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tables/table1.xml" ContentType="application/vnd.openxmlformats-officedocument.spreadsheetml.table+xml"/>
  <Override PartName="/xl/comments7.xml" ContentType="application/vnd.openxmlformats-officedocument.spreadsheetml.comments+xml"/>
  <Override PartName="/xl/drawings/drawing2.xml" ContentType="application/vnd.openxmlformats-officedocument.drawing+xml"/>
  <Override PartName="/xl/comments8.xml" ContentType="application/vnd.openxmlformats-officedocument.spreadsheetml.comments+xml"/>
  <Override PartName="/xl/drawings/drawing3.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16"/>
  <workbookPr/>
  <mc:AlternateContent xmlns:mc="http://schemas.openxmlformats.org/markup-compatibility/2006">
    <mc:Choice Requires="x15">
      <x15ac:absPath xmlns:x15ac="http://schemas.microsoft.com/office/spreadsheetml/2010/11/ac" url="D:\working\waccache\CW2PEPF00003444\EXCELCNV\064737e0-5e8c-4fa4-af3c-adc688a781cd\"/>
    </mc:Choice>
  </mc:AlternateContent>
  <xr:revisionPtr revIDLastSave="0" documentId="8_{6462366D-9075-49F3-B29F-81185111D10E}" xr6:coauthVersionLast="47" xr6:coauthVersionMax="47" xr10:uidLastSave="{00000000-0000-0000-0000-000000000000}"/>
  <bookViews>
    <workbookView xWindow="-60" yWindow="-60" windowWidth="15480" windowHeight="11640" tabRatio="836" xr2:uid="{C2448931-7636-426E-AB36-EDD859551A51}"/>
  </bookViews>
  <sheets>
    <sheet name="Cover" sheetId="1" r:id="rId1"/>
    <sheet name="1 Basic info" sheetId="74" r:id="rId2"/>
    <sheet name="2 Findings" sheetId="65" r:id="rId3"/>
    <sheet name="3 MA Cert process" sheetId="3" state="hidden" r:id="rId4"/>
    <sheet name="5 MA Org Structure+Management" sheetId="66" state="hidden" r:id="rId5"/>
    <sheet name="6 S1" sheetId="19" r:id="rId6"/>
    <sheet name="7 S2" sheetId="50" state="hidden" r:id="rId7"/>
    <sheet name="8 S3" sheetId="51" state="hidden" r:id="rId8"/>
    <sheet name="9 S4" sheetId="49" state="hidden" r:id="rId9"/>
    <sheet name="A1 Checklist (Old)" sheetId="60" r:id="rId10"/>
    <sheet name="A1 Checklist" sheetId="75" r:id="rId11"/>
    <sheet name="Audit Programme" sheetId="73" r:id="rId12"/>
    <sheet name="A2 Stakeholder Summary" sheetId="59" r:id="rId13"/>
    <sheet name="A3 Species list" sheetId="16" r:id="rId14"/>
    <sheet name="A6 Group checklist" sheetId="62" r:id="rId15"/>
    <sheet name="A6a Multisite checklist" sheetId="69" state="hidden" r:id="rId16"/>
    <sheet name="A7 Members &amp; FMUs" sheetId="34" r:id="rId17"/>
    <sheet name="A8a Sampling" sheetId="70" r:id="rId18"/>
    <sheet name="A11a Cert Decsn" sheetId="42" r:id="rId19"/>
    <sheet name="A12a Product schedule" sheetId="53" r:id="rId20"/>
    <sheet name="A14a Product Codes" sheetId="58" r:id="rId21"/>
    <sheet name="A15 Opening and Closing Meeting" sheetId="67" r:id="rId22"/>
  </sheets>
  <externalReferences>
    <externalReference r:id="rId23"/>
    <externalReference r:id="rId24"/>
  </externalReferences>
  <definedNames>
    <definedName name="_xlnm._FilterDatabase" localSheetId="1" hidden="1">'1 Basic info'!$K$1:$K$111</definedName>
    <definedName name="_xlnm._FilterDatabase" localSheetId="2" hidden="1">'2 Findings'!$A$5:$K$6</definedName>
    <definedName name="_xlnm._FilterDatabase" localSheetId="16" hidden="1">'A7 Members &amp; FMUs'!$A$2:$G$2</definedName>
    <definedName name="contlistCarGrades">#REF!</definedName>
    <definedName name="contlistSlimfTypes">#REF!</definedName>
    <definedName name="_xlnm.Print_Area" localSheetId="1">'1 Basic info'!$A$1:$H$93</definedName>
    <definedName name="_xlnm.Print_Area" localSheetId="2">'2 Findings'!$A$2:$L$30</definedName>
    <definedName name="_xlnm.Print_Area" localSheetId="3">'3 MA Cert process'!$A$1:$C$99</definedName>
    <definedName name="_xlnm.Print_Area" localSheetId="4">'5 MA Org Structure+Management'!$A$1:$C$31</definedName>
    <definedName name="_xlnm.Print_Area" localSheetId="5">'6 S1'!$A$1:$C$102</definedName>
    <definedName name="_xlnm.Print_Area" localSheetId="6">'7 S2'!$A$1:$C$67</definedName>
    <definedName name="_xlnm.Print_Area" localSheetId="7">'8 S3'!$A$1:$C$59</definedName>
    <definedName name="_xlnm.Print_Area" localSheetId="8">'9 S4'!$A$1:$C$64</definedName>
    <definedName name="_xlnm.Print_Area" localSheetId="19">'A12a Product schedule'!$A$1:$D$31</definedName>
    <definedName name="_xlnm.Print_Area" localSheetId="16">'A7 Members &amp; FMUs'!$A$1:$T$299</definedName>
    <definedName name="_xlnm.Print_Area" localSheetId="0" xml:space="preserve">            Cover!$A$1:$F$32,Cover!$G:$G</definedName>
    <definedName name="Process">"process, label, store"</definedName>
    <definedName name="refCarGradeMajor">#REF!</definedName>
    <definedName name="refCarGradeMinor">#REF!</definedName>
    <definedName name="refYN_Yes">'[1]Data Vocab ML'!$C$16</definedName>
    <definedName name="selectedDisplayLevel">[1]Index!$E$12</definedName>
    <definedName name="selectedGroupCert">('[1]1 CH, CB'!$H$25 = refYN_Yes)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64" i="34" l="1"/>
  <c r="H317" i="62"/>
  <c r="G317" i="62"/>
  <c r="F317" i="62"/>
  <c r="H316" i="62"/>
  <c r="G316" i="62"/>
  <c r="F316" i="62"/>
  <c r="H315" i="62"/>
  <c r="G315" i="62"/>
  <c r="F315" i="62"/>
  <c r="H314" i="62"/>
  <c r="G314" i="62"/>
  <c r="F314" i="62"/>
  <c r="H313" i="62"/>
  <c r="G313" i="62"/>
  <c r="F313" i="62"/>
  <c r="H309" i="62"/>
  <c r="G309" i="62"/>
  <c r="F309" i="62"/>
  <c r="H308" i="62"/>
  <c r="G308" i="62"/>
  <c r="F308" i="62"/>
  <c r="H307" i="62"/>
  <c r="G307" i="62"/>
  <c r="F307" i="62"/>
  <c r="H306" i="62"/>
  <c r="G306" i="62"/>
  <c r="F306" i="62"/>
  <c r="H305" i="62"/>
  <c r="G305" i="62"/>
  <c r="H298" i="62"/>
  <c r="H287" i="62"/>
  <c r="G287" i="62"/>
  <c r="F287" i="62"/>
  <c r="H286" i="62"/>
  <c r="G286" i="62"/>
  <c r="F286" i="62"/>
  <c r="H285" i="62"/>
  <c r="G285" i="62"/>
  <c r="F285" i="62"/>
  <c r="H284" i="62"/>
  <c r="G284" i="62"/>
  <c r="F284" i="62"/>
  <c r="H283" i="62"/>
  <c r="G283" i="62"/>
  <c r="F283" i="62"/>
  <c r="H279" i="62"/>
  <c r="G279" i="62"/>
  <c r="F279" i="62"/>
  <c r="H278" i="62"/>
  <c r="G278" i="62"/>
  <c r="F278" i="62"/>
  <c r="H277" i="62"/>
  <c r="G277" i="62"/>
  <c r="F277" i="62"/>
  <c r="H276" i="62"/>
  <c r="G276" i="62"/>
  <c r="F276" i="62"/>
  <c r="H275" i="62"/>
  <c r="G275" i="62"/>
  <c r="F275" i="62"/>
  <c r="H272" i="62"/>
  <c r="G272" i="62"/>
  <c r="F272" i="62"/>
  <c r="H271" i="62"/>
  <c r="G271" i="62"/>
  <c r="F271" i="62"/>
  <c r="H270" i="62"/>
  <c r="G270" i="62"/>
  <c r="F270" i="62"/>
  <c r="H269" i="62"/>
  <c r="G269" i="62"/>
  <c r="F269" i="62"/>
  <c r="H268" i="62"/>
  <c r="G268" i="62"/>
  <c r="F268" i="62"/>
  <c r="H265" i="62"/>
  <c r="G265" i="62"/>
  <c r="F265" i="62"/>
  <c r="H264" i="62"/>
  <c r="G264" i="62"/>
  <c r="F264" i="62"/>
  <c r="H263" i="62"/>
  <c r="G263" i="62"/>
  <c r="F263" i="62"/>
  <c r="H262" i="62"/>
  <c r="G262" i="62"/>
  <c r="F262" i="62"/>
  <c r="H261" i="62"/>
  <c r="G261" i="62"/>
  <c r="F261" i="62"/>
  <c r="H258" i="62"/>
  <c r="G258" i="62"/>
  <c r="F258" i="62"/>
  <c r="H257" i="62"/>
  <c r="G257" i="62"/>
  <c r="F257" i="62"/>
  <c r="H256" i="62"/>
  <c r="G256" i="62"/>
  <c r="F256" i="62"/>
  <c r="H255" i="62"/>
  <c r="G255" i="62"/>
  <c r="F255" i="62"/>
  <c r="H254" i="62"/>
  <c r="G254" i="62"/>
  <c r="F254" i="62"/>
  <c r="H251" i="62"/>
  <c r="G251" i="62"/>
  <c r="F251" i="62"/>
  <c r="H250" i="62"/>
  <c r="G250" i="62"/>
  <c r="F250" i="62"/>
  <c r="H249" i="62"/>
  <c r="G249" i="62"/>
  <c r="F249" i="62"/>
  <c r="H248" i="62"/>
  <c r="G248" i="62"/>
  <c r="F248" i="62"/>
  <c r="H247" i="62"/>
  <c r="G247" i="62"/>
  <c r="F247" i="62"/>
  <c r="D245" i="62"/>
  <c r="D244" i="62"/>
  <c r="D243" i="62"/>
  <c r="H238" i="62"/>
  <c r="G238" i="62"/>
  <c r="F238" i="62"/>
  <c r="H237" i="62"/>
  <c r="G237" i="62"/>
  <c r="F237" i="62"/>
  <c r="H236" i="62"/>
  <c r="G236" i="62"/>
  <c r="F236" i="62"/>
  <c r="H235" i="62"/>
  <c r="G235" i="62"/>
  <c r="F235" i="62"/>
  <c r="H234" i="62"/>
  <c r="G234" i="62"/>
  <c r="F234" i="62"/>
  <c r="H231" i="62"/>
  <c r="G231" i="62"/>
  <c r="F231" i="62"/>
  <c r="H230" i="62"/>
  <c r="G230" i="62"/>
  <c r="F230" i="62"/>
  <c r="H229" i="62"/>
  <c r="G229" i="62"/>
  <c r="F229" i="62"/>
  <c r="H228" i="62"/>
  <c r="G228" i="62"/>
  <c r="F228" i="62"/>
  <c r="H227" i="62"/>
  <c r="G227" i="62"/>
  <c r="F227" i="62"/>
  <c r="H223" i="62"/>
  <c r="G223" i="62"/>
  <c r="F223" i="62"/>
  <c r="H222" i="62"/>
  <c r="G222" i="62"/>
  <c r="F222" i="62"/>
  <c r="H221" i="62"/>
  <c r="G221" i="62"/>
  <c r="F221" i="62"/>
  <c r="H220" i="62"/>
  <c r="G220" i="62"/>
  <c r="F220" i="62"/>
  <c r="H219" i="62"/>
  <c r="G219" i="62"/>
  <c r="F219" i="62"/>
  <c r="H207" i="62"/>
  <c r="G207" i="62"/>
  <c r="F207" i="62"/>
  <c r="H206" i="62"/>
  <c r="G206" i="62"/>
  <c r="F206" i="62"/>
  <c r="H205" i="62"/>
  <c r="G205" i="62"/>
  <c r="F205" i="62"/>
  <c r="H204" i="62"/>
  <c r="G204" i="62"/>
  <c r="F204" i="62"/>
  <c r="H203" i="62"/>
  <c r="G203" i="62"/>
  <c r="F203" i="62"/>
  <c r="H200" i="62"/>
  <c r="G200" i="62"/>
  <c r="F200" i="62"/>
  <c r="H199" i="62"/>
  <c r="G199" i="62"/>
  <c r="F199" i="62"/>
  <c r="H198" i="62"/>
  <c r="G198" i="62"/>
  <c r="F198" i="62"/>
  <c r="H197" i="62"/>
  <c r="G197" i="62"/>
  <c r="F197" i="62"/>
  <c r="H196" i="62"/>
  <c r="G196" i="62"/>
  <c r="F196" i="62"/>
  <c r="H188" i="62"/>
  <c r="G188" i="62"/>
  <c r="F188" i="62"/>
  <c r="H187" i="62"/>
  <c r="G187" i="62"/>
  <c r="F187" i="62"/>
  <c r="H186" i="62"/>
  <c r="G186" i="62"/>
  <c r="F186" i="62"/>
  <c r="H185" i="62"/>
  <c r="G185" i="62"/>
  <c r="F185" i="62"/>
  <c r="H184" i="62"/>
  <c r="G184" i="62"/>
  <c r="F184" i="62"/>
  <c r="H164" i="62"/>
  <c r="G164" i="62"/>
  <c r="F164" i="62"/>
  <c r="H163" i="62"/>
  <c r="G163" i="62"/>
  <c r="F163" i="62"/>
  <c r="H162" i="62"/>
  <c r="G162" i="62"/>
  <c r="F162" i="62"/>
  <c r="H161" i="62"/>
  <c r="G161" i="62"/>
  <c r="F161" i="62"/>
  <c r="H160" i="62"/>
  <c r="G160" i="62"/>
  <c r="F160" i="62"/>
  <c r="H158" i="62"/>
  <c r="G158" i="62"/>
  <c r="F158" i="62"/>
  <c r="H157" i="62"/>
  <c r="G157" i="62"/>
  <c r="F157" i="62"/>
  <c r="H156" i="62"/>
  <c r="G156" i="62"/>
  <c r="F156" i="62"/>
  <c r="H155" i="62"/>
  <c r="G155" i="62"/>
  <c r="F155" i="62"/>
  <c r="H154" i="62"/>
  <c r="G154" i="62"/>
  <c r="F154" i="62"/>
  <c r="H152" i="62"/>
  <c r="G152" i="62"/>
  <c r="F152" i="62"/>
  <c r="H151" i="62"/>
  <c r="G151" i="62"/>
  <c r="F151" i="62"/>
  <c r="H150" i="62"/>
  <c r="G150" i="62"/>
  <c r="F150" i="62"/>
  <c r="H149" i="62"/>
  <c r="G149" i="62"/>
  <c r="F149" i="62"/>
  <c r="H148" i="62"/>
  <c r="G148" i="62"/>
  <c r="F148" i="62"/>
  <c r="H128" i="62"/>
  <c r="G128" i="62"/>
  <c r="F128" i="62"/>
  <c r="H127" i="62"/>
  <c r="G127" i="62"/>
  <c r="F127" i="62"/>
  <c r="H126" i="62"/>
  <c r="G126" i="62"/>
  <c r="F126" i="62"/>
  <c r="H125" i="62"/>
  <c r="G125" i="62"/>
  <c r="F125" i="62"/>
  <c r="H124" i="62"/>
  <c r="G124" i="62"/>
  <c r="F124" i="62"/>
  <c r="H121" i="62"/>
  <c r="G121" i="62"/>
  <c r="F121" i="62"/>
  <c r="H120" i="62"/>
  <c r="G120" i="62"/>
  <c r="F120" i="62"/>
  <c r="H119" i="62"/>
  <c r="G119" i="62"/>
  <c r="F119" i="62"/>
  <c r="H118" i="62"/>
  <c r="G118" i="62"/>
  <c r="F118" i="62"/>
  <c r="H117" i="62"/>
  <c r="G117" i="62"/>
  <c r="F117" i="62"/>
  <c r="H99" i="62"/>
  <c r="G99" i="62"/>
  <c r="F99" i="62"/>
  <c r="H98" i="62"/>
  <c r="G98" i="62"/>
  <c r="F98" i="62"/>
  <c r="H97" i="62"/>
  <c r="G97" i="62"/>
  <c r="F97" i="62"/>
  <c r="H96" i="62"/>
  <c r="G96" i="62"/>
  <c r="F96" i="62"/>
  <c r="H95" i="62"/>
  <c r="G95" i="62"/>
  <c r="F95" i="62"/>
  <c r="H91" i="62"/>
  <c r="G91" i="62"/>
  <c r="F91" i="62"/>
  <c r="H90" i="62"/>
  <c r="G90" i="62"/>
  <c r="F90" i="62"/>
  <c r="H89" i="62"/>
  <c r="G89" i="62"/>
  <c r="F89" i="62"/>
  <c r="H88" i="62"/>
  <c r="G88" i="62"/>
  <c r="F88" i="62"/>
  <c r="H87" i="62"/>
  <c r="G87" i="62"/>
  <c r="F87" i="62"/>
  <c r="H81" i="62"/>
  <c r="G81" i="62"/>
  <c r="F81" i="62"/>
  <c r="H80" i="62"/>
  <c r="G80" i="62"/>
  <c r="F80" i="62"/>
  <c r="H79" i="62"/>
  <c r="G79" i="62"/>
  <c r="F79" i="62"/>
  <c r="H78" i="62"/>
  <c r="G78" i="62"/>
  <c r="F78" i="62"/>
  <c r="H77" i="62"/>
  <c r="G77" i="62"/>
  <c r="F77" i="62"/>
  <c r="H74" i="62"/>
  <c r="G74" i="62"/>
  <c r="F74" i="62"/>
  <c r="H73" i="62"/>
  <c r="G73" i="62"/>
  <c r="F73" i="62"/>
  <c r="H72" i="62"/>
  <c r="G72" i="62"/>
  <c r="F72" i="62"/>
  <c r="H71" i="62"/>
  <c r="G71" i="62"/>
  <c r="F71" i="62"/>
  <c r="H70" i="62"/>
  <c r="G70" i="62"/>
  <c r="F70" i="62"/>
  <c r="H65" i="62"/>
  <c r="G65" i="62"/>
  <c r="F65" i="62"/>
  <c r="H64" i="62"/>
  <c r="G64" i="62"/>
  <c r="F64" i="62"/>
  <c r="H63" i="62"/>
  <c r="G63" i="62"/>
  <c r="F63" i="62"/>
  <c r="H62" i="62"/>
  <c r="G62" i="62"/>
  <c r="F62" i="62"/>
  <c r="H61" i="62"/>
  <c r="G61" i="62"/>
  <c r="F61" i="62"/>
  <c r="H55" i="62"/>
  <c r="G55" i="62"/>
  <c r="F55" i="62"/>
  <c r="H54" i="62"/>
  <c r="G54" i="62"/>
  <c r="F54" i="62"/>
  <c r="H52" i="62"/>
  <c r="G52" i="62"/>
  <c r="F52" i="62"/>
  <c r="H51" i="62"/>
  <c r="G51" i="62"/>
  <c r="F51" i="62"/>
  <c r="H50" i="62"/>
  <c r="G50" i="62"/>
  <c r="F50" i="62"/>
  <c r="H49" i="62"/>
  <c r="G49" i="62"/>
  <c r="F49" i="62"/>
  <c r="H48" i="62"/>
  <c r="G48" i="62"/>
  <c r="F48" i="62"/>
  <c r="H40" i="62"/>
  <c r="G40" i="62"/>
  <c r="F40" i="62"/>
  <c r="H39" i="62"/>
  <c r="G39" i="62"/>
  <c r="F39" i="62"/>
  <c r="G33" i="62"/>
  <c r="F33" i="62"/>
  <c r="G32" i="62"/>
  <c r="F32" i="62"/>
  <c r="H26" i="62"/>
  <c r="G26" i="62"/>
  <c r="F26" i="62"/>
  <c r="H25" i="62"/>
  <c r="G25" i="62"/>
  <c r="F25" i="62"/>
  <c r="H18" i="62"/>
  <c r="G18" i="62"/>
  <c r="F18" i="62"/>
  <c r="H17" i="62"/>
  <c r="G17" i="62"/>
  <c r="F17" i="62"/>
  <c r="H11" i="62"/>
  <c r="G11" i="62"/>
  <c r="F11" i="62"/>
  <c r="H10" i="62"/>
  <c r="G10" i="62"/>
  <c r="F10" i="62"/>
  <c r="Q258" i="34" a="1"/>
  <c r="Q258" i="34"/>
  <c r="B5" i="42"/>
  <c r="B11" i="53"/>
  <c r="B9" i="53"/>
  <c r="B8" i="53"/>
  <c r="B7" i="53"/>
  <c r="E44" i="70"/>
  <c r="D44" i="70"/>
  <c r="C44" i="70"/>
  <c r="E43" i="70"/>
  <c r="D43" i="70"/>
  <c r="C43" i="70"/>
  <c r="E42" i="70"/>
  <c r="E45" i="70"/>
  <c r="D42" i="70"/>
  <c r="D45" i="70"/>
  <c r="C42" i="70"/>
  <c r="C45" i="70"/>
  <c r="I4" i="65"/>
  <c r="D4" i="65"/>
  <c r="B10" i="53"/>
  <c r="B12" i="53"/>
  <c r="D12" i="53"/>
  <c r="B3" i="42"/>
  <c r="B4" i="4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Alison Pilling</author>
    <author>Emily Blackwell</author>
  </authors>
  <commentList>
    <comment ref="B5" authorId="0" shapeId="0" xr:uid="{968AE3CC-090D-466E-A2EB-2AA154A4FADE}">
      <text>
        <r>
          <rPr>
            <b/>
            <sz val="9"/>
            <color indexed="81"/>
            <rFont val="Tahoma"/>
            <family val="2"/>
          </rPr>
          <t>Alison Pilling:</t>
        </r>
        <r>
          <rPr>
            <sz val="9"/>
            <color indexed="81"/>
            <rFont val="Tahoma"/>
            <family val="2"/>
          </rPr>
          <t xml:space="preserve">
drop down data in rows 1-3 column J.</t>
        </r>
      </text>
    </comment>
    <comment ref="C5" authorId="1" shapeId="0" xr:uid="{4A1D2D84-CB4C-480B-8EC8-690CA8D6E987}">
      <text>
        <r>
          <rPr>
            <sz val="9"/>
            <color indexed="81"/>
            <rFont val="Tahoma"/>
            <family val="2"/>
          </rPr>
          <t xml:space="preserve">NOTE: member failures may each contribute to a group failure: many minor failures or few major failures may both suggest a breakdown in the group system for quality control, and may be considered sufficient reason to withdraw a group certificate.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 Shaw</author>
    <author>Gus Hellier</author>
    <author>Meriel Robson</author>
  </authors>
  <commentList>
    <comment ref="B3" authorId="0" shapeId="0" xr:uid="{D5269ED7-39E2-4777-8D78-4A31AD41FE25}">
      <text>
        <r>
          <rPr>
            <b/>
            <sz val="9"/>
            <color indexed="81"/>
            <rFont val="Tahoma"/>
            <family val="2"/>
          </rPr>
          <t>Rob Shaw:</t>
        </r>
        <r>
          <rPr>
            <sz val="9"/>
            <color indexed="81"/>
            <rFont val="Tahoma"/>
            <family val="2"/>
          </rPr>
          <t xml:space="preserve">
See Note in Basic Info about adding PEFC FM in UK to existing FSC Certificates.
</t>
        </r>
      </text>
    </comment>
    <comment ref="B5" authorId="0" shapeId="0" xr:uid="{481A736D-8770-4765-B326-A81562A3D8FE}">
      <text>
        <r>
          <rPr>
            <b/>
            <sz val="9"/>
            <color indexed="81"/>
            <rFont val="Tahoma"/>
            <family val="2"/>
          </rPr>
          <t>Rob Shaw:</t>
        </r>
        <r>
          <rPr>
            <sz val="9"/>
            <color indexed="81"/>
            <rFont val="Tahoma"/>
            <family val="2"/>
          </rPr>
          <t xml:space="preserve">
See Note in Basic Info about adding PEFC FM in UK to existing FSC Certificates.</t>
        </r>
      </text>
    </comment>
    <comment ref="B37" authorId="1" shapeId="0" xr:uid="{6135010C-2909-49D1-815E-26BA3D392143}">
      <text>
        <r>
          <rPr>
            <sz val="8"/>
            <color indexed="81"/>
            <rFont val="Tahoma"/>
            <family val="2"/>
          </rPr>
          <t>Name, 3 line description of key qualifications and experience</t>
        </r>
      </text>
    </comment>
    <comment ref="B44" authorId="2" shapeId="0" xr:uid="{62A2EF26-AD40-4606-869A-569C7CB766C4}">
      <text>
        <r>
          <rPr>
            <b/>
            <sz val="9"/>
            <color indexed="81"/>
            <rFont val="Tahoma"/>
            <family val="2"/>
          </rPr>
          <t>Not required for PEFC in Latvia, Sweden, Denmark, or Norway</t>
        </r>
        <r>
          <rPr>
            <sz val="9"/>
            <color indexed="81"/>
            <rFont val="Tahoma"/>
            <family val="2"/>
          </rPr>
          <t xml:space="preserve">
</t>
        </r>
      </text>
    </comment>
    <comment ref="B46" authorId="1" shapeId="0" xr:uid="{CD63E139-6A0B-4B2D-890A-C8918D816E32}">
      <text>
        <r>
          <rPr>
            <sz val="8"/>
            <color indexed="81"/>
            <rFont val="Tahoma"/>
            <family val="2"/>
          </rPr>
          <t>Name, 3 line description of key qualifications and experience</t>
        </r>
      </text>
    </comment>
    <comment ref="B56" authorId="1" shapeId="0" xr:uid="{C0A385A2-A4AA-46B6-8B41-12BBE05ACFE4}">
      <text>
        <r>
          <rPr>
            <sz val="8"/>
            <color indexed="81"/>
            <rFont val="Tahoma"/>
            <family val="2"/>
          </rPr>
          <t>include name of site visited, items seen and issues discussed</t>
        </r>
      </text>
    </comment>
    <comment ref="B72" authorId="1" shapeId="0" xr:uid="{4A0EE8A8-38D7-4D58-8B16-4AE521A83A3A}">
      <text>
        <r>
          <rPr>
            <sz val="8"/>
            <color indexed="81"/>
            <rFont val="Tahoma"/>
            <family val="2"/>
          </rPr>
          <t xml:space="preserve">Edit this section to name standard used, version of standard (e.g. draft number), date standard finalised. </t>
        </r>
      </text>
    </comment>
    <comment ref="B81" authorId="1" shapeId="0" xr:uid="{52D9CD9A-FD23-4367-A6C9-E701ADE52792}">
      <text>
        <r>
          <rPr>
            <sz val="8"/>
            <color indexed="81"/>
            <rFont val="Tahoma"/>
            <family val="2"/>
          </rPr>
          <t>Describe process of adaptation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35" authorId="0" shapeId="0" xr:uid="{F9F747D3-5228-463D-9915-6425DD70D8EA}">
      <text>
        <r>
          <rPr>
            <sz val="8"/>
            <color indexed="81"/>
            <rFont val="Tahoma"/>
            <family val="2"/>
          </rPr>
          <t>Name and 3 line description of key qualifications and experience</t>
        </r>
      </text>
    </comment>
    <comment ref="B67" authorId="0" shapeId="0" xr:uid="{9197BF11-8C31-46AE-A0E2-612CAF6109AE}">
      <text>
        <r>
          <rPr>
            <sz val="8"/>
            <color indexed="81"/>
            <rFont val="Tahoma"/>
            <family val="2"/>
          </rPr>
          <t>include name of site visited, items seen and issues discussed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24" authorId="0" shapeId="0" xr:uid="{FFC0D366-DB93-4DC3-9E66-4ED242FDA0F0}">
      <text>
        <r>
          <rPr>
            <sz val="8"/>
            <color indexed="81"/>
            <rFont val="Tahoma"/>
            <family val="2"/>
          </rPr>
          <t>Name and 3 line description of key qualifications and experience</t>
        </r>
      </text>
    </comment>
    <comment ref="B59" authorId="0" shapeId="0" xr:uid="{A2AEFD61-5BF8-49B9-8303-587239C71566}">
      <text>
        <r>
          <rPr>
            <sz val="8"/>
            <color indexed="81"/>
            <rFont val="Tahoma"/>
            <family val="2"/>
          </rPr>
          <t>include name of site visited, items seen and issues discussed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24" authorId="0" shapeId="0" xr:uid="{9C917AD9-6A39-4513-9671-F8E49C5A7175}">
      <text>
        <r>
          <rPr>
            <sz val="8"/>
            <color indexed="81"/>
            <rFont val="Tahoma"/>
            <family val="2"/>
          </rPr>
          <t>Name and 3 line description of key qualifications and experience</t>
        </r>
      </text>
    </comment>
    <comment ref="B54" authorId="0" shapeId="0" xr:uid="{04335162-F722-45F6-BD2F-BDDEB8C1186B}">
      <text>
        <r>
          <rPr>
            <sz val="8"/>
            <color indexed="81"/>
            <rFont val="Tahoma"/>
            <family val="2"/>
          </rPr>
          <t>include name of site visited, items seen and issues discussed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24" authorId="0" shapeId="0" xr:uid="{910B7996-FF5D-4094-882E-0276B62B02FC}">
      <text>
        <r>
          <rPr>
            <sz val="8"/>
            <color indexed="81"/>
            <rFont val="Tahoma"/>
            <family val="2"/>
          </rPr>
          <t>Name and 3 line description of key qualifications and experience</t>
        </r>
      </text>
    </comment>
    <comment ref="B55" authorId="0" shapeId="0" xr:uid="{8C47E285-D5C0-4E67-8DCA-4EB1479538C9}">
      <text>
        <r>
          <rPr>
            <sz val="8"/>
            <color indexed="81"/>
            <rFont val="Tahoma"/>
            <family val="2"/>
          </rPr>
          <t>include name of site visited, items seen and issues discussed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Meriel Robson</author>
    <author>Emily Blackwell</author>
  </authors>
  <commentList>
    <comment ref="E10" authorId="0" shapeId="0" xr:uid="{BCB56C16-DB5E-4F8A-86B5-8ACD86B2D19B}">
      <text>
        <r>
          <rPr>
            <b/>
            <sz val="9"/>
            <color indexed="81"/>
            <rFont val="Tahoma"/>
            <family val="2"/>
          </rPr>
          <t>date member left group (where applicable). Please also grey out member line.</t>
        </r>
        <r>
          <rPr>
            <sz val="9"/>
            <color indexed="81"/>
            <rFont val="Tahoma"/>
            <family val="2"/>
          </rPr>
          <t xml:space="preserve">
</t>
        </r>
      </text>
    </comment>
    <comment ref="O10" authorId="1" shapeId="0" xr:uid="{5CED8756-F14C-4E7A-A3EC-583D2FA8420C}">
      <text>
        <r>
          <rPr>
            <b/>
            <sz val="9"/>
            <color indexed="81"/>
            <rFont val="Tahoma"/>
            <family val="2"/>
          </rPr>
          <t>Private, State or Community</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Gus Hellier</author>
    <author>Alison Pilling</author>
  </authors>
  <commentList>
    <comment ref="A11" authorId="0" shapeId="0" xr:uid="{94F6F8B2-9BC5-4FEF-A8CF-E08381B48DB0}">
      <text>
        <r>
          <rPr>
            <b/>
            <sz val="8"/>
            <color indexed="81"/>
            <rFont val="Tahoma"/>
            <family val="2"/>
          </rPr>
          <t>MA/S1/S2/S3/S4/RA</t>
        </r>
      </text>
    </comment>
    <comment ref="B35" authorId="1" shapeId="0" xr:uid="{88E99E52-0965-4AFC-81E1-36B7C42D779A}">
      <text>
        <r>
          <rPr>
            <b/>
            <sz val="9"/>
            <color indexed="81"/>
            <rFont val="Tahoma"/>
            <family val="2"/>
          </rPr>
          <t>Alison Pilling:</t>
        </r>
        <r>
          <rPr>
            <sz val="9"/>
            <color indexed="81"/>
            <rFont val="Tahoma"/>
            <family val="2"/>
          </rPr>
          <t xml:space="preserve">
Add appropriate Approver's Name here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xml:space="preserve"> SA</author>
    <author>Soil Association</author>
  </authors>
  <commentList>
    <comment ref="A15" authorId="0" shapeId="0" xr:uid="{A6CFC571-DEC7-4BC1-B305-AC0ADE00558A}">
      <text>
        <r>
          <rPr>
            <sz val="11"/>
            <rFont val="Palatino"/>
            <family val="1"/>
          </rPr>
          <t/>
        </r>
      </text>
    </comment>
    <comment ref="B15" authorId="0" shapeId="0" xr:uid="{030F7BE6-933A-4FEF-927C-0045935E20B7}">
      <text>
        <r>
          <rPr>
            <b/>
            <sz val="8"/>
            <color indexed="81"/>
            <rFont val="Tahoma"/>
            <family val="2"/>
          </rPr>
          <t xml:space="preserve">SA: </t>
        </r>
        <r>
          <rPr>
            <sz val="8"/>
            <color indexed="81"/>
            <rFont val="Tahoma"/>
            <family val="2"/>
          </rPr>
          <t>See Tab A14 for Product Type categories</t>
        </r>
      </text>
    </comment>
    <comment ref="C15" authorId="1" shapeId="0" xr:uid="{5B5890FF-71B1-42DC-AEF7-2D5954D86D09}">
      <text>
        <r>
          <rPr>
            <b/>
            <sz val="8"/>
            <color indexed="81"/>
            <rFont val="Tahoma"/>
            <family val="2"/>
          </rPr>
          <t xml:space="preserve">SA: </t>
        </r>
        <r>
          <rPr>
            <sz val="8"/>
            <color indexed="81"/>
            <rFont val="Tahoma"/>
            <family val="2"/>
          </rPr>
          <t>See Tab A14 for Product Codes</t>
        </r>
      </text>
    </comment>
    <comment ref="D15" authorId="1" shapeId="0" xr:uid="{8FA32BB3-A8A0-4C00-8666-400E344EFDAF}">
      <text>
        <r>
          <rPr>
            <b/>
            <sz val="8"/>
            <color indexed="81"/>
            <rFont val="Tahoma"/>
            <family val="2"/>
          </rPr>
          <t xml:space="preserve">SA: </t>
        </r>
        <r>
          <rPr>
            <sz val="8"/>
            <color indexed="81"/>
            <rFont val="Tahoma"/>
            <family val="2"/>
          </rPr>
          <t>Use full species name. See Tab A3</t>
        </r>
      </text>
    </comment>
  </commentList>
</comments>
</file>

<file path=xl/sharedStrings.xml><?xml version="1.0" encoding="utf-8"?>
<sst xmlns="http://schemas.openxmlformats.org/spreadsheetml/2006/main" count="13939" uniqueCount="4972">
  <si>
    <t>SA Certification Forest Certification Public Report</t>
  </si>
  <si>
    <r>
      <t>Forest Manager/Owner</t>
    </r>
    <r>
      <rPr>
        <sz val="14"/>
        <color indexed="10"/>
        <rFont val="Cambria"/>
        <family val="1"/>
      </rPr>
      <t>/organisation</t>
    </r>
    <r>
      <rPr>
        <sz val="14"/>
        <rFont val="Cambria"/>
        <family val="1"/>
      </rPr>
      <t xml:space="preserve"> (Certificate Holder):</t>
    </r>
  </si>
  <si>
    <t>Scottish Woodlands Limited</t>
  </si>
  <si>
    <r>
      <t>Forest Name</t>
    </r>
    <r>
      <rPr>
        <sz val="14"/>
        <color indexed="10"/>
        <rFont val="Cambria"/>
        <family val="1"/>
      </rPr>
      <t>/Group Name</t>
    </r>
    <r>
      <rPr>
        <sz val="14"/>
        <rFont val="Cambria"/>
        <family val="1"/>
      </rPr>
      <t xml:space="preserve">: </t>
    </r>
  </si>
  <si>
    <t>Region and Country:</t>
  </si>
  <si>
    <t>Scotland</t>
  </si>
  <si>
    <t xml:space="preserve">Standard: </t>
  </si>
  <si>
    <t>PEFC Forest Management Standard -  United Kingdom Woodland Assurance Standard version 4 for UK</t>
  </si>
  <si>
    <t>Certificate Code:</t>
  </si>
  <si>
    <t>SA-PEFC-FM-010210</t>
  </si>
  <si>
    <t>PEFC License Code:</t>
  </si>
  <si>
    <t>PEFC/16-40-1000</t>
  </si>
  <si>
    <t>Date of certificate issue:</t>
  </si>
  <si>
    <t>Date of expiry of certificate:</t>
  </si>
  <si>
    <t>Assessment date</t>
  </si>
  <si>
    <t>Date Report Finalised/ Updated</t>
  </si>
  <si>
    <t>SA Auditor</t>
  </si>
  <si>
    <t>Checked by</t>
  </si>
  <si>
    <t>Approved by</t>
  </si>
  <si>
    <t>PA</t>
  </si>
  <si>
    <t>RA</t>
  </si>
  <si>
    <t>14 - 28 March 2024</t>
  </si>
  <si>
    <t>30/05/2024
05/06/2024
08/07/2024
11/09/2024
18/10/2024
06/11/2024
10/12/2024</t>
  </si>
  <si>
    <t>Rebecca Haskell, Ian Rowland</t>
  </si>
  <si>
    <t>Bernardo Hauri</t>
  </si>
  <si>
    <t>Janette McKay</t>
  </si>
  <si>
    <t>S1</t>
  </si>
  <si>
    <t>31 March - 11 April 2025</t>
  </si>
  <si>
    <t>19/05/2025
02/06/2025
16/07/2025
22/07/2025</t>
  </si>
  <si>
    <t>Rebecca Haskell, Carol Robertson</t>
  </si>
  <si>
    <t>S2</t>
  </si>
  <si>
    <t>S3</t>
  </si>
  <si>
    <t>S4</t>
  </si>
  <si>
    <t>Disclaimer: auditing is based on a sampling process of the available information.</t>
  </si>
  <si>
    <t>Please note that the main text of this report is publicly available on request</t>
  </si>
  <si>
    <t>Soil Association Certification Ltd • United Kingdom</t>
  </si>
  <si>
    <t xml:space="preserve">Telephone (+44) (0) 117 914 2435 </t>
  </si>
  <si>
    <t>Email forestry@soilassociation.org • www.soilassociation.org/forestry</t>
  </si>
  <si>
    <t>Soil Association Certification Ltd • Company Registration No. 726903</t>
  </si>
  <si>
    <t>A wholly-owned subsidiary of the Soil Association Charity No. 20686</t>
  </si>
  <si>
    <t>RT-FM-001a-06.1 June 2022. ©  Produced by Soil Association Certification Limited</t>
  </si>
  <si>
    <t xml:space="preserve">BASIC INFORMATION </t>
  </si>
  <si>
    <t>note to applicant - please complete this column</t>
  </si>
  <si>
    <t>both</t>
  </si>
  <si>
    <t>Certification Body</t>
  </si>
  <si>
    <t>Soil Association Certification Ltd</t>
  </si>
  <si>
    <t>Guidance</t>
  </si>
  <si>
    <t>1.1.1</t>
  </si>
  <si>
    <t>Certificate registration code</t>
  </si>
  <si>
    <t>To be completed by SA Certification on issue of certificate</t>
  </si>
  <si>
    <t>1.1.2</t>
  </si>
  <si>
    <t>Type of certification</t>
  </si>
  <si>
    <t xml:space="preserve">PEFC </t>
  </si>
  <si>
    <t>1.1.2.1</t>
  </si>
  <si>
    <t>PEFC ONLY - Norway and Sweden -  it is also necessary that you have ISO 14001 certification - please provide a copy of your certificate.</t>
  </si>
  <si>
    <t>N/A</t>
  </si>
  <si>
    <t>attached?</t>
  </si>
  <si>
    <t>PEFC</t>
  </si>
  <si>
    <t>1.1.2.2</t>
  </si>
  <si>
    <t>PEFC ONLY - ROMANIA - Please supply your Sustainability Report along with your application as per PEFC Romania Scheme requirements</t>
  </si>
  <si>
    <t>1.1.3</t>
  </si>
  <si>
    <t>Please detail any current or previous FSC/Other applications or certifications within the last 5 years
For previous certificates please supply a copy of the last audit report</t>
  </si>
  <si>
    <t>For current or suspended FSC certificates, unless subject to a transfer agreement as per FSC-PRO-20-003, we will not be able to progress applications
For previous FSC certificates we will need a copy of the last audit report</t>
  </si>
  <si>
    <t>FSC</t>
  </si>
  <si>
    <t>1.1.4</t>
  </si>
  <si>
    <t>Note For UK - adding PEFC FM to existing FSC Cert Holders - Hide this row if not applicable</t>
  </si>
  <si>
    <t>PEFC UK FM added to an existing FSC Certificate does not require a PA, or full assessment against all indicators. Agreed with PEFC UK as UKWAS assessment has already occurred.</t>
  </si>
  <si>
    <r>
      <t>Details of forest manager/owner/</t>
    </r>
    <r>
      <rPr>
        <b/>
        <sz val="11"/>
        <rFont val="Cambria"/>
        <family val="1"/>
      </rPr>
      <t>contractor/wood procurement organisation (Certificate holder)</t>
    </r>
  </si>
  <si>
    <t>1.2.1</t>
  </si>
  <si>
    <t>Company name and legal entity</t>
  </si>
  <si>
    <t>1.2.2</t>
  </si>
  <si>
    <t>Company name and legal entity in local language</t>
  </si>
  <si>
    <t>1.2.3</t>
  </si>
  <si>
    <t>Company registration number</t>
  </si>
  <si>
    <t> SC101787</t>
  </si>
  <si>
    <t>1.2.4</t>
  </si>
  <si>
    <t>Contact person</t>
  </si>
  <si>
    <t>Megan Parker</t>
  </si>
  <si>
    <t>1.2.5</t>
  </si>
  <si>
    <t>Business address</t>
  </si>
  <si>
    <t>Scottish Woodlands Ltd, Research Park, Riccarton, Edinburgh, EH14 4AP</t>
  </si>
  <si>
    <t>Street/Town(City)/State(County)/Zip(Postal code)</t>
  </si>
  <si>
    <t xml:space="preserve">Forest owner(s), or </t>
  </si>
  <si>
    <t>1.2.6</t>
  </si>
  <si>
    <t>Country</t>
  </si>
  <si>
    <t>Wood procurement organisation(s), or</t>
  </si>
  <si>
    <t>1.2.7</t>
  </si>
  <si>
    <t>Tel</t>
  </si>
  <si>
    <t>01997 420040</t>
  </si>
  <si>
    <t>Forest contractor(s):</t>
  </si>
  <si>
    <t>1.2.8</t>
  </si>
  <si>
    <t>Fax</t>
  </si>
  <si>
    <t>Felling operations contractor</t>
  </si>
  <si>
    <t>1.2.9</t>
  </si>
  <si>
    <t>e-mail</t>
  </si>
  <si>
    <t>megan.parker@scottishwoodlands.co.uk</t>
  </si>
  <si>
    <t>Silvicultural contractor, or</t>
  </si>
  <si>
    <t>1.2.10</t>
  </si>
  <si>
    <t>web page address</t>
  </si>
  <si>
    <t>https://www.scottishwoodlands.co.uk/</t>
  </si>
  <si>
    <t>Forest management planning contractor</t>
  </si>
  <si>
    <t>1.2.11</t>
  </si>
  <si>
    <t>Application information completed by duly authorised representative</t>
  </si>
  <si>
    <t>Stuart Wilkie</t>
  </si>
  <si>
    <t>Insert electronic signature or name as equivalent here</t>
  </si>
  <si>
    <t>1.2.12</t>
  </si>
  <si>
    <t>Any particular logistics for travel arrangements to the site or between the sites?</t>
  </si>
  <si>
    <t>No</t>
  </si>
  <si>
    <t>Scope of certificate</t>
  </si>
  <si>
    <t>1.3.1</t>
  </si>
  <si>
    <t>Type of certificate</t>
  </si>
  <si>
    <t>Group</t>
  </si>
  <si>
    <t xml:space="preserve">Single / Group </t>
  </si>
  <si>
    <t>Single</t>
  </si>
  <si>
    <t>1.3.1.a</t>
  </si>
  <si>
    <t>Type of operation</t>
  </si>
  <si>
    <t xml:space="preserve">Forest owner(s)
</t>
  </si>
  <si>
    <t>1.3.1.b</t>
  </si>
  <si>
    <t>Wood procurement organisation(s), or
Forest contractor(s):
- Felling operations contractor
- Silvicultural contractor, or
- Forest management planning contractor.</t>
  </si>
  <si>
    <t>1.3.2a</t>
  </si>
  <si>
    <r>
      <t>Name(s) of the forest</t>
    </r>
    <r>
      <rPr>
        <sz val="11"/>
        <rFont val="Cambria"/>
        <family val="1"/>
      </rPr>
      <t>/organisations covered by the certificate</t>
    </r>
  </si>
  <si>
    <t>See Annex 7</t>
  </si>
  <si>
    <t>For groups see Annex 7</t>
  </si>
  <si>
    <t>1.3.2b</t>
  </si>
  <si>
    <t>Number of group members</t>
  </si>
  <si>
    <t>Applicable for groups only</t>
  </si>
  <si>
    <t>1.3.3</t>
  </si>
  <si>
    <t>Number of Forest Management Units (FMUs)</t>
  </si>
  <si>
    <t xml:space="preserve">FMU = Area covered by Forest Management Plan </t>
  </si>
  <si>
    <t>1.3.4</t>
  </si>
  <si>
    <t>UK</t>
  </si>
  <si>
    <t>1.3.5</t>
  </si>
  <si>
    <t>Region</t>
  </si>
  <si>
    <t>1.3.6</t>
  </si>
  <si>
    <t>Latitude</t>
  </si>
  <si>
    <t>x deg, x min E or W - Coordinates should refer to the center of the FMU.
For Groups/Multiple FMUs write: "refer to A7".</t>
  </si>
  <si>
    <t>1.3.7</t>
  </si>
  <si>
    <t>Longitude</t>
  </si>
  <si>
    <t>x deg, x min, N or S -  Coordinates should refer to the center of the FMU.
For Groups/Multiple FMUs write "refer to A7"</t>
  </si>
  <si>
    <t>North</t>
  </si>
  <si>
    <t>1.3.8</t>
  </si>
  <si>
    <t>Hemisphere</t>
  </si>
  <si>
    <t>North/ South</t>
  </si>
  <si>
    <t>South</t>
  </si>
  <si>
    <t>1.3.9</t>
  </si>
  <si>
    <t>Forest Zone or Biome</t>
  </si>
  <si>
    <t>Temperate</t>
  </si>
  <si>
    <t>Boreal/ Temperate/Subtropical/Tropical</t>
  </si>
  <si>
    <t>Boreal</t>
  </si>
  <si>
    <t>1.3.10</t>
  </si>
  <si>
    <r>
      <t>FSC</t>
    </r>
    <r>
      <rPr>
        <b/>
        <u/>
        <vertAlign val="superscript"/>
        <sz val="11"/>
        <rFont val="Cambria"/>
        <family val="1"/>
      </rPr>
      <t>®</t>
    </r>
    <r>
      <rPr>
        <b/>
        <u/>
        <sz val="11"/>
        <rFont val="Cambria"/>
        <family val="1"/>
      </rPr>
      <t xml:space="preserve"> AAF category/ies</t>
    </r>
  </si>
  <si>
    <t>SLIMF area (ha)</t>
  </si>
  <si>
    <t>Subtropical</t>
  </si>
  <si>
    <t xml:space="preserve">FSC </t>
  </si>
  <si>
    <t>Natural Forest - Community Forestry</t>
  </si>
  <si>
    <t>Tropical</t>
  </si>
  <si>
    <t>Natural Forest- Conservation purposes</t>
  </si>
  <si>
    <t>Natural Forest - Tropical</t>
  </si>
  <si>
    <t>Natural Forest - Boreal</t>
  </si>
  <si>
    <t>Natural Forest Temperate</t>
  </si>
  <si>
    <t>Plantation</t>
  </si>
  <si>
    <t>1.3.10b</t>
  </si>
  <si>
    <t>PEFC Notification Fee:</t>
  </si>
  <si>
    <t>Forest management</t>
  </si>
  <si>
    <t>Choose from:</t>
  </si>
  <si>
    <t>1.4.1</t>
  </si>
  <si>
    <t>Type of enterprise</t>
  </si>
  <si>
    <t>Industrial/Non Industrial/Government/
Private/Communal/Group/Resource Manager</t>
  </si>
  <si>
    <t>Tenure management</t>
  </si>
  <si>
    <t>Private</t>
  </si>
  <si>
    <t xml:space="preserve">Public/State/Community/Private (please give total # ha for each type)
</t>
  </si>
  <si>
    <t>Indigenous/Concession/Low intensity/Small producer</t>
  </si>
  <si>
    <t>Church</t>
  </si>
  <si>
    <t>Ownership</t>
  </si>
  <si>
    <t xml:space="preserve">Public/State/Community/Private
</t>
  </si>
  <si>
    <t>Indigenous</t>
  </si>
  <si>
    <t>Outsourced processes or consultancy by third parties</t>
  </si>
  <si>
    <t>Contractors used for forest management operations.</t>
  </si>
  <si>
    <t>Please provide details of any, eg. Management Planners, forest surveyors, contracting other than harvesting (see 1.4.12)</t>
  </si>
  <si>
    <t>1.4.2</t>
  </si>
  <si>
    <t>Total area (hectares)</t>
  </si>
  <si>
    <t>1.4.2a</t>
  </si>
  <si>
    <t>Area of production forest</t>
  </si>
  <si>
    <t>include forest from which timber may be harvested</t>
  </si>
  <si>
    <t>1.4.2b</t>
  </si>
  <si>
    <t>Area of production forest classified as 'plantation'</t>
  </si>
  <si>
    <t>1.4.2c</t>
  </si>
  <si>
    <t>Area of production forest regenerated primarily by replanting or by a combination of replanting and coppicing of the planted stems</t>
  </si>
  <si>
    <t>1.4.2d</t>
  </si>
  <si>
    <t>Area of production forest regenerated primarily by natural regeneration, or by a combination of natural regeneration and coppicing of the naturally regenerated stems</t>
  </si>
  <si>
    <t>1.4.3</t>
  </si>
  <si>
    <t>Forest Type</t>
  </si>
  <si>
    <t>Natural/Plantation/Semi-Natural &amp; Mixed Plantation &amp; Natural Forest</t>
  </si>
  <si>
    <t>Natural</t>
  </si>
  <si>
    <t>1.4.4</t>
  </si>
  <si>
    <t>Forest Composition</t>
  </si>
  <si>
    <t>Broad-leaved/ Coniferous (Coniferous dominant)</t>
  </si>
  <si>
    <t>Broad-leaved/Coniferous/Broad-leaved dominant/Coniferous dominant</t>
  </si>
  <si>
    <t>1.4.5a</t>
  </si>
  <si>
    <t xml:space="preserve">List of High Conservation Values </t>
  </si>
  <si>
    <t>HCV 1 -Species Diversity
HCV 2 -Landscape-level ecosystems and mosaics
HCV 3 -Ecosystems and habitats
HCV 4 -Critical ecosystem services
HCV 5 -Community needs
HCV 6 - Cultural values</t>
  </si>
  <si>
    <t xml:space="preserve">Delete as appropriate
See applicable National/Regional/Interim Forest Stewardship Standard for guidance.  </t>
  </si>
  <si>
    <t>Semi-Natural &amp; Mixed Plantation &amp; Natural Forest</t>
  </si>
  <si>
    <t>Area of forest classified as 'high conservation value forest'</t>
  </si>
  <si>
    <t>List of High Nature Values</t>
  </si>
  <si>
    <t>ASNW, PAWS, SSSI / SACs</t>
  </si>
  <si>
    <r>
      <t xml:space="preserve">List these </t>
    </r>
    <r>
      <rPr>
        <i/>
        <sz val="11"/>
        <color indexed="10"/>
        <rFont val="Cambria"/>
        <family val="1"/>
      </rPr>
      <t>(definition of HCV is not a PEFC requirement in all countries, so listing nature values is more precise)</t>
    </r>
  </si>
  <si>
    <t>1.4.5b</t>
  </si>
  <si>
    <t>Presence of Indigenous Peoples</t>
  </si>
  <si>
    <t xml:space="preserve">See applicable National/Regional/Interim Forest Stewardship Standard for guidance. </t>
  </si>
  <si>
    <t>1.4.5c</t>
  </si>
  <si>
    <t xml:space="preserve">Presence of Intact Forest Landscape </t>
  </si>
  <si>
    <t>1.4.5d</t>
  </si>
  <si>
    <t>Area protected from commercial harvesting of timber and managed primarily for conservation objectives</t>
  </si>
  <si>
    <t>include forest and non-forest land within the Total area 1.4.2</t>
  </si>
  <si>
    <t>1.4.5e</t>
  </si>
  <si>
    <t>Area of forest protected from commercial harvesting of timber and managed primarily for the production of NTFPs or services</t>
  </si>
  <si>
    <t>1.4.5f</t>
  </si>
  <si>
    <t>Ecosystem Services</t>
  </si>
  <si>
    <t>Drop down list Y/N</t>
  </si>
  <si>
    <t>1.4.6</t>
  </si>
  <si>
    <t>Plantation species category</t>
  </si>
  <si>
    <t>Mixed Indigenous and exotic</t>
  </si>
  <si>
    <t>Not applicable/Indigenous/Exotic/
Mixed Indigenous and exotic</t>
  </si>
  <si>
    <t>1.4.7</t>
  </si>
  <si>
    <t>Principal Species</t>
  </si>
  <si>
    <t>See Annex 3</t>
  </si>
  <si>
    <t>Tree species – list or see Annex 3</t>
  </si>
  <si>
    <t>1.4.8</t>
  </si>
  <si>
    <t>Annual allowable cut (cu.m.yr)</t>
  </si>
  <si>
    <t>950,219 cu.m.yr</t>
  </si>
  <si>
    <t>Actual Annual Cut (cu.m.yr)</t>
  </si>
  <si>
    <t>1.4.8a</t>
  </si>
  <si>
    <t>Approximate annual commercial production of non-timber forest products included in the scope of the certificate, by product type.</t>
  </si>
  <si>
    <t>1.4.9</t>
  </si>
  <si>
    <t>Product categories</t>
  </si>
  <si>
    <t>Roundwood, Firewood, brash</t>
  </si>
  <si>
    <t>Round wood / Treated roundwood / Firewood / Sawn timber/ Charcoal / Non timber products – specify / Other - specify</t>
  </si>
  <si>
    <t>1.4.10</t>
  </si>
  <si>
    <t xml:space="preserve">Point of sale </t>
  </si>
  <si>
    <t xml:space="preserve">Standing / Roadside </t>
  </si>
  <si>
    <t xml:space="preserve">Standing / Roadside / Delivered </t>
  </si>
  <si>
    <t>1.4.11</t>
  </si>
  <si>
    <t>Number of workers – Employees</t>
  </si>
  <si>
    <t>m: 142
f: 80</t>
  </si>
  <si>
    <t>Number male/female</t>
  </si>
  <si>
    <t>Total:</t>
  </si>
  <si>
    <t>1.4.12</t>
  </si>
  <si>
    <t>Contractors/Community/other workers</t>
  </si>
  <si>
    <t>m: 968
f: 82</t>
  </si>
  <si>
    <t>1.4.13</t>
  </si>
  <si>
    <t>Pilot Project</t>
  </si>
  <si>
    <t>1.4.14</t>
  </si>
  <si>
    <t>SLIMFs - Small</t>
  </si>
  <si>
    <t>1.4.15</t>
  </si>
  <si>
    <t>SLIMFs - Low intensity</t>
  </si>
  <si>
    <t>1.4.16</t>
  </si>
  <si>
    <t xml:space="preserve">Division of FMUs </t>
  </si>
  <si>
    <t>Number</t>
  </si>
  <si>
    <t>Area</t>
  </si>
  <si>
    <t>under 500ha</t>
  </si>
  <si>
    <t>500ha – 1000 ha</t>
  </si>
  <si>
    <t>1000 ha – 10,000 ha</t>
  </si>
  <si>
    <t xml:space="preserve">More than 10,000 ha </t>
  </si>
  <si>
    <t>Total</t>
  </si>
  <si>
    <t>1.4.17</t>
  </si>
  <si>
    <t>Area of forest owned/managed (including share or partial ownership/manager, consultant or other responsibility) but excluded from  the scope of the certificate</t>
  </si>
  <si>
    <t>Name</t>
  </si>
  <si>
    <r>
      <t xml:space="preserve">Reasons for the exclusion from the FSC certificate. 
</t>
    </r>
    <r>
      <rPr>
        <b/>
        <i/>
        <sz val="11"/>
        <rFont val="Cambria"/>
        <family val="1"/>
      </rPr>
      <t>Is the area within the certified FMU (excision), or a separate FMU (partial certification). Why is the area/FMU not included in the certificate?</t>
    </r>
  </si>
  <si>
    <t>Example: compartment xyz in FMU name</t>
  </si>
  <si>
    <t>x ha</t>
  </si>
  <si>
    <t>Within the certified FMU (excision). Enforced clearance for neigbouring windfarm. Land is still owned by the CH.</t>
  </si>
  <si>
    <t>Example: FMU name</t>
  </si>
  <si>
    <t>Separate FMU (partial certification). The FMU has FSC controlled wood certification for FM so it is not in the scope of this audit.</t>
  </si>
  <si>
    <t>YES</t>
  </si>
  <si>
    <t>NO</t>
  </si>
  <si>
    <t>DO NOT DELETE - contains drop down data</t>
  </si>
  <si>
    <t>Obs</t>
  </si>
  <si>
    <t>Minor</t>
  </si>
  <si>
    <t>Major</t>
  </si>
  <si>
    <t>CORRECTIVE ACTION REGISTER</t>
  </si>
  <si>
    <t>No.</t>
  </si>
  <si>
    <t>Grade</t>
  </si>
  <si>
    <r>
      <t xml:space="preserve">Non-compliance (or potential non-compliance for an Observation)
</t>
    </r>
    <r>
      <rPr>
        <sz val="10"/>
        <rFont val="Cambria"/>
        <family val="1"/>
      </rPr>
      <t>(Groups: specify Group or Member level)</t>
    </r>
  </si>
  <si>
    <t>Std ref</t>
  </si>
  <si>
    <t>Corrective Action Request</t>
  </si>
  <si>
    <t>Root Cause analysis proposed by client at closing meeting</t>
  </si>
  <si>
    <t>Corrective Action proposed by client at closing meeting</t>
  </si>
  <si>
    <t>Deadline</t>
  </si>
  <si>
    <r>
      <t xml:space="preserve">Date &amp; Evidence
</t>
    </r>
    <r>
      <rPr>
        <sz val="10"/>
        <rFont val="Cambria"/>
        <family val="1"/>
      </rPr>
      <t>(Record date &amp; name if closing between surveillance audits.)</t>
    </r>
  </si>
  <si>
    <t>Status</t>
  </si>
  <si>
    <t>Date Closed</t>
  </si>
  <si>
    <t>CARS from RA</t>
  </si>
  <si>
    <t>At Catcleugh no monitoring of the area of open ground habitat SSSI within the forest had been identified in the ‘Monitoring of special features’ section of the management plan. Minor:
i. it is a temporary lapse</t>
  </si>
  <si>
    <t>UKWAS 2.15.1d</t>
  </si>
  <si>
    <t>Monitoring targets shall fully consider any special features of the WMU</t>
  </si>
  <si>
    <t>Confusion between the afforested area and the property boundary and the SSSI boundary.</t>
  </si>
  <si>
    <t>Monitoring programme required</t>
  </si>
  <si>
    <t>Within 12 months of the finalisation date of this report; to be checked at next surveillance</t>
  </si>
  <si>
    <t>UKWAS Appendix updated during audit to include appropriate monitoring programme for SSSI.  Closed at audit</t>
  </si>
  <si>
    <t>closed</t>
  </si>
  <si>
    <t>At Ettrick the UKWAS appendix section of the management plan included an area of open ground which is not in the certified area as being within the certified area.  Although there was no non conformance regarding appropriate management / sufficient percentages of areas managed for biodiversity, this lack of clarity could lead to a future non-compliance.</t>
  </si>
  <si>
    <t>UKWAS 2.2.1c</t>
  </si>
  <si>
    <t xml:space="preserve">All areas in the WMU should be covered by  management planning documentation incorporating : Assessment of environmental values. </t>
  </si>
  <si>
    <t>Obs so N/A</t>
  </si>
  <si>
    <t>Revised UKWAS appendix seen during audit – now consistent with forest plan. Closed at audit</t>
  </si>
  <si>
    <t>At the brash recovery operation at Letham there was no evidence of a pre-commencement meeting having been undertaken prior to work starting, with the first operational monitoring EWIF ( Electronic Work Inspection Form) being a number of days after the work had commenced. Minor:
i. it is a temporary lapse</t>
  </si>
  <si>
    <t>UKWAS 3.1.3</t>
  </si>
  <si>
    <t xml:space="preserve">Operational plans shall be clearly communicated to all workers </t>
  </si>
  <si>
    <t>Failure to record pre-comm by manager</t>
  </si>
  <si>
    <t>Issue for training days/toolbox talks to raise manager awareness / remind managers</t>
  </si>
  <si>
    <t>Presentation seen, presented in annual training September 2024 to all offices ( training records alse seen), clearly communicating the written procedures for recording pre-commencement meetings and subsequent operational monitoring. During audit it was checked at all sites where there had been live operations over the past year - all had used correct procedure for recording both pre commencement meetings and other operational monitoring.</t>
  </si>
  <si>
    <t>The chipper operator at the brash recovery operation at Letham was not wearing his hard hat when outside of his machine within the work area. Major:
i. continue over a long period of time ( repeat from S4 2023)</t>
  </si>
  <si>
    <t>UKWAS 5.4.1a</t>
  </si>
  <si>
    <t xml:space="preserve">There shall be compliance with health and safety legislation. </t>
  </si>
  <si>
    <t>New operator arrived on site to work for a sub-contractor engaged by the purchaser of the brash who was clearly not used to working in an environment with the high standards expected by Scottish Woodlands</t>
  </si>
  <si>
    <t>. SWL letter to main contractor. Wider issue - Toolbox talk issued to all staff and contractors</t>
  </si>
  <si>
    <t>Prior to reissue of certificate</t>
  </si>
  <si>
    <t>Individual operator - on site he put his hard hat on in the presence of the auditor. A strongly worded letter was sent to the main contractor ( seen by auditor during audit). A comprehensive toolbox talk was created by SWL Compliance Manager and circulated to all relevant staff. Email seen which also specified that the talk be placed on noticeboards and distributed to all staff and contractors. Copy of this toolbox talk was seen by auditor who also witnessed it being to be provided to workers on site. Closed at audit</t>
  </si>
  <si>
    <t>The contents of the first aid kit of the chipper operator at Letham were out of date.  Minor:
i. it is a temporary lapse</t>
  </si>
  <si>
    <t>UKWAS 5.4.1b</t>
  </si>
  <si>
    <t>There shall be contingency plans for any accidents</t>
  </si>
  <si>
    <t>Failure to check at pre-commencement</t>
  </si>
  <si>
    <t>Replace first aid kit</t>
  </si>
  <si>
    <t>Confirmation from main contractor seen that new first aid kit had been provided to the operator.  Photo of contents showing expiry dates seen by auditor to be in date. Closed at audit</t>
  </si>
  <si>
    <t>Where tree safety inspections are undertaken and tree surgery work identified as not immediately urgent but required to be undertaken in the medium term, there is no resumption system to ensure this is followed up.  Although no non-compliance noted there is a danger of future non-compliance.</t>
  </si>
  <si>
    <t>UKWAS 5.2.1</t>
  </si>
  <si>
    <t>The owner/ manager shall mitigate the risks to public health and safety</t>
  </si>
  <si>
    <t>Training for managers was not sufficient to ensure they were aware of the survey and monitoring requirements around tree safety.</t>
  </si>
  <si>
    <t>Training for offices to develop local resumption systems for all tree survey findings requiring work or monitoring.</t>
  </si>
  <si>
    <t xml:space="preserve">S1 raised to Minor - Airlie a tree safety inspection had been undertaken in 2023. In addition to immediate works, which had been undertaken, a number of trees had been tagged and identified as requiring annual monitoring.  This had not been undertaken. The Additional UKWAS Compliance Appendices for Balfour Forest section 19 states “A requirement for biennial Tree Safety Surveys is required for the forest road, paths and informal paths within Balfour as trees are lining the linear infrastructure.” The forest is well used for public access including mountain biking. SWL Forest Manager was unable to confirm or supply evidence of the last tree survey completed for the forest and its findings. </t>
  </si>
  <si>
    <t>Open</t>
  </si>
  <si>
    <t>The assessment of welfare arrangement provision requirements for mounding operations at Burnmouth did not comply with FISA 806 Welfare requirements. Minor:
i. it is a temporary lapse</t>
  </si>
  <si>
    <t xml:space="preserve">There shall be conformance with FISA guidance </t>
  </si>
  <si>
    <t>The Contract Safe Work Plan allows the FWM to default to an unacceptable level of welfare provision. The selected option is a secondary option only suitable where operatives are working a long distance from the nearest accessible point for a suitable standard of welfare unit.</t>
  </si>
  <si>
    <t>Change to CSWP required to prevent managers defaulting to unacceptable standard plus re-issue guidance</t>
  </si>
  <si>
    <t xml:space="preserve"> 'Welfare Provision' Training provided to all offices Sept 2024  - powerpoint and trainingg records seen.  In addition to this, the SWL 'contract generator' wording has been amended ( seen during audit) to include the sentence 'loo roll and spade are never acceptable in isolation, they may be considered in conjunction with other provision.'  Welfare provision inspected during S1 audit and seen to be fully compliant .</t>
  </si>
  <si>
    <t>The owner at Rammerscales had not obtained evidence of insurance for the shooting syndicate. By close of audit the only insurance obtained only covered the shoot captain.  Major:
i. continue over a long period of time ( repeat from S4 2023)</t>
  </si>
  <si>
    <t xml:space="preserve">UKWAS 5.7.1 </t>
  </si>
  <si>
    <t xml:space="preserve">The owner/ manager and workers shall be covered by adequate public liability insurance.  </t>
  </si>
  <si>
    <t>Lack of understanding by the Owner/Manager of the Landowner and FWM roles as described by FISA.</t>
  </si>
  <si>
    <t>Copy of insurance required for shoot</t>
  </si>
  <si>
    <t>19/4/24 update - Rammerscales has been expelled from SWL group scheme.  Letter of expulsion seen dated 12 April 2024 confirming immediate expulsion due to failure to provide insurance within time period specified by SWL.</t>
  </si>
  <si>
    <t>Closed</t>
  </si>
  <si>
    <r>
      <t xml:space="preserve">At Rammerscales the first aid certificates provided for operators undertaking thinning operations had expired in 2021. The stalker at Rammerscales did not hold a first aid certificate. The chainsaw certificate provided for an operator due to start work on larch felling was dated 1993. At Barwhillanty the estate forester’s first aid certificate had expired in 2021.   Major: ( repeat from S4 2023). </t>
    </r>
    <r>
      <rPr>
        <b/>
        <sz val="11"/>
        <rFont val="Cambria"/>
        <family val="1"/>
      </rPr>
      <t>S1 Baronscourt – chainsaw certificate of competence for tree safety works contractor was dated Feb 2019 and no refresher had been undertaken since this date.  Major repeat from MA</t>
    </r>
    <r>
      <rPr>
        <sz val="11"/>
        <rFont val="Cambria"/>
        <family val="1"/>
      </rPr>
      <t xml:space="preserve"> </t>
    </r>
  </si>
  <si>
    <t xml:space="preserve">UKWAS 5.4.1c </t>
  </si>
  <si>
    <t>There shall be appropriate competency</t>
  </si>
  <si>
    <t>operator and FWM was unaware of requirement</t>
  </si>
  <si>
    <t xml:space="preserve"> FWM informed of requirement and operator is not used until such time as the requirement can be met. SWL QUEST guide on competence to be circulated to associate members.</t>
  </si>
  <si>
    <t>Within 3 months of report finalisation</t>
  </si>
  <si>
    <t>April 2025 Confirmed that the tree safety works contractor at Baronscourt is not currently working on the estate and the manager confirmed that he would not be used until such time as they can provide evidence of refresher or upskilling chainsaw tickets. 
22/07/2025 Major CAR closure - Self-study worksheet produced and sent to all 6  Associate Members (09/07/2025)  to be completed before work commencement. Baronscourt windblow sampled (17/07/2025)
Worksheet part of the internal audit checks</t>
  </si>
  <si>
    <t>At Appin one of the managers monitoring the harvesting operation which had recommenced on 27 July 2023 was not making a record of operational site visits undertaken. It was possible to check dates when he visited the site by looking at timesheets but this just indicated date when he visited the forest but with no further detail. Other managers were recording monitoring of the site in the SW EWIF (Electronic Worksite Inspection Form) so some evidence of operational monitoring could be seen, so no non-compliance noted, but there is a danger of future non-compliance if the manager in question fails to record site visits for operations which are not also monitored by other managers.</t>
  </si>
  <si>
    <t>UKWAS 2.15.1c</t>
  </si>
  <si>
    <t>The owner/manager should where applicable monitor and record:
-	Implementation of woodland operations</t>
  </si>
  <si>
    <t>S1 2025 - as stated in closure evidence above re  Minor CAR 2024.3  Presentation seen, presented in annual training September 2024 to all offices ( training records alse seen), clearly communicating the written procedures for recording pre-commencement meetings and subsequent operational monitoring. During audit it was checked at all sites where there had been live operations over the past year - all had used correct procedure for recording both pre commencement meetings and other operational monitoring. The manager in question who had not been recording operational site visits in the EWIF has since retired.  No instances of failure to use EWIFS seen during audit and graph seen for SWL - wide EWIFS over the last 12 months, confirming correct usage</t>
  </si>
  <si>
    <t>At Hearthstanes a timber stack was seen to be overheight. Operations had finished at the site, and all timber extracted, except for one stack of undersize material left for the site owner to fuel their biomass boiler. The Site Risk Assessment required maximum stack height to be equal to product length and, if to be higher, a supplementary risk assessment to be prepared. No supplementary assessment justifying the overheight stack had been prepared. Minor:
i. it is a temporary lapse</t>
  </si>
  <si>
    <t>There shall be conformance with FISA guidance</t>
  </si>
  <si>
    <t>The manager had done a risk assessment in his head but not recorded this on an eWIF. The stack was in a remote area from public access, and safe given the inherent stability and was not at an excessive height but did exceed the stated maximum in the contract</t>
  </si>
  <si>
    <t>Conduct RA and implement any resulting control measures</t>
  </si>
  <si>
    <t>Risk assessment seen, with control measure to reduce stack height. Photographic evidence of stack being lowered provided to auditor. Closed at audit</t>
  </si>
  <si>
    <t>At Leithope a removed metal culvert was left by the side of the road. The Forest Manager was aware of it, and said that it had been there for about a year. During that time, it had not been included into any redundant materials plan. Major:
i. continue over a long period of time (repeat from S4 2023)</t>
  </si>
  <si>
    <t>UKWAS 3.6.2</t>
  </si>
  <si>
    <t>The owner/manager shall ... implement a ... plan to ... remove redundant materials</t>
  </si>
  <si>
    <t>The pipe should have been removed as part of the culvert replacement contract. The manager had driven past it so often that he became ‘blind’ to it whilst focussed on extensive tree shelter removal elsewhere</t>
  </si>
  <si>
    <t>Include culvert in redundant materials plan.</t>
  </si>
  <si>
    <t>Updated redundant materials plan seen including culvert, with appropriate deadline for removal.  Closed at audit. S1 comment - although no replacement culverts over the past year, examples of contracts seen which specified removal of redundant items as part of the contract requirements eg E017031 dated 31/7/24, and an example seen for a proposed culvert replacement where the manager confirmed the contract would include disposal of the old culvert, though the contract had not yet been generated as awaiting owner approval</t>
  </si>
  <si>
    <t>CARS from S1 audit</t>
  </si>
  <si>
    <t>2025.1</t>
  </si>
  <si>
    <t xml:space="preserve">Visit to Fochabers office Chemical store.  Noted in chemical records and in the Chem safe were the following unauthorized chemicals in the UK 
Asulox (Asulam) 0.1L  - since 27/10/23 it has been illegal to hold stocks of this chemical
Alert (alpha-cypermethrin) 8L – since 12/07/22 it has been illegal to hold stocks of this chemical
Minor - the impacts of the nonconformity are limited in their temporal and organizational scale, and it does not result in a fundamental failure to achieve the objective of the relevant requirement </t>
  </si>
  <si>
    <t>UKWAS 1.1.1</t>
  </si>
  <si>
    <t>There shall be compliance with the law. There shall be no substantiated outstanding claims of non-compliance related to woodland management.</t>
  </si>
  <si>
    <t>Failure to dispose of chemicals during the company wide amnesty disposal exercised.</t>
  </si>
  <si>
    <t>Dispose of chemicals legally</t>
  </si>
  <si>
    <t xml:space="preserve">Proof of removal of the chemicals by a registered waste carrier seen in conformance with  -Special Waste Regulations 1996  - Consignment Note dated 8/4/25 </t>
  </si>
  <si>
    <t>2025.2</t>
  </si>
  <si>
    <t>At Craigallian standing sales harvesting operation, with high public access, Scottish Woodlands, as Landowner, and the contractor, as FWM, have failed in some of their duties as outlined in the Industry Best Practice Guide ‘Guidance on Managing Health and Safety in Forestry’; in particular the Landowner duty ‘Ensure the work on a particular site does not affect the health and safety of other people. This includes making sure the person or organisation with overall control of the forestry operation, the FWM, is competent in terms of health and safety’ and FWM duty ‘identify the high-risk aspects of the work, and try to eliminate or significantly reduce these where possible.’
 As a consequence of this a number of issues were noted during site visit 
Overhead Powerline signage – no height marking on sign at one side of the OHPL and no signage present on the other side
Overheight stacks inappropriately located and with no overheight risk assessment in place
Inadequate measures in place to protect public safety as follows:
-	Although there was signage and a map at the forest entrance showing diversions and ‘closed’ routes, at the junction where walkers needed to take the diversion route instead of the closed route, there was no signage in place indicating diversion / route closure.  It was observed during site visit that walkers were not taking the diversion and a dangerous occurrence was seen by auditor and SWL staff, where the forwarder operator, stacking next to the forest road, was not able to see person walking down the road, as his vision was blocked by the (overheight) timber stack.
-	The diversion signage at the forest entrance stated ‘path closure between January and February’ though the map key stated Jan 2025 to March 2025. Site visit was on 3 April 2025 and as stated above, the closed route was seen to be well used by walkers. 
 Major –  systematic</t>
  </si>
  <si>
    <t>UKWAS 3.1.1</t>
  </si>
  <si>
    <t xml:space="preserve">Woodland Operations shall conform to Forestry best practice Guidance. </t>
  </si>
  <si>
    <t>Failure of SWL working in the landowner role to supervise the FWM and identify failures during operations.</t>
  </si>
  <si>
    <t xml:space="preserve">Halt work on site. Instruct FWM to re-evaluate RAMS and develop appropriate methodologies of working, including SWL core path diversion agreements with the Council. Review revised documentation and agree working timings. Agree appointment of appropriately qualified FWM to operate the site. Recommence work under supervision of SWL. </t>
  </si>
  <si>
    <t>On the day of the site visit where the non conformance was noted, the harvesting operations were put on stop until corrective actions could be taken. Senior managers from both SWL and the standing sales contractor were both closely involved.  A new FWM was appointed, path diversions were put in place, with comprehensive signage, risk assessments were revised eg ensuring that stacks should always be at a height where the forwarder operator had 360 degree vision.  Prior to work restarting roadside stocks were uplifted.  Signage for OHPLs was replaced.  On restarting of contract the forwarder operator was fully briefed. Site visit with auditor, SWL staff ( including Harvesting Director), FWM and Forwarder operator held on  25/4/25. Diversion signage seen to be in place and RA seen to include a requirement for this to be checked daily prior to start of work - forwarder operator confirmed that he was doing this and that he had been extensively briefed- revised RAs and re-commencent documentation seen FWM visiting site several times per week - records checked  ( though work had only started a few days previously) and forwarder operator confirmed. During site visit it was observed that the path diversions were being followed by most visitors though some insisted on ignoring the signage - the forwarder operator was aware of this situation and explained that, now that he could see in every direction, he was able to cease work when people approached the risk zone.  Both SWL and the standing sales contractor opened internal investigations immediately and dates / agendas seen for key Working Groups to ensure lessons learned are fully identified and passed on - agenda seen for Safety, Environment and Quality working group, Harvesting and Marketing Working Group and Operational Working Group.</t>
  </si>
  <si>
    <t>2025.3</t>
  </si>
  <si>
    <t xml:space="preserve"> Drummuir Cpt 34 2/3 year old restock.  Although the contract map illustrated Protected Species (badger sett) within the restock with instruction under constraints section of contract ‘potentially active badger setts, follow best practice’, trees were seen to have been planted within 3m of the entrance to an active badger sett. No buffer information was noted either in the contract information or in the eWIF record of the pre commencement meeting dated 24/2/25.
At the audit visit, it was noted that a number of holes, both active and inactive, were present at the sett location.  In discussion, the SWL assistant environmental manager graduate assessed the sett as a main sett due to the number of holes and level of activity. No buffer was marked on the ground to delineate the extent of the main sett.  Minor it is a temporary lapse</t>
  </si>
  <si>
    <t xml:space="preserve">Operational plans shall be clearly communicated to all workers so that they understand and implement safety precautions, environmental protection plans, biosecurity protocols, emergency procedures and prescriptions for the management of features of high conservation value.  </t>
  </si>
  <si>
    <t>FWM provided safeguards and best practice measure but failed to ensure these were communicated to operators and implemented on site.</t>
  </si>
  <si>
    <t>Best practice measures are now in place. Training of FWMs to ensure appropriate communication with operators and awareness of specific mitigation measures included in contracts.</t>
  </si>
  <si>
    <t>2025.4</t>
  </si>
  <si>
    <t>A number of redundant stock fences were present throughout Aucharnie forest.  Redundant silt netting noted in burn at Scatwell and redundant goalposts at Craigallian. Although Waste and Redundant materials Management plans were in place at all these sites, they did not include these items. Minor temporary lapse</t>
  </si>
  <si>
    <t>UKWAS 3.7.1b</t>
  </si>
  <si>
    <t xml:space="preserve">The owner/ Manager shall prepare and implement a prioritised plan to manage and progressively remove redundant materials. </t>
  </si>
  <si>
    <t>Failure of managers to recognise presence of redundant materials which had been in place for an extended period and consistently overlooked.</t>
  </si>
  <si>
    <t>Consultation exercise with managers to develop a strategy to address redundant material identification and management on sites.</t>
  </si>
  <si>
    <t>2025.5</t>
  </si>
  <si>
    <t>At Knowes, Keltie &amp; Kippen, 0% of the plantation area had been identified as natural reserve in the forest plan throughout the whole plan period. Although a woodland creation site, areas of mature broadleaves were seen during site visit in a riparian zone which was a clear candidate for designation as natural reserve. Minor it is a temporary lapse</t>
  </si>
  <si>
    <t>UKWAS 4.7.2</t>
  </si>
  <si>
    <t>Natural reserves shall constitute a proportion of the WMU equivalent to at least 1% of the plantation area and 5% of the semi natural area.  UKWAS 5 ‘Natural reserves shall constitute a minimum of 1% of the WMU’</t>
  </si>
  <si>
    <t>Forest Manager unaware of how to apply the requirement on their site.</t>
  </si>
  <si>
    <t>Natural Reserves have been identified and mapped noting future reserves which will be monitored and will be added to total area once appropriate conditions develop.</t>
  </si>
  <si>
    <t>Maps provided indicating  natural reserve now mapped as 0.09% rising to 1.33% by end of plan period. This corresponded with the area seen during site visit</t>
  </si>
  <si>
    <t>2025.6</t>
  </si>
  <si>
    <t>At Knowes, Keltie &amp; Kippen, 0% of the plantation area had been identified as Long Term Retention in the forest plan throughout the whole plan period.
Minor it is a temporary lapse</t>
  </si>
  <si>
    <t>UKWAS 4.7.3</t>
  </si>
  <si>
    <t>Long term retentions and/or areas managed under lower impact silvicultural systems (LISS) shall constitute a minimum of 1% of the WMU.  Where this is impracticable, an additional minimum of natural reserve shall identified</t>
  </si>
  <si>
    <t>Long Term Retention will be identified and mapped.</t>
  </si>
  <si>
    <t>2025.7</t>
  </si>
  <si>
    <t>Baronscourt – various items in the harvester operator's  first aid kit out of date including trauma bandage (Oct 2024 expiry date), eye wash (Sept 2022 expiry date), ambulance dressing ( Jan 2024 expiry date), triangular bandage (May 2020 expiry date). Minor - it does not result in a fundamental failure to achieve the objective of the relevant requirement</t>
  </si>
  <si>
    <t>There shall be
-	Compliance with health and safety legislation
-	Conformance with associated practice
-	Conformance with FISA guidance</t>
  </si>
  <si>
    <t>Supplier issue with new first aid kits</t>
  </si>
  <si>
    <t>Reminder/toolbox talk to check first aid kits. Ensure distribution to all associate members as well as vetted contractors.</t>
  </si>
  <si>
    <t>15/4/25 copy of invoice evidencing replacement of first aid items plus photographic evidence of these provided, including close up photos evidencing expiry dates.</t>
  </si>
  <si>
    <t>2025.8</t>
  </si>
  <si>
    <t>Fassfern – although there was evidence that the fire extinguishers in the office had been checked as part of the annual checking regime, there was no evidence that the fire extinguisher at the chemical store near to the office had been included in these checks and there was no label indicating date of last check. The extinguisher was seen to be fully pressurised so should function if required, so no non compliance but potential future non compliance if it is missed from future checks.</t>
  </si>
  <si>
    <t>There should be
-	Compliance with health and safety legislation
-	Conformance with associated practice
-	Conformance with FISA guidance</t>
  </si>
  <si>
    <t>Choose one option from the drop downs</t>
  </si>
  <si>
    <t>OBS - complies with the STD requirements but potential NC in future</t>
  </si>
  <si>
    <t>Minor - Temporary lapse</t>
  </si>
  <si>
    <t>Minor - unusual/non-systematic</t>
  </si>
  <si>
    <t>Minor - impact limited temporal and spatial scale</t>
  </si>
  <si>
    <t>Major - continung over a long time period</t>
  </si>
  <si>
    <t>Major - repeated/systematic</t>
  </si>
  <si>
    <t>Major - affects a wide area and/or causes significant damage,</t>
  </si>
  <si>
    <t>Major - absence or a total breakdown of a system,</t>
  </si>
  <si>
    <t>Major - not corrected or adequately responded to by the client once identified.</t>
  </si>
  <si>
    <r>
      <t>THE CERTIFICATION ASSESSMENT PROCESS -</t>
    </r>
    <r>
      <rPr>
        <b/>
        <sz val="11"/>
        <color indexed="12"/>
        <rFont val="Cambria"/>
        <family val="1"/>
      </rPr>
      <t xml:space="preserve"> </t>
    </r>
    <r>
      <rPr>
        <b/>
        <i/>
        <sz val="11"/>
        <color indexed="12"/>
        <rFont val="Cambria"/>
        <family val="1"/>
      </rPr>
      <t>edit text in blue as appropriate and change to black text before submitting report for review</t>
    </r>
  </si>
  <si>
    <t>Assessment dates</t>
  </si>
  <si>
    <t>Pre-assessment dates</t>
  </si>
  <si>
    <t>Main Assessment dates</t>
  </si>
  <si>
    <t>Itinerary</t>
  </si>
  <si>
    <t>14/3/24 Opening meeting attended by Rebecca Haskell, Lead auditor, Soil Association
Ian Rowland, Auditor, Soil Association
Stuart Wilkie, Certification &amp; Environment Manager
Megan Parker, Senior Forest Planner
Jemma McLachlan,  Assistant Environment Forest Manager
Iain Robinson, Managing Director
Dessy Henry, Forestry Director [attending via Teams]
Beth Scott, Assistant Environmental Forest Manager (Graduate) [attending via Teams]
Amauta Halvorsen, Assistant Environmental Forest Manager (Graduate) [attending via Teams]
Observers:
Charlotte Cavey-Wilcox, Regional Manager SE Scotland
Alex Cranke, Regional Harvesting Manager
Alicia McTavish, Assistant Forest Manager
Arran Smith, Senior Forest Manager
Ben Goodall, Assistant Harvesting Manager
Dafydd Powell, Assistant Forest Manager (Graduate)
Harry Morgan, Assistant Forest Manager
Julie Stewart, Office Administrator
Leigh McIvor, Forest Manager
Louise Wildgoose, Assistant Forest Planner
Luke Venter, Forest Manager 
Michael Wilson, Forest Manager
Neil Aitchison, Senior Forest Manager
Rebecca Gibson Office Administrator
Robert Lawlor, Assistant Forest Manager 
Russel Walsh,  Harvesting Manager
Tracy Hastie, Office Administrator</t>
  </si>
  <si>
    <t>14/3/24 Audit: Review of documentation&amp; Group systems, staff interviews</t>
  </si>
  <si>
    <t>15/3/24 RMH Site visits Catcleugh and Carter Forest &amp; Huntfordburn  (both Resource managed)</t>
  </si>
  <si>
    <t>18/03/2024 RMH site visit Ettrick ( Resource managed).</t>
  </si>
  <si>
    <t>18/03/24 IR site visit: Ettrickshaws and Hyndehope ( Resource managed)</t>
  </si>
  <si>
    <t>19/03/24 RMH site visit Letham ( Resource managed).</t>
  </si>
  <si>
    <t>19/03/24 IR Leithope (resource managed).</t>
  </si>
  <si>
    <t xml:space="preserve">20/03/24 RMH site visit Burnmouth ( Resource managed). </t>
  </si>
  <si>
    <t>20/03/24 IR  Leithenwater (resource managed)</t>
  </si>
  <si>
    <t>21/03/24 RMH site visit Hopekist ( Resource managed).</t>
  </si>
  <si>
    <t>21/03/24 IR site visit: Hearthstanes and Menzion  (resource managed).</t>
  </si>
  <si>
    <t xml:space="preserve">22/03/24 RMH site visit Rammerscales ( Associate member - Rammerscales Estate). </t>
  </si>
  <si>
    <t>22/03/24 IR site visit Annandale  (resource managed).</t>
  </si>
  <si>
    <t>22/3/24  RMH Stakeholder meeting by phone</t>
  </si>
  <si>
    <t>22/3/24 Auditors meeting</t>
  </si>
  <si>
    <t>25/03/24 RMH site visit Appin ( Resource Managed).</t>
  </si>
  <si>
    <t xml:space="preserve">26/03/24 RMH Site visit Barwhillanty (Resource Managed). </t>
  </si>
  <si>
    <t xml:space="preserve">27/03/24 RMH site visits Upperbarr and Ingleston ( both Resource Managed).  </t>
  </si>
  <si>
    <t xml:space="preserve"> 28/03/24 Closing meeting-  attended by Rebecca Haskell, Lead auditor, Soil Association
Ian Rowland, Auditor, Soil Association ( attending via Teams)
Stuart Wilkie, Certification &amp; Environment Manager
Megan Parker, Senior Forest Planner
Jemma McLachlan,  Assistant Environment Forest Manager, Byron Braithwaite (Branch Manager
Iain Robinson, Managing Director ( attending via Teams)
Dessy Henry, Forestry Director [attending via Teams], Iain Calvert, Head of Compliance (attending via Teams)</t>
  </si>
  <si>
    <t>Estimate of person days to implement assessment</t>
  </si>
  <si>
    <t>Summary of person days including time spent on preparatory work, actual audit days, consultation and report writing (excluding travel) 21 person days</t>
  </si>
  <si>
    <t>3.1a</t>
  </si>
  <si>
    <r>
      <t xml:space="preserve">Any deviation from the audit plan and their reasons? </t>
    </r>
    <r>
      <rPr>
        <sz val="11"/>
        <rFont val="Cambria"/>
        <family val="1"/>
      </rPr>
      <t xml:space="preserve">No </t>
    </r>
  </si>
  <si>
    <t>3.1b</t>
  </si>
  <si>
    <r>
      <t xml:space="preserve">Any significant issues impacting on the audit programme </t>
    </r>
    <r>
      <rPr>
        <sz val="11"/>
        <rFont val="Cambria"/>
        <family val="1"/>
      </rPr>
      <t>No</t>
    </r>
  </si>
  <si>
    <r>
      <t xml:space="preserve">Assessment team </t>
    </r>
    <r>
      <rPr>
        <sz val="11"/>
        <rFont val="Cambria"/>
        <family val="1"/>
      </rPr>
      <t>- See also A15 Checklist for Opening and Closing Meeting</t>
    </r>
  </si>
  <si>
    <t>The assessment team consisted of: (give names and organisation)</t>
  </si>
  <si>
    <t>1)Rebecca Haskell Lead auditor. BSc Agricultural and Food Marketing, MSc Forestry, DipNEBOSH.  Approx 35 years experience working in UK Forestry / Woodland Management in both state and charitable sectors, inlcuding several years as H&amp;S Manager for a woodland conservation charity. She has been auditing for Soil Association since 2012 and has audited in UK, Republic of Ireland, Australia, Turkey, Tanzania, Eswatini, Uganda and South Africa</t>
  </si>
  <si>
    <t>2) Ian Rowland Auditor. BA Geography, University of London, 1987, MSc Forestry, Oxford University, 1992. 30 years forest management experience. FSC FM/COC training 2020. Lead auditor witness  July 2022.</t>
  </si>
  <si>
    <t>Team members’ c.v.’s are held on file at the SA office.</t>
  </si>
  <si>
    <t>3.2.1</t>
  </si>
  <si>
    <t>Report author</t>
  </si>
  <si>
    <t>Rebecca Haskell</t>
  </si>
  <si>
    <t>Report Peer review</t>
  </si>
  <si>
    <t>The Inspection report and draft Soil Association Certification decision was reviewed by a Peer Review Panel consisting of:</t>
  </si>
  <si>
    <t>1) Please complete "Name, 3 line description of key qualifications and experience"</t>
  </si>
  <si>
    <t>The Inspection report and draft SA Cert decision was also sent to the client for comment.</t>
  </si>
  <si>
    <t>Certification decision</t>
  </si>
  <si>
    <t>See annex 11</t>
  </si>
  <si>
    <t>Rationale for approach to assessment</t>
  </si>
  <si>
    <t xml:space="preserve">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Soil Association Certification. </t>
  </si>
  <si>
    <t>Justification for selection of items and places inspected</t>
  </si>
  <si>
    <t>15/3/24 RMH Site visits Catcleugh and Carter Forest &amp; Huntfordburn  (both Resource managed); Management planning documentation and records reviewed with manager. Catcleugh - forest road network driven - discussed construction / permissions/ shared access.  LTRs and NRs seen and borrow pit inspected.  Cpt. 23 ground prep - operator interviewed. SSSI seen and management discussed. Cpts. 17, 18. 6, 8 visited - discussed future harvesting plans; also management of open ground near Cpt. 6-8.  Stalker accommodation and doe box seen. Carter Forest &amp; Huntfordburn - LTRs and NRs seen. No live operations. Road network driven. Old borrow pit where green tiger beetle present - monitoring and management discussed.  SSSI seen - management of natural regeneration discussed. Various deadwood retentions seen - cpt. 10, 21 and 22; also riparian zones.  Cpts 29,34 restock - use of Trico discussed</t>
  </si>
  <si>
    <t>18/03/2024 RMH site visit Ettrick ( Resource managed).  Management planning documentation and records reviewed with manager. Road network driven and site viewed from vantage point within the forest. Shared access seen and discussed.  Cpt 1 felled 2023 and Cpt 4/6 felled 2022 seen and ground prep/restock discussed/ creation of future natural reserve area discussed; also watercourse buffering.  Borrow pits and high seats checked. Private water supply seen.  Redundant materials seen and removal plan discussed.  Existing LTR / NR seen. No live operations</t>
  </si>
  <si>
    <t>18/03/24 IR site visit: Ettrickshaws and Hyndehope ( Resource managed).  Management planning documentation and records reviewed with manager. Road network driven and site viewed from vantage point within the forest. Cmpt discussed chemical control of weevils. Cmpt 17 reinstatement of buffer of BLs along shore of loch, pulling edge of SS back. Cmpt 5 protection of sensitive site during felling, ground prep and restocking.</t>
  </si>
  <si>
    <t>19/03/24 RMH site visit Letham ( Resource managed).  Management planning documentation and records reviewed in office with manager.  Site visit included Roadside tree safety survey, brash recovery operation Cpt. 27/28. Site walked, protection of archaeological features checked, chipper operator interviewed.  Shared access with angling club driven.  Cpts 7 &amp; 8 recent restock inspected - discussed weevil and weed control.  Road network driven.  High seats checked.  Potential ASNW area visited.</t>
  </si>
  <si>
    <t>19/03/24 IR Leithope (resource managed). Management planning documentation and records reviewed with manager. Road network driven and site viewed from vantage point within the forest. Shared access with farmer and other forest management company seen and discussed.  Protection of private water supply in Cmpt 8 seen and discussed. Borrow pits and high seats checked. Area of trench mounding and planting of NS seen and discussed in Compt 6/8. Hand weeded areas  in Cmpt 3 and 6/8 seen. Creation and enhancement of wet woodland in Cmpt 1 seen and discussed. LTR pines viewed and discussed, Compt 2 and 10. Veteran trees seen and discussed in Compt 9. Redundant materials (culvert) seen and discussed in Compt 9. Visit to chemical store at Melrose office.</t>
  </si>
  <si>
    <t>20/03/24 RMH site visit Burnmouth ( Resource managed).   Management planning documentation and records reviewed in office with manager.  Site visit included driving forest road network - maintenance discussed, LTR cpt. 3a and Natural Reserves Cpt. 1a; also riparian zone areas of natural reserve.  Old quarry inspected and Cpt. 6a recent ground prep - no live operations on site.</t>
  </si>
  <si>
    <t>20/03/24 IR  Leithenwater (resource managed). Management planning documentation and records reviewed with manager. Road network driven and site viewed from vantage point within the forest. Protected species discussed and protected species plan seen. Discussions about networking with external bodies related to species and area conservation, including Totto Hill peat bog restoration actions. Recent restocking seen in Compt 47 and recently completed cultivation in Compt 49. Clearance of invasive regrowth seen on SAMS. Harvester and forwarder drivers interviewed at harvesting site, including review of first aid, spill kits, fire extinguishers and PPE. Walk over harvesting site. Discussion of public recreational access, re mountain biking. Discussions around storage of materials on site for reuse. Tree surveys and bridge inspections surveys discussed and seen.</t>
  </si>
  <si>
    <t>21/03/24 RMH site visit Hopekist ( Resource managed). Management planning documentation and records reviewed with manager.  Site visit included Site visit included shared access and drive of all road network.  Various borrow pits seen - discussed safety.  D Micans damage seen; also LTR Cpt. 7b and Natural Reserve areas.  High seats seen. Walked through forest to cpt 1 - larch felled in previous years under SPHN.  Butterfly monitoring site seen. No live operations</t>
  </si>
  <si>
    <t>21/03/24 IR site visit: Hearthstanes and Menzion  (resource managed). Management planning documentation and records reviewed with manager. Road network driven and site viewed from vantage point within the forest. Harvesting site visited in Cmpt 66, observing preparation of brash mats, diffuse pollution prevention and control, timber stacking. Discussed proposed use of traction assist in the coupe, borrow pit risk assessments and protection of identified badger setts. Visited and discussed LISS at Cmpt 46, major sightline from local village. High seats being replaced by doe boxes, viewed redundant seats and discussed removal plans. Cmpt 54 removal of invasive SS regen from stream buffer and planted NBLs. Granny pines in Compt 55, discussions on veterans and standing deadwood. Removal of scrub growth around standing stone monument. Community liaison on creation of footpath in replanted areas.</t>
  </si>
  <si>
    <t>22/03/24 RMH site visit Rammerscales ( Associate member - Rammerscales Estate).  Management planning documentation and records reviewed in estate office with manager. Site visit included Rammerscales Wood post Storm Arwen clearance planted with spruce, Garden Bank - saw LTR and discusse rhododendron management in the wood, Routencleugh Glen Larch to be felled under SPHN and areas to be felled in 2025.  Council road driven to see forest within the landscape.  Tappet Hen and The Nee driven. Jubilee - veteran Beech seen and site where brash recovery had been undertaken.  Pheasant pen inspected; also areas of broadleaves in riparian zone.  No live operations.</t>
  </si>
  <si>
    <t>22/03/24 IR site visit Annandale  (resource managed). Management planning documentation and records reviewed with manager. Road network driven and site viewed from vantage point within the forest. Visited standing sale harvesting at Broadshaw Rigg, interviewed harvester and forwarder drivers, and use of motor manual around archaeological sites.  Brash recovery site at Hartfield Plantation - discussions around justifications for whole tree harvesting, and redundant tree tubes on site. Lochwood Oaks SSSI oak pasture - visited and discussed liaison with statutory bodies, management agreement. 800ha of LEPO, visited Mollin site, discussed  approach to prioritising mgmt at high-quality LEPO over highly degraded AWS (15 surveyed across estate). Drive-by of forest school area used by local primary school - discussion of tree safety issues and tree surveys. Scarhead AWS site, discussions around control of invasive Himalayan Balsam - hand weeding - and rhododendron, cut and sprayed.</t>
  </si>
  <si>
    <t>25/03/24 RMH site visit Appin ( Resource Managed). Management planning documentation and records reviewed in office with manager.  Site visit included Cpt. 34 natural reserve, various LTRs, drive along forest road network.  Inspected two borrow pits - discussed risk assessments and control measures, bridge - survey seen, P22 spruce / BL restock - checked for deer damage and discussed use of Trico. Various native BL planting on riparian zones.  Mounding operations - checked welfare provision, interviewed excavator operator</t>
  </si>
  <si>
    <t>26/03/24 RMH Site visit Barwhillanty (Resource Managed). Management planning documentation and records reviewed in office with manager. Site visit included live harvesting operation at Whitehill - SWL delivering hard hat toolbox talk to machine operators witnessed. Forwarder and harvester operator interviewed.  Cpt. 54 pheasant pen inspected.  Cpts 56/57 - requirements for roadside tree safety survey discussed.  Drive through the entire forest road network and connecting public roads - LTRs, Natural reserves, car parking areas to facilitate public access, borrow pits all seen. High seat inspected Cpt. 20</t>
  </si>
  <si>
    <t>27/03/24 RMH site visits Upperbarr and Ingleston ( both Resource Managed).   Management planning documentation and records reviewed with manager for each site. No live operations at either site. Upperbarr site visit - all recent woodland creation apart from a few shelterbelts.  Site walked on both sides of council road to see both conifer and broadleaf woodland creation - management discussed.  Areas of unplanted deep peat / wet areas seen; also shelterbelts - future management discussed. Ingleston site visit -shared access driven; also upgraded forest road. Welfare unit inspected ( for planting operations though not on site at time of audit), small loch and borrow pit inspected. Core path seen and public access discussed. Cpt. 24 woodland creation walked extensively.</t>
  </si>
  <si>
    <t>Audit Objectives, Criteria and Standards used (inc version and date approved)</t>
  </si>
  <si>
    <t>3.7.1</t>
  </si>
  <si>
    <t>Audit Objectives for Soil Association Certification are to assess the Organisation against the relevant PEFC Scheme and associated PEFC normative documents, and relevant ISO Standards and shall include the following:
a) determination of the conformity of the client’s management system, or parts of it, with audit criteria;
b) determination of the ability of the management system to ensure the client meets applicable statutory, regulatory and contractual requirements;
c) determination of the effectiveness of the management system to ensure the client can reasonably expect to achieving its specified objectives;
d) as applicable, identification of areas for potential improvement of the management system.</t>
  </si>
  <si>
    <t>3.7.2</t>
  </si>
  <si>
    <t>The Audit Criteria are contained in the relevant PEFC Scheme and normative documents, and are effectively reprodcued through the checklists and other elements of this Report Template and Soil Association Certification's Management system.</t>
  </si>
  <si>
    <t>The forest management was evaluated against the FSC and PEFC endorsed national standard for United Kingdom,  UKWAS V4.0 2018. A copy of the standard is available at http://ukwas.org.uk/</t>
  </si>
  <si>
    <t>AND for groups</t>
  </si>
  <si>
    <r>
      <t xml:space="preserve">The group system was evaluated against the  </t>
    </r>
    <r>
      <rPr>
        <sz val="11"/>
        <rFont val="Cambria"/>
        <family val="1"/>
      </rPr>
      <t xml:space="preserve"> </t>
    </r>
    <r>
      <rPr>
        <sz val="11"/>
        <rFont val="Cambria"/>
        <family val="1"/>
      </rPr>
      <t>PEFC UK FOREST MANAGEMENT GROUP CHECKLIST</t>
    </r>
  </si>
  <si>
    <t xml:space="preserve">AND </t>
  </si>
  <si>
    <t>The ISO 14001 Standard</t>
  </si>
  <si>
    <t>Adaptations/Modifications to standard</t>
  </si>
  <si>
    <t>None</t>
  </si>
  <si>
    <t xml:space="preserve">Stakeholder consultation process </t>
  </si>
  <si>
    <t>3.8.1</t>
  </si>
  <si>
    <t>Summary of stakeholder process</t>
  </si>
  <si>
    <t>376 consultees were contacted</t>
  </si>
  <si>
    <t>2 responses were received</t>
  </si>
  <si>
    <t>Consultation was carried out on 04/03/2024</t>
  </si>
  <si>
    <t>1 interview was held by phone during audit..</t>
  </si>
  <si>
    <t>See A2 for summary of issues raised by stakeholders and SA response</t>
  </si>
  <si>
    <t>Observations</t>
  </si>
  <si>
    <r>
      <t xml:space="preserve">Each non-compliance with the forestry standard </t>
    </r>
    <r>
      <rPr>
        <sz val="11"/>
        <color indexed="10"/>
        <rFont val="Palatino"/>
      </rPr>
      <t xml:space="preserve">and group standard </t>
    </r>
    <r>
      <rPr>
        <sz val="11"/>
        <rFont val="Palatino"/>
        <family val="1"/>
      </rPr>
      <t>is described in detail in Section 2 together with a description of the proposed corrective action (Pre-Condition, Condition, Observation) This section also provides details of any actions taken to close out Conditions. The Conditions identified are to be completed within the identified timescales and will be subject to assessment and reporting at subsequent surveillance visits – see sections 6-9 of report for details of surveillance visits and Section 2 of report for close out details.</t>
    </r>
  </si>
  <si>
    <t>ISSUES</t>
  </si>
  <si>
    <t>Where an issue was difficult to assess or contradictory evidence was identified this is discussed in the section below and the conclusions drawn given.</t>
  </si>
  <si>
    <t>Ref</t>
  </si>
  <si>
    <t>Issue</t>
  </si>
  <si>
    <t>RESULTS, CONCLUSIONS AND RECOMMENDATIONS</t>
  </si>
  <si>
    <t>On the basis of the observations recorded on the attached standard and checklist annex 1 and subject to the corrective actions in section 2 of this report, it is considered that the certificate holder’s system of management, if implemented as described is capable of ensuring that all requirements of the applicable standard(s) are met over the whole forest area covered by the scope of the evaluation. And, the certificate holder has demonstrated that subject to the specified corrective actions detailed in Section 2 of this report, that the specified system of management is being implemented consistently over the whole forest area covered by the scope of the certificate. 
Note that this audit is based on a sampling process of the available information.</t>
  </si>
  <si>
    <t>A certificate has been issued for the period given on the cover page and will be maintained  subject to successful performance at surveillance assessments.</t>
  </si>
  <si>
    <t>OR</t>
  </si>
  <si>
    <t>On the basis of the observations recorded on the attached standard and checklist annex 1 and the corrective actions in section 2 of this report, specifically the Pre-conditions, a certificate cannot be issued until these pre-conditions are closed out.
Note that this audit is based on a sampling process of the available information.</t>
  </si>
  <si>
    <r>
      <t xml:space="preserve">THE FOREST - </t>
    </r>
    <r>
      <rPr>
        <b/>
        <i/>
        <sz val="11"/>
        <color indexed="12"/>
        <rFont val="Cambria"/>
        <family val="1"/>
      </rPr>
      <t xml:space="preserve">edit text in blue as appropriate and change to black text before submitting report for review </t>
    </r>
  </si>
  <si>
    <r>
      <t>SUMMARY OF FOREST MANAGEMENT</t>
    </r>
    <r>
      <rPr>
        <b/>
        <i/>
        <sz val="11"/>
        <rFont val="Cambria"/>
        <family val="1"/>
      </rPr>
      <t xml:space="preserve"> </t>
    </r>
    <r>
      <rPr>
        <b/>
        <i/>
        <sz val="11"/>
        <color indexed="10"/>
        <rFont val="Cambria"/>
        <family val="1"/>
      </rPr>
      <t>(this is a specific requirement for Denmark for single-sites, but could be useful for all).</t>
    </r>
  </si>
  <si>
    <t>5.3.1</t>
  </si>
  <si>
    <t>Description of Management System</t>
  </si>
  <si>
    <t>Documented system with  Centralised policies and procedures. Document IMS Index 7.06 Membership agreement includes Group Scheme Rules and Procedures. There are also a range of IMS documents detailing Policies, Contractor and supplier control, Timber harvesting and marketing, Compliance, Environment and Finance</t>
  </si>
  <si>
    <t>Scottish Woodlands is an 80% Employee owned limited company.  There are approximately 250 employees of which approx. 150 are involved in managing both certified and uncertified sites. In house expert advice is available.  Training requirements for different roles are specified and further  training needs are identified as part of annual appraisal process.</t>
  </si>
  <si>
    <t>There is a specified person with overall responsibility for group management -  the contact person as specified in Section 1 'Basic info' of this report.</t>
  </si>
  <si>
    <t>5.3.2</t>
  </si>
  <si>
    <t>Management objectives</t>
  </si>
  <si>
    <t>There is a clear system to ensure all sites meet the FSC requirements. The majority of group members are resource managed and support is provided to associate members, including access to a members area within the SW website</t>
  </si>
  <si>
    <r>
      <t xml:space="preserve">SUMMARY OF ORANISATIONAL STRUCTURE AND MANAGEMENT </t>
    </r>
    <r>
      <rPr>
        <b/>
        <i/>
        <sz val="11"/>
        <color indexed="10"/>
        <rFont val="Cambria"/>
        <family val="1"/>
      </rPr>
      <t>(this is a specific requirement for Sweden for single-sites and groups of forest contractors or wood procurement organisations, but also relevant for all under ISO 17021).</t>
    </r>
  </si>
  <si>
    <t>5.4.1</t>
  </si>
  <si>
    <t>Demonstration to  commitment to maintain effectiveness and improvement of the management system in order to enhance overall performance; management system still effective and relevant (accounting for changes and clients objectives)</t>
  </si>
  <si>
    <t>Management review, internal audit, Policies and Procedures.  Document IMS Index 7.06 Membership agreement includes Group Scheme Rules and Procedures. There are also a range of IMS documents detailing Policies, Contractor and supplier control, Timber harvesting and marketing, Compliance, Environment and Finance</t>
  </si>
  <si>
    <t>5.4.2</t>
  </si>
  <si>
    <t>Documented system as described above, with centralised policies and procedures</t>
  </si>
  <si>
    <t>5.5</t>
  </si>
  <si>
    <r>
      <t xml:space="preserve">SUMMARY OF ISO 14001 BASED SYSTEM </t>
    </r>
    <r>
      <rPr>
        <b/>
        <i/>
        <sz val="11"/>
        <color indexed="10"/>
        <rFont val="Cambria"/>
        <family val="1"/>
      </rPr>
      <t xml:space="preserve"> (this is a specific requirement for Sweden for groups and for Norway for both single-sites and groups, but could be useful for all).</t>
    </r>
  </si>
  <si>
    <t>5.5.1</t>
  </si>
  <si>
    <t>Description of System</t>
  </si>
  <si>
    <t>Documented system with Centralised policies and procedures</t>
  </si>
  <si>
    <r>
      <t xml:space="preserve">FIRST SURVEILLANCE - </t>
    </r>
    <r>
      <rPr>
        <b/>
        <i/>
        <sz val="11"/>
        <color indexed="12"/>
        <rFont val="Cambria"/>
        <family val="1"/>
      </rPr>
      <t>edit text in blue as appropriate and change to black text before submitting report for review</t>
    </r>
  </si>
  <si>
    <t>Surveillance Assessment dates</t>
  </si>
  <si>
    <t>31/3/25 Opening meeting - attended by Rebecca Haskell ( RMH - Lead Auditor), Carol Robertson ( CR - Auditor), SWL staff - Stuart Wilkie ( Certification &amp; Environment Manager), Megan Parker ( SW Head of Certification, Environment &amp; Planning ), Jemma Maclachlan, Ben Taylor, Ben M Taylor, Tom Amos, Neil Crookston, Oli Hands, Jaeger Lamont, Yolanda Piotrowicz, Amauta Halvorsen, Peter West</t>
  </si>
  <si>
    <t xml:space="preserve">31/3/25 RMH Site visit Scatwell (Resource managed). </t>
  </si>
  <si>
    <t>31/3/25 CR Site visit Glen of Rothes ( Resource managed)</t>
  </si>
  <si>
    <t>1/4/25 RMH Site visit Eilanreach ( Resource managed)</t>
  </si>
  <si>
    <t>1/4/24 CR Site visit Drummuir (Resource managed)</t>
  </si>
  <si>
    <t>2/4/25 RMH Site Visit Fassfern (Resource managed)</t>
  </si>
  <si>
    <t>2/4/25 CR Site visit Aucharnie ( Resource managed)</t>
  </si>
  <si>
    <t xml:space="preserve">03/04/2025 RMH Site visit Knowes &amp; Keltie, Craigallian ( both Resource managed) </t>
  </si>
  <si>
    <t>03/04/2025 CR Site visit MacRobert Trust ( Resource Managed)</t>
  </si>
  <si>
    <t>04/04/2025 RMH Site visit Airlie ( Resource Managed)</t>
  </si>
  <si>
    <t>04/04/25 CR Site visit Balfour (Resource managed)</t>
  </si>
  <si>
    <t>04/04/25 Auditors meeting</t>
  </si>
  <si>
    <t>07/04/25 RMH Baronscourt Estate ( Associate member)</t>
  </si>
  <si>
    <t>08/04/2025 RMH Fermanagh Portfolio( Resource managed)</t>
  </si>
  <si>
    <t>09/04/25 RMH Formil and Altarichard ( both Resource managed)</t>
  </si>
  <si>
    <t>10/04/25 RMH Shanes Castle ( resource managed)</t>
  </si>
  <si>
    <t>11/4/ 25 Document review,  Closing meeting attended by  Rebecca Haskell (Lead auditor),  Stuart Wilkie ( Certification &amp; Environment Manager), Megan Parker ( Head of Certification, Environment &amp; Planning ), Ian Robinson (Managing Director), Dessy Henry (Director Forestry),  Ruaridh Macintyre, Brian Malcomson, Liam Stuart, Jeni McQuitty, Amauta Halvorsen</t>
  </si>
  <si>
    <t>6.1a</t>
  </si>
  <si>
    <r>
      <t>Any deviation from the audit plan and their reasons? N</t>
    </r>
    <r>
      <rPr>
        <sz val="11"/>
        <rFont val="Cambria"/>
        <family val="1"/>
      </rPr>
      <t xml:space="preserve"> If Y describe issues below):</t>
    </r>
  </si>
  <si>
    <t xml:space="preserve">6.1b </t>
  </si>
  <si>
    <r>
      <t>Any significant issues impacting on the audit programme N</t>
    </r>
    <r>
      <rPr>
        <sz val="11"/>
        <rFont val="Cambria"/>
        <family val="1"/>
      </rPr>
      <t xml:space="preserve"> (If Y describe issues below):</t>
    </r>
  </si>
  <si>
    <t>Estimate of person days to complete surveillance assessment</t>
  </si>
  <si>
    <t>Summary of person days including time spent on preparatory work, actual audit days, consultation and report writing (excluding travel) 18.5</t>
  </si>
  <si>
    <t>Surveillance Assessment team</t>
  </si>
  <si>
    <t>The assessment team consisted of:</t>
  </si>
  <si>
    <t>Rebecca Haskell Lead Auditor BSc Agricultural and Food Marketing, MSc Forestry, DipNebosh.  Over 35 years experience working in UK Forestry / Woodland Management in both state and charitable sectors, inlcuding several years as H&amp;S Manager for a woodland conservation charity. She has been auditing for Soil Association since 2012</t>
  </si>
  <si>
    <t xml:space="preserve">Carol Robertson Auditor for FM, COC &amp; WCC. Over 25 years experience in native woodland management and creation in Scotland as well as the delivery of a number of Agency and Private sector contracts.   </t>
  </si>
  <si>
    <t>Team members’ c.v.’s are held on file.</t>
  </si>
  <si>
    <t>6.3.1</t>
  </si>
  <si>
    <t>Audit Objectives, Audit Criteria and Assessment process</t>
  </si>
  <si>
    <t>6.4.1</t>
  </si>
  <si>
    <t>6.4.2</t>
  </si>
  <si>
    <t>Criteria assessed at audit</t>
  </si>
  <si>
    <t xml:space="preserve">Criteria were selected for assessment based on •areas of potential weakness /related to previous CARs or issues, • related to stakeholder comments received, • where there have been changes in management/scope, • relating to key objectives and on going activities and • to ensure that all principles are assessed at least once during the 4 surveillance visits.
</t>
  </si>
  <si>
    <t>The following criteria were assessed: UKWAS sections 3 and 5</t>
  </si>
  <si>
    <t>6.4.3</t>
  </si>
  <si>
    <t>Assessment Process</t>
  </si>
  <si>
    <t xml:space="preserve">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SA Certification </t>
  </si>
  <si>
    <t>Stakeholder consultation</t>
  </si>
  <si>
    <t xml:space="preserve"> 375 consultees were contacted</t>
  </si>
  <si>
    <t>5 responses were received</t>
  </si>
  <si>
    <t>Consultation was carried out on 06/02/25</t>
  </si>
  <si>
    <t>0 interviews were held during audit other than interviews with workers as identified in relevant sections of the A1 checklist</t>
  </si>
  <si>
    <t>See A2 for summary of issues raised by stakeholders and SA Certification response</t>
  </si>
  <si>
    <t>Review of corrective actions</t>
  </si>
  <si>
    <t xml:space="preserve">Action taken in relation to previously issued conditions is reviewed given in Section 2 of this report. </t>
  </si>
  <si>
    <t xml:space="preserve">Main sites visited in each FMU </t>
  </si>
  <si>
    <t>31/3/25RMH. Opening meeting and document review.  Site visit - drive through on council road viewing roadside cpts. No live operations.  Scobie - cpt. 13 discussed rhododendron control. Cpt. 7 felled 2018 / 19 discussed restock and inspected deer fencing. Road upgrade and extension driven and inspected.  Completed thinning area Cpt. 4 - walked site. Viewed Caledonian Pine natural regen area Sgolbiadh from a distance.</t>
  </si>
  <si>
    <t>31/3/25CR Document review and Site visit with Forest manager, Forest manager graduate, assistant environmental manager graduate and Certification &amp; Environment Manager. Visit to 331ha active woodland creation site.  Cpt 8 interviewed excavator operator constructing forest road, inspected documentation in date first aid kit and spill kit, PPE, locked fuel tanks. Viewed cut off culverts, natural vegetation sumps and silt traps as well as construction of culverts.  Interviewed excavator operator undertaking ground preparation, inspected documentation in date first aid kit and spill kit, PPE, locked fuel tanks. Cpt 4 inspected welfare facility and waste collection skip. Visit to area of proposed for partial clearance of Rhododendron opposite Cpt 2.</t>
  </si>
  <si>
    <t>1/4/25 RMH - document review with manager. No live operations.  Site visit included drive along council road - areas well visited by public seen. Cpts 25 / 26 recently felled - discussed future management ( not to be restocked for landscape reasons), general drive through Upper Sondaig and Lower Sondaig.  Rhododendron seen and discussed control and monitoring.</t>
  </si>
  <si>
    <t>1/4/25CR Document review and Site visit with Forest manager, Harvesting manager, assistant environmental manager graduate and Certification &amp; Environment Manager. No active operations. Visit to Burnpark Clearfell 2025. Broadleaves retained.  Timber stack inspected. Visit to Community Woodland adjacent to village and Isla Way public access route. Belly Hack Cp34  2024 weevil spraying and 2025 Beat Up of 2023 restock browsed by deer and hares. Protected species buffer inspected. Visit to Den of Pitlurg SSSI NR.</t>
  </si>
  <si>
    <t>2/4/25 RMH - document review with manager. Welfare facilities and chemical store inspected. Site visit -  East Suileag ground preparation operations - site inspected and contractor interviewed. West Suileag retention for Sea Eagle habitat seen from a distance.  Woodland creation seen.  Drimsallie PAWS site inspected.</t>
  </si>
  <si>
    <t>2/4/25CR Document review and Site visit with Forest manager graduate, assistant environmental manager graduate and Certification &amp; Environment Manager. No active operations. Visit to Cpt 1 to view route for approved new forest road due to commence in late April 2025.  Visit to area where ragwort spraying Cpt 2l had been undertaken, approx. 6 to 8 sheep noted grazing within certified area. Visit to Cpt 2 to view LTR (LEPO) and NR as well as Phase 1 clearfell.  Interview with local dog walker. Fochabers office visit to chemical store.</t>
  </si>
  <si>
    <t xml:space="preserve">3/4/25RMH. Document review with managers.  Knowes &amp; Keltie site visit - Cpt. 11i P22 seen. Also taped off archaeological features. Road network driven and borrow pits seen - discussed requirements for signing and fencing of borrow pits.  Cpts 9f,9c, 9l, 10b walked, inlcuding riparian zone with mature BLs - discussed identification of Natural Reserve.  Chemical store checked. Craigallian - cpts 6 - 9 harvesting site inspected.  Forwarder operator interviewed.Welfare facilities checked. Drive on forest road - areas of veteran trees seen.  </t>
  </si>
  <si>
    <t>3/4/25CR Document review and Site visit with Forest manager, assistant environmental manager graduate and Certification &amp; Environment Manager. No active operations. Site visit to Cpt 5967 Queens Clearfell completed in early 2024. Broadleaves retained.  Timber stack in Old Town Wood inspected. Restock Hillhead completed March 2025 with Trico protection applied to plants. Visit to Tarland Trail Mountain Bike facility in Drummy Wood.</t>
  </si>
  <si>
    <t>4/4/25 RMH Document review with manager.  Site visit included Milehill beat up - planting contractors interviewed and welfare facilities checked.  Auchnadoes and Tullochwood restock inspected. Area where tree safety survey had been undertaken seen.  SSSI seen and future management discussed. Chemical store checked</t>
  </si>
  <si>
    <t xml:space="preserve">4/4/25CR Document review and Site visit to Balfour Forest thinning operations with Forest manager, Harvesting Manager, assistant environmental manager graduate and Certification &amp; Environment Manager.  No operators on site. Viewed marked Protected species zone, deadwood, welfare provision, locked fuel tanks and timber stacks.  Site used by public including Mountain bike trails operation information map at entrance and hazard signage in place across the site. Banchory office visit to chemical store. </t>
  </si>
  <si>
    <t>7/4/25RMH Document review with manager,  Site visit included comprehensive drive around the forest estate - several pheasant pens, high seat seen, areas where tree safety inspections had been undertaken,  and  road network checked.  Scar row windblow clearance operations - harvester and forwarder operator interviewed and safety checked. Recycling facilities seen; also various areas where rhododendron control had been undertaken eg Letterbin bog.</t>
  </si>
  <si>
    <t>8/4/25RMH Document review in office with manager.  Site visit to Frevagh - whole site walked - discussed public access and liaision with local community.  Inspected establishing crop - discussed management. Public information board inspected.  No live operations.</t>
  </si>
  <si>
    <t xml:space="preserve">9/4/25 RMH Document review in office with manager for both sites.  Formil site visit - only one Cpt.  Walked through establishing crop P 22, inspected LTR and natural reserves. Chemical store inspected.  Altarichard site visit - Block 1 - drove through.  Discussed management of fly tipping, seen veteran trees.  Road network extensively driven - discussed management of etablishing trees, including use of fertiliser.  LTR and natural reserves seen.  Block 2 - waymarked routes seen; inspected old fire ponds ( fenced off), road network driven, discussing management of roadside vegetation.  </t>
  </si>
  <si>
    <t>10/4/25 RMH - Document review in office with manager.  Site visit Cpt. 15 harvesting site inspected and harvester operator interviewed.  Extensive drive through estate - inspected roads and discussed deer management.  Various cpts seen eg Cpt1 17 and 18 selective thinning of DF / BLs, Cpt 21 thinned spruce,cpt. 23 recent windblow clearance where cultural feature had been identified and protected.  'The Screen' mounding operations inspected and  contractor interviewed</t>
  </si>
  <si>
    <t>11/4/25 RMH document review, Closing meeting</t>
  </si>
  <si>
    <t>25/4/25 Document review and Site meeting for closure of Major CAR 2025.2. Site inspected, forwarder operator and FWM interviewed; also SWL staff</t>
  </si>
  <si>
    <t>30/04/25 Further document review regarding Craigallian CAR closure ie reviewing further documents requested during site visit. Formal closing of audit</t>
  </si>
  <si>
    <t>6.8.</t>
  </si>
  <si>
    <t>Confirmation of scope</t>
  </si>
  <si>
    <t>The assessment team reviewed the current scope of the certificate in terms of certified forest area and products being produced. There only changed since previous evaluation have been changed in membership - some members leaving and some joining.  Current membership is listed in tab A7 of this report</t>
  </si>
  <si>
    <r>
      <t>Changes to management situation</t>
    </r>
    <r>
      <rPr>
        <b/>
        <sz val="11"/>
        <color indexed="10"/>
        <rFont val="Cambria"/>
        <family val="1"/>
      </rPr>
      <t>- results of management review/internal audit
Effectiveness of management system
Description of any continual improvement activities</t>
    </r>
  </si>
  <si>
    <t>The assessment team reviewed the management situation. No material changes to the management situation were noted.</t>
  </si>
  <si>
    <t>6.10.</t>
  </si>
  <si>
    <t>Results of surveillance assessment</t>
  </si>
  <si>
    <t>Results of the surveillance assessment are recorded in the standard and checklist Annex 1 and any Non-compliances identified are given in Section 2 of this report. See also Issues arising below.
Note that this audit is based on a sampling process of the available information.</t>
  </si>
  <si>
    <r>
      <rPr>
        <b/>
        <sz val="11"/>
        <color indexed="10"/>
        <rFont val="Cambria"/>
        <family val="1"/>
      </rPr>
      <t>Review of complaints or</t>
    </r>
    <r>
      <rPr>
        <b/>
        <sz val="11"/>
        <rFont val="Cambria"/>
        <family val="1"/>
      </rPr>
      <t xml:space="preserve"> Issues arising</t>
    </r>
  </si>
  <si>
    <t>Where an issue was difficult to assess or contradictory evidence was identified this is discussed in the section below as an Issue and the conclusions drawn given.</t>
  </si>
  <si>
    <t>WGCS x.x</t>
  </si>
  <si>
    <t>FSC x.x</t>
  </si>
  <si>
    <t>etc</t>
  </si>
  <si>
    <r>
      <t xml:space="preserve">SECOND SURVEILLANCE - </t>
    </r>
    <r>
      <rPr>
        <b/>
        <i/>
        <sz val="11"/>
        <color indexed="12"/>
        <rFont val="Cambria"/>
        <family val="1"/>
      </rPr>
      <t>edit text in blue as appropriate and change to black text before submitting report for review</t>
    </r>
  </si>
  <si>
    <t>(Date) Opening meeting - INCLUDE RECORD OF ATTENDANCE</t>
  </si>
  <si>
    <t>(Date) Audit: Review of documentation [&amp; Group systems], staff interviews</t>
  </si>
  <si>
    <t>(Date) Stakeholder meetings</t>
  </si>
  <si>
    <t>(Date) Site visit [Group member (Name);] FMU (Name)</t>
  </si>
  <si>
    <t>(Date) Document review</t>
  </si>
  <si>
    <t>(Date) Auditors meeting</t>
  </si>
  <si>
    <t>(Date) Closing meeting - INCLUDE RECORD OF ATTENDANCE</t>
  </si>
  <si>
    <t>7.1a</t>
  </si>
  <si>
    <r>
      <t xml:space="preserve">Any deviation from the audit plan and their reasons? </t>
    </r>
    <r>
      <rPr>
        <sz val="11"/>
        <color indexed="12"/>
        <rFont val="Cambria"/>
        <family val="1"/>
      </rPr>
      <t>Y/N</t>
    </r>
    <r>
      <rPr>
        <sz val="11"/>
        <rFont val="Cambria"/>
        <family val="1"/>
      </rPr>
      <t xml:space="preserve"> If Y describe issues below):</t>
    </r>
  </si>
  <si>
    <t>7.1b</t>
  </si>
  <si>
    <r>
      <t xml:space="preserve">Any significant issues impacting on the audit programme </t>
    </r>
    <r>
      <rPr>
        <sz val="11"/>
        <color indexed="12"/>
        <rFont val="Cambria"/>
        <family val="1"/>
      </rPr>
      <t>Y/N</t>
    </r>
    <r>
      <rPr>
        <sz val="11"/>
        <rFont val="Cambria"/>
        <family val="1"/>
      </rPr>
      <t xml:space="preserve"> (If Y describe issues below):</t>
    </r>
  </si>
  <si>
    <t>Summary of person days including time spent on preparatory work, actual audit days - state dates/times for opening and closing meetings, and dates/times for each location visited within itinerary, consultation and report writing (excluding travel)</t>
  </si>
  <si>
    <r>
      <t xml:space="preserve">1) </t>
    </r>
    <r>
      <rPr>
        <sz val="11"/>
        <color indexed="12"/>
        <rFont val="Cambria"/>
        <family val="1"/>
      </rPr>
      <t>Please include: Name and 3 line description of key qualifications and experience</t>
    </r>
  </si>
  <si>
    <r>
      <t xml:space="preserve">2) </t>
    </r>
    <r>
      <rPr>
        <sz val="11"/>
        <color indexed="12"/>
        <rFont val="Cambria"/>
        <family val="1"/>
      </rPr>
      <t>Please include: Name and 3 line description of key qualifications and experience</t>
    </r>
  </si>
  <si>
    <r>
      <t xml:space="preserve">3) </t>
    </r>
    <r>
      <rPr>
        <sz val="11"/>
        <color indexed="12"/>
        <rFont val="Cambria"/>
        <family val="1"/>
      </rPr>
      <t>Please include: Name and 3 line description of key qualifications and experience</t>
    </r>
  </si>
  <si>
    <t>7.3.1</t>
  </si>
  <si>
    <t>7.4.1</t>
  </si>
  <si>
    <t>7.4.2</t>
  </si>
  <si>
    <t>The following criteria were assessed:</t>
  </si>
  <si>
    <t>7.4.3</t>
  </si>
  <si>
    <t xml:space="preserve">E.g. 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SA Certification </t>
  </si>
  <si>
    <t>x consultees were contacted</t>
  </si>
  <si>
    <t>x responses were received</t>
  </si>
  <si>
    <t>Consultation was carried out on day/month/200x</t>
  </si>
  <si>
    <t>x visits/interviews were held by phone/in person during audit…</t>
  </si>
  <si>
    <t>See A2 for summary of issues raised by stakeholders and SA Cert response</t>
  </si>
  <si>
    <t>E.g. compartment 15 visited 12.5.05, harvesting in progress observed, contractors interviewed, yield control discussed with manager.</t>
  </si>
  <si>
    <t>E.g. management planning documentation and records reviewed in office with manager 13.5.06</t>
  </si>
  <si>
    <t>etc.</t>
  </si>
  <si>
    <t>7.8.</t>
  </si>
  <si>
    <t>The assessment team reviewed the current scope of the certificate in terms of PEFC certified forest area and products being produced. There was no change since the previous evaluation.</t>
  </si>
  <si>
    <t>7.10.</t>
  </si>
  <si>
    <t>x</t>
  </si>
  <si>
    <t xml:space="preserve">UKWAS x.x, </t>
  </si>
  <si>
    <r>
      <t xml:space="preserve">THIRD SURVEILLANCE - </t>
    </r>
    <r>
      <rPr>
        <b/>
        <i/>
        <sz val="11"/>
        <color indexed="12"/>
        <rFont val="Cambria"/>
        <family val="1"/>
      </rPr>
      <t>edit text in blue as appropriate and change to black text before submitting report for review</t>
    </r>
  </si>
  <si>
    <t>8.1a</t>
  </si>
  <si>
    <t>8.1b</t>
  </si>
  <si>
    <t>8.3.1</t>
  </si>
  <si>
    <t>8.4.1</t>
  </si>
  <si>
    <t>8.4.2</t>
  </si>
  <si>
    <t>8.4.3</t>
  </si>
  <si>
    <t>8.8.</t>
  </si>
  <si>
    <t>8.9.</t>
  </si>
  <si>
    <t>8.10.</t>
  </si>
  <si>
    <t>UKWAS x.x,</t>
  </si>
  <si>
    <r>
      <t xml:space="preserve">FOURTH SURVEILLANCE - </t>
    </r>
    <r>
      <rPr>
        <b/>
        <i/>
        <sz val="11"/>
        <color indexed="12"/>
        <rFont val="Cambria"/>
        <family val="1"/>
      </rPr>
      <t>edit text in blue as appropriate and change to black text before submitting report for review</t>
    </r>
  </si>
  <si>
    <t>9.1a</t>
  </si>
  <si>
    <t>9.1b</t>
  </si>
  <si>
    <t>9.3.1</t>
  </si>
  <si>
    <t>9.4.1</t>
  </si>
  <si>
    <t>9.4.2</t>
  </si>
  <si>
    <t>9.4.3</t>
  </si>
  <si>
    <t>9.8.</t>
  </si>
  <si>
    <t>9.9.</t>
  </si>
  <si>
    <t>9.10.</t>
  </si>
  <si>
    <t>ANNEX 1 CHECKLIST for :UK</t>
  </si>
  <si>
    <t>Standard version:</t>
  </si>
  <si>
    <t>UKWAS v 4.0</t>
  </si>
  <si>
    <t>Region/Country:</t>
  </si>
  <si>
    <r>
      <t>PEFC</t>
    </r>
    <r>
      <rPr>
        <b/>
        <i/>
        <sz val="11"/>
        <rFont val="Cambria"/>
        <family val="1"/>
      </rPr>
      <t xml:space="preserve"> </t>
    </r>
  </si>
  <si>
    <t>In UK, the PEFC endorsed national standard UKWAS V4.0 is used</t>
  </si>
  <si>
    <t>A</t>
  </si>
  <si>
    <t>SECTION A: PEFC TRADEMARK REQUIREMENTS 
PEFC International Standard PEFC ST 2001:2008</t>
  </si>
  <si>
    <t>no score</t>
  </si>
  <si>
    <t>A.1.</t>
  </si>
  <si>
    <t xml:space="preserve">All on-product trademark designs seen during audit meet PEFC Trademark requirements 
</t>
  </si>
  <si>
    <t>MA</t>
  </si>
  <si>
    <t>N/A no on product trademark use to date.</t>
  </si>
  <si>
    <t>A.2.</t>
  </si>
  <si>
    <t xml:space="preserve">All promotional trademark designs seen during audit meet PEFC Trademark requirements.
</t>
  </si>
  <si>
    <t xml:space="preserve">All usage seen to be compliant
</t>
  </si>
  <si>
    <t>Y</t>
  </si>
  <si>
    <t>A.3</t>
  </si>
  <si>
    <t>Does the Certificate Holder have a PEFC trademark license agreement with the National PEFC body and hereinunder a written procedure for use of the PEFC logo?</t>
  </si>
  <si>
    <t>All trademark Licence PEFC/16-40-1000</t>
  </si>
  <si>
    <t xml:space="preserve">Ukwas v4.0 ref </t>
  </si>
  <si>
    <t>FSC ref</t>
  </si>
  <si>
    <t>Legal compliance and UKWAS conformance</t>
  </si>
  <si>
    <t>Y/N</t>
  </si>
  <si>
    <t>CAR</t>
  </si>
  <si>
    <t xml:space="preserve">Compliance and conformance
</t>
  </si>
  <si>
    <t xml:space="preserve">1.1.1 There shall be compliance with the law. There shall be no substantiated outstanding claims of non-compliance related to woodland management.
Verifiers:
• No evidence of non-compliance from audit
• Evidence of correction of any previous non-compliance
• A system to be aware of and implement requirements of new legislation.
</t>
  </si>
  <si>
    <r>
      <rPr>
        <b/>
        <sz val="10"/>
        <rFont val="Cambria"/>
        <family val="1"/>
      </rPr>
      <t>All sites</t>
    </r>
    <r>
      <rPr>
        <sz val="10"/>
        <rFont val="Cambria"/>
        <family val="1"/>
      </rPr>
      <t xml:space="preserve"> - no evidence of non compliance.  Felling licences seen to be in place where required and SPHNs complied with where these have been served eg Ettrick, Letham.</t>
    </r>
  </si>
  <si>
    <t xml:space="preserve">1.1.2 There shall be conformance to the spirit of any relevant codes of practice or good practice guidelines.
Verifiers: 
• No evidence of non-conformance from audit
• Evidence of correction of any previous non-conformance
• A system to be aware of and conform to new codes of practice and good practice guidelines.
</t>
  </si>
  <si>
    <r>
      <t xml:space="preserve">All sites - </t>
    </r>
    <r>
      <rPr>
        <sz val="10"/>
        <rFont val="Cambria"/>
        <family val="1"/>
      </rPr>
      <t>all managers and workers interviewed showed very good knowledge and abundant evidence seen during audit of following good practice, from managers, workers and site conditions</t>
    </r>
  </si>
  <si>
    <t>1.1.3 a)</t>
  </si>
  <si>
    <t xml:space="preserve">1.1.3 a) The legal identity of the owner/manager shall be documented. 
Verifiers: 
Long term unchallenged use; Integrated Agriculture Control System (IACS) registration; A signed declaration detailing nature and location of tenure documentation; Solicitor’s letter; Title deeds; Land registry records; Companies House records; Licences; Written permissions from competent authorities; Records of payments.
</t>
  </si>
  <si>
    <r>
      <t xml:space="preserve">All sites - </t>
    </r>
    <r>
      <rPr>
        <sz val="10"/>
        <rFont val="Cambria"/>
        <family val="1"/>
      </rPr>
      <t>long term unchallenged use indicated for each site, including sites new to group scheme, which had been resource managed by SWL prior to entry. Owners are required to confirm legal ownership on entry to the group scheme - signed agreements seen for all sites audited.</t>
    </r>
    <r>
      <rPr>
        <b/>
        <sz val="10"/>
        <rFont val="Cambria"/>
        <family val="1"/>
      </rPr>
      <t xml:space="preserve"> </t>
    </r>
    <r>
      <rPr>
        <sz val="10"/>
        <rFont val="Cambria"/>
        <family val="1"/>
      </rPr>
      <t>All freehold - no leases.</t>
    </r>
  </si>
  <si>
    <t>1.13 b)</t>
  </si>
  <si>
    <t>1.1.3 b) The boundaries of the owner’s/manager’s legal ownership or tenure shall be documented. 
Long term unchallenged use; Integrated Agriculture Control System (IACS) registration; A signed declaration detailing nature and location of tenure documentation; Solicitor’s letter; Title deeds; Land registry records; Companies House records; Licences; Written permissions from competent authorities; Records of payments.</t>
  </si>
  <si>
    <r>
      <rPr>
        <b/>
        <sz val="10"/>
        <rFont val="Cambria"/>
        <family val="1"/>
      </rPr>
      <t xml:space="preserve">All sites </t>
    </r>
    <r>
      <rPr>
        <sz val="10"/>
        <rFont val="Cambria"/>
        <family val="1"/>
      </rPr>
      <t xml:space="preserve">- long term unchallenged use indicated for each site, including sites new to group scheme, which had been resource managed by SWL prior to entry. Owners are required to confirm legal ownership on entry to the group scheme.  Maps showing boundaries held by SWL - seen for each site. </t>
    </r>
  </si>
  <si>
    <t>1.1.3 c)</t>
  </si>
  <si>
    <t>1.1.3 c) The scope of the owner’s/manager’s legal rights to manage the WMU and to harvest products and/or supply services from within the WMU shall be documented. 
Long term unchallenged use; Integrated Agriculture Control System (IACS) registration; A signed declaration detailing nature and location of tenure documentation; Solicitor’s letter; Title deeds; Land registry records; Companies House records; Licences; Written permissions from competent authorities; Records of payments.</t>
  </si>
  <si>
    <r>
      <rPr>
        <b/>
        <sz val="10"/>
        <rFont val="Cambria"/>
        <family val="1"/>
      </rPr>
      <t xml:space="preserve">All sites </t>
    </r>
    <r>
      <rPr>
        <sz val="10"/>
        <rFont val="Cambria"/>
        <family val="1"/>
      </rPr>
      <t>- freehold with no legal restrictions.  Felling licences seen.</t>
    </r>
  </si>
  <si>
    <t>1.1.3 d)</t>
  </si>
  <si>
    <t>1.1.3 d) Legal authority to carry out specific operations, where required by the relevant authorities, shall be documented. 
Long term unchallenged use; Integrated Agriculture Control System (IACS) registration; A signed declaration detailing nature and location of tenure documentation; Solicitor’s letter; Title deeds; Land registry records; Companies House records; Licences; Written permissions from competent authorities; Records of payments.</t>
  </si>
  <si>
    <r>
      <rPr>
        <b/>
        <sz val="10"/>
        <rFont val="Cambria"/>
        <family val="1"/>
      </rPr>
      <t xml:space="preserve">All sites </t>
    </r>
    <r>
      <rPr>
        <sz val="10"/>
        <rFont val="Cambria"/>
        <family val="1"/>
      </rPr>
      <t>- freehold with no legal restrictions.  Felling licences seen. SPHNs seen for a number of sites eg Letham SPHN dated 23/12/23 and permissions for roads / quarrying obtained where relevant eg Ingleston confirmation of no EIA requirement for borrow pit and road upgrade 12/9/23. SSSI consent seen for felling of trees on Kielderhead and Emblehope Moors SSSI at Catcleugh.</t>
    </r>
  </si>
  <si>
    <t xml:space="preserve">1.1.3 e) </t>
  </si>
  <si>
    <t>1.3.2</t>
  </si>
  <si>
    <t>1.1.3 e) Payment shall be made in a timely manner of all applicable legally prescribed charges connected with forest management. 
Long term unchallenged use; Integrated Agriculture Control System (IACS) registration; A signed declaration detailing nature and location of tenure documentation; Solicitor’s letter; Title deeds; Land registry records; Companies House records; Licences; Written permissions from competent authorities; Records of payments.</t>
  </si>
  <si>
    <r>
      <t xml:space="preserve">All sites </t>
    </r>
    <r>
      <rPr>
        <sz val="10"/>
        <rFont val="Cambria"/>
        <family val="1"/>
      </rPr>
      <t>- no such payments required.  No evidence of non-compliance noted in document review, site visit or stakeholder consultation.</t>
    </r>
  </si>
  <si>
    <t>1.1.4 a)</t>
  </si>
  <si>
    <t>1.6.1</t>
  </si>
  <si>
    <t>1.1.4 a) Mechanisms shall be employed to identify, prevent and resolve disputes over tenure claims and use rights through appropriate consultation with interested parties. 
Verifiers: 
Use of dispute resolution mechanism.</t>
  </si>
  <si>
    <r>
      <t xml:space="preserve">All sites - </t>
    </r>
    <r>
      <rPr>
        <sz val="10"/>
        <rFont val="Cambria"/>
        <family val="1"/>
      </rPr>
      <t>no such disputes at any of the sites audited, though managers showed good awareness of requirements should they arise.  Pre-audit stakeholder consultation feedback included one submission regarding dispute regarding use rights at a site not within the RA audit sample - although this had not been resolved at time of audit, interview with manager, stakeholder and document review indicated that attempts had been made to identify, prevent and resolve the dispute.</t>
    </r>
  </si>
  <si>
    <t>1.1.4 b)</t>
  </si>
  <si>
    <t>1.6.2</t>
  </si>
  <si>
    <t>1.1.4 b) Where possible, the owner/manager shall seek to resolve disputes out of court and in a timely manner. 
Verifiers: 
Use of dispute resolution mechanism.</t>
  </si>
  <si>
    <r>
      <rPr>
        <b/>
        <sz val="10"/>
        <rFont val="Cambria"/>
        <family val="1"/>
      </rPr>
      <t xml:space="preserve">All sites </t>
    </r>
    <r>
      <rPr>
        <sz val="10"/>
        <rFont val="Cambria"/>
        <family val="1"/>
      </rPr>
      <t>- no such disputes at any of the sites audited, though managers showed good awareness of requirements should they arise.  Pre-audit stakeholder consultation feedback included one submission regarding dispute regarding use rights at a site not within the RA audit sample - although this had not been resolved at time of audit, interview with manager, stakeholder and document review indicated that attempts had been made to identify, prevent and resolve the dispute prior to involvement of solicitors.</t>
    </r>
  </si>
  <si>
    <t>1.1.5 a)</t>
  </si>
  <si>
    <t>1.8.1</t>
  </si>
  <si>
    <t xml:space="preserve">1.1.5 a) The owner/manager shall:
• Commit to conformance to this certification standard, and
• Have declared an intention to protect and maintain the woodland management unit and its ecological integrity in the long term.
Verifiers: 
Signed declaration of commitment; Dissemination of the requirements of this certification standard to workers, licensees and leaseholders; Public statement of policy
 </t>
  </si>
  <si>
    <r>
      <rPr>
        <b/>
        <sz val="10"/>
        <rFont val="Cambria"/>
        <family val="1"/>
      </rPr>
      <t>All sites</t>
    </r>
    <r>
      <rPr>
        <sz val="10"/>
        <rFont val="Cambria"/>
        <family val="1"/>
      </rPr>
      <t xml:space="preserve"> - Statement of commitment on SWL website.  All members sign their commitment as part of procedure for joining the group scheme - signed agreements seen for all sites audited.  Examples of requirements of certification standard being disseminated seen eg letters to all users of firearms  prohibiting use of lead ammunition, communication regarding requirements regarding inspection and signage of high seats, contract information  including relevant information for contractors.</t>
    </r>
  </si>
  <si>
    <t>1.1.5 b)</t>
  </si>
  <si>
    <t>1.8.2</t>
  </si>
  <si>
    <t xml:space="preserve">1.1.5 b) A statement of these commitments shall be made publicly available upon request. 
Verifiers: 
Signed declaration of commitment; Dissemination of the requirements of this certification standard to workers, licensees and leaseholders; Public statement of policy
 </t>
  </si>
  <si>
    <r>
      <t xml:space="preserve">All sites - </t>
    </r>
    <r>
      <rPr>
        <sz val="10"/>
        <rFont val="Cambria"/>
        <family val="1"/>
      </rPr>
      <t>statement of commitment available for public view on SWL website 'Forest Certification' page.  This includes a signed 'self declaration' document ( signed 30/5/13) as well as the following statement 'Scottish Woodlands are committed to responsible Forest Management and are associated to both Forest Stewardship Council® (FSC®) and PEFC™. 
We operate a Group Forest Certification Scheme which allows our clients to demonstrate their commitment to responsible Forest Management under both certification schemes and allows them access to certified timber markets.'</t>
    </r>
  </si>
  <si>
    <t>1.1.6 a)</t>
  </si>
  <si>
    <t>1.7.1</t>
  </si>
  <si>
    <t>1.1.6 a) There shall be conformance to guidance on anti-corruption legislation. 
Verifiers: 
• Discussion with the owner/manager
• Written procedures
• Public statement of policy.</t>
  </si>
  <si>
    <r>
      <t xml:space="preserve">Resource managed sites </t>
    </r>
    <r>
      <rPr>
        <sz val="10"/>
        <rFont val="Cambria"/>
        <family val="1"/>
      </rPr>
      <t xml:space="preserve">- various policies / procedures in place ensuring conformance by Resource managed site eg Money laundering Regulations protocol, Code of Conduct Bribery Fraud &amp; Anti-corruption. </t>
    </r>
    <r>
      <rPr>
        <b/>
        <sz val="10"/>
        <rFont val="Cambria"/>
        <family val="1"/>
      </rPr>
      <t xml:space="preserve">Rammerscales </t>
    </r>
    <r>
      <rPr>
        <sz val="10"/>
        <rFont val="Cambria"/>
        <family val="1"/>
      </rPr>
      <t>( only Associate member in audit sample) - management is undertaken by the owner himself, with no employed staff.  Interview with owner confirmed conformance.</t>
    </r>
  </si>
  <si>
    <t>1.1.6 b)</t>
  </si>
  <si>
    <t>1.7.2</t>
  </si>
  <si>
    <t xml:space="preserve">1.1.6 b) Large enterprises shall have and implement a publicly available anti-corruption policy which meets or exceeds the requirements of legislation. 
Verifiers: 
• Discussion with the owner/manager
• Written procedures
• Public statement of policy.
</t>
  </si>
  <si>
    <t>Scottish Woodlands statement. Policy IMS Index 8.02 Code of Conduct Bribery Fraud &amp; Anti-corruption available on request. This is also referenced within the IMS Index 1.06 Modern Slavery Act 2015 - Slavery and Human Trafficking Statement which is available on the SWL website.</t>
  </si>
  <si>
    <t xml:space="preserve">1.1.7 </t>
  </si>
  <si>
    <t>1.5.1</t>
  </si>
  <si>
    <t>1.1.7 There shall be compliance with legislation relating to the transportation and trade of forest products, including, where relevant, the EU Timber Regulation (EUTR) and phytosanitary requirements.
Verifiers: 
• Relevant procedures and records.</t>
  </si>
  <si>
    <t xml:space="preserve">All sites: LTFP ( Scottish sites) / Woodland Management plan ( English sites) approvals in place. EUTR due diligence statements seen.  SPHNs seen for a number of sites eg Letham SPHN dated 23/12/23.  Biosecurity procedures seen to be in place at brash recovery site visited at Letham. </t>
  </si>
  <si>
    <t>Protection from illegal activities</t>
  </si>
  <si>
    <t xml:space="preserve">1.2.1 The owner/manager shall take all reasonable measures, including engagement with the police and statutory bodies, to prevent or stop illegal or unauthorised uses of the woodland that could jeopardise fulfilment of the objectives of management.
Verifiers: 
• The owner/manager is aware of potential and actual problems
• Evidence of response to actual current problems
• Evidence of a pro-active approach to potential and actual problems including follow-up action
• Engagement with statutory bodies.
</t>
  </si>
  <si>
    <r>
      <rPr>
        <b/>
        <sz val="10"/>
        <rFont val="Cambria"/>
        <family val="1"/>
      </rPr>
      <t>Annandale</t>
    </r>
    <r>
      <rPr>
        <sz val="10"/>
        <rFont val="Cambria"/>
        <family val="1"/>
      </rPr>
      <t xml:space="preserve">: a large estate with a long border - so littering and fly-tipping can be an issue from time to time - handled by the estates team, with uplift by registered handler. Waste transfer note dated February 2024 seen. </t>
    </r>
    <r>
      <rPr>
        <b/>
        <sz val="10"/>
        <rFont val="Cambria"/>
        <family val="1"/>
      </rPr>
      <t xml:space="preserve">All other sites: </t>
    </r>
    <r>
      <rPr>
        <sz val="10"/>
        <rFont val="Cambria"/>
        <family val="1"/>
      </rPr>
      <t xml:space="preserve">managers reported that no such issues occurred and no evidence of illegal activities noted during site visits. </t>
    </r>
  </si>
  <si>
    <t>Genetically modified organisms</t>
  </si>
  <si>
    <t>10.4.1</t>
  </si>
  <si>
    <t xml:space="preserve">1.3.1 Genetically modified organisms (GMOs) shall not be used.
Verifiers: 
• Plant supply records
• Discussion with the owner/manager.
</t>
  </si>
  <si>
    <r>
      <t xml:space="preserve">All sites: </t>
    </r>
    <r>
      <rPr>
        <sz val="10"/>
        <rFont val="Cambria"/>
        <family val="1"/>
      </rPr>
      <t>no use of GMOs</t>
    </r>
  </si>
  <si>
    <t>Management planning</t>
  </si>
  <si>
    <t xml:space="preserve">Long term policy and objectives
</t>
  </si>
  <si>
    <t>2.1.1 a)</t>
  </si>
  <si>
    <t>7.1.1</t>
  </si>
  <si>
    <t>2.1.1 a) The owner/manager shall have a long term policy and management objectives which are environmentally sound, socially beneficial and economically viable. 
Verifiers: 
• Discussion with the owner/manager and workers
• Management planning documentation
• Toolbox talks</t>
  </si>
  <si>
    <r>
      <rPr>
        <b/>
        <sz val="10"/>
        <rFont val="Cambria"/>
        <family val="1"/>
      </rPr>
      <t>All sites:</t>
    </r>
    <r>
      <rPr>
        <sz val="10"/>
        <rFont val="Cambria"/>
        <family val="1"/>
      </rPr>
      <t xml:space="preserve"> Management plans ( LTFP / Woodland Management Plan) include long term policy for the woodlands. Management planning documentation seen for all sites audited.</t>
    </r>
  </si>
  <si>
    <t>2.1.1 b)</t>
  </si>
  <si>
    <t>7.1.2</t>
  </si>
  <si>
    <t>2.1.1 b) The policy and objectives, or summaries thereof, shall be proactively communicated to workers consistent with their roles and responsibilities. 
Verifiers: 
• Discussion with the owner/manager and workers
• Management planning documentation
• Toolbox talks</t>
  </si>
  <si>
    <r>
      <t xml:space="preserve">All sites: </t>
    </r>
    <r>
      <rPr>
        <sz val="10"/>
        <rFont val="Cambria"/>
        <family val="1"/>
      </rPr>
      <t>all managers confirmed very good knowledge of policy and objectives.  This is communicated to workers via contract documentation - examples seen for every site where operations had been undertaken in the past year.  Also confirmed via interviews with operators at all sites with active operations during audit ie Catcleugh, Letham, Barwhillanty,</t>
    </r>
    <r>
      <rPr>
        <b/>
        <sz val="10"/>
        <rFont val="Cambria"/>
        <family val="1"/>
      </rPr>
      <t xml:space="preserve">  </t>
    </r>
    <r>
      <rPr>
        <sz val="10"/>
        <rFont val="Cambria"/>
        <family val="1"/>
      </rPr>
      <t>Leithenwater, Heathstanes and Menzion and Annandale</t>
    </r>
  </si>
  <si>
    <t>2.1.2</t>
  </si>
  <si>
    <t xml:space="preserve">2.1.2 Woodland management planning shall take fully into account the long-term positive and negative economic, environmental and social impacts of proposed operations, including potential impacts outside the WMU.
Verifiers: 
• Discussion with the owner/manager
• Management planning documentation.
</t>
  </si>
  <si>
    <r>
      <t xml:space="preserve">All sites - </t>
    </r>
    <r>
      <rPr>
        <sz val="10"/>
        <rFont val="Cambria"/>
        <family val="1"/>
      </rPr>
      <t>fully addressed in management planning documentation</t>
    </r>
    <r>
      <rPr>
        <b/>
        <sz val="10"/>
        <rFont val="Cambria"/>
        <family val="1"/>
      </rPr>
      <t xml:space="preserve"> </t>
    </r>
    <r>
      <rPr>
        <sz val="10"/>
        <rFont val="Cambria"/>
        <family val="1"/>
      </rPr>
      <t>- seen for all sites</t>
    </r>
  </si>
  <si>
    <t>2.1.3 a)</t>
  </si>
  <si>
    <t xml:space="preserve">2.1.3 a) Woodland management planning shall demonstrate a commitment to long-term economic viability. 
Verifiers: 
• Discussion with the owner/manager
• Management planning documentation
• Financial records relating to the woodland resource
• Budget forecasting, expenditure and potential sources of funding.
</t>
  </si>
  <si>
    <r>
      <t>All sites -</t>
    </r>
    <r>
      <rPr>
        <sz val="10"/>
        <rFont val="Cambria"/>
        <family val="1"/>
      </rPr>
      <t xml:space="preserve"> fully addressed in management planning documentation - seen for all sites</t>
    </r>
  </si>
  <si>
    <t>2.1.3 b)</t>
  </si>
  <si>
    <t>5.5.2</t>
  </si>
  <si>
    <t xml:space="preserve">2.1.3 b) The owner/manager shall aim to secure the necessary investment to implement the management plan in order to meet this standard and to ensure long-term economic viability.
Verifiers: 
• Discussion with the owner/manager
• Management planning documentation
• Financial records relating to the woodland resource
• Budget forecasting, expenditure and potential sources of funding. </t>
  </si>
  <si>
    <r>
      <rPr>
        <b/>
        <sz val="10"/>
        <rFont val="Cambria"/>
        <family val="1"/>
      </rPr>
      <t xml:space="preserve">All sites </t>
    </r>
    <r>
      <rPr>
        <sz val="10"/>
        <rFont val="Cambria"/>
        <family val="1"/>
      </rPr>
      <t>Primary focus of management planning is timber production and as such economic viability is well considered.</t>
    </r>
  </si>
  <si>
    <t xml:space="preserve">Documentation
</t>
  </si>
  <si>
    <t>2.2.1 a)</t>
  </si>
  <si>
    <t>7.1.3.1</t>
  </si>
  <si>
    <t xml:space="preserve">2.2.1 All areas in the WMU shall be covered by management planning documentation which shall be retained for at least ten years and shall incorporate:
2.2.1  a) A long-term policy for the woodland.
Verifiers: 
• Management planning documentation 
• Appropriate maps and records.
</t>
  </si>
  <si>
    <r>
      <t>All sites -</t>
    </r>
    <r>
      <rPr>
        <sz val="10"/>
        <rFont val="Cambria"/>
        <family val="1"/>
      </rPr>
      <t xml:space="preserve"> expressed in management planning documentation - seen for all sites</t>
    </r>
  </si>
  <si>
    <t>2.2.1 b)</t>
  </si>
  <si>
    <t>5.1.1</t>
  </si>
  <si>
    <t xml:space="preserve">2.2.1  b) Assessment of relevant components of the woodland resource, including potential products and services which are consistent with the management objectives. 
Verifiers: 
• Management planning documentation 
• Appropriate maps and records.
</t>
  </si>
  <si>
    <r>
      <t>All sites -</t>
    </r>
    <r>
      <rPr>
        <sz val="10"/>
        <rFont val="Cambria"/>
        <family val="1"/>
      </rPr>
      <t xml:space="preserve"> detailed in management planning documentation and associated maps- seen for all sites</t>
    </r>
    <r>
      <rPr>
        <b/>
        <sz val="10"/>
        <rFont val="Cambria"/>
        <family val="1"/>
      </rPr>
      <t>.</t>
    </r>
    <r>
      <rPr>
        <sz val="10"/>
        <rFont val="Cambria"/>
        <family val="1"/>
      </rPr>
      <t xml:space="preserve"> A variety of supporting maps seen and the GIS system was viewed and seen to contain comprehensive information which can be searched down to compartment level.</t>
    </r>
  </si>
  <si>
    <t xml:space="preserve">2.2.1  c) </t>
  </si>
  <si>
    <t>6.1.1</t>
  </si>
  <si>
    <t>2.2.1  c) Assessment of environmental values, including those outside the WMU potentially affected by management, sufficient to determine appropriate conservation measures and to provide a baseline for detecting possible negative impacts.
Verifiers: 
• Management planning documentation 
• Appropriate maps and records.</t>
  </si>
  <si>
    <r>
      <t>All sites -</t>
    </r>
    <r>
      <rPr>
        <sz val="10"/>
        <rFont val="Cambria"/>
        <family val="1"/>
      </rPr>
      <t xml:space="preserve"> detailed in management planning documentation and associated - seen for all sites.  and examples.  Considerable evidence seen across the sites.  Examples of treatments on site seen included Annandale: detailed site assessments of AWS and other sites, including LEPO, to assess conservation value and potential. Nuanced management approach in which sites are managed according to values identified in survey, rather than designation, which means LEPOs such as Mollin Compt 619 managed more in line with an AWS - noted presence of ground flora including bluebell, stitchwort, and veteran hazel. Examples of assessment of environmental values outside of WMU include consideration of neighbouring SSSIs eg at Catcleugh</t>
    </r>
    <r>
      <rPr>
        <b/>
        <sz val="10"/>
        <rFont val="Cambria"/>
        <family val="1"/>
      </rPr>
      <t xml:space="preserve">. </t>
    </r>
    <r>
      <rPr>
        <sz val="10"/>
        <rFont val="Cambria"/>
        <family val="1"/>
      </rPr>
      <t xml:space="preserve">At </t>
    </r>
    <r>
      <rPr>
        <b/>
        <sz val="10"/>
        <rFont val="Cambria"/>
        <family val="1"/>
      </rPr>
      <t>Ettrick</t>
    </r>
    <r>
      <rPr>
        <sz val="10"/>
        <rFont val="Cambria"/>
        <family val="1"/>
      </rPr>
      <t>, however,  the UKWAS appendix section of the management plan included an area of open ground which is not in the certified area as being within the certified area.  Although there was no non conformance regarding appropriate management / sufficient percentages of areas managed for biodiversity, this lack of clarity could lead to a future non-compliance.</t>
    </r>
    <r>
      <rPr>
        <b/>
        <sz val="10"/>
        <rFont val="Cambria"/>
        <family val="1"/>
      </rPr>
      <t xml:space="preserve"> Obs raised</t>
    </r>
  </si>
  <si>
    <t>Obs 2024.2 / 2024-C02091 - 02</t>
  </si>
  <si>
    <t>2.2.1  d)</t>
  </si>
  <si>
    <t>7.2.1.4</t>
  </si>
  <si>
    <t>2.2.1  d) Identification of special characteristics and sensitivities of the woodland and appropriate treatments. 
Verifiers: 
• Management planning documentation 
• Appropriate maps and records.</t>
  </si>
  <si>
    <r>
      <rPr>
        <b/>
        <sz val="10"/>
        <rFont val="Cambria"/>
        <family val="1"/>
      </rPr>
      <t>All sites:</t>
    </r>
    <r>
      <rPr>
        <sz val="10"/>
        <rFont val="Cambria"/>
        <family val="1"/>
      </rPr>
      <t xml:space="preserve"> Where present these are documented in LTFPs and associated maps. Forest plan templates for all sites include sections for identifying and special characteristics and appropriate treatments. Examples of treatments seen included wood pasture management  in Lochwood Oaks, Annandale, ASNW at Rammerscales. </t>
    </r>
  </si>
  <si>
    <t>2.2.1  e)</t>
  </si>
  <si>
    <t>7.2.1.5</t>
  </si>
  <si>
    <t>2.2.1  e) Specific measures to maintain and where possible enhance those areas identified under sections 4.1-4.5 and 4.8, considering areas where either the extent of these areas or their sensitivity to operations may be unknown
Verifiers: 
• Management planning documentation 
• Appropriate maps and records.</t>
  </si>
  <si>
    <r>
      <rPr>
        <b/>
        <sz val="10"/>
        <rFont val="Cambria"/>
        <family val="1"/>
      </rPr>
      <t xml:space="preserve">All sites: </t>
    </r>
    <r>
      <rPr>
        <sz val="10"/>
        <rFont val="Cambria"/>
        <family val="1"/>
      </rPr>
      <t>Management plan templates make provision for this to be recorded where relevant - a range of examples seen within management planning documentation. Specific examples of such areas discussed with managers during audit and supporting documentation seen include Leithenwater Moorfoot Hills SAC, Leithenwater deadwood plan, Upperbarr areas of deep peat identified and excluded from woodland creation, Letham small area not identified as ASNW but with ground flora indicating ASNW characteristics.</t>
    </r>
  </si>
  <si>
    <t>2.2.1  f)</t>
  </si>
  <si>
    <t>7.2.1.6</t>
  </si>
  <si>
    <t>2.2.1  f) Identification of community and social needs and sensitivities. 
Verifiers: 
• Management planning documentation 
• Appropriate maps and records.</t>
  </si>
  <si>
    <r>
      <rPr>
        <b/>
        <sz val="10"/>
        <rFont val="Cambria"/>
        <family val="1"/>
      </rPr>
      <t xml:space="preserve">All sites </t>
    </r>
    <r>
      <rPr>
        <sz val="10"/>
        <rFont val="Cambria"/>
        <family val="1"/>
      </rPr>
      <t>- addressed in management planning documentation and generally relating only to private water supplies / timber transport routes, due to remote location of sites. In addition to this, at Annandale, discussions with Forest Manager about presence of outdoor classroom in woodland, at the request of the local primary school; including provision for tree safety checks, and educational opportunities for schoolchildren related to safe viewing of forestry operations close to outdoor classroom. Discussions regarding provision of mountain bike access at Leithenwater. Provision of footpath at Heathstanes and Menzion in replanted area, at request of local community.</t>
    </r>
  </si>
  <si>
    <t xml:space="preserve">2.2.1  g) </t>
  </si>
  <si>
    <t>7.1.3.2 (objectives) and 7.3.1 (targets)</t>
  </si>
  <si>
    <t>2.2.1  g) Prioritised objectives, with verifiable targets to measure progress. 
Verifiers: 
• Management planning documentation 
• Appropriate maps and records.</t>
  </si>
  <si>
    <r>
      <t xml:space="preserve">All sites - </t>
    </r>
    <r>
      <rPr>
        <sz val="10"/>
        <rFont val="Cambria"/>
        <family val="1"/>
      </rPr>
      <t>included in management plans and associated monitoring plans - seen for all sites</t>
    </r>
  </si>
  <si>
    <t>2.2.1  h)</t>
  </si>
  <si>
    <t>7.2.1.8</t>
  </si>
  <si>
    <t>2.2.1  h) Rationale for management prescriptions
Verifiers: 
• Management planning documentation 
• Appropriate maps and records.</t>
  </si>
  <si>
    <r>
      <rPr>
        <b/>
        <sz val="10"/>
        <rFont val="Cambria"/>
        <family val="1"/>
      </rPr>
      <t xml:space="preserve">All sites </t>
    </r>
    <r>
      <rPr>
        <sz val="10"/>
        <rFont val="Cambria"/>
        <family val="1"/>
      </rPr>
      <t>- described in management plans - seen for all sites</t>
    </r>
  </si>
  <si>
    <t>2.2.1  i)</t>
  </si>
  <si>
    <t>7.2.1.9</t>
  </si>
  <si>
    <t>2.2.1  i) Outline planned felling and regeneration over the next 20 years. 
Verifiers: 
• Management planning documentation 
• Appropriate maps and records.</t>
  </si>
  <si>
    <r>
      <rPr>
        <b/>
        <sz val="10"/>
        <rFont val="Cambria"/>
        <family val="1"/>
      </rPr>
      <t xml:space="preserve">All sites </t>
    </r>
    <r>
      <rPr>
        <sz val="10"/>
        <rFont val="Cambria"/>
        <family val="1"/>
      </rPr>
      <t>- outlined in management plans and associated maps - seen for all sites</t>
    </r>
  </si>
  <si>
    <t>2.2.1  j)</t>
  </si>
  <si>
    <t>7.2.1.10</t>
  </si>
  <si>
    <t>2.2.1  j) Where applicable annual allowable harvest of non-timber woodland products (NTWPs). 
Verifiers: 
• Management planning documentation 
• Appropriate maps and records.</t>
  </si>
  <si>
    <r>
      <rPr>
        <b/>
        <sz val="10"/>
        <rFont val="Cambria"/>
        <family val="1"/>
      </rPr>
      <t xml:space="preserve">All sites - </t>
    </r>
    <r>
      <rPr>
        <sz val="10"/>
        <rFont val="Cambria"/>
        <family val="1"/>
      </rPr>
      <t xml:space="preserve">No NTWP's harvested other than venison as by-product of deer control for crop protection purposes. </t>
    </r>
  </si>
  <si>
    <t xml:space="preserve">2.2.1  k) </t>
  </si>
  <si>
    <t>7.2.1.11</t>
  </si>
  <si>
    <t>2.2.1  k) Rationale for the operational techniques to be used. 
Verifiers: 
• Management planning documentation 
• Appropriate maps and records.</t>
  </si>
  <si>
    <t>2.2.1  l)</t>
  </si>
  <si>
    <t>7.2.1.12</t>
  </si>
  <si>
    <t>2.2.1  l) Plans for implementation, first five years in detail.  
Verifiers: 
• Management planning documentation 
• Appropriate maps and records.</t>
  </si>
  <si>
    <r>
      <rPr>
        <b/>
        <sz val="10"/>
        <rFont val="Cambria"/>
        <family val="1"/>
      </rPr>
      <t xml:space="preserve">All sites </t>
    </r>
    <r>
      <rPr>
        <sz val="10"/>
        <rFont val="Cambria"/>
        <family val="1"/>
      </rPr>
      <t>- within management planning documentation and associated maps - seen for all sites</t>
    </r>
  </si>
  <si>
    <t xml:space="preserve">2.2.1  m) </t>
  </si>
  <si>
    <t>7.2.1.13</t>
  </si>
  <si>
    <t>2.2.1  m) Appropriate maps.  
Verifiers: 
• Management planning documentation 
• Appropriate maps and records.</t>
  </si>
  <si>
    <r>
      <rPr>
        <b/>
        <sz val="10"/>
        <rFont val="Cambria"/>
        <family val="1"/>
      </rPr>
      <t>All sites</t>
    </r>
    <r>
      <rPr>
        <sz val="10"/>
        <rFont val="Cambria"/>
        <family val="1"/>
      </rPr>
      <t xml:space="preserve"> - Management planning documentation includes appropriate maps eg location, compartments, features, designations/ biodiversity, constraints,  harvesting, restock</t>
    </r>
  </si>
  <si>
    <t>2.2.1  n)</t>
  </si>
  <si>
    <t>7.2.1.14</t>
  </si>
  <si>
    <t>2.2.1  n) Plans to monitor at least those elements identified under section 2.15.1 against the objectives. 
Verifiers: 
• Management planning documentation 
• Appropriate maps and records.</t>
  </si>
  <si>
    <r>
      <t xml:space="preserve">All sites - </t>
    </r>
    <r>
      <rPr>
        <sz val="10"/>
        <rFont val="Cambria"/>
        <family val="1"/>
      </rPr>
      <t>fully compliant monitoring plans seen</t>
    </r>
    <r>
      <rPr>
        <b/>
        <sz val="10"/>
        <rFont val="Cambria"/>
        <family val="1"/>
      </rPr>
      <t xml:space="preserve"> except at Catcleugh </t>
    </r>
    <r>
      <rPr>
        <sz val="10"/>
        <rFont val="Cambria"/>
        <family val="1"/>
      </rPr>
      <t>where no monitoring of the area of open ground habitat SSSI within the forest had been identified in the ‘Monitoring of special features’ section of the management plan.  Ref Minor CAR 2024.1 raised under 2.15.1d</t>
    </r>
    <r>
      <rPr>
        <b/>
        <sz val="10"/>
        <rFont val="Cambria"/>
        <family val="1"/>
      </rPr>
      <t>. Closed during audit</t>
    </r>
  </si>
  <si>
    <t>N</t>
  </si>
  <si>
    <t>Ref Minor CAR 2024.1 under 2.15.1d</t>
  </si>
  <si>
    <t>2.2.2</t>
  </si>
  <si>
    <t>7.5.1</t>
  </si>
  <si>
    <t xml:space="preserve">2.2.2 While respecting the confidentiality of information, the owner/manager shall, upon request, make publicly available either:
• Management planning documentation, or 
• A summary of the management planning documentation.
Verifiers: 
• Evidence of fulfilling requests for management planning documentation or summaries
• A public contact point
• Summary management planning documentation.
</t>
  </si>
  <si>
    <r>
      <rPr>
        <b/>
        <sz val="10"/>
        <rFont val="Cambria"/>
        <family val="1"/>
      </rPr>
      <t>All sites</t>
    </r>
    <r>
      <rPr>
        <sz val="10"/>
        <rFont val="Cambria"/>
        <family val="1"/>
      </rPr>
      <t xml:space="preserve"> - confirmed SWL will provide required documentation from members should they be requested. All sites are listed on the FSC database with SWL contact details, which is available on the SWL website. Forest managers confirmed no such requests had been received, however they would be happy to provide summaries of the management plan on request.  </t>
    </r>
  </si>
  <si>
    <t>2.2.3</t>
  </si>
  <si>
    <t xml:space="preserve">2.2.3 The management planning documentation shall be reviewed periodically (at least every ten years), taking into account:
• Monitoring results,
• Results of certification audits,
• Results of stakeholder engagement,
• New research and technical information, and
• Changed environmental, social, or economic circumstances.
Verifiers: 
• Management planning documentation.
</t>
  </si>
  <si>
    <r>
      <rPr>
        <b/>
        <sz val="10"/>
        <rFont val="Cambria"/>
        <family val="1"/>
      </rPr>
      <t>All sites:</t>
    </r>
    <r>
      <rPr>
        <sz val="10"/>
        <rFont val="Cambria"/>
        <family val="1"/>
      </rPr>
      <t xml:space="preserve"> Management planning documentation includes date review required and this is also recorded within SWL group systems. Records of Stakeholder consultation, monitoring and other factors informing review are also included. Confirmed that all management plans were less than 10 years old.</t>
    </r>
  </si>
  <si>
    <t>Consultation and co-operation</t>
  </si>
  <si>
    <t>2.3.1 a)</t>
  </si>
  <si>
    <t>4.1.1</t>
  </si>
  <si>
    <t xml:space="preserve">2.3.1 a) a) Local people, relevant organisations and interested parties shall be identified and made aware that: 
• New or revised management planning documentation, as specified under section 2.2.1, is being produced
• High impact operations are planned 
• The woodland is being evaluated for certification. 
Verifiers: 
• Consultation with the relevant forestry authority
• Evidence that users of the WMU are informed about high impact operations (e.g. signs, letters or other appropriate means).
• A list of interested parties 
• Established means of pro-active communication. 
• A public contact point.
</t>
  </si>
  <si>
    <r>
      <rPr>
        <b/>
        <sz val="10"/>
        <rFont val="Cambria"/>
        <family val="1"/>
      </rPr>
      <t>All sites:</t>
    </r>
    <r>
      <rPr>
        <sz val="10"/>
        <rFont val="Cambria"/>
        <family val="1"/>
      </rPr>
      <t xml:space="preserve">  process is as follows: scoping documents  identify consultees, both statutory and non-statutory; notification letters are sent out; plans are put on the public register; Considerable evidence of consultation/co-operation seen, both within forest plan documentation and during site visits eg public information signage where harvesting operations are being undertaken. Where relevant further consultation is undertaken eg Annandale: Evidence seen of ongoing consultation with Johnstonebridge community regarding proposed fellings close to housing construction site.</t>
    </r>
  </si>
  <si>
    <t>2.3.1 b)</t>
  </si>
  <si>
    <t>4.1.2</t>
  </si>
  <si>
    <t xml:space="preserve">2.3.1 b)  The owner/manager shall ensure that there is full co-operation with the relevant forestry authority’s consultation processes. 
Verifiers: 
• Consultation with the relevant forestry authority
• Evidence that users of the WMU are informed about high impact operations (e.g. signs, letters or other appropriate means).
• A list of interested parties 
• Established means of pro-active communication. 
• A public contact point.
</t>
  </si>
  <si>
    <r>
      <rPr>
        <b/>
        <sz val="10"/>
        <rFont val="Cambria"/>
        <family val="1"/>
      </rPr>
      <t>All sites</t>
    </r>
    <r>
      <rPr>
        <sz val="10"/>
        <rFont val="Cambria"/>
        <family val="1"/>
      </rPr>
      <t>: management planning documentation seen to confirm that Scottish Forestry / Forestry Commission England ( as relevant) process is being followed.  SWL website checked during audit and seen to include scoping documentation for public consultation for two sites ( not part of RA sample).</t>
    </r>
  </si>
  <si>
    <t>2.3.1 c)</t>
  </si>
  <si>
    <t>7.6.1 (general engagement in planning and monitoring processes) and 9.4.2 (HCV monitoring)]</t>
  </si>
  <si>
    <t xml:space="preserve">2.3.1 c) The owner/manager shall consult appropriately with local people, relevant organisations and other interested parties, and provide opportunities for their engagement in planning and monitoring processes. 
Verifiers: 
• Consultation with the relevant forestry authority
• Evidence that users of the WMU are informed about high impact operations (e.g. signs, letters or other appropriate means).
• A list of interested parties 
• Established means of pro-active communication. 
• A public contact point.
</t>
  </si>
  <si>
    <r>
      <rPr>
        <b/>
        <sz val="10"/>
        <rFont val="Cambria"/>
        <family val="1"/>
      </rPr>
      <t>All sites</t>
    </r>
    <r>
      <rPr>
        <sz val="10"/>
        <rFont val="Cambria"/>
        <family val="1"/>
      </rPr>
      <t xml:space="preserve">: statutory process is as follows: scoping documents  identify consultees, both statutory and non-statutory; notification letters are sent out; plans are put on the public register; Considerable evidence of consultation/co-operation seen, both within forest plan documentation and during site visits eg public information signage where harvesting operations are being undertaken; also direct liaison with neighbours prior to harvesting. Where relevant further consultation is undertaken eg Annandale: Evidence seen of ongoing consultation with Johnstonebridge community regarding proposed fellings close to housing construction site. Site list is available on SWL website, including contact details. </t>
    </r>
  </si>
  <si>
    <t>2.3.1 d)</t>
  </si>
  <si>
    <t xml:space="preserve">2.3.1 d) Methods of consultation and engagement shall be designed to ensure that local people, relevant organisations and other interested parties have reasonable opportunities to participate equitably and without discrimination. 
Verifiers: 
• Consultation with the relevant forestry authority
• Evidence that users of the WMU are informed about high impact operations (e.g. signs, letters or other appropriate means).
• A list of interested parties 
• Established means of pro-active communication. 
• A public contact point.
</t>
  </si>
  <si>
    <r>
      <rPr>
        <b/>
        <sz val="10"/>
        <rFont val="Cambria"/>
        <family val="1"/>
      </rPr>
      <t>All sites</t>
    </r>
    <r>
      <rPr>
        <sz val="10"/>
        <rFont val="Cambria"/>
        <family val="1"/>
      </rPr>
      <t xml:space="preserve"> - evidence of various means of consultation seen including consultation by email, letter, public meeting, online, on-site noticeboards / signage, personal visits to neighbours by managers. In addition to this, the site list is available on the SWL website, including contact details. Managers interviewed showed very good knowledge of the local community eg at Letham a neighbour feeds red squirrels, makes detailed records of red squirrel activity, which is shared with the local manager.</t>
    </r>
  </si>
  <si>
    <t>2.3.1 e)</t>
  </si>
  <si>
    <t>4.5.1</t>
  </si>
  <si>
    <t>2.3.1 e) The owner/manager shall respond to issues raised or requests for ongoing dialogue and engagement and shall demonstrate how the results of the consultation including community and social impacts have been taken into account in management planning and operations. 
Verifiers: 
• Consultation with the relevant forestry authority
• Evidence that users of the WMU are informed about high impact operations (e.g. signs, letters or other appropriate means).
• A list of interested parties 
• Established means of pro-active communication. 
• A public contact point.</t>
  </si>
  <si>
    <t xml:space="preserve">All sites - results from scoping exercises seen within management planning documentation, evidencing responses to issues raised by stakeholders.  Specific examples include  Annandale, evidence seen of engagement with SNH, Dumfries and Galloway's Biodiversity Officer, the RSPB, The Red Squirrel Project Officer, and the River Annan Trust in consultation during the forest plan scoping. Also engagement with the Hawk and Owl Trust regarding siting of nest boxes within the estate. At Leithenwater, a Schedule 1 Protected species was seen to be the subject of collaboration with Nature Scot and the relevant species interest group in the creation and implementation of Reference Document for Key Operation Periods. The site owner was known to be willing to make considerable management amendments to facilitate successful species management. </t>
  </si>
  <si>
    <t>2.3.1 f)</t>
  </si>
  <si>
    <t>4.1.3</t>
  </si>
  <si>
    <t>2.3.1 f) At least 30 days shall be allowed for people to respond to notices, letters or meetings before certification. 
Verifiers: 
• Consultation with the relevant forestry authority
• Evidence that users of the WMU are informed about high impact operations (e.g. signs, letters or other appropriate means).
• A list of interested parties 
• Established means of pro-active communication. 
• A public contact point.</t>
  </si>
  <si>
    <r>
      <rPr>
        <b/>
        <sz val="10"/>
        <rFont val="Cambria"/>
        <family val="1"/>
      </rPr>
      <t>All sites</t>
    </r>
    <r>
      <rPr>
        <sz val="10"/>
        <rFont val="Cambria"/>
        <family val="1"/>
      </rPr>
      <t>: comprehensive stakeholder lists seen and management plans subject to statutory consultation period.   Soil Association 30 day consultation exercise undertaken prior to audit - sent to 376 stakeholders.</t>
    </r>
  </si>
  <si>
    <t>2.3.2 a)</t>
  </si>
  <si>
    <t>6.8.3</t>
  </si>
  <si>
    <t xml:space="preserve">2.3.2 a)  a) Where appropriate, contact shall be made with the owners of adjoining woodlands to try to ensure that restructuring of one woodland complements and does not unreasonably compromise the management of adjoining ones. 
Verifiers: 
• Awareness of potential problems and verbal description of appropriate action
• Felling plan
• Membership of a wildlife management group
• Where there is a significant problem caused by wildlife, a documented plan (which may take the form of a contract or licence) for control.
</t>
  </si>
  <si>
    <t>All sites - managers showed very good knowledge of all their neighbours, whether adjoining woodlands or other land use.  Working in coordination with adjoining woodlands is rarely a problem and is undertaken at local level by the forest manager. No issues identified.</t>
  </si>
  <si>
    <t>2.3.2 b)</t>
  </si>
  <si>
    <t>10.3.4</t>
  </si>
  <si>
    <t>2.3.2 b) Management of invasive plants and of wild mammals shall be undertaken where relevant in co-operation with statutory bodies and where possible and practicable in co-ordination with neighbours (see also section 2.12.1 in relation to deer). 
Verifiers: 
• Awareness of potential problems and verbal description of appropriate action
• Felling plan
• Membership of a wildlife management group
• Where there is a significant problem caused by wildlife, a documented plan (which may take the form of a contract or licence) for control.</t>
  </si>
  <si>
    <r>
      <t xml:space="preserve">At Leithenwater, rhododendron is found in policy woodlands, and rhododendrons in the certified estate may be escapees from there. The rhododendrons are valued as screening and control is subject to discussion. At Annandale, Himalayan Balsam is managed, but has no cross-boundary issues. At Rammerscales the owner undertakes grey squirrel control as part of a landscape level red squirrel protection scheme. </t>
    </r>
    <r>
      <rPr>
        <b/>
        <sz val="10"/>
        <rFont val="Cambria"/>
        <family val="1"/>
      </rPr>
      <t xml:space="preserve">All other sites </t>
    </r>
    <r>
      <rPr>
        <sz val="10"/>
        <rFont val="Cambria"/>
        <family val="1"/>
      </rPr>
      <t xml:space="preserve">no invasives but confirmed by managers that stalkers either stalk on adjacent land or are aware of / liaise with neighbouring stalkers. </t>
    </r>
  </si>
  <si>
    <t>2.3.2 c)</t>
  </si>
  <si>
    <t>6.6.6</t>
  </si>
  <si>
    <t>2.3.2 c) Where appropriate and possible, the owner/manager shall consider opportunities for cooperating with neighbours in landscape scale conservation initiatives. 
Verifiers: 
• Awareness of potential problems and verbal description of appropriate action
• Felling plan
• Membership of a wildlife management group
• Where there is a significant problem caused by wildlife, a documented plan (which may take the form of a contract or licence) for control.</t>
  </si>
  <si>
    <r>
      <t xml:space="preserve">At Rammerscales the owner undertakes grey squirrel control as part of a landscape level red squirrel protection scheme. At Catcleugh a number of landowners, including SWL, own land within a SSSI and cooperate regarding removal of invasive conifers. </t>
    </r>
    <r>
      <rPr>
        <b/>
        <sz val="10"/>
        <rFont val="Cambria"/>
        <family val="1"/>
      </rPr>
      <t xml:space="preserve">All other sites </t>
    </r>
    <r>
      <rPr>
        <sz val="10"/>
        <rFont val="Cambria"/>
        <family val="1"/>
      </rPr>
      <t xml:space="preserve">no such opportunities for landscape scale conservation initiatives.  </t>
    </r>
  </si>
  <si>
    <t>Productive potential of the WMU</t>
  </si>
  <si>
    <t>2.4.1</t>
  </si>
  <si>
    <t>5.2.1</t>
  </si>
  <si>
    <t>2.4.1 The owner/manager shall plan and implement measures to maintain and/or enhance long-term soil and hydrological functions.
Verifiers: 
• Management planning documentation
• Field observation.</t>
  </si>
  <si>
    <r>
      <rPr>
        <b/>
        <sz val="10"/>
        <rFont val="Cambria"/>
        <family val="1"/>
      </rPr>
      <t>All sites</t>
    </r>
    <r>
      <rPr>
        <sz val="10"/>
        <rFont val="Cambria"/>
        <family val="1"/>
      </rPr>
      <t xml:space="preserve"> - discussed with managers and management planning/operational planning/operational monitoring documents indicated that soil and hydrological functions are taken into account. No evidence of non-compliance seen during site visits. Evidence seen at Leithenwater of harvester and forwarder operators aware of site hydrogology and taking steps to minimise damage. Harveste and forwarder operators interviewed at Barwhillanty showed very good knowledge as did excavator operators interviewed at Catcleugh and Appin.  At Annandale, there is collaboration with Peatland Action and the Chrichton Climate Team on bog restoration in Compt 208, where SS has been removed. </t>
    </r>
  </si>
  <si>
    <t>2.4.2 a)</t>
  </si>
  <si>
    <t>5.2.2</t>
  </si>
  <si>
    <t xml:space="preserve">2.4.2 a) Timber shall normally be harvested from the WMU at or below a level which can be permanently sustained. 
Verifiers: 
• Compartment records
• Growth and yield estimates
• Production records or appropriate standing sale volume assessments and reconciliation with estimates
• Demonstrated control of thinning intensity
• Discussion with the owner/manager
• Field observation.
</t>
  </si>
  <si>
    <r>
      <rPr>
        <b/>
        <sz val="10"/>
        <rFont val="Cambria"/>
        <family val="1"/>
      </rPr>
      <t xml:space="preserve">All sites </t>
    </r>
    <r>
      <rPr>
        <sz val="10"/>
        <rFont val="Cambria"/>
        <family val="1"/>
      </rPr>
      <t>- AAC's seen and actual volumes harvested in past year indicated no overcutting.  Records of forecast and actual volumes seen for harvesting operations and site visit confirmed no non-compliance. Managers showed good knowledge of yield control. Record keeping comprehensive and contains detailed production forecast information which is then reconciled post - harvesting. In many of the sites, eg Leithenwater, harvesting is driven by the needs of restructuring and the influence of wind blow.</t>
    </r>
  </si>
  <si>
    <t>2.4.2 b)</t>
  </si>
  <si>
    <t>5.2.3</t>
  </si>
  <si>
    <t>2.4.2 b) Selective harvesting shall not be to the long-term detriment of the quality and value of stands. 
Verifiers: 
• Compartment records
• Growth and yield estimates
• Production records or appropriate standing sale volume assessments and reconciliation with estimates
• Demonstrated control of thinning intensity
• Discussion with the owner/manager
• Field observation.</t>
  </si>
  <si>
    <r>
      <rPr>
        <b/>
        <sz val="10"/>
        <rFont val="Cambria"/>
        <family val="1"/>
      </rPr>
      <t>All sites</t>
    </r>
    <r>
      <rPr>
        <sz val="10"/>
        <rFont val="Cambria"/>
        <family val="1"/>
      </rPr>
      <t xml:space="preserve">: no such issues noted. Volume control is well managed.  Most harvesting is no thin clearcut silvicultural system due to windthrow hazard but where thinning had been undertaken eg Annandale, Rammerscales, no evidence of overthinning noted. </t>
    </r>
  </si>
  <si>
    <t>2.4.3</t>
  </si>
  <si>
    <t>5.2.4</t>
  </si>
  <si>
    <t>2.4.3 Harvesting of non-timber woodland products or use of ecosystem services from the WMU shall be at or below a level which can be permanently sustained.
Verifiers: 
• Evidence from records and discussion with the owner/manager that quantities harvested are in line with sustainable growth rates and that there are no significant adverse environmental impacts.</t>
  </si>
  <si>
    <r>
      <t xml:space="preserve">All sites </t>
    </r>
    <r>
      <rPr>
        <sz val="10"/>
        <rFont val="Cambria"/>
        <family val="1"/>
      </rPr>
      <t>- no such activities</t>
    </r>
  </si>
  <si>
    <t>2.4.4</t>
  </si>
  <si>
    <t>1.5.2</t>
  </si>
  <si>
    <t xml:space="preserve">2.4.4 Priority species shall not be harvested or controlled without the consent of the relevant statutory nature conservation and countryside agency.
Verifiers: 
• Discussion with the owner/manager
• Monitoring records
• Species inventories.
</t>
  </si>
  <si>
    <r>
      <rPr>
        <b/>
        <sz val="10"/>
        <rFont val="Cambria"/>
        <family val="1"/>
      </rPr>
      <t>All sites</t>
    </r>
    <r>
      <rPr>
        <sz val="10"/>
        <rFont val="Cambria"/>
        <family val="1"/>
      </rPr>
      <t xml:space="preserve"> - no harvesting / control of priority species. </t>
    </r>
  </si>
  <si>
    <t>Assessment of environmental impacts</t>
  </si>
  <si>
    <t>2.5.1 a)</t>
  </si>
  <si>
    <t>6.2.1</t>
  </si>
  <si>
    <t>2.5.1 a) The impacts of new planting and other woodland plans on environmental values shall be assessed before operations are implemented, in a manner appropriate to the scale of the operations and the sensitivity of the site. 
Verifiers: 
• Management planning documentation
• Documented environmental impact assessment or Appropriate Assessment where such has been requested by the relevant forestry authority
• Documented environmental appraisals
• Discussion with the owner/manager
• Field observation.</t>
  </si>
  <si>
    <r>
      <rPr>
        <b/>
        <sz val="10"/>
        <rFont val="Cambria"/>
        <family val="1"/>
      </rPr>
      <t>All sites:</t>
    </r>
    <r>
      <rPr>
        <sz val="10"/>
        <rFont val="Cambria"/>
        <family val="1"/>
      </rPr>
      <t xml:space="preserve"> Consideration of environmental impacts included in management planning. Pre-harvest wildlife surveys are undertaken prior to significant operations eg seen for  Annandale, Barwhillanty prior to  harvesting operations.  In addition where required letters are also sent -  evidence seen of forest manager engaging with local residents prior to operations to fell close to a proposed housing development. Woodland creation sites at Ingleston and Upperbarr subject to statutory requirements</t>
    </r>
  </si>
  <si>
    <t>2.5.1 b)</t>
  </si>
  <si>
    <t>2.5.1 b) The results of the environmental assessments shall be incorporated into planning and implementation in order to avoid, minimise or repair adverse environmental impacts of management activities.  
Verifiers: 
• Management planning documentation
• Documented environmental impact assessment or Appropriate Assessment where such has been requested by the relevant forestry authority
• Documented environmental appraisals
• Discussion with the owner/manager
• Field observation.</t>
  </si>
  <si>
    <r>
      <t xml:space="preserve">All sites - </t>
    </r>
    <r>
      <rPr>
        <sz val="10"/>
        <rFont val="Cambria"/>
        <family val="1"/>
      </rPr>
      <t>consideration of environmental impacts included in management planning and contract documentation. Various documents seen evidencing correct procedure had been undertaken eg screening opinion for borrow pit and road upgrade at Ingleston confirming no EIA required, various pre-operational wildlife surveys; also pre-commencement information exchange confirming contractors had been made aware of site sensitivities.  No evidence of adverse environmental activities and plenty of evidence seen of action undertaken to avoid eg camera monitoring of badger setts at Barwhillanty undertaken to confirm that they were indeed inactive.</t>
    </r>
  </si>
  <si>
    <t>2.5.2</t>
  </si>
  <si>
    <t>6.7.2</t>
  </si>
  <si>
    <t xml:space="preserve">2.5.2 The impacts of woodland plans shall be considered at a landscape level, taking due account of the interaction with adjoining land and other nearby habitats.
Verifiers: 
• Management planning documentation
• Maps
• Discussion with the owner/manager.
</t>
  </si>
  <si>
    <r>
      <rPr>
        <b/>
        <sz val="10"/>
        <rFont val="Cambria"/>
        <family val="1"/>
      </rPr>
      <t>All sites</t>
    </r>
    <r>
      <rPr>
        <sz val="10"/>
        <rFont val="Cambria"/>
        <family val="1"/>
      </rPr>
      <t xml:space="preserve"> - this is routinely undertaken as part of management planning. No significant impacts noted eg Leithenwater: landscape was considered during the forest planning process and improvements to diversity on forest edges, and access routes are being implemented as seen during site visit; Heathstanes and Menzion, Annandale: Landscape assessments inform woodland planning, particularly in the context of restructuring even aged plantations, following landform and integrating open ground/ native broadleaf and riparian corridors.</t>
    </r>
  </si>
  <si>
    <t>2.5.3 a)</t>
  </si>
  <si>
    <t>10.9.1</t>
  </si>
  <si>
    <t>2.5.3 a) The owner/manager shall assess the potential negative impacts of natural hazards on the WMU, including drought, floods, wind, fire, invasive plant and animal species, and other pests and diseases. 
Verifiers: 
• Management planning documentation
• Discussion with the owner/manager.</t>
  </si>
  <si>
    <r>
      <rPr>
        <b/>
        <sz val="10"/>
        <rFont val="Cambria"/>
        <family val="1"/>
      </rPr>
      <t>All sites</t>
    </r>
    <r>
      <rPr>
        <sz val="10"/>
        <rFont val="Cambria"/>
        <family val="1"/>
      </rPr>
      <t xml:space="preserve"> - management plan templates used include sections requiring all of the above to be addressed. All noted to be completed comprehensively.</t>
    </r>
  </si>
  <si>
    <t>2.5.3 b)</t>
  </si>
  <si>
    <t>10.9.2</t>
  </si>
  <si>
    <t>2.5.3 b) Planting and restructuring plans shall be designed to mitigate the risk of damage from natural hazards. 
Verifiers: 
• Management planning documentation
• Discussion with the owner/manager.</t>
  </si>
  <si>
    <r>
      <rPr>
        <b/>
        <sz val="10"/>
        <rFont val="Cambria"/>
        <family val="1"/>
      </rPr>
      <t>All sites</t>
    </r>
    <r>
      <rPr>
        <sz val="10"/>
        <rFont val="Cambria"/>
        <family val="1"/>
      </rPr>
      <t xml:space="preserve"> Management plans include restructuring of even aged compartments and integration of open ground, native broad leaf and riparian buffers, mitigating risk of damage. On a number of sites concern by forest managers over the longterm viability of ash in the forest due to increase incidents of disease.  For example ash is not a component of beating up NBL areas in Heathstanes and Menzion.</t>
    </r>
  </si>
  <si>
    <t>Woodland creation</t>
  </si>
  <si>
    <t>2.6.1</t>
  </si>
  <si>
    <t xml:space="preserve">
6.8.1</t>
  </si>
  <si>
    <t xml:space="preserve">2.6.1 New woodlands shall be located and designed in ways that will:
• Deliver economic goods and/or ecosystem services,
• Maintain or enhance the visual, cultural and ecological value and character of the wider landscape, and
• Ensure the creation of a diverse woodland over time.
Verifiers: 
• Management planning documentation
• Field surveys
• Discussion with the owner/manager
• Maps
• Field observation.
</t>
  </si>
  <si>
    <r>
      <rPr>
        <b/>
        <sz val="10"/>
        <rFont val="Cambria"/>
        <family val="1"/>
      </rPr>
      <t xml:space="preserve">All sites </t>
    </r>
    <r>
      <rPr>
        <sz val="10"/>
        <rFont val="Cambria"/>
        <family val="1"/>
      </rPr>
      <t xml:space="preserve">- no recently planted new woodlands although Ingleston and Upperbarr were created in recent years.  Both seen to be well planned and will deliver all of the above requirements. </t>
    </r>
  </si>
  <si>
    <t>Woodland restructuring</t>
  </si>
  <si>
    <t>2.7.1</t>
  </si>
  <si>
    <t>6.8.2</t>
  </si>
  <si>
    <t xml:space="preserve">2.7.1 Even-aged woodlands shall be gradually restructured to achieve an appropriately diverse mosaic of species, sizes, ages, spatial scales, and regeneration cycles. This structural diversity shall be maintained or enhanced.
Verifiers: 
• Management planning documentation
• Discussion with the owner/manager
• Maps
• Field observation.
</t>
  </si>
  <si>
    <r>
      <rPr>
        <b/>
        <sz val="10"/>
        <rFont val="Cambria"/>
        <family val="1"/>
      </rPr>
      <t>All sites</t>
    </r>
    <r>
      <rPr>
        <sz val="10"/>
        <rFont val="Cambria"/>
        <family val="1"/>
      </rPr>
      <t xml:space="preserve"> where this is relevant -  management plan objectives include re-structuring to diversify the age structure upon maturity, and this is reflected in harvesting plans which re-design the overall scale and shape of coupes to fit closely with landscape character. In recently created woodlands at Upperbarr and Ingleston, use of a variety of species eg a very high proportion of broadleaf species at Upperbarr, will ensure structural diversity will be enhanced in future years.</t>
    </r>
  </si>
  <si>
    <t>Tree species selection</t>
  </si>
  <si>
    <t>2.8.1 a)</t>
  </si>
  <si>
    <t>10.2.1</t>
  </si>
  <si>
    <t xml:space="preserve">2.8.1 a) The range of species selected for new woodlands, and natural or artificial regeneration of existing woodlands shall be suited to the site and shall take into consideration:
• Improvement of long-term forest resilience
• Management objectives
• Requirements for conservation and enhancement of biodiversity (see section 4)
• Requirements for enhancement and restoration of habitats (see section 4)
• Landscape character. 
Verifiers: 
• Discussion with the owner/manager demonstrates that consideration has been given to a range of species, including native species
• Evidence of Ecological Site Classification analysis
• Management planning documentation
• Field observation.
</t>
  </si>
  <si>
    <r>
      <rPr>
        <b/>
        <sz val="10"/>
        <rFont val="Cambria"/>
        <family val="1"/>
      </rPr>
      <t>All sites:</t>
    </r>
    <r>
      <rPr>
        <sz val="10"/>
        <rFont val="Cambria"/>
        <family val="1"/>
      </rPr>
      <t xml:space="preserve"> Species choice discussed with managers and all showed good knowledge and justified species choice for next rotation where relevant. Annandale: Lochwood Oaks regeneration uses seedlings grown from acorns collected on site. In areas of red squirrels, BL plantings limited to small-seeded varieties (aspen, birch etc) to limit the attractiveness to to grey squirrels, which prefer large-seeded trees.</t>
    </r>
  </si>
  <si>
    <t>2.8.1 b)</t>
  </si>
  <si>
    <t>10.1.1</t>
  </si>
  <si>
    <t xml:space="preserve">2.8.1 b) Regeneration (natural or planted) shall restore stand composition in a timely manner to pre-harvesting or more natural conditions.
Verifiers: 
• Discussion with the owner/manager demonstrates that consideration has been given to a range of species, including native species
• Evidence of Ecological Site Classification analysis
• Management planning documentation
• Field observation. </t>
  </si>
  <si>
    <r>
      <rPr>
        <b/>
        <sz val="10"/>
        <rFont val="Cambria"/>
        <family val="1"/>
      </rPr>
      <t>All sites a</t>
    </r>
    <r>
      <rPr>
        <sz val="10"/>
        <rFont val="Cambria"/>
        <family val="1"/>
      </rPr>
      <t>ddressed in management planning documentation, discussed with managers and verified during site visits. In most sites restocking is planned for the next planting season after harvesting, though at Leithenwater, some felled areas are left for up to 3 years to allow brash to break down and permit the creation of ladder brash piles, which encourage soil conservation on steep slopes and provide some protection for seedlings.</t>
    </r>
  </si>
  <si>
    <t>2.8.1 c)</t>
  </si>
  <si>
    <t>10.2.2</t>
  </si>
  <si>
    <t xml:space="preserve">2.8.1 c) Native species shall be preferred to non-native. If non-native species are used it shall be shown that they will clearly outperform native species in meeting the owner’s objectives or in achieving long-term forest resilience. </t>
  </si>
  <si>
    <r>
      <rPr>
        <b/>
        <sz val="10"/>
        <rFont val="Cambria"/>
        <family val="1"/>
      </rPr>
      <t xml:space="preserve">All sites </t>
    </r>
    <r>
      <rPr>
        <sz val="10"/>
        <rFont val="Cambria"/>
        <family val="1"/>
      </rPr>
      <t xml:space="preserve">- addressed in strategic and forest plans and discussed with managers - fully compliant.  Sitka Spruce is the most common species across the sites visited, which clearly outperforms native species, but design plans address species choice, with ESC software and landscape considerations used to assist in informing species choice. </t>
    </r>
  </si>
  <si>
    <t>Non-native species</t>
  </si>
  <si>
    <t>2.9.1 a)</t>
  </si>
  <si>
    <t>10.3.1</t>
  </si>
  <si>
    <t xml:space="preserve">2.9.1 a) Non-native tree species shall only be introduced to the WMU when evidence or experience shows that any invasive impacts can be controlled effectively. 
Verifiers: 
• Documented impact assessment of any introductions made after the first certification
• Discussion with the owner/manager
• Field observation.
</t>
  </si>
  <si>
    <t>All sites: Sitka Spruce is the most common species across the sites visited, which clearly outperforms native species, but design plans address species choice, with ESC software and landscape considerations used to assist in informing species choice. There is no stated plan for the introduction of any novel species across any of the sites visited - all species have been planted in the UK for many years.</t>
  </si>
  <si>
    <t>2.9.1 b)</t>
  </si>
  <si>
    <t>10.3.2</t>
  </si>
  <si>
    <t>2.9.1 b) Other non-native plant and animal species shall only be introduced if they are non-invasive and bring environmental benefits. 
Verifiers: 
• Documented impact assessment of any introductions made after the first certification
• Discussion with the owner/manager
• Field observation.</t>
  </si>
  <si>
    <r>
      <rPr>
        <b/>
        <sz val="10"/>
        <rFont val="Cambria"/>
        <family val="1"/>
      </rPr>
      <t>All sites:</t>
    </r>
    <r>
      <rPr>
        <sz val="10"/>
        <rFont val="Cambria"/>
        <family val="1"/>
      </rPr>
      <t xml:space="preserve"> There have been releases of  Rhizophagus grandis to control Dendroctonus micans at Hearthstane and Menzion, undertaken by the relevant statutory body. No other introductions. </t>
    </r>
  </si>
  <si>
    <t>2.9.1 c)</t>
  </si>
  <si>
    <t>10.3.3</t>
  </si>
  <si>
    <t>2.9.1 c) All new introductions shall be carefully monitored, and effective mitigation measures shall be implemented to control negative impacts outside the area in which they are established. 
Verifiers: 
• Documented impact assessment of any introductions made after the first certification
• Discussion with the owner/manager
• Field observation.</t>
  </si>
  <si>
    <r>
      <rPr>
        <b/>
        <sz val="10"/>
        <rFont val="Cambria"/>
        <family val="1"/>
      </rPr>
      <t xml:space="preserve">All sites: </t>
    </r>
    <r>
      <rPr>
        <sz val="10"/>
        <rFont val="Cambria"/>
        <family val="1"/>
      </rPr>
      <t>No new introductions planned. Use of Rhizophagus grandis is commonly used for disease control and is administered by the statutory body.</t>
    </r>
  </si>
  <si>
    <t>Silvicultural systems</t>
  </si>
  <si>
    <t>2.10.1 a)</t>
  </si>
  <si>
    <t>10.5.1</t>
  </si>
  <si>
    <t>2.10.1 a) Appropriate silvicultural systems shall be adopted which are suited to species, sites, wind risk, tree health risks and management objectives and which stipulate soundly-based planting, establishment, thinning, felling and regeneration plans. 
Verifiers: 
• Management planning documentation
• Discussion with the owner/manager
• Field observation.</t>
  </si>
  <si>
    <r>
      <rPr>
        <b/>
        <sz val="10"/>
        <rFont val="Cambria"/>
        <family val="1"/>
      </rPr>
      <t>All sites</t>
    </r>
    <r>
      <rPr>
        <sz val="10"/>
        <rFont val="Cambria"/>
        <family val="1"/>
      </rPr>
      <t xml:space="preserve"> - on the majority of sites LISS systems are not appropriate, due to the upland nature of the sites (soil types, wind hazard and species suitability) with broadleaves predominantly managed as non-intervention and conifers managed on a clearcut silvicultural system.</t>
    </r>
  </si>
  <si>
    <t>2.10.1 b)</t>
  </si>
  <si>
    <t>10.5.2</t>
  </si>
  <si>
    <t>2.10.1 b) Where species, sites, wind risk, tree health risk and management objectives allow, a range of silvicultural approaches, and in particular lower impact silvicultural systems, shall be adopted with the aim of diversifying ages, species and stand structures. 
Verifiers: 
• Management planning documentation
• Discussion with the owner/manager
• Field observation.</t>
  </si>
  <si>
    <r>
      <rPr>
        <b/>
        <sz val="10"/>
        <rFont val="Cambria"/>
        <family val="1"/>
      </rPr>
      <t>All sites</t>
    </r>
    <r>
      <rPr>
        <sz val="10"/>
        <rFont val="Cambria"/>
        <family val="1"/>
      </rPr>
      <t xml:space="preserve"> - on the majority of sites LISS systems are not appropriate, due to the upland nature of the sites (soil types, wind hazard and species suitability) with broadleaves predominantly managed as non-intervention and conifers managed on a clearcut silvicultural system. Where possible some areas have been identified where LISS systems are possible eg a small area at Ettrickshaws &amp; Hyndehope, some of the ASNW at Rammerscales.</t>
    </r>
  </si>
  <si>
    <t>2.10.2 a)</t>
  </si>
  <si>
    <t>10.5.3</t>
  </si>
  <si>
    <t>2.10.2 a) In semi-natural woodland lower impact silvicultural systems shall be adopted. All felling shall be in accordance with the specific guidance for that type of woodland in the relevant Forestry Commission Practice Guide. 
Verifiers: 
• Management planning documentation
• Discussion with the owner/manager
• Field observation.</t>
  </si>
  <si>
    <r>
      <t xml:space="preserve">All sites </t>
    </r>
    <r>
      <rPr>
        <sz val="10"/>
        <rFont val="Cambria"/>
        <family val="1"/>
      </rPr>
      <t>where ASNW present; management is either non intervention or a form of LISS management</t>
    </r>
  </si>
  <si>
    <t>2.10.2 b)</t>
  </si>
  <si>
    <t>10.5.4</t>
  </si>
  <si>
    <t>2.10.2 b) In semi-natural woodlands over 10 ha, no more than 10% shall be felled in any five-year period unless justified in terms of biodiversity enhancement or lower impact. 
Verifiers: 
• Management planning documentation
• Discussion with the owner/manager
• Field observation.</t>
  </si>
  <si>
    <r>
      <rPr>
        <b/>
        <sz val="10"/>
        <rFont val="Cambria"/>
        <family val="1"/>
      </rPr>
      <t xml:space="preserve">All sites </t>
    </r>
    <r>
      <rPr>
        <sz val="10"/>
        <rFont val="Cambria"/>
        <family val="1"/>
      </rPr>
      <t>- management planning documentation/ maps confirm no such activity. These areas have been identified as LTR / natural reserves.</t>
    </r>
  </si>
  <si>
    <t>Conservation</t>
  </si>
  <si>
    <t>2.11.1 a)</t>
  </si>
  <si>
    <t>6.5.1</t>
  </si>
  <si>
    <t>2.11.1 a) Management planning shall identify a minimum of 15% of the WMU where management for conservation and enhancement of biodiversity is the primary objective. 
Verifiers: 
• Management planning documentation including maps
• Field observation.</t>
  </si>
  <si>
    <r>
      <rPr>
        <b/>
        <sz val="10"/>
        <rFont val="Cambria"/>
        <family val="1"/>
      </rPr>
      <t>All sites -</t>
    </r>
    <r>
      <rPr>
        <sz val="10"/>
        <rFont val="Cambria"/>
        <family val="1"/>
      </rPr>
      <t xml:space="preserve"> management planning documentation and associated maps  confirmed at least 15% has been identified - verified during site visits. In addition to the statutory management plan documentation ( LTFP / Woodland Management Plan) each site has an 'UKWAS' appendix which includes 'biodiversity conservation tables' listing areas and percentages of various biodiversity / conservation management types ie LISS, LTR, NR / deadwood habitats, Native Broadleaf areas, Native Scots Pine, Existing Semi natural habitats, Restored semi natural habitats ( eg peat), non-native LISS / potential LTR and other OG managed for biodiversity.  This information is provided for current year, year 10 and year 20. In addition to this, areas of ASNW and PAWS are identified in the 'ASNW and PAWS' section of the plan.</t>
    </r>
  </si>
  <si>
    <t>2.11.1 b)</t>
  </si>
  <si>
    <t>6.5.2</t>
  </si>
  <si>
    <t xml:space="preserve">2.11.1 b) This shall include conservation areas and features identified in the following sections:
• Statutory designated sites (section 4.1)
• Ancient semi-natural woodland (section 4.2)
• Plantations on ancient woodland sites (section 4.3)
• Other valuable semi-natural habitats (section 4.4) 
• Areas and features of critical importance for watershed management or erosion control (section 4.5)
• Natural reserves (section 4.6.1)
• Long-term retentions and/or areas managed under lower impact silvicultural systems (LISS) (section 4.6.2). 
Verifiers: 
• Management planning documentation including maps
• Field observation.
</t>
  </si>
  <si>
    <r>
      <rPr>
        <b/>
        <sz val="10"/>
        <rFont val="Cambria"/>
        <family val="1"/>
      </rPr>
      <t>All sites -</t>
    </r>
    <r>
      <rPr>
        <sz val="10"/>
        <rFont val="Cambria"/>
        <family val="1"/>
      </rPr>
      <t xml:space="preserve">  In addition to the statutory management plan documentation ( LTFP / Woodland Management Plan) each site has an 'UKWAS' appendix which includes 'biodiversity conservation tables' listing areas and percentages of various biodiversity / conservation management types ie LISS, LTR, NR / deadwood habitats, Native Broadleaf areas, Native Scots Pine, Existing Semi natural habitats, Restored semi natural habitats ( eg peat), non-native LISS / potential LTR and other OG managed for biodiversity.  This information is provided for current year, year 10 and year 20. In addition to this, areas of ASNW and PAWS are identified in the 'ASNW and PAWS' section of the plan.</t>
    </r>
  </si>
  <si>
    <t>2.11.2 a)</t>
  </si>
  <si>
    <t>9.2.1</t>
  </si>
  <si>
    <t>2.11.2 a) Management strategies and actions shall be developed to maintain and, where possible, enhance the areas and features of high conservation value identified in the following sections:
• Statutory designated sites (section 4.1)
• Ancient semi-natural woodland (section 4.2)
• Plantations on ancient woodland sites (section 4.3)
• Areas and features of critical importance for watershed management or erosion control (section 4.5). 
Verifiers: 
• Management planning documentation
• Discussion with the owner/manager
• Specialist surveys.</t>
  </si>
  <si>
    <r>
      <t xml:space="preserve">All sites - </t>
    </r>
    <r>
      <rPr>
        <sz val="10"/>
        <rFont val="Cambria"/>
        <family val="1"/>
      </rPr>
      <t>where present these are identified and appropriate management put in place.  Catcleugh (SSSI), Rammerscales ( PAWS and ASNW) ,  Letham ( possible ASNW)</t>
    </r>
    <r>
      <rPr>
        <b/>
        <sz val="10"/>
        <rFont val="Cambria"/>
        <family val="1"/>
      </rPr>
      <t xml:space="preserve">, </t>
    </r>
    <r>
      <rPr>
        <sz val="10"/>
        <rFont val="Cambria"/>
        <family val="1"/>
      </rPr>
      <t>Ettrickshaws and Hyndehope, Heathstanes and Menzion, Annandale: PAWS assessment reports in place.  Annandale: All semi-natural woodland sites assessed 2020-2023, 14 sites covering 80.56ha. Condition reports indicate a range of conditions including having lost any ASNW features due to previous forestry activities.Survey of LEPO indicates that two areas, extending to 64 hectares, at Mollin and Kinnel Water, contain high conservation features and are to be managed as ASNW. At Ettrickshaws and Hyndhope, ASNW and PAWS flank the River Tweed SSSI and SAC, and management going forward will enhance ANSW features.</t>
    </r>
  </si>
  <si>
    <t>2.11.2 b)</t>
  </si>
  <si>
    <t>9.2.2</t>
  </si>
  <si>
    <t>2.11.2 b) Management strategies and actions shall be developed in consultation with statutory bodies, interested parties and experts. 
Verifiers: 
• Management planning documentation
• Discussion with the owner/manager
• Specialist surveys.</t>
  </si>
  <si>
    <t>On the majority of sites audited there were no such features - only identified in Catcleugh (SSSI) and Rammerscales ( PAWS and ASNW). Considerable evidence of liaison with statutory body seen at Catcleugh. At Rammerscales consultation had been undertaken as part of LTFP process. PAWS area conifers have been thinned ( seen during audit), ASNW managed as minimum intervention. Annandale: All semi-natural woodland sites assessed 2020-2023, 14 sites covering 80.56ha. Condition reports indicate a range of conditions including having lost any ASNW features due to previous forestry activities.Survey of LEPO indicates that two areas, extending to 64 hectares, at Mollin and Kinnel Water, contain high conservation features and are to be managed as ASNW. At Ettrickshaws and Hyndhope, ASNW and PAWS flank the River Tweed SSSI and SAC, and management going forward will enhance ANSW features.</t>
  </si>
  <si>
    <t>Protection</t>
  </si>
  <si>
    <t>2.12.1</t>
  </si>
  <si>
    <t>10.9.4</t>
  </si>
  <si>
    <t xml:space="preserve">2.12.1 Management of wild deer shall be based on a strategy that identifies the management objectives, and aims to regulate the impact of deer.
Verifiers: 
• Awareness of potential problems
• Awareness of actual damage
• Description of appropriate action in the management planning documentation 
• Membership of a deer management group
• Evidence of cull targets and achievements
• Where there is a significant problem caused by deer, a documented plan for control; this may take the form of a contract or licence.
</t>
  </si>
  <si>
    <r>
      <t xml:space="preserve">All sites - </t>
    </r>
    <r>
      <rPr>
        <sz val="10"/>
        <rFont val="Cambria"/>
        <family val="1"/>
      </rPr>
      <t>deer management plan forms part of management planning documentation.  Managers interviewed showed good knowledge and no signs of excessive deer damage seen during site visits.</t>
    </r>
  </si>
  <si>
    <t>2.12.2</t>
  </si>
  <si>
    <t>10.9.3</t>
  </si>
  <si>
    <t xml:space="preserve">2.12.2 There shall be an emergency response plan appropriate to the level of risk.
Verifiers: 
• Discussion with the owner/manager 
• Emergency response plans
• In sites with high risk of fire, evidence of contact with the fire and rescue service and that their advice has been taken into consideration.
</t>
  </si>
  <si>
    <r>
      <t xml:space="preserve">All sites - </t>
    </r>
    <r>
      <rPr>
        <sz val="10"/>
        <rFont val="Cambria"/>
        <family val="1"/>
      </rPr>
      <t>emergency response plans seen to be in place</t>
    </r>
  </si>
  <si>
    <t>Conversion</t>
  </si>
  <si>
    <t>2.13.1 a)</t>
  </si>
  <si>
    <t>6.9.1</t>
  </si>
  <si>
    <t xml:space="preserve">2.13.1 a) Woodland identified in sections 4.1-4.3 shall not be converted to plantation or non-forested land. 
Verifiers: 
• No evidence of conversion
• Field observation
• Discussion with the owner/manager
• Management planning documentation.
</t>
  </si>
  <si>
    <r>
      <rPr>
        <b/>
        <sz val="10"/>
        <rFont val="Cambria"/>
        <family val="1"/>
      </rPr>
      <t>All sites</t>
    </r>
    <r>
      <rPr>
        <sz val="10"/>
        <rFont val="Cambria"/>
        <family val="1"/>
      </rPr>
      <t xml:space="preserve"> - no such conversion</t>
    </r>
  </si>
  <si>
    <t>2.13.1 b)</t>
  </si>
  <si>
    <t>6.10.1</t>
  </si>
  <si>
    <t xml:space="preserve">2.13.1 b) Areas converted from ancient and other semi-natural woodlands after 1994 shall not normally qualify for certification. </t>
  </si>
  <si>
    <t>2.13.2 a)</t>
  </si>
  <si>
    <t xml:space="preserve"> 6.9.2</t>
  </si>
  <si>
    <t>2.13.2 a) Conversion to non-forested land shall take place only in certain limited circumstances as set out in this requirement. 
Verifiers: 
• Transition plan
• Management planning documentation for the converted area after felling
• Records of planning process and discussions
• Consultation with interested parties
• Monitoring records
• Environmental impact assessment process documentation.</t>
  </si>
  <si>
    <t>2.13.2 b)</t>
  </si>
  <si>
    <t xml:space="preserve"> 6.9.3</t>
  </si>
  <si>
    <t>2.13.2 b) The new land use shall be more valuable than any type of practicably achievable woodland cover in terms of its biodiversity, landscape or historic environment benefits, and all of the following conditions shall be met:
• The woodland is not identified as of high conservation value in sections 4.1-4.3 and 4.5, nor identified as contributing to the cultural and historical values in section 4.8. 
• There is no evidence of unresolved substantial dispute.
• The conversion and subsequent site management protect and substantially enhance at least one of the following:
o The status and condition of priority species and habitats
o Important landscape features and character
o Important historic environment features and character
o Important carbon stores.
• The subsequent management of the converted area shall be integrated with the rest of the WMU. 
Verifiers: 
• Transition plan
• Management planning documentation for the converted area after felling
• Records of planning process and discussions
• Consultation with interested parties
• Monitoring records
• Environmental impact assessment process documentation.</t>
  </si>
  <si>
    <t>2.13.3 a)</t>
  </si>
  <si>
    <t>6.9.4</t>
  </si>
  <si>
    <t>2.13.3 a) Woodland areas shall be converted to areas used solely for Christmas tree production only where conversion is consistent with other requirements of this certification standard, including the need to leave open space, and in accordance with any approved management plan from the relevant forestry authority, or when clearance is required for non-forestry reasons such as a wayleave agreement. 
Verifiers: 
• Field observation
• Management records.</t>
  </si>
  <si>
    <r>
      <rPr>
        <b/>
        <sz val="10"/>
        <rFont val="Cambria"/>
        <family val="1"/>
      </rPr>
      <t>All sites</t>
    </r>
    <r>
      <rPr>
        <sz val="10"/>
        <rFont val="Cambria"/>
        <family val="1"/>
      </rPr>
      <t xml:space="preserve"> no such areas</t>
    </r>
  </si>
  <si>
    <t>2.13.3 b)</t>
  </si>
  <si>
    <t>10.5.5</t>
  </si>
  <si>
    <t xml:space="preserve">2.13.3 b) Christmas trees shall be grown using traditional, non-intensive techniques. </t>
  </si>
  <si>
    <t>Implementation, amendment and revision of the plan</t>
  </si>
  <si>
    <t>2.14.1</t>
  </si>
  <si>
    <t>7.2.2</t>
  </si>
  <si>
    <t>2.14.1 The implementation of the work programme shall be in close agreement with the details included in the management planning documentation. Any deviation from prescription or planned rate of progress shall be justified, overall objectives shall still be achieved and the ecological integrity of the woodland maintained.
Verifiers: 
• Cross-correlation between the management planning documentation, annual work programmes and operations seen on the ground
• Owner’s/manager’s familiarity with the management planning documentation and woodland
• Documentation or owner’s/manager’s explanation of any deviation.</t>
  </si>
  <si>
    <r>
      <rPr>
        <b/>
        <sz val="10"/>
        <rFont val="Cambria"/>
        <family val="1"/>
      </rPr>
      <t xml:space="preserve">All sites: </t>
    </r>
    <r>
      <rPr>
        <sz val="10"/>
        <rFont val="Cambria"/>
        <family val="1"/>
      </rPr>
      <t>No significant diversions seen. The only changes have been as a result of disease or significant windblow. Plan amendment approvals seen as appropriate, included additional felling licences required for SPHN fellings.</t>
    </r>
  </si>
  <si>
    <t>Monitoring</t>
  </si>
  <si>
    <t>2.15.1 a)</t>
  </si>
  <si>
    <t>8.1.1</t>
  </si>
  <si>
    <t>2.15.1 a) The owner/manager shall devise and implement a monitoring programme appropriate to the scale and intensity of management. 
Verifiers: 
• A monitoring programme as part of management planning documentation
• Evidence of a consistent approach to recording site visits
• Discussion with the owner/manager
• Monitoring records.</t>
  </si>
  <si>
    <r>
      <rPr>
        <b/>
        <sz val="10"/>
        <rFont val="Cambria"/>
        <family val="1"/>
      </rPr>
      <t>All sites</t>
    </r>
    <r>
      <rPr>
        <sz val="10"/>
        <rFont val="Cambria"/>
        <family val="1"/>
      </rPr>
      <t>: monitoring plans seen to be in place</t>
    </r>
  </si>
  <si>
    <t>2.15.1 b)</t>
  </si>
  <si>
    <t>8.1.2</t>
  </si>
  <si>
    <t>2.15.1 b) The monitoring programme shall be:
• Part of the management planning documentation
• Consistent and replicable over time to allow comparison of results and assessment of change
• Kept in a form that ensures that results are of use over the long term. 
Verifiers: • A monitoring programme as part of management planning documentation
• Evidence of a consistent approach to recording site visits
• Discussion with the owner/manager
• Monitoring records.</t>
  </si>
  <si>
    <r>
      <rPr>
        <b/>
        <sz val="10"/>
        <rFont val="Cambria"/>
        <family val="1"/>
      </rPr>
      <t>All sites</t>
    </r>
    <r>
      <rPr>
        <sz val="10"/>
        <rFont val="Cambria"/>
        <family val="1"/>
      </rPr>
      <t xml:space="preserve">: monitoring plans seen to be in place, forming part of the management planning documentation and fulfilling all the above requirements. In addition, annual monitoring summaries are submitted to the Compliance Team on an annual basis for all resource managed properties - most recent version 1/10/22 - 30/9/23 seen for all resource managed sites which had been in certification during that period.  </t>
    </r>
  </si>
  <si>
    <t>2.15.1 c)</t>
  </si>
  <si>
    <r>
      <t xml:space="preserve"> 8.1.3 </t>
    </r>
    <r>
      <rPr>
        <sz val="10"/>
        <rFont val="Cambria"/>
        <family val="1"/>
      </rPr>
      <t xml:space="preserve">(implementation of policies and objectives and achievement of verifiable targets, and implementation of woodland operations) and  </t>
    </r>
    <r>
      <rPr>
        <b/>
        <sz val="10"/>
        <rFont val="Cambria"/>
        <family val="1"/>
      </rPr>
      <t>8.2.1</t>
    </r>
    <r>
      <rPr>
        <sz val="10"/>
        <rFont val="Cambria"/>
        <family val="1"/>
      </rPr>
      <t xml:space="preserve"> (social impacts, environmental impacts, and changes in environmental condition)</t>
    </r>
  </si>
  <si>
    <t xml:space="preserve">2.15.1 c) The owner/manager shall where applicable monitor and record:
• The implementation of policies and objectives and the achievement of verifiable targets
• Implementation of woodland operations
• Harvesting yields
• Social impacts
• Environmental impacts
• Changes in environmental condition
• Usage of pesticides, biological control agents and fertilisers and any adverse impacts
• Environmentally appropriate disposal of waste materials. 
Verifiers: 
• A monitoring programme as part of management planning documentation
• Evidence of a consistent approach to recording site visits
• Discussion with the owner/manager
• Monitoring records.
</t>
  </si>
  <si>
    <r>
      <rPr>
        <b/>
        <sz val="10"/>
        <rFont val="Cambria"/>
        <family val="1"/>
      </rPr>
      <t xml:space="preserve">All sites: </t>
    </r>
    <r>
      <rPr>
        <sz val="10"/>
        <rFont val="Cambria"/>
        <family val="1"/>
      </rPr>
      <t xml:space="preserve">Up to date monitoring plans seen for all sites; also annual monitoring summaries for resource managed sites. Operational monitoring also seen for a variety of operations.  At Rammerscales ( associate member  - SLIMF) various monitoring seen eg bird monitoring.  At </t>
    </r>
    <r>
      <rPr>
        <b/>
        <sz val="10"/>
        <rFont val="Cambria"/>
        <family val="1"/>
      </rPr>
      <t>Appin</t>
    </r>
    <r>
      <rPr>
        <sz val="10"/>
        <rFont val="Cambria"/>
        <family val="1"/>
      </rPr>
      <t xml:space="preserve"> one of the managers monitoring the harvesting operation which had recommenced on 27 July 2023 was not making a record of operational site visits undertaken. It was possible to check dates when he visited the site by looking at timesheets but this just indicated date when he visited the forest but with no further detail. Other managers were recording monitoring of the site in the SW EWIF (Electronic Worksite Inspection Form) so some evidence of operational monitoring could be seen, so no non-compliance noted, but there is a danger of future non-compliance if the manager in question fails to record site visits for operations which are not also monitored by other managers. </t>
    </r>
    <r>
      <rPr>
        <b/>
        <sz val="10"/>
        <rFont val="Cambria"/>
        <family val="1"/>
      </rPr>
      <t>Obs raised</t>
    </r>
  </si>
  <si>
    <t>Obs 2024.10 / 2024-C02091 - 10</t>
  </si>
  <si>
    <t>2.15.1 d)</t>
  </si>
  <si>
    <t>2.15.1 d) Monitoring targets shall fully consider any special features of the WMU. 
Verifiers: 
• A monitoring programme as part of management planning documentation
• Evidence of a consistent approach to recording site visits
• Discussion with the owner/manager
• Monitoring records.</t>
  </si>
  <si>
    <r>
      <t xml:space="preserve">At </t>
    </r>
    <r>
      <rPr>
        <b/>
        <sz val="10"/>
        <rFont val="Cambria"/>
        <family val="1"/>
      </rPr>
      <t>Catcleugh</t>
    </r>
    <r>
      <rPr>
        <sz val="10"/>
        <rFont val="Cambria"/>
        <family val="1"/>
      </rPr>
      <t xml:space="preserve"> no monitoring of the area of open ground habitat SSSI within the forest had been identified in the ‘Monitoring of special features’ section of the management plan</t>
    </r>
    <r>
      <rPr>
        <b/>
        <sz val="10"/>
        <rFont val="Cambria"/>
        <family val="1"/>
      </rPr>
      <t xml:space="preserve"> Minor CAR</t>
    </r>
    <r>
      <rPr>
        <sz val="10"/>
        <rFont val="Cambria"/>
        <family val="1"/>
      </rPr>
      <t xml:space="preserve"> raised and </t>
    </r>
    <r>
      <rPr>
        <b/>
        <sz val="10"/>
        <rFont val="Cambria"/>
        <family val="1"/>
      </rPr>
      <t xml:space="preserve">closed during audit. </t>
    </r>
    <r>
      <rPr>
        <sz val="10"/>
        <rFont val="Cambria"/>
        <family val="1"/>
      </rPr>
      <t xml:space="preserve"> </t>
    </r>
    <r>
      <rPr>
        <b/>
        <sz val="10"/>
        <rFont val="Cambria"/>
        <family val="1"/>
      </rPr>
      <t>All other sites -</t>
    </r>
    <r>
      <rPr>
        <sz val="10"/>
        <rFont val="Cambria"/>
        <family val="1"/>
      </rPr>
      <t xml:space="preserve"> fully compliant </t>
    </r>
  </si>
  <si>
    <t>Minor CAR 2024.1 / 2024-C02091 - 01</t>
  </si>
  <si>
    <t xml:space="preserve">2.15.2 </t>
  </si>
  <si>
    <r>
      <t xml:space="preserve">8.3.1 </t>
    </r>
    <r>
      <rPr>
        <sz val="10"/>
        <rFont val="Cambria"/>
        <family val="1"/>
      </rPr>
      <t xml:space="preserve">(general monitoring) and </t>
    </r>
    <r>
      <rPr>
        <b/>
        <sz val="10"/>
        <rFont val="Cambria"/>
        <family val="1"/>
      </rPr>
      <t>9.4.3</t>
    </r>
    <r>
      <rPr>
        <sz val="10"/>
        <rFont val="Cambria"/>
        <family val="1"/>
      </rPr>
      <t xml:space="preserve"> (HCV monitoring)</t>
    </r>
  </si>
  <si>
    <t xml:space="preserve">2.15.2 The owner/manager shall take monitoring findings into account, particularly during revision of the management planning documentation, and if necessary shall revise management objectives, verifiable targets and/or management activities.
Verifiers: 
• Monitoring records
• Management planning documentation
• Discussion with the owner/manager.
</t>
  </si>
  <si>
    <r>
      <t>All sites -  a</t>
    </r>
    <r>
      <rPr>
        <sz val="10"/>
        <rFont val="Cambria"/>
        <family val="1"/>
      </rPr>
      <t>lthough no sites under review at time of audit, managers showed very good awareness of requirements and monitoring findings were available eg</t>
    </r>
    <r>
      <rPr>
        <b/>
        <sz val="10"/>
        <rFont val="Cambria"/>
        <family val="1"/>
      </rPr>
      <t xml:space="preserve"> </t>
    </r>
    <r>
      <rPr>
        <sz val="10"/>
        <rFont val="Cambria"/>
        <family val="1"/>
      </rPr>
      <t>the annual monitoring summaries are used to inform future management</t>
    </r>
  </si>
  <si>
    <t>2.15.3</t>
  </si>
  <si>
    <t xml:space="preserve">
8.4.1</t>
  </si>
  <si>
    <t>2.15.3 Monitoring findings, or summaries thereof, shall be made publicly available upon request.
Verifiers: 
• Written or verbal evidence of responses to requests.</t>
  </si>
  <si>
    <r>
      <t xml:space="preserve"> </t>
    </r>
    <r>
      <rPr>
        <b/>
        <sz val="10"/>
        <rFont val="Cambria"/>
        <family val="1"/>
      </rPr>
      <t>All sites:</t>
    </r>
    <r>
      <rPr>
        <sz val="10"/>
        <rFont val="Cambria"/>
        <family val="1"/>
      </rPr>
      <t xml:space="preserve"> Confirmed that if requested, this information is available to interested parties on request. Contact details are made available on the SW website.</t>
    </r>
  </si>
  <si>
    <t>Woodland operations</t>
  </si>
  <si>
    <t>General</t>
  </si>
  <si>
    <t>3.1.1</t>
  </si>
  <si>
    <t>10.10.1</t>
  </si>
  <si>
    <t>3.1.1 Woodland operations shall conform to forestry best practice guidance. 
Verifiers: 
• Field observation
• Discussion with the owner/manager and workers
• Monitoring and internal audit records.</t>
  </si>
  <si>
    <t>Site visits to Hearthstanes and Menzion, Leithenwater, Barwhillanty and Annandale active harvesting sites and mounding operations at Catcleugh and Appin showed that best practice was being followed, including  signage, timber stacks,  safety procedures, environmental protections. Inspection of pre-commencement  checklists and manager's contract monitoring notes all confirmed best practice was being followed. All other sites - no active operations but examples of contract monitoring  seen, all confirming best practice was being followed.</t>
  </si>
  <si>
    <t>3.1.2</t>
  </si>
  <si>
    <r>
      <t>6.7.1</t>
    </r>
    <r>
      <rPr>
        <sz val="10"/>
        <rFont val="Cambria"/>
        <family val="1"/>
      </rPr>
      <t xml:space="preserve"> (protect water courses, water bodies and riparian zones) and</t>
    </r>
    <r>
      <rPr>
        <b/>
        <sz val="10"/>
        <rFont val="Cambria"/>
        <family val="1"/>
      </rPr>
      <t xml:space="preserve"> 10.10.2</t>
    </r>
    <r>
      <rPr>
        <sz val="10"/>
        <rFont val="Cambria"/>
        <family val="1"/>
      </rPr>
      <t xml:space="preserve"> (manage infrastructural development, transport activities and silviculture so that water resources and soils are protected)</t>
    </r>
  </si>
  <si>
    <t>3.1.2 The planning of woodland operations shall include:
• Obtaining any relevant permission and giving any formal notification required.
• Assessing and taking into account on and off-site impacts.
• Taking measures to protect water resources and soils, and prevent disturbance of and damage to priority species, habitats, ecosystems and landscape values, including adapting standard prescriptions where required. Any disturbance or damage which does occur shall be mitigated and/or repaired, and steps shall be taken to avoid recurrence.
• Measures to maintain and, where appropriate, enhance the value of identified services and resources such as watersheds and fisheries.
Verifiers: 
• Documented permissions
• Contracts 
• Discussion with the owner/manager and workers
• Demonstration of awareness of impacts and measures taken
• Site-specific, documented assessment of impacts
• Operational site assessments.</t>
  </si>
  <si>
    <r>
      <rPr>
        <b/>
        <sz val="10"/>
        <rFont val="Cambria"/>
        <family val="1"/>
      </rPr>
      <t>All sites:</t>
    </r>
    <r>
      <rPr>
        <sz val="10"/>
        <rFont val="Cambria"/>
        <family val="1"/>
      </rPr>
      <t xml:space="preserve"> Felling permission is included with the forest planning documentation. The forest planning process has assessed potential impacts. Scottish Woodlands site management procedures (including Quest Manual) define operational requirements to mitigate risk. Rammerscales ( associate member) - interview with owner and inspection of contract information confirmed appropriate environmental protection measures had been undertaken.  </t>
    </r>
  </si>
  <si>
    <t>3.1.3</t>
  </si>
  <si>
    <t>10.10.3</t>
  </si>
  <si>
    <t>3.1.3 Operational plans shall be clearly communicated to all workers so that they understand and implement safety precautions, environmental protection plans, biosecurity protocols, emergency procedures, and prescriptions for the management of features of high conservation value.
Verifiers: 
• Discussion with workers
• Records of pre-commencement meetings
• Field observation
• Biosecurity policy
• Relevant plans and procedures.</t>
  </si>
  <si>
    <r>
      <t xml:space="preserve">Pre-commencement information exchange documentation seen for a range of operations; also HAPAC ( Harvesting  Advanced Planning Checklist) for harvesting operations; however at the brash recovery operation at </t>
    </r>
    <r>
      <rPr>
        <b/>
        <sz val="10"/>
        <rFont val="Cambria"/>
        <family val="1"/>
      </rPr>
      <t xml:space="preserve">Letham </t>
    </r>
    <r>
      <rPr>
        <sz val="10"/>
        <rFont val="Cambria"/>
        <family val="1"/>
      </rPr>
      <t xml:space="preserve">there was no evidence of a pre-commencement meeting having been undertaken prior to work starting, with the first operational monitoring EWIF ( Electronic Work Inspection Form) being a number of days after the work had commenced. </t>
    </r>
    <r>
      <rPr>
        <b/>
        <sz val="10"/>
        <rFont val="Cambria"/>
        <family val="1"/>
      </rPr>
      <t>Minor CAR raised</t>
    </r>
  </si>
  <si>
    <t>Minor 2024.3 / 2024-C02091 - 03</t>
  </si>
  <si>
    <t>3.1.4</t>
  </si>
  <si>
    <t>9.3.10</t>
  </si>
  <si>
    <t xml:space="preserve">3.1.4 Operations shall cease or relocate immediately where:
• They damage sites or features of conservation value or of special cultural and historical significance identified in sections 4.1-4.5 and 4.8. Operations in the vicinity shall recommence only when action has been taken to repair damage and prevent any further damage, including establishing buffer areas where appropriate.
• They reveal previously unknown sites or features which may be of conservation value or of special cultural and historical significance. Operations in the vicinity shall recommence only when the sites or features have been investigated and appropriate management agreed, where relevant in discussion with statutory bodies and/or local people.
Verifiers: 
• Discussion with the owner/manager
• Site diaries
• Field observation.
</t>
  </si>
  <si>
    <r>
      <t xml:space="preserve"> </t>
    </r>
    <r>
      <rPr>
        <b/>
        <sz val="10"/>
        <rFont val="Cambria"/>
        <family val="1"/>
      </rPr>
      <t xml:space="preserve">All sites </t>
    </r>
    <r>
      <rPr>
        <sz val="10"/>
        <rFont val="Cambria"/>
        <family val="1"/>
      </rPr>
      <t>- no current or recent issues but Scottish Woodlands protocols would apply. Site observation of current operations and interviews with operators at Leithenwater, Hearthstanes and Menzion, Annandale, Catcleugh, Barwhillanty and Appin did not indicate any damage being incurred. Understanding among operators about the need for vigilance and reporting of natural and heritages findings to management staff, was high.  Contract information provided to operators included marking of features, with appropriate buffer zones in place.</t>
    </r>
  </si>
  <si>
    <t>Harvest operations</t>
  </si>
  <si>
    <t>3.2.1 a)</t>
  </si>
  <si>
    <t>10.11.1</t>
  </si>
  <si>
    <t>3.2.1 a) Timber and non-timber woodland products (NTWPs) shall be harvested efficiently and with minimum loss or damage to environmental values. 
Verifiers: • Field observation
• Discussion with the owner/manager.</t>
  </si>
  <si>
    <r>
      <t xml:space="preserve">All sites: </t>
    </r>
    <r>
      <rPr>
        <sz val="10"/>
        <rFont val="Cambria"/>
        <family val="1"/>
      </rPr>
      <t>no damage noted at all active / recently - completed harvesting sites visited during audit site visits and managers / operators interviewed showed good awareness.  All sites seen were well - managed.</t>
    </r>
  </si>
  <si>
    <t>3.2.1 b)</t>
  </si>
  <si>
    <t>10.11.2</t>
  </si>
  <si>
    <t>3.2.1 b) Timber harvesting shall particularly seek to avoid:
• Damage to soil and water courses during felling, extraction and burning
• Damage to standing trees, especially veteran trees, during felling, extraction and burning
• Degrade in felled timber. 
Verifiers: 
• Field observation
• Discussion with the owner/manager.</t>
  </si>
  <si>
    <r>
      <t xml:space="preserve">All sites: </t>
    </r>
    <r>
      <rPr>
        <sz val="10"/>
        <rFont val="Cambria"/>
        <family val="1"/>
      </rPr>
      <t>no such damage noted at any sites visited.  Contract monitoring notes also seen for completed harvesting, confirming managers were checking for damage but that none had occurred.</t>
    </r>
  </si>
  <si>
    <t>3.2.2</t>
  </si>
  <si>
    <r>
      <t xml:space="preserve">8.5.1; </t>
    </r>
    <r>
      <rPr>
        <sz val="10"/>
        <rFont val="Cambria"/>
        <family val="1"/>
      </rPr>
      <t xml:space="preserve">see also </t>
    </r>
    <r>
      <rPr>
        <b/>
        <sz val="10"/>
        <rFont val="Cambria"/>
        <family val="1"/>
      </rPr>
      <t xml:space="preserve">
8.5.2 </t>
    </r>
    <r>
      <rPr>
        <sz val="10"/>
        <rFont val="Cambria"/>
        <family val="1"/>
      </rPr>
      <t>and</t>
    </r>
    <r>
      <rPr>
        <b/>
        <sz val="10"/>
        <rFont val="Cambria"/>
        <family val="1"/>
      </rPr>
      <t xml:space="preserve"> 
8.5.3</t>
    </r>
  </si>
  <si>
    <t>3.2.2 Harvesting and sales documentation shall enable all timber and non-timber woodland products (NTWPs) that are to be supplied as certified to be traced back to the woodland of origin.
Verifiers: 
• Harvesting output records
• Contract documents
• Sales documentation.</t>
  </si>
  <si>
    <t xml:space="preserve">All sites: Sales documentation checked for all sites where harvesting had been undertaken in the past year.  All seen to have correct certificate and claim and to enable timber to be traced back to the woodland of origin.   Examples seen included SBI PI442639 dated 23/11/23 for sale at Letham, SBI PI442643 dated 23/11/23 for sale at Leithenwater, SBI PI442636 dated 23/11/23 for sale at Hearthstanes, Invoice dated 22/2/24 for sale at Rammerscales, harvesting contract 1/5/22 ( though still live at time of audit) for sale at Appin, harvesting contract 3/11/23 for sale at Barwhillanty.  </t>
  </si>
  <si>
    <t>3.2.3</t>
  </si>
  <si>
    <t>10.11.3</t>
  </si>
  <si>
    <t xml:space="preserve">3.2.3 Whole tree harvesting or stump removal shall be practised only where there is demonstrable management benefit, and where a full consideration of impacts shows that there are not likely to be any significant negative effects.
Verifiers: 
• Discussion with the owner/manager demonstrates awareness that impacts have been considered
• Documented appraisal.
</t>
  </si>
  <si>
    <r>
      <rPr>
        <b/>
        <sz val="10"/>
        <rFont val="Cambria"/>
        <family val="1"/>
      </rPr>
      <t xml:space="preserve">All sites </t>
    </r>
    <r>
      <rPr>
        <sz val="10"/>
        <rFont val="Cambria"/>
        <family val="1"/>
      </rPr>
      <t>- no whole tree harvesting or stump removal. Brash recovery is undertaken at some sites eg Letham, where managers consider there are no significant negative impacts</t>
    </r>
  </si>
  <si>
    <t>3.2.4</t>
  </si>
  <si>
    <t>10.11.4</t>
  </si>
  <si>
    <t xml:space="preserve">3.2.4 Lop and top shall be burnt only where there is demonstrable management benefit, and where a full consideration of impacts shows that there are not likely to be any significant negative effects.
Verifiers:
• Discussion with the owner/manager demonstrates awareness that impacts have been considered
• Evidence of registration of exempt activity
• Documented appraisal.
</t>
  </si>
  <si>
    <r>
      <t xml:space="preserve">All sites: </t>
    </r>
    <r>
      <rPr>
        <sz val="10"/>
        <rFont val="Cambria"/>
        <family val="1"/>
      </rPr>
      <t>no burning of lop and top</t>
    </r>
  </si>
  <si>
    <t>Forest roads and associated infrastructure</t>
  </si>
  <si>
    <t>3.3.1</t>
  </si>
  <si>
    <t>10.10.4</t>
  </si>
  <si>
    <t xml:space="preserve">3.3.1 All necessary consents shall be obtained for construction, extension and upgrades of:
• Forest roads
• Mineral extraction sites
• Other infrastructure.
Verifiers: 
• Records of consents
• Environmental assessment where required.
</t>
  </si>
  <si>
    <r>
      <rPr>
        <b/>
        <sz val="10"/>
        <rFont val="Cambria"/>
        <family val="1"/>
      </rPr>
      <t>All sites</t>
    </r>
    <r>
      <rPr>
        <sz val="10"/>
        <rFont val="Cambria"/>
        <family val="1"/>
      </rPr>
      <t>: where roads had been built / upgraded or borrow pits used in the past year consents were seen eg permitted development confirmation for roading at Catcleugh and Ingleston; also for borrow pit at Ingleston.</t>
    </r>
  </si>
  <si>
    <t>3.3.2</t>
  </si>
  <si>
    <t>10.10.5</t>
  </si>
  <si>
    <t xml:space="preserve">3.3.2 Roads and timber extraction tracks, visitor access infrastructure and associated drainage shall be designed, created, used and maintained in a manner that minimises their environmental impact.
Verifiers: 
• Documented plans for the design and creation of permanent roads and tracks
• Control systems for the creation and use of temporary tracks and extraction routes
• Field observation
• Documented maintenance plans.
</t>
  </si>
  <si>
    <r>
      <t xml:space="preserve">All sites: </t>
    </r>
    <r>
      <rPr>
        <sz val="10"/>
        <rFont val="Cambria"/>
        <family val="1"/>
      </rPr>
      <t>road network driven extensively during site visits and timber extraction tracks inspected on all live harvesting operations.  All seen to be well designed with no issues noted.</t>
    </r>
  </si>
  <si>
    <t>Pesticides, biological control agents and fertilisers</t>
  </si>
  <si>
    <t>3.4.1 a)</t>
  </si>
  <si>
    <r>
      <t xml:space="preserve">10.6.1 </t>
    </r>
    <r>
      <rPr>
        <sz val="10"/>
        <rFont val="Cambria"/>
        <family val="1"/>
      </rPr>
      <t xml:space="preserve">(fertilisers) and </t>
    </r>
    <r>
      <rPr>
        <b/>
        <sz val="10"/>
        <rFont val="Cambria"/>
        <family val="1"/>
      </rPr>
      <t xml:space="preserve">
10.7.1 </t>
    </r>
    <r>
      <rPr>
        <sz val="10"/>
        <rFont val="Cambria"/>
        <family val="1"/>
      </rPr>
      <t>(pesticides)</t>
    </r>
  </si>
  <si>
    <t xml:space="preserve">3.4.1 a) The use of pesticides and fertilisers shall be avoided where practicable. 
Verifiers: 
• Discussion with the owner/manager
• Pesticide policy or position statement.
</t>
  </si>
  <si>
    <r>
      <t xml:space="preserve">All sites: </t>
    </r>
    <r>
      <rPr>
        <sz val="10"/>
        <rFont val="Cambria"/>
        <family val="1"/>
      </rPr>
      <t>Integrated Pest Management Strategy guides usage.  There is comprehensive guidance in place, including 'The Pesticide Manual', 'List of Approved Pesticides' and 'Guide to the use of Veterinary Medicines and Veterinary Products.'</t>
    </r>
    <r>
      <rPr>
        <b/>
        <sz val="10"/>
        <rFont val="Cambria"/>
        <family val="1"/>
      </rPr>
      <t xml:space="preserve"> </t>
    </r>
    <r>
      <rPr>
        <sz val="10"/>
        <rFont val="Cambria"/>
        <family val="1"/>
      </rPr>
      <t>It is clear policy for use of pesticides and fertilisers to be avoided where practicable.</t>
    </r>
  </si>
  <si>
    <t>3.4.1 b)</t>
  </si>
  <si>
    <r>
      <t>10.6.2</t>
    </r>
    <r>
      <rPr>
        <sz val="10"/>
        <rFont val="Cambria"/>
        <family val="1"/>
      </rPr>
      <t xml:space="preserve"> (fertilisers), 
</t>
    </r>
    <r>
      <rPr>
        <b/>
        <sz val="10"/>
        <rFont val="Cambria"/>
        <family val="1"/>
      </rPr>
      <t>10.7.2</t>
    </r>
    <r>
      <rPr>
        <sz val="10"/>
        <rFont val="Cambria"/>
        <family val="1"/>
      </rPr>
      <t xml:space="preserve"> (pesticides) and 
</t>
    </r>
    <r>
      <rPr>
        <b/>
        <sz val="10"/>
        <rFont val="Cambria"/>
        <family val="1"/>
      </rPr>
      <t>10.8.1</t>
    </r>
    <r>
      <rPr>
        <sz val="10"/>
        <rFont val="Cambria"/>
        <family val="1"/>
      </rPr>
      <t xml:space="preserve"> (biological control agents)]</t>
    </r>
  </si>
  <si>
    <t>3.4.1 b) The use of pesticides, biological control agents and fertilisers shall be minimised. 
Verifiers: 
• Discussion with the owner/manager
• Pesticide policy or position statement.</t>
  </si>
  <si>
    <r>
      <t xml:space="preserve">All sites: </t>
    </r>
    <r>
      <rPr>
        <sz val="10"/>
        <rFont val="Cambria"/>
        <family val="1"/>
      </rPr>
      <t>SWL guidance seen to be followed.  No use of fertilisers on any sites audited.  The only use of biological control is pasts releases of  Rhizophagus grandis to control Dendroctonus micans at Hearthstane and Menzion, undertaken by the relevant statutory body.  Very little pesticide use noted - mostly use of insecticide to control weevil outbreaks and some use of Trico to repel deer at Appin and Carter Forest &amp; Huntfordburn</t>
    </r>
  </si>
  <si>
    <t>3.4.1 c)</t>
  </si>
  <si>
    <r>
      <rPr>
        <b/>
        <sz val="10"/>
        <rFont val="Cambria"/>
        <family val="1"/>
      </rPr>
      <t>10.7.3</t>
    </r>
    <r>
      <rPr>
        <sz val="10"/>
        <rFont val="Cambria"/>
        <family val="1"/>
      </rPr>
      <t xml:space="preserve"> (pesticides) and 
</t>
    </r>
    <r>
      <rPr>
        <b/>
        <sz val="10"/>
        <rFont val="Cambria"/>
        <family val="1"/>
      </rPr>
      <t>10.8.2</t>
    </r>
    <r>
      <rPr>
        <sz val="10"/>
        <rFont val="Cambria"/>
        <family val="1"/>
      </rPr>
      <t xml:space="preserve"> (biological control agents)</t>
    </r>
  </si>
  <si>
    <t>3.4.1 c) Damage to environmental values from pesticide and biological control agent use shall be avoided, mitigated and/or repaired, and steps shall be taken to avoid recurrence. 
Verifiers: 
• Discussion with the owner/manager
• Pesticide policy or position statement.</t>
  </si>
  <si>
    <r>
      <t xml:space="preserve">All sites; </t>
    </r>
    <r>
      <rPr>
        <sz val="10"/>
        <rFont val="Cambria"/>
        <family val="1"/>
      </rPr>
      <t>SWL guidance seen to be followed. No damage noted</t>
    </r>
  </si>
  <si>
    <t>3.4.2 a)</t>
  </si>
  <si>
    <r>
      <rPr>
        <b/>
        <sz val="10"/>
        <rFont val="Cambria"/>
        <family val="1"/>
      </rPr>
      <t>10.7.4</t>
    </r>
    <r>
      <rPr>
        <sz val="10"/>
        <rFont val="Cambria"/>
        <family val="1"/>
      </rPr>
      <t xml:space="preserve"> (pesticides) and 
</t>
    </r>
    <r>
      <rPr>
        <b/>
        <sz val="10"/>
        <rFont val="Cambria"/>
        <family val="1"/>
      </rPr>
      <t>10.8.3</t>
    </r>
    <r>
      <rPr>
        <sz val="10"/>
        <rFont val="Cambria"/>
        <family val="1"/>
      </rPr>
      <t xml:space="preserve"> (biological control agents)</t>
    </r>
  </si>
  <si>
    <t xml:space="preserve">3.4.2 a) The owner/manager shall prepare and implement an effective integrated pest management strategy that:
• Is appropriate to the scale of the woodland and the intensity of management
• Adopts management systems that shall promote the development and application of non-chemical methods of pest and crop management by placing primary reliance on prevention and, where this is not practicable, biological control methods
• Takes account of the importance of safeguarding the value of sites and features with special biodiversity attributes when considering methods of control, and
• Demonstrates knowledge of the latest published advice and its appropriate application. 
Verifiers: 
• Discussion with the owner/manager
• Written policy and strategy or statement.
</t>
  </si>
  <si>
    <r>
      <rPr>
        <b/>
        <sz val="10"/>
        <rFont val="Cambria"/>
        <family val="1"/>
      </rPr>
      <t>All sites:</t>
    </r>
    <r>
      <rPr>
        <sz val="10"/>
        <rFont val="Cambria"/>
        <family val="1"/>
      </rPr>
      <t xml:space="preserve"> Comprehensive IPMS in place and seen to be effectively implemented</t>
    </r>
  </si>
  <si>
    <t>3.4.2 b)</t>
  </si>
  <si>
    <t>10.7.5</t>
  </si>
  <si>
    <t xml:space="preserve">3.4.2 b) The strategy shall specify aims for the minimisation or elimination of pesticide usage, taking into account considerations of cost (economic, social and environmental), and the cyclical nature of woodland management operations.  
Verifiers: 
• Discussion with the owner/manager
• Written policy and strategy or statement.
</t>
  </si>
  <si>
    <r>
      <t xml:space="preserve">All sites: </t>
    </r>
    <r>
      <rPr>
        <sz val="10"/>
        <rFont val="Cambria"/>
        <family val="1"/>
      </rPr>
      <t>Specified in the IPMS. ESRAs  ( Environmental and Social Risk Assessments)seen to be in place for all products used</t>
    </r>
  </si>
  <si>
    <t>3.4.2 c)</t>
  </si>
  <si>
    <r>
      <rPr>
        <b/>
        <sz val="10"/>
        <rFont val="Cambria"/>
        <family val="1"/>
      </rPr>
      <t>10.7.6</t>
    </r>
    <r>
      <rPr>
        <sz val="10"/>
        <rFont val="Cambria"/>
        <family val="1"/>
      </rPr>
      <t xml:space="preserve"> (pesticides) and 
</t>
    </r>
    <r>
      <rPr>
        <b/>
        <sz val="10"/>
        <rFont val="Cambria"/>
        <family val="1"/>
      </rPr>
      <t>10.8.4</t>
    </r>
    <r>
      <rPr>
        <sz val="10"/>
        <rFont val="Cambria"/>
        <family val="1"/>
      </rPr>
      <t xml:space="preserve"> (biological control agents)] </t>
    </r>
  </si>
  <si>
    <t xml:space="preserve">3.4.2 c) Where pesticides and biological control agents are to be used the strategy shall justify their use demonstrating that there is no practicable alternative, in terms of economic, social and environmental costs. 
Verifiers: 
• Discussion with the owner/manager
• Written policy and strategy or statement.
</t>
  </si>
  <si>
    <r>
      <t xml:space="preserve">All sites: </t>
    </r>
    <r>
      <rPr>
        <sz val="10"/>
        <rFont val="Cambria"/>
        <family val="1"/>
      </rPr>
      <t xml:space="preserve">specified in IPMS </t>
    </r>
  </si>
  <si>
    <t>3.4.2 d)</t>
  </si>
  <si>
    <r>
      <t xml:space="preserve">10.7.7 </t>
    </r>
    <r>
      <rPr>
        <sz val="10"/>
        <rFont val="Cambria"/>
        <family val="1"/>
      </rPr>
      <t>(pesticides) and</t>
    </r>
    <r>
      <rPr>
        <b/>
        <sz val="10"/>
        <rFont val="Cambria"/>
        <family val="1"/>
      </rPr>
      <t xml:space="preserve"> 
10.8.5</t>
    </r>
    <r>
      <rPr>
        <sz val="10"/>
        <rFont val="Cambria"/>
        <family val="1"/>
      </rPr>
      <t xml:space="preserve"> (biological control agents)</t>
    </r>
  </si>
  <si>
    <t xml:space="preserve">3.4.2 d) The strategy shall include a description of all known use over the previous five years, or the duration of the current woodland ownership if that is less than five years. 
Verifiers: 
• Discussion with the owner/manager
• Written policy and strategy or statement.
</t>
  </si>
  <si>
    <r>
      <t xml:space="preserve">All sites: </t>
    </r>
    <r>
      <rPr>
        <sz val="10"/>
        <rFont val="Cambria"/>
        <family val="1"/>
      </rPr>
      <t>chemical usage records seen for all sites where pesticides have been used.  This information is stored in SWL 'Capacity' system which hold records indefinitely</t>
    </r>
  </si>
  <si>
    <t>3.4.3</t>
  </si>
  <si>
    <r>
      <t xml:space="preserve">10.7.8 </t>
    </r>
    <r>
      <rPr>
        <sz val="10"/>
        <rFont val="Cambria"/>
        <family val="1"/>
      </rPr>
      <t xml:space="preserve">(pesticides) and 
</t>
    </r>
    <r>
      <rPr>
        <b/>
        <sz val="10"/>
        <rFont val="Cambria"/>
        <family val="1"/>
      </rPr>
      <t>10.8.6</t>
    </r>
    <r>
      <rPr>
        <sz val="10"/>
        <rFont val="Cambria"/>
        <family val="1"/>
      </rPr>
      <t xml:space="preserve"> (biological control agents)</t>
    </r>
  </si>
  <si>
    <t xml:space="preserve">3.4.3 Where pesticides and biological control agents are to be used:
• The owner/manager and workers shall be aware of and implement legal requirements and non-legislative guidance for use of pesticides and biological control agents in forestry
• The owner/manager shall keep records of pesticide usage and biological control agents as required by current legislation.
Verifiers: • COSHH assessments
• Risk assessments
• Record of reason for use and pesticide choice
• Personal protective equipment
• FEPA records
• Waste transfer notes
• Discussion with the owner/manager and workers
• Field observation, particularly in respect to storage, application sites, protective clothing, warning signs and availability of lockable boxes for transport of pesticides
• Operators are trained and competent, and hold pesticide operator certification
• Adequate written procedures, work instructions, and other documentation
• Availability of appropriate absorbent materials
• Emergency plan.
</t>
  </si>
  <si>
    <r>
      <t xml:space="preserve">All sites: </t>
    </r>
    <r>
      <rPr>
        <sz val="10"/>
        <rFont val="Cambria"/>
        <family val="1"/>
      </rPr>
      <t>COSHH and Risk Assessments seen for chemical usage; also FEPA records. IPMS and associated documentation guides choice. Capacity system searched and competencies for a range of operators checked; also work instructions / contract information, including emergency plans, seen for chemical applications undertaken over the past year.  Chemical stores visited at Melrose and Castle Douglas - spill kits in place and transport boxes seen to be available for transport of pesticides.</t>
    </r>
  </si>
  <si>
    <t>3.4.4 a)</t>
  </si>
  <si>
    <r>
      <t>10.7.9</t>
    </r>
    <r>
      <rPr>
        <sz val="10"/>
        <rFont val="Cambria"/>
        <family val="1"/>
      </rPr>
      <t xml:space="preserve"> (pesticides) and 
</t>
    </r>
    <r>
      <rPr>
        <b/>
        <sz val="10"/>
        <rFont val="Cambria"/>
        <family val="1"/>
      </rPr>
      <t xml:space="preserve">10.8.7 </t>
    </r>
    <r>
      <rPr>
        <sz val="10"/>
        <rFont val="Cambria"/>
        <family val="1"/>
      </rPr>
      <t>(biological control agents)</t>
    </r>
  </si>
  <si>
    <t xml:space="preserve">3.4.4 a) Pesticides and biological control agents shall only be used if:
• They are approved for forest use by the UK regulatory authorities, 
• They are not banned by international agreement, and
• Their use is permitted by the owner’s/manager’s certification scheme. 
Verifiers: 
• Records of chemicals purchased and used
• Field observation
• Discussion with the owner/manager and workers.
</t>
  </si>
  <si>
    <r>
      <rPr>
        <b/>
        <sz val="10"/>
        <rFont val="Cambria"/>
        <family val="1"/>
      </rPr>
      <t xml:space="preserve">All sites </t>
    </r>
    <r>
      <rPr>
        <sz val="10"/>
        <rFont val="Cambria"/>
        <family val="1"/>
      </rPr>
      <t xml:space="preserve">- choice is guided by 'List of Approved Pesticide Products'.  Chemical stores / stock records checked and seen only to include products from this list. </t>
    </r>
  </si>
  <si>
    <t>3.4.4 b)</t>
  </si>
  <si>
    <t>10.7.10</t>
  </si>
  <si>
    <t xml:space="preserve">3.4.4 b) Pesticides categorised as Type 1A and 1B by the World Health Organization or any other pesticides whose use is restricted by the owner’s/manager’s certification scheme shall not be used unless:
• No effective and practicable alternatives are available, 
• Their use is sanctioned using a mechanism endorsed by the owner’s/manager’s certification scheme, and
• Any such mechanism provides for their use to be justified and on the condition that usage shall be discontinued once effective and practicable alternatives are available. 
Verifiers: 
• Records of chemicals purchased and used
• Field observation
• Discussion with the owner/manager and workers.
</t>
  </si>
  <si>
    <r>
      <rPr>
        <b/>
        <sz val="10"/>
        <rFont val="Cambria"/>
        <family val="1"/>
      </rPr>
      <t xml:space="preserve">All sites </t>
    </r>
    <r>
      <rPr>
        <sz val="10"/>
        <rFont val="Cambria"/>
        <family val="1"/>
      </rPr>
      <t xml:space="preserve">- no such usage.  Choice is restricted to 'List of Approved Pesticide Products'.  Chemical stores / stock records checked and seen only to include products from this list. </t>
    </r>
  </si>
  <si>
    <t>3.4.5 a)</t>
  </si>
  <si>
    <t>10.6.3</t>
  </si>
  <si>
    <t xml:space="preserve">3.4.5 a) Fertilisers (inorganic and organic) shall only be used where they are necessary to secure establishment or to correct subsequent nutrient deficiencies.
Verifiers: 
• Discussion with the owner/manager and workers
• Field observation, particularly in respect to storage, application sites, protective clothing and warning signs
• Adequate written procedures, work instructions, and other documentation.
</t>
  </si>
  <si>
    <r>
      <t xml:space="preserve">All sites: </t>
    </r>
    <r>
      <rPr>
        <sz val="10"/>
        <rFont val="Cambria"/>
        <family val="1"/>
      </rPr>
      <t>no fertiliser use</t>
    </r>
    <r>
      <rPr>
        <b/>
        <sz val="10"/>
        <rFont val="Cambria"/>
        <family val="1"/>
      </rPr>
      <t xml:space="preserve">; </t>
    </r>
    <r>
      <rPr>
        <sz val="10"/>
        <rFont val="Cambria"/>
        <family val="1"/>
      </rPr>
      <t>Scottish Woodlands Quest Guides 12.01 and 12.02 would apply if undertaken</t>
    </r>
  </si>
  <si>
    <t>3.4.5 b)</t>
  </si>
  <si>
    <t>10.6.4</t>
  </si>
  <si>
    <t xml:space="preserve">3.4.5 b) Where fertilisers are to be used the owner/manager and workers shall be aware of and shall be implementing legal requirements and best practice guidance for their use in forestry. 
Verifiers: 
• Discussion with the owner/manager and workers
• Field observation, particularly in respect to storage, application sites, protective clothing and warning signs
• Adequate written procedures, work instructions, and other documentation.
</t>
  </si>
  <si>
    <t>3.4.5 c)</t>
  </si>
  <si>
    <t>10.6.5</t>
  </si>
  <si>
    <t xml:space="preserve">3.4.5 c) No fertilisers shall be applied:
• in priority habitats
• around priority plant species, or
• around veteran trees. 
Verifiers: 
• Discussion with the owner/manager and workers
• Field observation, particularly in respect to storage, application sites, protective clothing and warning signs
• Adequate written procedures, work instructions, and other documentation.
</t>
  </si>
  <si>
    <r>
      <rPr>
        <b/>
        <sz val="10"/>
        <rFont val="Cambria"/>
        <family val="1"/>
      </rPr>
      <t>All sites</t>
    </r>
    <r>
      <rPr>
        <sz val="10"/>
        <rFont val="Cambria"/>
        <family val="1"/>
      </rPr>
      <t>: no such use</t>
    </r>
  </si>
  <si>
    <t>3.4.5 d)</t>
  </si>
  <si>
    <t>10.6.6</t>
  </si>
  <si>
    <t xml:space="preserve">3.4.5 d) In addition, bio-solids shall only be used following an assessment of environmental impacts in accordance with section 2.5. 
Verifiers: 
• Discussion with the owner/manager and workers
• Field observation, particularly in respect to storage, application sites, protective clothing and warning signs
• Adequate written procedures, work instructions, and other documentation.
</t>
  </si>
  <si>
    <r>
      <t xml:space="preserve">All sites: </t>
    </r>
    <r>
      <rPr>
        <sz val="10"/>
        <rFont val="Cambria"/>
        <family val="1"/>
      </rPr>
      <t>no use of bio-solids</t>
    </r>
  </si>
  <si>
    <t>3.4.5 e)</t>
  </si>
  <si>
    <t>10.6.7</t>
  </si>
  <si>
    <t xml:space="preserve">3.4.5 e) The owner/manager shall keep a record of fertiliser usage, including types, rates, frequencies and sites of application. 
Verifiers: 
• Discussion with the owner/manager and workers
• Field observation, particularly in respect to storage, application sites, protective clothing and warning signs
• Adequate written procedures, work instructions, and other documentation.
</t>
  </si>
  <si>
    <r>
      <rPr>
        <b/>
        <sz val="10"/>
        <rFont val="Cambria"/>
        <family val="1"/>
      </rPr>
      <t xml:space="preserve">All sites: </t>
    </r>
    <r>
      <rPr>
        <sz val="10"/>
        <rFont val="Cambria"/>
        <family val="1"/>
      </rPr>
      <t>No recent fertiliser use. Scottish Woodlands Quest Guides 12.01 and 12.02 would apply if required</t>
    </r>
  </si>
  <si>
    <t>Fencing</t>
  </si>
  <si>
    <t xml:space="preserve">3.5.1 </t>
  </si>
  <si>
    <t>10.9.5</t>
  </si>
  <si>
    <t xml:space="preserve">3.5.1 Where appropriate, wildlife management and control shall be used in preference to fencing.
Verifiers: 
• Discussion with the owner/manager. 
</t>
  </si>
  <si>
    <r>
      <t xml:space="preserve">All sites: </t>
    </r>
    <r>
      <rPr>
        <sz val="10"/>
        <rFont val="Cambria"/>
        <family val="1"/>
      </rPr>
      <t>There is a presumption in favour of using deer management to control deer numbers over fencing to exclude them. Generally the only fencing is stockproof boundary fencing, though at Annandale some small planted areas for commercial broadleaves have been deer fenced to allow for the minimal use of tree guards which could damage the trees</t>
    </r>
  </si>
  <si>
    <t>3.5.2</t>
  </si>
  <si>
    <t>10.9.6</t>
  </si>
  <si>
    <t xml:space="preserve">3.5.2 Where fences are used, alignment shall be designed to minimise impacts on access (particularly public rights of way), landscape, wildlife and historic environment sites.
Verifiers: 
• Field visits to verify alignments chosen
• Discussion with the owner/manager demonstrates an awareness of impacts of fence alignments and of the alternatives
• Documented policy or guidelines regarding any specific significant impacts
• Expert advice sought for significant one-off fencing operations.
</t>
  </si>
  <si>
    <r>
      <t xml:space="preserve">All sites: </t>
    </r>
    <r>
      <rPr>
        <sz val="10"/>
        <rFont val="Cambria"/>
        <family val="1"/>
      </rPr>
      <t>all fences seen to be designed to minimise impacts.</t>
    </r>
    <r>
      <rPr>
        <b/>
        <sz val="10"/>
        <rFont val="Cambria"/>
        <family val="1"/>
      </rPr>
      <t xml:space="preserve"> </t>
    </r>
  </si>
  <si>
    <t>Waste</t>
  </si>
  <si>
    <t>3.6.1</t>
  </si>
  <si>
    <t>10.12.1</t>
  </si>
  <si>
    <t xml:space="preserve">3.6.1 Waste disposal shall be in accordance with current waste management legislation and regulations.
Verifiers: 
• No evidence of significant impacts from waste disposal
• Documented policy or guidelines on waste disposal including segregation, storage, recycling, return to manufacturer.
</t>
  </si>
  <si>
    <r>
      <rPr>
        <b/>
        <sz val="10"/>
        <rFont val="Cambria"/>
        <family val="1"/>
      </rPr>
      <t xml:space="preserve">All sites: </t>
    </r>
    <r>
      <rPr>
        <sz val="10"/>
        <rFont val="Cambria"/>
        <family val="1"/>
      </rPr>
      <t>Scottish Woodlands’ Waste Management guide EWI 03 applies and Quest Guides. Waste transfer notes to be held at local office - various examples seen during audit. Licences and waste transfer notes seen upon request, including for Annandale where waste management (including nuisance fly-tipping) is managed by the estate rather than the managers. Skips seen at a number of sites, including Leithope, where they are used to collect redundant materials, planting bags, etc. No issues seen with placement and management, and licences seen. At Rammerscales ( Associate Member) contract with waste disposal contractor seen and skip provided by the contractor seen on site.</t>
    </r>
  </si>
  <si>
    <t>3.6.2</t>
  </si>
  <si>
    <t>10.12.2</t>
  </si>
  <si>
    <t xml:space="preserve">3.6.2 The owner/manager shall prepare and implement a prioritised plan to manage and progressively remove redundant materials.
Verifiers: 
• Field observation
• Removal plan
• Budget.
</t>
  </si>
  <si>
    <r>
      <rPr>
        <b/>
        <sz val="10"/>
        <rFont val="Cambria"/>
        <family val="1"/>
      </rPr>
      <t>All sites</t>
    </r>
    <r>
      <rPr>
        <sz val="10"/>
        <rFont val="Cambria"/>
        <family val="1"/>
      </rPr>
      <t>: Scottish Woodlands’ Waste Management guide EWI 03 applies and Quest Guides. Management planning documentation includes a redundant materials plan - seen for all sites; however at</t>
    </r>
    <r>
      <rPr>
        <b/>
        <sz val="10"/>
        <rFont val="Cambria"/>
        <family val="1"/>
      </rPr>
      <t xml:space="preserve"> Leithope</t>
    </r>
    <r>
      <rPr>
        <sz val="10"/>
        <rFont val="Cambria"/>
        <family val="1"/>
      </rPr>
      <t xml:space="preserve"> a removed metal culvert was left by the side of the road. The Forest Manager was aware of it, and said that it had been there for about a year. During that time, it had not been included into any redundant materials plan. </t>
    </r>
    <r>
      <rPr>
        <b/>
        <sz val="10"/>
        <rFont val="Cambria"/>
        <family val="1"/>
      </rPr>
      <t>Major CAR</t>
    </r>
    <r>
      <rPr>
        <sz val="10"/>
        <rFont val="Cambria"/>
        <family val="1"/>
      </rPr>
      <t xml:space="preserve"> raised as repeat of Minor CAR raised at S4 2023. </t>
    </r>
    <r>
      <rPr>
        <b/>
        <sz val="10"/>
        <rFont val="Cambria"/>
        <family val="1"/>
      </rPr>
      <t>Closed at audit.</t>
    </r>
  </si>
  <si>
    <t>Major CAR 2024.12 / 2024-C02091 - 12</t>
  </si>
  <si>
    <t>Pollution</t>
  </si>
  <si>
    <t>6.3.2</t>
  </si>
  <si>
    <t xml:space="preserve">3.7.1 The owner/manager shall adopt management practices that minimise diffuse pollution arising from woodland operations.
Verifiers: 
• Records of consultation with statutory environment protection agencies
• Field observation
• Operational plans
• Incident response plans
• Diffuse pollution risk assessment in high risk situations
• Use of biodegradable lubricants.
 </t>
  </si>
  <si>
    <r>
      <t xml:space="preserve">All sites: </t>
    </r>
    <r>
      <rPr>
        <sz val="10"/>
        <rFont val="Cambria"/>
        <family val="1"/>
      </rPr>
      <t>where harvesting operations had been undertaken over the past year contract monitoring notes checked - no instances of diffuse pollution incidents noted and monitoring included details of soil / water protection measures.  At Appin, for example, harvesting operations had been halted due to poor weather conditions.  At Barwhillanty harvesting operation visited during audit, forwarder and harvester operators interviewed showed very good knowledge of best practice and silt netting seen to be in place, including on track edges to prevent splashing from wagons entering roadside drains. Leithenwater, Heathstanes and Menzion, Annandale: Harvesting ongoing at the time of visit. No issues noted. Drains had been bridged and water was running clear. At Heathstanes and Menzion, as supplementary siltation trap had been created before surface water was allowed to run out over vegetated ground.</t>
    </r>
  </si>
  <si>
    <t>6.3.3</t>
  </si>
  <si>
    <t xml:space="preserve">3.7.2 Plans and equipment shall be in place to deal with accidental spillages of fuels, oils, fertilisers or other chemicals.
Verifiers: 
• Discussion with the owner/manager and relevant workers
• Appropriate equipment available in the field
• Written plans.
</t>
  </si>
  <si>
    <r>
      <rPr>
        <b/>
        <sz val="10"/>
        <rFont val="Cambria"/>
        <family val="1"/>
      </rPr>
      <t>All sites:</t>
    </r>
    <r>
      <rPr>
        <sz val="10"/>
        <rFont val="Cambria"/>
        <family val="1"/>
      </rPr>
      <t xml:space="preserve"> Harvesting, haulage, ground prep, roading and pesticide contracts contain a requirement for suitable spill materials to be available on site. These were checked and present on the active harvesting sites at Leithenwater, Hearthstanes and Menzion, Annandale and Barwhillanty and ground prep operations at Catcleugh and Appin. Chemical stores also checked at Melrose and Castle Douglas and seen to have spill kits in place.</t>
    </r>
  </si>
  <si>
    <t>Natural, historical and cultural environment</t>
  </si>
  <si>
    <t>Statutory designated sites and protected species</t>
  </si>
  <si>
    <t>4.1.1 a)</t>
  </si>
  <si>
    <t>9.1.1</t>
  </si>
  <si>
    <t xml:space="preserve">4.1.1 a) Areas and features of high conservation value having particular significance for biodiversity shall be identified by reference to statutory designations at national or regional level and/or through assessment on the ground. 
Verifiers: 
• All known areas and features mapped
• Field observation
• Approval of forest plan by the relevant forestry authority
• Workers are aware of such sites and of plans for their management
• For all potentially damaging operations, awareness is demonstrated of how areas will be protected and/or safeguarded
• Management plans for statutory conservation areas and monitoring of implementation of those plans
• Condition statements from statutory bodies
• Maps
• Discussion with the owner/manager demonstrates how areas will be safeguarded and/or enhanced
• Planning documentation shows how areas will be safeguarded and/or enhanced
• Pro-active approach to the identification of areas and features of significance for biodiversity, appropriate to likely biodiversity value.
</t>
  </si>
  <si>
    <r>
      <rPr>
        <b/>
        <sz val="10"/>
        <rFont val="Cambria"/>
        <family val="1"/>
      </rPr>
      <t>All sites:</t>
    </r>
    <r>
      <rPr>
        <sz val="10"/>
        <rFont val="Cambria"/>
        <family val="1"/>
      </rPr>
      <t xml:space="preserve">  High conservation value features mapped for site maps for all sites, including streams linked to the River Tweed SSSI/SAC. Forest managers showed good awareness and recognition of features and action required for protection and site survey showed this implemented with known features and planned surveys ahead of operations for wildlife. Designated sites marked on maps for Ettrickshaws and Hyndehope: River Tweed and Akermoor Loch SSSI; Annandale: Lochwood Oaks SSSI, with which there is a management agreement with Nature Scot. At Leithenwater, management design is such as to ensure protection of blanket bogs and dry heath habitats, birch woodland, upland habitat assemblages at the Moorfoot Hills SAC and Dundreich Plateau SSSI. In particular, bufferzones maintained to avoid seed fall within sensitive habitats.  Heathstanes: River Tweed SAC and SSI: woodland adjoining the river ASNW managed as NR &amp; LTR.  Also, NatureScot consulted during forest plan scoping, concerning Tweedsmuir Hills SSSI, the largest area of montane plateau outside the Highlands, and threatened by woodland expansion. Catcleugh - part of the Kielderhead and Emblehope Moors SSSI lies within the forest - SSSI consent seen for removal of windblow on forested area of the SSSI, which would then be left unplanted. Carter Forest &amp; Huntfordburn - SSSI is monitored for presence of conifer natural regeneration - almost none seen during site visit at audit. </t>
    </r>
  </si>
  <si>
    <t>4.1.1 b)</t>
  </si>
  <si>
    <t xml:space="preserve">4.1.1 b) Adopting a precautionary approach, the identified areas, species and features of high conservation value shall be maintained and, where possible, enhanced.  
Verifiers: 
• All known areas and features mapped
• Field observation
• Approval of forest plan by the relevant forestry authority
• Workers are aware of such sites and of plans for their management
• For all potentially damaging operations, awareness is demonstrated of how areas will be protected and/or safeguarded
• Management plans for statutory conservation areas and monitoring of implementation of those plans
• Condition statements from statutory bodies
• Maps
• Discussion with the owner/manager demonstrates how areas will be safeguarded and/or enhanced
• Planning documentation shows how areas will be safeguarded and/or enhanced
• Pro-active approach to the identification of areas and features of significance for biodiversity, appropriate to likely biodiversity value.
</t>
  </si>
  <si>
    <r>
      <rPr>
        <b/>
        <sz val="10"/>
        <rFont val="Cambria"/>
        <family val="1"/>
      </rPr>
      <t xml:space="preserve">All sites: </t>
    </r>
    <r>
      <rPr>
        <sz val="10"/>
        <rFont val="Cambria"/>
        <family val="1"/>
      </rPr>
      <t xml:space="preserve">All such areas are identified within LTFPs / woodland management plans and mapped in GIS system - verified during audit.  A very high degree of liaison with relevant organisations was evidenced.  A list of all SSSI's was provided to the auditor, including name of location, condition statement, date of last condition statement,  area and date of management plan expiry.  All managers showed good knowledge and a proactive approach and management plans provided for maintenance/enhancement. At Ettrickshaws and Hyndehope, comments from statutory bodies during scoping was seen to have been adhered to in the form of planting a buffer of MB between Akermoor Loch SSSI and the conifer plantation. A number of protected species occur across the sites, including, at Annandale, otter, Badgers, Mountain Hare and Red Squirrel. Prior to the start of operations, sites are surveyed for the presence of wildlife that requires protection. If present, licences to operate within the vicinity are obtained. At Catcleugh - part of the Kielderhead and Emblehope Moors SSSI lies within the forest - SSSI consent seen for removal of windblow on forested area of the SSSI, which would then be left unplanted.  Carter Forest &amp; Huntfordburn - SSSI is monitored for presence of conifer natural regeneration - almost none seen during site visit at audit. </t>
    </r>
  </si>
  <si>
    <t>4.1.1 c)</t>
  </si>
  <si>
    <t>9.1.2</t>
  </si>
  <si>
    <t xml:space="preserve">4.1.1 c) There shall be ongoing communication and/or consultation with statutory bodies, local authorities, wildlife trusts and other relevant organisations. 
Verifiers: 
• All known areas and features mapped
• Field observation
• Approval of forest plan by the relevant forestry authority
• Workers are aware of such sites and of plans for their management
• For all potentially damaging operations, awareness is demonstrated of how areas will be protected and/or safeguarded
• Management plans for statutory conservation areas and monitoring of implementation of those plans
• Condition statements from statutory bodies
• Maps
• Discussion with the owner/manager demonstrates how areas will be safeguarded and/or enhanced
• Planning documentation shows how areas will be safeguarded and/or enhanced
• Pro-active approach to the identification of areas and features of significance for biodiversity, appropriate to likely biodiversity value.
</t>
  </si>
  <si>
    <r>
      <rPr>
        <b/>
        <sz val="10"/>
        <rFont val="Cambria"/>
        <family val="1"/>
      </rPr>
      <t xml:space="preserve">All sites: </t>
    </r>
    <r>
      <rPr>
        <sz val="10"/>
        <rFont val="Cambria"/>
        <family val="1"/>
      </rPr>
      <t>Statutory bodies and other relevant organisations are including in management plan scoping exercised.  In addition, more detailed / ongoing liaison is undertaken where necessary - good evidence seen of liaison with statutory bodies and other interested parties, including management agreement for LochWood Oaks SSSI at Annandale; and consultation with Nature Scot, Dumfries and Galloway Counil, the RSPB, the Red Squirrel Officer and River Annan Trust on overall site management for the estate; also consultation with Wildlife Trust, neighbouring landowner and Natural England regarding SSSI at Catcleugh</t>
    </r>
  </si>
  <si>
    <t>4.1.1 d)</t>
  </si>
  <si>
    <t>9.3.2</t>
  </si>
  <si>
    <t xml:space="preserve">4.1.1 d) Statutory designated sites shall be managed in accordance with plans agreed with nature conservation agencies, and shall be marked on maps. 
Verifiers: 
• All known areas and features mapped
• Field observation
• Approval of forest plan by the relevant forestry authority
• Workers are aware of such sites and of plans for their management
• For all potentially damaging operations, awareness is demonstrated of how areas will be protected and/or safeguarded
• Management plans for statutory conservation areas and monitoring of implementation of those plans
• Condition statements from statutory bodies
• Maps
• Discussion with the owner/manager demonstrates how areas will be safeguarded and/or enhanced
• Planning documentation shows how areas will be safeguarded and/or enhanced
• Pro-active approach to the identification of areas and features of significance for biodiversity, appropriate to likely biodiversity value.
</t>
  </si>
  <si>
    <r>
      <t xml:space="preserve">All sites: </t>
    </r>
    <r>
      <rPr>
        <sz val="10"/>
        <rFont val="Cambria"/>
        <family val="1"/>
      </rPr>
      <t>Where present, statutory designated sites are marked on maps. Nature conservation agencies are involved in management plan scoping consultation exercise and for the two SSSIs on SWL land, a management agreement is in place for LochWood Oaks SSSI at Annandale and SSSI consent seen for removal of windblow on forested area of the SSSI, which would then be left unplanted with no planned management other than potential future removal of conifer natural regeneration.</t>
    </r>
    <r>
      <rPr>
        <b/>
        <sz val="10"/>
        <rFont val="Cambria"/>
        <family val="1"/>
      </rPr>
      <t xml:space="preserve">  </t>
    </r>
    <r>
      <rPr>
        <sz val="10"/>
        <rFont val="Cambria"/>
        <family val="1"/>
      </rPr>
      <t xml:space="preserve">Carter Forest &amp; Huntfordburn - SSSI moorland area is monitored for presence of conifer natural regeneration - almost none seen during site visit at audit. </t>
    </r>
  </si>
  <si>
    <t xml:space="preserve">4.1.2 Appropriate measures shall be taken to protect identified priority species and habitats in accordance with plans agreed with nature conservation agencies. In planning and implementing measures within the WMU, the owner/manager shall take into account the geographic range and ecological requirements of priority species beyond the boundary of the WMU.
Verifiers: 
• Field observation
• Management planning documentation
• Discussion with the owner/manager.
</t>
  </si>
  <si>
    <r>
      <rPr>
        <b/>
        <sz val="10"/>
        <rFont val="Cambria"/>
        <family val="1"/>
      </rPr>
      <t>All sites</t>
    </r>
    <r>
      <rPr>
        <sz val="10"/>
        <rFont val="Cambria"/>
        <family val="1"/>
      </rPr>
      <t xml:space="preserve"> - LTFPs have been subject to public consultation including statutory agencies. Pre-operational surveys are undertaken prior to any significant operations to identify presence of species and ensure appropriate control measures are in place eg at Barwhillanty the pre-op wildlife survey identified an inactive badger setts and and inactive raptor nest .  All management plans include a section identifying priority species and habitats - seen to be completed ( including nil returns) for all sites and where present, appropriate management identified. eg Annandale - Otter identified as UKBAP species present and thus noted in management plan for inspection ahead of operational plans. At Annandale there are 2 UK BAP invertebrates: the Small Pearl Boardered Fritillary and the Large Heath. The Large Heath was discovered in 2023 on an area of open peatland that was being reviewed for restoration potential. All records are submitted to Butterfly Conservation Scotland. Green Hairstreak Butterfly known to be present - surveyed annual and  records sent to Butterfly Conservation Scotland. At Leithenwater, a Schedule 1 protected species has been identified, and a dedicated management action plan drawn up. At Leithope a Schedule 1 protected raptor species is known to nest on site. Evidence seen of protections given. At Hopekist monitoring of pearl bordered fritillary butterfly  management of habitat undertaken.  At Rammerscales red squirrel transect survey seen. </t>
    </r>
  </si>
  <si>
    <t>Conservation of ancient semi-natural woodlands (ASNW)</t>
  </si>
  <si>
    <t>4.2.1 a)</t>
  </si>
  <si>
    <t>9.1.3</t>
  </si>
  <si>
    <t xml:space="preserve">4.2.1 a) Ancient semi-natural woodland shall be identified by reference to published maps and/or by assessment on the ground. 
Verifiers: 
• Field observation
• Discussion with the owner/manager
• Management planning documentation including relevant forestry authority management plan and restocking plans
• Ancient woodland inventories
• Other studies
• Monitoring records.
</t>
  </si>
  <si>
    <r>
      <t xml:space="preserve">All sites: </t>
    </r>
    <r>
      <rPr>
        <sz val="10"/>
        <rFont val="Cambria"/>
        <family val="1"/>
      </rPr>
      <t xml:space="preserve"> Rammerscales - ASNW is mapped and managed as minimum intervention.  Ettrickshaws and Hyndehope, Hearthstanes and Menzion, Annandale: PAWS assessment reports in place.  Annandale: All semi-natural woodland sites assessed 2020-2023, 14 sites covering 80.56ha. Condition reports indicate a range of conditions including having lost any ASNW features due to previous forestry activities.Survey of LEPO indicates that two areas, extending to 64 hectares, at Mollin and Kinnel Water, contain high conservation features and are to be managed as ASNW. At Ettrickshaws and Hyndhope, ASNW and PAWS flank the River Tweed SSSI and SAC, and management going forward will enhance ANSW features.  A small area of potential ASNW was also identified at Letham - although not confirmed as ASNW it has been mapped / recorded in management planning documentation and managed as non intervention.  All other sites - no ASNW</t>
    </r>
  </si>
  <si>
    <t>4.2.1 b)</t>
  </si>
  <si>
    <t>9.3.3</t>
  </si>
  <si>
    <t xml:space="preserve">4.2.1 b) Adopting a precautionary approach, the high conservation value of ancient semi-natural woodlands shall be maintained and, where possible, enhanced.  
Verifiers: 
• Field observation
• Discussion with the owner/manager
• Management planning documentation including relevant forestry authority management plan and restocking plans
• Ancient woodland inventories
• Other studies
• Monitoring records.
</t>
  </si>
  <si>
    <t xml:space="preserve">  Rammerscales - All ASNW across the sites visited to be retained as NR. The general management prescription is to enhance these areas through expansion of habitation and enhance connectivity. At Ettrickshaws and Hyndhope, the two ASNW areas are being enhanced with felling of coniers and restocking with NMB. A small area of potential ASNW was also identified at Letham - although not confirmed as ASNW it has been mapped / recorded in management planning documentation and managed as non intervention.  All other sites - no ASNW</t>
  </si>
  <si>
    <t>4.2.1 c)</t>
  </si>
  <si>
    <t>9.3.4</t>
  </si>
  <si>
    <t xml:space="preserve">4.2.1 c) Adverse ecological impacts of pests, diseases and non-native species shall be identified and inform management.  
Verifiers: 
• Field observation
• Discussion with the owner/manager
• Management planning documentation including relevant forestry authority management plan and restocking plans
• Ancient woodland inventories
• Other studies
• Monitoring records.
</t>
  </si>
  <si>
    <r>
      <rPr>
        <b/>
        <sz val="10"/>
        <rFont val="Cambria"/>
        <family val="1"/>
      </rPr>
      <t xml:space="preserve">All sites: </t>
    </r>
    <r>
      <rPr>
        <sz val="10"/>
        <rFont val="Cambria"/>
        <family val="1"/>
      </rPr>
      <t>managers showed very good awareness of pests, diseases and non-native species and the threats they present.  SPHNs in place where phytophthora identified and mitigations in place where D Micans identified.  Biosecurity measures seen to be in place at Letham site visit to brash recovery operations.  Ettrickshaws and Hyndehope and Rammerscales: Rhododendron present on the wider estate, but no risk to ASNW areas. Grey squirrel control being undertaken at Rammerscales as part of landscape level red squirrel protection programme</t>
    </r>
  </si>
  <si>
    <t>Management of plantations on ancient woodland sites (PAWS)</t>
  </si>
  <si>
    <t>4.3.1 a)</t>
  </si>
  <si>
    <r>
      <t>9.1.4</t>
    </r>
    <r>
      <rPr>
        <sz val="10"/>
        <rFont val="Cambria"/>
        <family val="1"/>
      </rPr>
      <t xml:space="preserve"> (assess and record presence and status of HCVs) and</t>
    </r>
    <r>
      <rPr>
        <b/>
        <sz val="10"/>
        <rFont val="Cambria"/>
        <family val="1"/>
      </rPr>
      <t xml:space="preserve"> 
9.3.5 </t>
    </r>
    <r>
      <rPr>
        <sz val="10"/>
        <rFont val="Cambria"/>
        <family val="1"/>
      </rPr>
      <t>(implement strategies and actions)</t>
    </r>
  </si>
  <si>
    <t xml:space="preserve">4.3.1 a) The owner/manager shall maintain and enhance or restore features and areas of high conservation value within plantations on ancient woodland sites.
Verifiers: 
• Management planning documentation
• Ancient woodland inventories
• Other studies
• Remnant threat analyses
• Field observation
• Discussion with the owner/manager.
</t>
  </si>
  <si>
    <t>At Ettrickshaws and Hyndhope, the two PAWS areas are being enhanced with felling of conifers and restocking with NMB. Ettrickshaws and Hyndehope, Hearthstanes and Menzion, Annandale: PAWS assessment reports in place.  At Rammerscales PAWS area has been identified and thinning of conifers undertaken.  All other sites - no PAWS</t>
  </si>
  <si>
    <t>4.3.1 b)</t>
  </si>
  <si>
    <r>
      <t xml:space="preserve">9.1.5 </t>
    </r>
    <r>
      <rPr>
        <sz val="10"/>
        <rFont val="Cambria"/>
        <family val="1"/>
      </rPr>
      <t>(identify and evaluate remnant features/threats and prioritise actions) and</t>
    </r>
    <r>
      <rPr>
        <b/>
        <sz val="10"/>
        <rFont val="Cambria"/>
        <family val="1"/>
      </rPr>
      <t xml:space="preserve"> 
9.3.6</t>
    </r>
    <r>
      <rPr>
        <sz val="10"/>
        <rFont val="Cambria"/>
        <family val="1"/>
      </rPr>
      <t xml:space="preserve"> (implement actions)</t>
    </r>
  </si>
  <si>
    <t xml:space="preserve">4.3.1 b) The owner/manager shall:
• Identify and evaluate remnant features,
• Identify and evaluate threats,
• Adopting a precautionary approach, prioritise actions based on the level of threat and the value of remnants, and
• Implement targeted actions. 
Verifiers: 
• Management planning documentation
• Ancient woodland inventories
• Other studies
• Remnant threat analyses
• Field observation
• Discussion with the owner/manager.
</t>
  </si>
  <si>
    <t>At Ettrickshaws and Hyndhope, the two PAWS areas are being enhanced with felling of conifers and restocking with NMB. Ettrickshaws and Hyndehope, Hearthstanes and Menzion, Annandale: PAWS assessment reports in place with associated planned actions.  At Rammerscales PAWS area has been identified and thinning of conifers undertaken to increase light levels which will enhance ground flora.  All other sites - no PAWS</t>
  </si>
  <si>
    <t>Protection of conservation values in other woodlands and semi-natural habitats</t>
  </si>
  <si>
    <t>4.4.1 a)</t>
  </si>
  <si>
    <t>6.5.3</t>
  </si>
  <si>
    <t xml:space="preserve">4.4.1 a) Areas, species and features of conservation value in other woodlands shall be identified. 
Verifiers: 
• Field observation
• Discussion with the owner/manager
• Management planning documentation
• Historical maps
• Monitoring records.
</t>
  </si>
  <si>
    <r>
      <rPr>
        <b/>
        <sz val="10"/>
        <rFont val="Cambria"/>
        <family val="1"/>
      </rPr>
      <t>All sites</t>
    </r>
    <r>
      <rPr>
        <sz val="10"/>
        <rFont val="Cambria"/>
        <family val="1"/>
      </rPr>
      <t xml:space="preserve">: management plans identify such features and associated treatments eg riparian zones and other areas of planted native broadleaves </t>
    </r>
  </si>
  <si>
    <t>4.4.1 b)</t>
  </si>
  <si>
    <t>6.5.4</t>
  </si>
  <si>
    <t xml:space="preserve">4.4.1 b) The identified areas, species and features of conservation value shall be maintained and where possible enhanced. 
Verifiers: 
• Field observation
• Discussion with the owner/manager
• Management planning documentation
• Historical maps
• Monitoring records.
</t>
  </si>
  <si>
    <r>
      <rPr>
        <b/>
        <sz val="10"/>
        <rFont val="Cambria"/>
        <family val="1"/>
      </rPr>
      <t>All sites</t>
    </r>
    <r>
      <rPr>
        <sz val="10"/>
        <rFont val="Cambria"/>
        <family val="1"/>
      </rPr>
      <t>: These areas are to be retained, predominantly as natural reserve. Conifer regeneration will be monitored and removed as required</t>
    </r>
  </si>
  <si>
    <t>4.4.1 c)</t>
  </si>
  <si>
    <t>6.5.5</t>
  </si>
  <si>
    <t xml:space="preserve">4.4.1 c) Adverse ecological impacts shall be identified and inform management.
Verifiers: 
• Field observation
• Discussion with the owner/manager
• Management planning documentation
• Historical maps
• Monitoring records.
</t>
  </si>
  <si>
    <r>
      <rPr>
        <b/>
        <sz val="10"/>
        <rFont val="Cambria"/>
        <family val="1"/>
      </rPr>
      <t>All sites</t>
    </r>
    <r>
      <rPr>
        <sz val="10"/>
        <rFont val="Cambria"/>
        <family val="1"/>
      </rPr>
      <t xml:space="preserve">: These areas are to be retained, predominantly as natural reserve. Areas are monitored and action taken as required eg Leithope: deer browsing damage is the major threat to these areas, being addressed through the deer management plan; Leithenwater: Conifer regen in NMB areas is actively being removed. There was evidence of this during the site visit. Hearthstanes and Menzion: spread of sitka growth in NBL recognised as threat and controlled with brashing contract Annandale: evidence of hand weeding of Spirea </t>
    </r>
  </si>
  <si>
    <t>4.4.2 a)</t>
  </si>
  <si>
    <t>6.5.6</t>
  </si>
  <si>
    <t xml:space="preserve">4.4.2 a) Valuable small-scale semi-natural habitats that have been colonised, planted, or incorporated into the WMU, but which have retained their ecological characteristics (or have a high potential to be restored), shall be identified and enhanced, restored or treated in a manner that does not lead to further degradation of their potential for restoration. 
Verifiers: 
• Workers are aware of such sites and of any plans for their management
• For all potentially damaging operations, awareness demonstrated of how areas shall be protected and/or safeguarded
• Discussion with the owner/manager demonstrate how such areas will be managed
• Planning documentation shows how areas will be managed.
</t>
  </si>
  <si>
    <t>All sites - identified in management plan documentation Examples include Carter Forest &amp; Huntfordburn presence of rare green tiger beetle has been discovered in an old borrow pit - monitoring is undertaken and natural regeneration of conifers has been cleared to maintain the habitat. Hopekits - pearl bordered fritillary butterfly site managed to ensure continuity of habitat. At all sites there are  areas of open ground that have been left open especially along riparian zones. Areas of deep peat have also been identified at some sites eg Leithenwater and Upperbarr and are to be left unplanted.</t>
  </si>
  <si>
    <t>4.4.2 b)</t>
  </si>
  <si>
    <t>6.5.7</t>
  </si>
  <si>
    <t xml:space="preserve">4.4.2 b) Adverse ecological impacts shall be identified and inform management. 
Verifiers: 
• Workers are aware of such sites and of any plans for their management
• For all potentially damaging operations, awareness demonstrated of how areas shall be protected and/or safeguarded
• Discussion with the owner/manager demonstrate how such areas will be managed
• Planning documentation shows how areas will be managed.
</t>
  </si>
  <si>
    <t xml:space="preserve">All sites - sensitive sites are identified in management planning documentation and action taken to ensure their protection.  Pre- operational surveys are undertaken prior to any significant operations and protection measures put in place.  Specific examples of management include Leithenwater, Carter Forest &amp; Huntfordburn: Conifer regen in OG areas and adjacent SSSI is actively being removed. Heathstanes and Menzion, Annandale: Pre-operational planning system  identifies potential adverse ecological impacts and seeks to avoid. Pre-commencement checklists seen for a range of operations, identifying sensitive areas and how these should be treated eg harvesting at Hearthstanes - specific water protection measures as nearby SSSI/SAC.   Operational monitoring undertaken to check no damage is caused - various examples of site monitoring seen, indicating regular, thorough checking. All managers interviewed reported regular visits to sites, with visit frequency increased when working in sensitive areas / if weather conditions etc were a cause for concern - checks during audit of operational monitoring records confirmed this to have been the case. </t>
  </si>
  <si>
    <t>4.4.3</t>
  </si>
  <si>
    <t>6.5.8</t>
  </si>
  <si>
    <t xml:space="preserve">4.4.3 Areas of semi-natural habitats shall constitute a minimum of 5% of the WMU. Where existing habitats or restored remnant features comprise less than 5% of the WMU, the owner/manager shall take action to convert other areas to more natural conditions. 
Verifiers: 
• Management planning documentation
• Field observation.
</t>
  </si>
  <si>
    <r>
      <t xml:space="preserve">All sites: </t>
    </r>
    <r>
      <rPr>
        <sz val="10"/>
        <rFont val="Cambria"/>
        <family val="1"/>
      </rPr>
      <t xml:space="preserve">this information is recorded in management planning documentation.  All sites seen to include at least 5% areas of semi-naturl habitat, with most sites considerably exceeding this eg Ettrickshaws and Hyndehope: 25.6%  Leithenwater: This will be around 24.5% by end of plan period </t>
    </r>
  </si>
  <si>
    <t>Watershed management and erosion control</t>
  </si>
  <si>
    <t>4.5.1 a)</t>
  </si>
  <si>
    <t>9.1.6</t>
  </si>
  <si>
    <t xml:space="preserve">4.5.1 a) Areas and features of critical importance for watershed management or erosion control shall be identified in consultation with relevant statutory bodies. 
Verifiers: 
• Records of consultation
• Management planning documentation
• Monitoring records
• Licences or consents.
</t>
  </si>
  <si>
    <r>
      <rPr>
        <b/>
        <sz val="10"/>
        <rFont val="Cambria"/>
        <family val="1"/>
      </rPr>
      <t xml:space="preserve">All sites: </t>
    </r>
    <r>
      <rPr>
        <sz val="10"/>
        <rFont val="Cambria"/>
        <family val="1"/>
      </rPr>
      <t xml:space="preserve">management plans and maps indicated areas where catchment/water management is of particular importance eg:  Ettrickshaws and Hyndehope, Leithenwater and Hearthstanes &amp; Menzion all border the River Tweed SAC/SSSI. At Ettrickshaws and Hyndehope, mangement demonstrated to rectify planting by previous manager and create 10m NBL corridor bordering loch. No issues raised by SEPA at scoping.  Tweedsmuir: Inspected measures undertaken to prevent diffuse pollution entering tributary of River Tweed SAC at harvesting site at Hearthstanes. Private water supplies are identified in all management plans and buffered during operations. Hearthstanes and Menzion: Menzion Forest forms part of the public water supply catchments for Talla and Fruid Reservoirs. Scottish Water abstractions are designated as Drinking Water Protected Area (DWPA) under Article 7 of the Water Framework Directive, as a result water quality and quantity in the area are protected. Scottish Water notified of any works planned within the catchment area and mitigation measures agreed in advance. </t>
    </r>
  </si>
  <si>
    <t>4.5.1 b)</t>
  </si>
  <si>
    <t>9.3.7</t>
  </si>
  <si>
    <t xml:space="preserve">4.5.1 b) Where critically important areas or features are identified, their management shall be agreed with the relevant statutory bodies.  
Verifiers: 
• Records of consultation
• Management planning documentation
• Monitoring records
• Licences or consents.
</t>
  </si>
  <si>
    <r>
      <t xml:space="preserve">All sites: </t>
    </r>
    <r>
      <rPr>
        <sz val="10"/>
        <rFont val="Cambria"/>
        <family val="1"/>
      </rPr>
      <t>no sites of such critical importance that  licences / consents / formal management agreeements are required. Consultation is undertaken as part of management plan scoping and water / soil protection measures are put in place as standard practice at all harvesting sites where required</t>
    </r>
  </si>
  <si>
    <t>Maintenance of biodiversity and ecological functions</t>
  </si>
  <si>
    <t>4.6.1</t>
  </si>
  <si>
    <t>6.6.1</t>
  </si>
  <si>
    <t xml:space="preserve">4.6.1 Natural reserves shall:
• Be located where they will deliver the greatest biodiversity benefit
• Constitute a proportion of the WMU equivalent to at least 1% of the plantation area and 5% of the semi-natural woodland area.
Verifiers: 
• Management planning documentation including maps 
• Field observation.
</t>
  </si>
  <si>
    <r>
      <t xml:space="preserve">All sites: </t>
    </r>
    <r>
      <rPr>
        <sz val="10"/>
        <rFont val="Cambria"/>
        <family val="1"/>
      </rPr>
      <t>management plans and associated maps identify natural reserves - in all cases seen to meet / exceed requirements.  Site visits confirmed their presence and appropriate location</t>
    </r>
  </si>
  <si>
    <t>4.6.2</t>
  </si>
  <si>
    <t>6.6.2</t>
  </si>
  <si>
    <t xml:space="preserve">4.6.2 Long-term retentions and/or areas managed under lower impact silvicultural systems (LISS) shall constitute a minimum of 1% of the WMU. Where this is impracticable, an additional minimum 1% of natural reserve shall be identified.
Verifiers: 
• Management planning documentation including maps
• Field observation.
</t>
  </si>
  <si>
    <r>
      <t xml:space="preserve">All sites: </t>
    </r>
    <r>
      <rPr>
        <sz val="10"/>
        <rFont val="Cambria"/>
        <family val="1"/>
      </rPr>
      <t>management plans and associated maps identify LTRs and Natural Reserves - in all cases seen to meet / exceed requirements.  Site visits confirmed their presence and appropriate location</t>
    </r>
  </si>
  <si>
    <t>4.6.3</t>
  </si>
  <si>
    <t>6.6.3</t>
  </si>
  <si>
    <t xml:space="preserve">4.6.3 The owner/manager shall plan and take action to maintain continuity of veteran tree habitat by:
• Keeping existing veteran trees, and
• Managing or establishing suitable trees to eventually take the place of existing veterans.
Verifiers: 
• Field observation
• Harvesting contracts
• Discussion with the owner/manager and workers
• If there is a conflict with safety, the issues have been documented
• Management planning documentation.
</t>
  </si>
  <si>
    <r>
      <t xml:space="preserve">All sites: </t>
    </r>
    <r>
      <rPr>
        <sz val="10"/>
        <rFont val="Cambria"/>
        <family val="1"/>
      </rPr>
      <t>where present, veteran trees have been identified in management planning documentation - even at woodland creation site at Upperbarr the single veteran tree has been identified and protected. During harvesting potential future veterans are identified and protected; ideally as clumps as more likely to withstand windblow - seen at visits to all live harvesting sites.</t>
    </r>
    <r>
      <rPr>
        <b/>
        <sz val="10"/>
        <rFont val="Cambria"/>
        <family val="1"/>
      </rPr>
      <t xml:space="preserve"> </t>
    </r>
    <r>
      <rPr>
        <sz val="10"/>
        <rFont val="Cambria"/>
        <family val="1"/>
      </rPr>
      <t>Annandale: management agreement with Nature Scot for Lochwood Oaks SSSI oak wood pasture</t>
    </r>
  </si>
  <si>
    <t>4.6.4 a)</t>
  </si>
  <si>
    <t>6.6.4</t>
  </si>
  <si>
    <t xml:space="preserve">4.6.4 a) The owner/manager shall plan and take action to accumulate a diversity of both standing and fallen deadwood over time in all wooded parts of the WMU, including felled areas. 
• Field observation
• Harvesting contracts
• Discussion with the owner/manager and workers
• If there is a conflict with safety or woodland health, the issues have been documented
• Management planning documentation.
</t>
  </si>
  <si>
    <r>
      <rPr>
        <b/>
        <sz val="10"/>
        <rFont val="Cambria"/>
        <family val="1"/>
      </rPr>
      <t>All sites</t>
    </r>
    <r>
      <rPr>
        <sz val="10"/>
        <rFont val="Cambria"/>
        <family val="1"/>
      </rPr>
      <t>: deadwood seen during all site visits,   in line with Scottish Woodlands company policy (ISO Work Instruction EWI 01 – Biodiversity, Deadwood Habitats and Monitoring – a Guide for Managers). Harvester operator interviewed at Barwhillanty showed very good knowledge of requirements.</t>
    </r>
  </si>
  <si>
    <t>4.6.4 b)</t>
  </si>
  <si>
    <t>6.6.5</t>
  </si>
  <si>
    <t xml:space="preserve">4.6.4 b) The owner/manager shall identify areas where deadwood is likely to be of greatest nature conservation benefit, and shall plan and take action to accumulate large dimension standing and fallen deadwood and deadwood in living trees in those areas. 
• Field observation
• Harvesting contracts
• Discussion with the owner/manager and workers
• If there is a conflict with safety or woodland health, the issues have been documented
• Management planning documentation.
</t>
  </si>
  <si>
    <r>
      <rPr>
        <b/>
        <sz val="10"/>
        <rFont val="Cambria"/>
        <family val="1"/>
      </rPr>
      <t>All sites</t>
    </r>
    <r>
      <rPr>
        <sz val="10"/>
        <rFont val="Cambria"/>
        <family val="1"/>
      </rPr>
      <t>: deadwood seen during all site visits,  in line with Scottish Woodlands company policy (ISO Work Instruction EWI 01 – Biodiversity, Deadwood Habitats and Monitoring – a Guide for Managers). Harvester operator interviewed at Barwhillanty showed very good knowledge of requirements.  At sites with strong production focus to management and therefore being predominantly sitka spruce, provision of deadwood focussed on standing snags in harvested coupes and areas of unrecoverable windthrow. Elsewhere, eg Leithope, identification and retention of Granny Pines. Failed re-pollarding of wood pasture oaks (under Nature Scot guidance) have created significant large standing deadwood in Lochwood Oaks SSSI in Annandale.</t>
    </r>
  </si>
  <si>
    <t>Maintenance of local native seed sources</t>
  </si>
  <si>
    <t>4.7.1 a)</t>
  </si>
  <si>
    <t>10.2.3</t>
  </si>
  <si>
    <t xml:space="preserve">4.7.1 a) In woodlands identified in sections 4.1-4.4, where appropriate and possible, owners/managers shall use natural regeneration or planting stock from parental material growing in the local native seed zone (native species). 
Verifiers: 
• Seed and plant supply invoices and other relevant records
• Evidence of efforts to identify planting stock from source-identified stands in the local native seed zone.
</t>
  </si>
  <si>
    <r>
      <t xml:space="preserve">Annandale Compt 210, Lochwood Oaks SSSi, enrichment planting undertaken with seedlings grown from acorns collected on site under management agreement with Nature Scot. </t>
    </r>
    <r>
      <rPr>
        <b/>
        <sz val="10"/>
        <rFont val="Cambria"/>
        <family val="1"/>
      </rPr>
      <t>All other sites</t>
    </r>
    <r>
      <rPr>
        <sz val="10"/>
        <rFont val="Cambria"/>
        <family val="1"/>
      </rPr>
      <t xml:space="preserve"> no planting / natural regeneration undertaken on such sites in the past year</t>
    </r>
  </si>
  <si>
    <t>4.7.1 b)</t>
  </si>
  <si>
    <t>10.2.4</t>
  </si>
  <si>
    <t xml:space="preserve">4.7.1 b) In ancient and other semi-natural woodland, where natural regeneration is insufficient, planting stock from ‘source-identified’ stands in the local native seed zone shall be used if it is available. If timber quality is an objective of the planting, the use of stock deriving from selected stands within the local native seed zone shall be considered appropriate. 
Verifiers: 
• Seed and plant supply invoices and other relevant records
• Evidence of efforts to identify planting stock from source-identified stands in the local native seed zone.
</t>
  </si>
  <si>
    <t>Cultural and historical features/sites</t>
  </si>
  <si>
    <t>4.8.1</t>
  </si>
  <si>
    <r>
      <t xml:space="preserve">4.7.1 </t>
    </r>
    <r>
      <rPr>
        <sz val="10"/>
        <rFont val="Cambria"/>
        <family val="1"/>
      </rPr>
      <t>(identify sites and features through engagement with local people),</t>
    </r>
    <r>
      <rPr>
        <b/>
        <sz val="10"/>
        <rFont val="Cambria"/>
        <family val="1"/>
      </rPr>
      <t xml:space="preserve"> 
9.1.7 </t>
    </r>
    <r>
      <rPr>
        <sz val="10"/>
        <rFont val="Cambria"/>
        <family val="1"/>
      </rPr>
      <t>(identify sites and features, and assess their condition),</t>
    </r>
    <r>
      <rPr>
        <b/>
        <sz val="10"/>
        <rFont val="Cambria"/>
        <family val="1"/>
      </rPr>
      <t xml:space="preserve"> 
9.2.3</t>
    </r>
    <r>
      <rPr>
        <sz val="10"/>
        <rFont val="Cambria"/>
        <family val="1"/>
      </rPr>
      <t xml:space="preserve"> (devise measures) and</t>
    </r>
    <r>
      <rPr>
        <b/>
        <sz val="10"/>
        <rFont val="Cambria"/>
        <family val="1"/>
      </rPr>
      <t xml:space="preserve"> 
9.3.8 </t>
    </r>
    <r>
      <rPr>
        <sz val="10"/>
        <rFont val="Cambria"/>
        <family val="1"/>
      </rPr>
      <t>(implement measures)</t>
    </r>
  </si>
  <si>
    <t xml:space="preserve">4.8.1 Through engagement with the relevant statutory historic environment agencies, local people and other interested parties, and using other relevant sources of information, the owner/manager shall:
• Identify sites and features of special cultural and historical significance,
• Assess their condition, and
• Adopting a precautionary approach, devise and implement measures to maintain and/or enhance them.
Verifiers: 
• Any known features mapped and/or documented
• Discussion with the owner/manager demonstrates rationale for management of relevant sites
• Records of consultation with statutory bodies, local authorities and interest groups to identify features
• Documented plans.
</t>
  </si>
  <si>
    <r>
      <rPr>
        <b/>
        <sz val="10"/>
        <rFont val="Cambria"/>
        <family val="1"/>
      </rPr>
      <t>All sites</t>
    </r>
    <r>
      <rPr>
        <sz val="10"/>
        <rFont val="Cambria"/>
        <family val="1"/>
      </rPr>
      <t xml:space="preserve">: both scheduled and unscheduled features are identified in management plans, associated maps and protected eg buffering during operations.  Examples of features seen at every site visit where present and managers all showed extremely good awareness of requirements.  Management plan scoping includes consultation with statutory agencies, local authority and other experts. </t>
    </r>
  </si>
  <si>
    <t>Game and fisheries management</t>
  </si>
  <si>
    <t>4.9.1</t>
  </si>
  <si>
    <t>6.6.7</t>
  </si>
  <si>
    <t xml:space="preserve">4.9.1 Game rearing and release, shooting and fishing shall be carried out in accordance with the spirit of codes of practice produced by relevant organisations.
Verifiers: 
• Field observation
• Relevant permissions and leases
• Discussion with the owner/manager/responsible person demonstrates awareness of the law and good practice
• Discussion with interested parties
• Permissions from statutory bodies where these are required
• Membership of sporting and conservation organisation.
</t>
  </si>
  <si>
    <t>Other than deer stalking, no such activities except at Rammerscales, Barwhillanty and Annandale.  Pheasant pens inspected at all sites and liaison with keeper discussed.  Rammerscales and Barwhillanty shoots are small.  No woodcock shooting whatsoever is allowed at Rammerscales and at Barwhillanty it is restricted to ensure their protection.</t>
  </si>
  <si>
    <t>People, communities and workers</t>
  </si>
  <si>
    <t>Woodland access and recreation including traditional and permissive use rights</t>
  </si>
  <si>
    <t>5.1.1 a)</t>
  </si>
  <si>
    <t>4.1.4</t>
  </si>
  <si>
    <t xml:space="preserve">5.1.1 a) Existing permissive or traditional uses of the woodland shall be identified and sustained except when such uses can be shown to threaten the integrity of the woodland or the achievement of the objectives of management. 
Verifiers: 
• Documentation or maps of all existing permissive and traditional uses of the woodland
• Discussion with interested parties
• Field observation of public rights of way
• Evidence presented to justify any restriction of permissive or traditional uses.
</t>
  </si>
  <si>
    <r>
      <rPr>
        <b/>
        <sz val="10"/>
        <rFont val="Cambria"/>
        <family val="1"/>
      </rPr>
      <t>All sites:</t>
    </r>
    <r>
      <rPr>
        <sz val="10"/>
        <rFont val="Cambria"/>
        <family val="1"/>
      </rPr>
      <t xml:space="preserve"> no such uses. No evidence of restrictions in place. Where present core paths / rights of way are marked on maps. </t>
    </r>
  </si>
  <si>
    <t>5.1.1 b)</t>
  </si>
  <si>
    <t>9.3.9</t>
  </si>
  <si>
    <t xml:space="preserve">5.1.1 b) A precautionary approach shall be adopted in relation to water supplies.  
Verifiers: 
• Documentation or maps of all existing permissive and traditional uses of the woodland
• Discussion with interested parties
• Field observation of public rights of way
• Evidence presented to justify any restriction of permissive or traditional uses.
</t>
  </si>
  <si>
    <r>
      <rPr>
        <b/>
        <sz val="10"/>
        <rFont val="Cambria"/>
        <family val="1"/>
      </rPr>
      <t>All sites:</t>
    </r>
    <r>
      <rPr>
        <sz val="10"/>
        <rFont val="Cambria"/>
        <family val="1"/>
      </rPr>
      <t xml:space="preserve"> where present water supplies are mapped and buffer zones observed.  Hearthstanes and Menzion: Menzion Forest forms part of the public water supply catchments for Talla and Fruid Reservoirs. Scottish Water abstractions are designated as Drinking Water Protected Area (DWPA) under Article 7 of the Water Framework Directive, as a result water quality and quantity in the area are protected. Scottish Water notified of any works planned within the catchment area and mitigation measures agreed in advance. </t>
    </r>
  </si>
  <si>
    <t>5.1.2 a)</t>
  </si>
  <si>
    <t>4.4.1</t>
  </si>
  <si>
    <t xml:space="preserve">5.1.2 a) There shall be provision for some public access subject only to limited exemptions. 
Verifiers: 
• Field observation to confirm that access is available
• Maps show public rights of way and/or core paths through or beside the wood
• Evidence of publicised annual open days or guided walks
• Access agreements with local authorities
• Evidence that account has been taken of local demand
• Evidence from consultation with interested parties
• Records of publicised annual open days or guided walks, school visits or research undertaken in the woodland
• Evidence of access provision, path maintenance, conservation management (particularly in regard to visitor erosion) and interpretation at significant cultural and historic environment assets.
</t>
  </si>
  <si>
    <t>Scottish sites are subject to Land Reform Act right for responsible open access. No restrictions on access at any sites, though very little demand. At Leithenwater, no core paths, but significant levels of usage, including mountain bikers  Annandale hosts a major music festival event every year - the Eden Festival and at Barwhillanty the owner has provided car parking facilities, signage and vehicle access along forest roads.</t>
  </si>
  <si>
    <t>5.1.2 b)</t>
  </si>
  <si>
    <t>4.4.2</t>
  </si>
  <si>
    <t xml:space="preserve">5.1.2 b) Where there is a special demand for further public access for the purpose of environmental education, the owner/manager shall make reasonable efforts to meet this demand. 
Verifiers: 
• Field observation to confirm that access is available
• Maps show public rights of way and/or core paths through or beside the wood
• Evidence of publicised annual open days or guided walks
• Access agreements with local authorities
• Evidence that account has been taken of local demand
• Evidence from consultation with interested parties
• Records of publicised annual open days or guided walks, school visits or research undertaken in the woodland
• Evidence of access provision, path maintenance, conservation management (particularly in regard to visitor erosion) and interpretation at significant cultural and historic environment assets.
</t>
  </si>
  <si>
    <r>
      <rPr>
        <b/>
        <sz val="10"/>
        <rFont val="Cambria"/>
        <family val="1"/>
      </rPr>
      <t>All sites</t>
    </r>
    <r>
      <rPr>
        <sz val="10"/>
        <rFont val="Cambria"/>
        <family val="1"/>
      </rPr>
      <t xml:space="preserve"> - no such demand other than at  Hearthstanes and Menzion, evidence was seen of collaboration with the local community to create a walking trail through a newly restocked area and at Annandale, the local school has been granted access to create an outdoor classrom in a compartment close to the school.</t>
    </r>
  </si>
  <si>
    <t>Minimising adverse impacts</t>
  </si>
  <si>
    <t>4.5.2</t>
  </si>
  <si>
    <t xml:space="preserve">5.2.1 The owner/manager shall mitigate the risks to public health and safety and other negative impacts of woodland operations on local people.
Verifiers: 
• No evidence of legal non-compliance
• Evidence that complaints have been dealt with constructively
• Documented evidence that owners/managers have considered actual and potential impacts of operations on local people and interest groups and have taken steps to mitigate them
• Use of risk assessment and site management with safety signs and diversions around active operational sites.
</t>
  </si>
  <si>
    <r>
      <t xml:space="preserve">All sites: where present, borrow pits / quarries all have individual risk assessments. Risk assessments seen for a sample of sites and borrow pits and associated control measures eg signage, fencing inspected at all sites where borrow pits present. Threshold and safety signage seen at all active operational sites and goalposts plus associated signage seen at active sites with OHPLS present.  Management plans include information regarding agreed timber transport routes / consultation routes. Bridge inspections seen where bridges present ( Leithenwater and Appin).  Most sites do not require formal tree safety surveys due to their remote location but examples seen of areas where tree safety inspections were required and had been planned / undertaken eg planned for Barwhillanty, undertaken for Letham and identified works for immediate attention seen to have been undertaken ( checked during site visit). Leithenwater: specific tree survey seen for avenue of trees at entrance to estate.  Hearthstanes and Menzion: Evidence seen of roadside tree surveys; however it is noted that, where tree safety inspections are undertaken and tree surgery work identified as not immediately urgent but required to be undertaken in the medium term, there is no resumption system to ensure this is followed up.  Although no non-compliance noted there is a danger of future non-compliance.eir remote location but where required, formal tree safety inspections have been undertaken. </t>
    </r>
    <r>
      <rPr>
        <b/>
        <sz val="10"/>
        <rFont val="Cambria"/>
        <family val="1"/>
      </rPr>
      <t xml:space="preserve">Observation raised </t>
    </r>
  </si>
  <si>
    <t>Obs 2024.6 / 2024-CO2091-06</t>
  </si>
  <si>
    <t xml:space="preserve">5.2.2 The owner/manager shall respond constructively to complaints, seek to resolve grievances through engagement with complainants in the first instance, and follow established legal process should this become necessary.
Verifiers: 
• Discussion with interested parties
• A complaints process
• A public contact point.
</t>
  </si>
  <si>
    <r>
      <rPr>
        <b/>
        <sz val="10"/>
        <rFont val="Cambria"/>
        <family val="1"/>
      </rPr>
      <t>All sites:</t>
    </r>
    <r>
      <rPr>
        <sz val="10"/>
        <rFont val="Cambria"/>
        <family val="1"/>
      </rPr>
      <t xml:space="preserve"> No indications of complaints received for the sites visited, although negative feedback was provided as part of pre-audit stakeholder consultation for a site not visited during audit. This was investigated in detail and no non-conformance noted, though the issue could not be resolved via engagement.  Evidence seen of constructive engagement by the forest manager with local community respondees to a consultation exercise related to a felling activity close to the village at Annandale. </t>
    </r>
  </si>
  <si>
    <t>Rural economy</t>
  </si>
  <si>
    <r>
      <t>4.3.1</t>
    </r>
    <r>
      <rPr>
        <sz val="10"/>
        <rFont val="Cambria"/>
        <family val="1"/>
      </rPr>
      <t xml:space="preserve"> (providing local people with equitable opportunities for employment and to supply goods and services), </t>
    </r>
    <r>
      <rPr>
        <b/>
        <sz val="10"/>
        <rFont val="Cambria"/>
        <family val="1"/>
      </rPr>
      <t xml:space="preserve">5.1.2 </t>
    </r>
    <r>
      <rPr>
        <sz val="10"/>
        <rFont val="Cambria"/>
        <family val="1"/>
      </rPr>
      <t xml:space="preserve">(making the best use of the woodland’s potential products and services consistent with other objectives) and 
</t>
    </r>
    <r>
      <rPr>
        <b/>
        <sz val="10"/>
        <rFont val="Cambria"/>
        <family val="1"/>
      </rPr>
      <t>5.4.1</t>
    </r>
    <r>
      <rPr>
        <sz val="10"/>
        <rFont val="Cambria"/>
        <family val="1"/>
      </rPr>
      <t xml:space="preserve"> (providing local people with equitable opportunities to supply goods and services)</t>
    </r>
  </si>
  <si>
    <t xml:space="preserve">5.3.1 The owner/manager shall promote the integration of woodlands into the local economy by:
• Making the best use of the woodland’s potential products and services consistent with other objectives.
• Providing local people with equitable opportunities for employment and to supply goods and services.
Verifiers: 
Evidence of:
• Local or specialist market opportunities
• Promoting and encouraging enterprises to strengthen and diversify the local economy
• Provision for local employment and suppliers.
</t>
  </si>
  <si>
    <r>
      <rPr>
        <b/>
        <sz val="10"/>
        <rFont val="Cambria"/>
        <family val="1"/>
      </rPr>
      <t>All sites:</t>
    </r>
    <r>
      <rPr>
        <sz val="10"/>
        <rFont val="Cambria"/>
        <family val="1"/>
      </rPr>
      <t xml:space="preserve"> Timber is sold to markets in the region and locally. The strong role of forestry in the local economy ensures a market for timber in the form of sawmills and biomass energy plants; as well as a ready supply of contractors for the range of forest works. All contractors interviewed were local to the area they were working or, in the case of the chipper operator at Letham, although not immediately local, from the neighbouring county.</t>
    </r>
  </si>
  <si>
    <t>Health and safety</t>
  </si>
  <si>
    <t>5.4.1 a)</t>
  </si>
  <si>
    <t>2.3.1</t>
  </si>
  <si>
    <t xml:space="preserve">5.4.1 a) There shall be:
• Compliance with health and safety legislation
• Conformance with associated codes of practice
• Conformance with FISA guidance. 
Verifiers: 
• Field observation that health and safety legislation and codes of practice are being implemented
• Discussion with workers demonstrates that they are aware of relevant requirements and have access to appropriate FISA codes of practice
• Contracts specifying health and safety requirements
• Records maintained and up to date (e.g. accident book, site risk assessments, chemical record book, tree safety reports)
• System to ensure that anyone working in the woodland has had relevant instruction in safe working practice and that the appropriate number has had training in basic first aid and, where relevant, holds a certificate of competence
• Procedure for monitoring compliance with safety requirements (written for larger organisations) and for dealing with situations where safety requirements are not met
• Documented health and safety policy and consideration of issues in all procedures and work instructions
• Evidence of a systematic approach to accident prevention.
</t>
  </si>
  <si>
    <r>
      <t xml:space="preserve">All staff  showed good awareness of H&amp;S, both in their office systems and in the field. At Hearthstanes &amp; Menzion, Leithenwater,  Annandale and Barwhillanty  active harvesting sites there were appropriate threshold signs, more signs at works site.  Signage was also in place at mounding operations visited at Catcleugh and Appin.  All operators interviewed had all necessary documentation (including emergency rules, outline risk assessment, site specific risk assessment, relevant maps) and equipment (including spill kit, in-date fire extinguisher, in-date 1st aid kit with eye wash - though see below re first aid kit at Letham) and showed very good awareness of safety and environmental best practice; however the chipper operator at the brash recovery operation at </t>
    </r>
    <r>
      <rPr>
        <b/>
        <sz val="10"/>
        <rFont val="Cambria"/>
        <family val="1"/>
      </rPr>
      <t>Letham</t>
    </r>
    <r>
      <rPr>
        <sz val="10"/>
        <rFont val="Cambria"/>
        <family val="1"/>
      </rPr>
      <t xml:space="preserve"> was not wearing his hard hat when outside of his machine within the work area. </t>
    </r>
    <r>
      <rPr>
        <b/>
        <sz val="10"/>
        <rFont val="Cambria"/>
        <family val="1"/>
      </rPr>
      <t>Major CAR</t>
    </r>
    <r>
      <rPr>
        <sz val="10"/>
        <rFont val="Cambria"/>
        <family val="1"/>
      </rPr>
      <t xml:space="preserve"> raised as repeat from S4 2023. </t>
    </r>
    <r>
      <rPr>
        <b/>
        <sz val="10"/>
        <rFont val="Cambria"/>
        <family val="1"/>
      </rPr>
      <t>Closed at audit.</t>
    </r>
    <r>
      <rPr>
        <sz val="10"/>
        <rFont val="Cambria"/>
        <family val="1"/>
      </rPr>
      <t xml:space="preserve"> The assessment of welfare arrangement provision requirements for mounding operations at </t>
    </r>
    <r>
      <rPr>
        <b/>
        <sz val="10"/>
        <rFont val="Cambria"/>
        <family val="1"/>
      </rPr>
      <t>Burnmouth</t>
    </r>
    <r>
      <rPr>
        <sz val="10"/>
        <rFont val="Cambria"/>
        <family val="1"/>
      </rPr>
      <t xml:space="preserve"> did not comply with FISA 806 Welfare requirements. </t>
    </r>
    <r>
      <rPr>
        <b/>
        <sz val="10"/>
        <rFont val="Cambria"/>
        <family val="1"/>
      </rPr>
      <t>Minor CAR</t>
    </r>
    <r>
      <rPr>
        <sz val="10"/>
        <rFont val="Cambria"/>
        <family val="1"/>
      </rPr>
      <t xml:space="preserve"> raised.  At </t>
    </r>
    <r>
      <rPr>
        <b/>
        <sz val="10"/>
        <rFont val="Cambria"/>
        <family val="1"/>
      </rPr>
      <t>Hearthstanes</t>
    </r>
    <r>
      <rPr>
        <sz val="10"/>
        <rFont val="Cambria"/>
        <family val="1"/>
      </rPr>
      <t xml:space="preserve"> a timber stack was seen to be overheight. Operations had finished at the site, and all timber extracted, except for one stack of undersize material left for the site owner to fuel their biomass boiler. The Site Risk Assessment required maximum stack height to be equal to product length and, if to be higher, a supplementary risk assessment to be prepared. No supplementary assessment justifying the overheight stack had been prepared. </t>
    </r>
    <r>
      <rPr>
        <b/>
        <sz val="10"/>
        <rFont val="Cambria"/>
        <family val="1"/>
      </rPr>
      <t>Minor CAR</t>
    </r>
    <r>
      <rPr>
        <sz val="10"/>
        <rFont val="Cambria"/>
        <family val="1"/>
      </rPr>
      <t xml:space="preserve"> raised. </t>
    </r>
    <r>
      <rPr>
        <b/>
        <sz val="10"/>
        <rFont val="Cambria"/>
        <family val="1"/>
      </rPr>
      <t>Closed at audit</t>
    </r>
  </si>
  <si>
    <t>Major CAR 2024.4 /2024-C02091 - 04 ( closed at audit),Minor CAR 2024.7 / 2024-C02091-07, Minor CAR 2024.11 / 2024-C02091-11 (closed at audit)</t>
  </si>
  <si>
    <t>5.4.1 b)</t>
  </si>
  <si>
    <t>2.3.2</t>
  </si>
  <si>
    <t xml:space="preserve">5.4.1 b) There shall be contingency plans for any accidents. 
Verifiers: 
• Field observation that health and safety legislation and codes of practice are being implemented
• Discussion with workers demonstrates that they are aware of relevant requirements and have access to appropriate FISA codes of practice
• Contracts specifying health and safety requirements
• Records maintained and up to date (e.g. accident book, site risk assessments, chemical record book, tree safety reports)
• System to ensure that anyone working in the woodland has had relevant instruction in safe working practice and that the appropriate number has had training in basic first aid and, where relevant, holds a certificate of competence
• Procedure for monitoring compliance with safety requirements (written for larger organisations) and for dealing with situations where safety requirements are not met
• Documented health and safety policy and consideration of issues in all procedures and work instructions
• Evidence of a systematic approach to accident prevention.
</t>
  </si>
  <si>
    <r>
      <rPr>
        <b/>
        <sz val="10"/>
        <rFont val="Cambria"/>
        <family val="1"/>
      </rPr>
      <t>All sites:</t>
    </r>
    <r>
      <rPr>
        <sz val="10"/>
        <rFont val="Cambria"/>
        <family val="1"/>
      </rPr>
      <t xml:space="preserve"> Pre commencement meeting records and site diaries inspected for a range of operations; also risk assessments and emergency plans. First aid kits and spill kits seen to be present at all live operational sites and at chemical stores visited.  The contents of the first aid kit of the chipper operator at </t>
    </r>
    <r>
      <rPr>
        <b/>
        <sz val="10"/>
        <rFont val="Cambria"/>
        <family val="1"/>
      </rPr>
      <t>Letham</t>
    </r>
    <r>
      <rPr>
        <sz val="10"/>
        <rFont val="Cambria"/>
        <family val="1"/>
      </rPr>
      <t xml:space="preserve"> were out of date.  </t>
    </r>
    <r>
      <rPr>
        <b/>
        <sz val="10"/>
        <rFont val="Cambria"/>
        <family val="1"/>
      </rPr>
      <t>Minor CAR</t>
    </r>
    <r>
      <rPr>
        <sz val="10"/>
        <rFont val="Cambria"/>
        <family val="1"/>
      </rPr>
      <t xml:space="preserve"> raised </t>
    </r>
    <r>
      <rPr>
        <b/>
        <sz val="10"/>
        <rFont val="Cambria"/>
        <family val="1"/>
      </rPr>
      <t>Closed at audit</t>
    </r>
  </si>
  <si>
    <t>Minor CAR 2024.5 / 2024-C02091-5</t>
  </si>
  <si>
    <t>5.4.1 c)</t>
  </si>
  <si>
    <t>2.3.3</t>
  </si>
  <si>
    <t xml:space="preserve">5.4.1 c) There shall be appropriate competency. 
Verifiers: 
• Field observation that health and safety legislation and codes of practice are being implemented
• Discussion with workers demonstrates that they are aware of relevant requirements and have access to appropriate FISA codes of practice
• Contracts specifying health and safety requirements
• Records maintained and up to date (e.g. accident book, site risk assessments, chemical record book, tree safety reports)
• System to ensure that anyone working in the woodland has had relevant instruction in safe working practice and that the appropriate number has had training in basic first aid and, where relevant, holds a certificate of competence
• Procedure for monitoring compliance with safety requirements (written for larger organisations) and for dealing with situations where safety requirements are not met
• Documented health and safety policy and consideration of issues in all procedures and work instructions
• Evidence of a systematic approach to accident prevention.
</t>
  </si>
  <si>
    <r>
      <rPr>
        <b/>
        <sz val="10"/>
        <rFont val="Cambria"/>
        <family val="1"/>
      </rPr>
      <t>All sites:</t>
    </r>
    <r>
      <rPr>
        <sz val="10"/>
        <rFont val="Cambria"/>
        <family val="1"/>
      </rPr>
      <t xml:space="preserve"> A number of discussions where held with SW staff, all confirmed they had received training as well as ongoing on the job mentoring from more experienced staff within their team. This included participants in the Graduate Training Scheme. Contractor competencies were checked for every live operation site visited; also for recently-completed/planned operations including harvesting (direct production and contract), roads maintenance, fencing, chemical spraying. Pre-commencement checks include checking contractor competencies - seen for a range of operations; however at </t>
    </r>
    <r>
      <rPr>
        <b/>
        <sz val="10"/>
        <rFont val="Cambria"/>
        <family val="1"/>
      </rPr>
      <t>Rammerscales</t>
    </r>
    <r>
      <rPr>
        <sz val="10"/>
        <rFont val="Cambria"/>
        <family val="1"/>
      </rPr>
      <t xml:space="preserve"> the first aid certificates provided for operators undertaking thinning operations had expired in 2021. The stalker at Rammerscales did not hold a first aid certificate. The chainsaw certificate provided for an operator due to start work on larch felling was dated 1993. At </t>
    </r>
    <r>
      <rPr>
        <b/>
        <sz val="10"/>
        <rFont val="Cambria"/>
        <family val="1"/>
      </rPr>
      <t>Barwhillanty</t>
    </r>
    <r>
      <rPr>
        <sz val="10"/>
        <rFont val="Cambria"/>
        <family val="1"/>
      </rPr>
      <t xml:space="preserve"> the estate forester’s first aid certificate had expired in 2021.  </t>
    </r>
    <r>
      <rPr>
        <b/>
        <sz val="10"/>
        <rFont val="Cambria"/>
        <family val="1"/>
      </rPr>
      <t xml:space="preserve"> Major CAR </t>
    </r>
    <r>
      <rPr>
        <sz val="10"/>
        <rFont val="Cambria"/>
        <family val="1"/>
      </rPr>
      <t xml:space="preserve">raised as repeat of Minor CAR raised at S4 2023 </t>
    </r>
    <r>
      <rPr>
        <b/>
        <sz val="10"/>
        <rFont val="Cambria"/>
        <family val="1"/>
      </rPr>
      <t>Closed shortly after audit</t>
    </r>
  </si>
  <si>
    <t>Major CAR 2024.9 / 2024-C02091 - 09</t>
  </si>
  <si>
    <t>Training and continuing development</t>
  </si>
  <si>
    <t>2.5.1</t>
  </si>
  <si>
    <t xml:space="preserve">5.5.1 All workers shall have appropriate qualifications, training and/or experience to carry out their roles in conformance to the requirements of this standard, unless working under proper supervision if they are currently undergoing training.
Verifiers: 
• Copies of appropriate certificates of competence
• Discussion with workers
• System to ensure that only workers who are appropriately trained or supervised work in the woodland
• No evidence of workers without relevant training, experience or qualifications working in the woodland
• Documented training programme for employees
• Training records for all employees.
</t>
  </si>
  <si>
    <t>All sites: A number of discussions where held with SW staff, all confirmed they had received training as well as ongoing on the job mentoring from more experienced staff within their team. This included participants in the Graduate Training Scheme. It is SWL policy and practice for certain roles to require specific 'defined competencies'  - system checked and confirmed that, for example, if the role includes acting as FWM, this triggers the need to record both training and ongoing CPD.  Training plans sampled confirming identified training had been undertaken.  Contractor competencies were checked for every live operation site visited; also for recently-completed/planned operations including harvesting (direct production and contract), roads maintenance, fencing, chemical spraying. Pre-commencement checks include checking contractor competencies - seen for a range of operations. The Capacity IT system holds competency certificates for workers. Samples seen for contractors across all sites visited, including Forest Machine Operator, chainsaw, 1st aid + Forestry chemical spraying ( PA1 / PA6), and a range of internal deer management competence requirements regarding use of firearms.</t>
  </si>
  <si>
    <t>5.5.2 The owner/manager of large enterprises shall promote training, and encourage and support new recruits to the industry.
Verifiers: 
• Documented policy
• Involvement with industry bodies promoting training, including FISA
• Records of training sessions, provision of sites for training, subsidies for training courses.</t>
  </si>
  <si>
    <t>SWL maintains a graduate trainee scheme. Four members of the scheme were met and interviewed during the audit, part of both the environment teams and forest management teams.</t>
  </si>
  <si>
    <t>Workers’ rights</t>
  </si>
  <si>
    <t>5.6.1 a)</t>
  </si>
  <si>
    <r>
      <t>2.1.1</t>
    </r>
    <r>
      <rPr>
        <sz val="10"/>
        <rFont val="Cambria"/>
        <family val="1"/>
      </rPr>
      <t xml:space="preserve"> (workers’ rights legislation) and 
</t>
    </r>
    <r>
      <rPr>
        <b/>
        <sz val="10"/>
        <rFont val="Cambria"/>
        <family val="1"/>
      </rPr>
      <t xml:space="preserve">2.2.1 </t>
    </r>
    <r>
      <rPr>
        <sz val="10"/>
        <rFont val="Cambria"/>
        <family val="1"/>
      </rPr>
      <t>(equality legislation)</t>
    </r>
  </si>
  <si>
    <t>5.6.1 a) There shall be compliance with workers’ rights legislation, including equality legislation. 
Verifiers: 
• Discussion with workers
• Documented policies.</t>
  </si>
  <si>
    <r>
      <rPr>
        <b/>
        <sz val="10"/>
        <rFont val="Cambria"/>
        <family val="1"/>
      </rPr>
      <t>All sites:</t>
    </r>
    <r>
      <rPr>
        <sz val="10"/>
        <rFont val="Cambria"/>
        <family val="1"/>
      </rPr>
      <t xml:space="preserve"> Workers / managers interviewed confirmed that there was compliance </t>
    </r>
  </si>
  <si>
    <t>5.6.1 b)</t>
  </si>
  <si>
    <t>5.6.1 b) Workers shall not be deterred from joining a trade union or employee association.
Verifiers: 
• Discussion with workers
• Documented policies.</t>
  </si>
  <si>
    <r>
      <rPr>
        <b/>
        <sz val="10"/>
        <rFont val="Cambria"/>
        <family val="1"/>
      </rPr>
      <t xml:space="preserve">All sites: </t>
    </r>
    <r>
      <rPr>
        <sz val="10"/>
        <rFont val="Cambria"/>
        <family val="1"/>
      </rPr>
      <t xml:space="preserve">Workers / managers confirmed that they were not deterred.  </t>
    </r>
  </si>
  <si>
    <t>5.6.1 c)</t>
  </si>
  <si>
    <r>
      <t xml:space="preserve">2.1.3 </t>
    </r>
    <r>
      <rPr>
        <sz val="10"/>
        <rFont val="Cambria"/>
        <family val="1"/>
      </rPr>
      <t xml:space="preserve">(collective bargaining) and 
</t>
    </r>
    <r>
      <rPr>
        <b/>
        <sz val="10"/>
        <rFont val="Cambria"/>
        <family val="1"/>
      </rPr>
      <t xml:space="preserve">2.6.1 </t>
    </r>
    <r>
      <rPr>
        <sz val="10"/>
        <rFont val="Cambria"/>
        <family val="1"/>
      </rPr>
      <t>(grievance procedures)</t>
    </r>
  </si>
  <si>
    <t>5.6.1 c) Direct employees shall be permitted to negotiate terms and conditions, including grievance procedures, collectively should they so wish. 
Verifiers: 
• Discussion with workers
• Documented policies.</t>
  </si>
  <si>
    <r>
      <rPr>
        <b/>
        <sz val="10"/>
        <rFont val="Cambria"/>
        <family val="1"/>
      </rPr>
      <t xml:space="preserve">All sites: </t>
    </r>
    <r>
      <rPr>
        <sz val="10"/>
        <rFont val="Cambria"/>
        <family val="1"/>
      </rPr>
      <t>Managers interviewed confirmed that they were permitted to negotiate individually or collectively should they so wish.</t>
    </r>
  </si>
  <si>
    <t>5.6.1 d)</t>
  </si>
  <si>
    <t>2.6.2</t>
  </si>
  <si>
    <t>5.6.1 d) Workers shall have recourse to mechanisms for resolving grievances which meet the requirements of statutory codes of practice. 
Verifiers: 
• Discussion with workers
• Documented policies.</t>
  </si>
  <si>
    <r>
      <t xml:space="preserve">All sites: </t>
    </r>
    <r>
      <rPr>
        <sz val="10"/>
        <rFont val="Cambria"/>
        <family val="1"/>
      </rPr>
      <t>Workers / managers confirmed that they had such recourse though none reported having used this.</t>
    </r>
  </si>
  <si>
    <t>5.6.1 e)</t>
  </si>
  <si>
    <t>5.6.1 e) Wages paid to workers shall meet or exceed the statutory national living wage. 
Verifiers: 
• Discussion with workers
• Documented policies.</t>
  </si>
  <si>
    <r>
      <rPr>
        <b/>
        <sz val="10"/>
        <rFont val="Cambria"/>
        <family val="1"/>
      </rPr>
      <t xml:space="preserve">All sites: </t>
    </r>
    <r>
      <rPr>
        <sz val="10"/>
        <rFont val="Cambria"/>
        <family val="1"/>
      </rPr>
      <t xml:space="preserve">Workers confirmed that their wages were compliant. </t>
    </r>
  </si>
  <si>
    <t>Insurance</t>
  </si>
  <si>
    <t>5.7.1</t>
  </si>
  <si>
    <t>2.6.3</t>
  </si>
  <si>
    <t>5.7.1 The owner/manager and workers shall be covered by adequate public liability and employer’s liability insurance.
Verifiers: 
• Insurance documents
• Self-insurance with a policy statement.</t>
  </si>
  <si>
    <r>
      <t xml:space="preserve"> </t>
    </r>
    <r>
      <rPr>
        <b/>
        <sz val="10"/>
        <rFont val="Cambria"/>
        <family val="1"/>
      </rPr>
      <t>All Resource Managed Sites:</t>
    </r>
    <r>
      <rPr>
        <sz val="10"/>
        <rFont val="Cambria"/>
        <family val="1"/>
      </rPr>
      <t xml:space="preserve"> insurances for a range of contractors was seen - all seen to be adequate and in date.  A system is in place for checking contractor insurances and ensuring evidence of annual renewal is requested and provided, through the IT capacity system or, in the case of some insurances eg stalker, via a spreadsheet managed by office administrative staff ( also checked during audit). The owner at </t>
    </r>
    <r>
      <rPr>
        <b/>
        <sz val="10"/>
        <rFont val="Cambria"/>
        <family val="1"/>
      </rPr>
      <t xml:space="preserve">Rammerscales ( Associate member) </t>
    </r>
    <r>
      <rPr>
        <sz val="10"/>
        <rFont val="Cambria"/>
        <family val="1"/>
      </rPr>
      <t xml:space="preserve"> had not obtained evidence of insurance for the shooting syndicate. By close of audit the only insurance obtained only covered the shoot captain. </t>
    </r>
    <r>
      <rPr>
        <b/>
        <sz val="10"/>
        <rFont val="Cambria"/>
        <family val="1"/>
      </rPr>
      <t>Major CAR</t>
    </r>
    <r>
      <rPr>
        <sz val="10"/>
        <rFont val="Cambria"/>
        <family val="1"/>
      </rPr>
      <t xml:space="preserve"> raised as repeat of Minor raised in 2023 S4</t>
    </r>
    <r>
      <rPr>
        <b/>
        <sz val="10"/>
        <rFont val="Cambria"/>
        <family val="1"/>
      </rPr>
      <t xml:space="preserve"> then closed shortly after audit</t>
    </r>
    <r>
      <rPr>
        <sz val="10"/>
        <rFont val="Cambria"/>
        <family val="1"/>
      </rPr>
      <t xml:space="preserve">.  All other sites evidence of insurance seen for a range of activities. This is stored within the SWL Capacity system, though at the Melrose office a spreadsheet is kept for insurances for stalkers - seen during audit and resumption system checked. SWL insurance document is available to download from their website. </t>
    </r>
  </si>
  <si>
    <t>Major CAR 2024.8 / 2024-C02091 - 08</t>
  </si>
  <si>
    <r>
      <t xml:space="preserve">1. Insert applicable National Standard checklist at row 37.
2. Retain Trademark questions at rows 19-36.
3. Delete trademark questions from inserted checklist.
4. Hide this guidance row 1.
5. Translation is </t>
    </r>
    <r>
      <rPr>
        <b/>
        <sz val="10"/>
        <rFont val="Arial"/>
        <family val="2"/>
      </rPr>
      <t>only required for the summary table of P&amp;C</t>
    </r>
    <r>
      <rPr>
        <sz val="10"/>
        <rFont val="Arial"/>
        <family val="2"/>
      </rPr>
      <t>. Translation of the entire checklist is optional.</t>
    </r>
  </si>
  <si>
    <t>Annex 1 Forest Management Standard Checklist</t>
  </si>
  <si>
    <t>Country or Region</t>
  </si>
  <si>
    <t>Standard selected for this audit</t>
  </si>
  <si>
    <t>UKWAS Standard 5</t>
  </si>
  <si>
    <t>Version of P&amp;C the selected standard is based on</t>
  </si>
  <si>
    <t>Standard Approval date</t>
  </si>
  <si>
    <t>Summary of changes to the standard since the previous audit</t>
  </si>
  <si>
    <t>Previous audit standard used was UKWAS Standard 4</t>
  </si>
  <si>
    <t xml:space="preserve">The following criteria were assessed </t>
  </si>
  <si>
    <t xml:space="preserve">UKWAS 3 &amp; 5
a) Plantations larger than 10 000 ha: UKWAS indicators 1.1.4 a) &amp; b), 2.3.1 c) &amp; e), 2.3.2 b), 2.8.1 a) &amp; c), 2.9.1 a), b) &amp;  c) 3.4.1 a)-c), 3.4.2 a)-d), 3.4.3, 3.4.4 a)-b), 3.4.5 a)-e), 3.6.1 &amp; 3.6.2, 4.7.1 a), 5.1.2 a), b), 5.2.1, 5.4.1 a), b) &amp; c)
</t>
  </si>
  <si>
    <t xml:space="preserve">All on-product trademark designs seen during audit meet PEFC Trademark requirements </t>
  </si>
  <si>
    <t>n/a no on product trademark use to date.</t>
  </si>
  <si>
    <t>n/a</t>
  </si>
  <si>
    <t>All promotional trademark designs seen during audit meet PEFC Trademark requirements.</t>
  </si>
  <si>
    <t xml:space="preserve"> Trademark Licence PEFC/16-40-1000</t>
  </si>
  <si>
    <t>UKWAS V4</t>
  </si>
  <si>
    <t>UKWAS V5</t>
  </si>
  <si>
    <t>CAR#</t>
  </si>
  <si>
    <t>Compliance and conformance</t>
  </si>
  <si>
    <t>1.1.1 There shall be compliance with the law. There shall be no substantiated outstanding claims of non-compliance related to woodland management.</t>
  </si>
  <si>
    <t>1.1.1 There is compliance with the law. There are no substantiated outstanding</t>
  </si>
  <si>
    <t>claims of non-compliance related to woodland management.</t>
  </si>
  <si>
    <t>Verifiers:</t>
  </si>
  <si>
    <t>• No evidence of non-compliance from audit</t>
  </si>
  <si>
    <t>Example verifiers:</t>
  </si>
  <si>
    <t>• Evidence of correction of any previous non-compliance</t>
  </si>
  <si>
    <t>•No evidence of noncompliance from audit</t>
  </si>
  <si>
    <t>• A system to be aware of and implement requirements of new legislation.</t>
  </si>
  <si>
    <t>• A system to be aware of and implement requirements of new legislation</t>
  </si>
  <si>
    <t>GUIDANCE</t>
  </si>
  <si>
    <t>Guidance:</t>
  </si>
  <si>
    <t>The certification standard does not go into detail in all areas covered by UK legislation. The appendix of references provides a non-exhaustive list of relevant legislation.</t>
  </si>
  <si>
    <t>The certification standard does not go into detail in all areas covered by UK legislation. The Appendix of reference documents provides a non-exhaustive list of relevant legislation.</t>
  </si>
  <si>
    <t>Certification bodies will be checking that there is no evidence of non-compliance with relevant legal requirements including that:</t>
  </si>
  <si>
    <t>∙ Management and workers understand and comply with all legal requirements relevant to their roles and responsibilities</t>
  </si>
  <si>
    <t>• Management and workers understand and comply with all legal requirements relevant to their roles and responsibilities</t>
  </si>
  <si>
    <t>∙ All documentation including procedures, work instructions, contracts and agreements meet legal requirements and are respected</t>
  </si>
  <si>
    <t>• All documentation including procedures, work instructions, contracts and agreements meet legal requirements and are respected</t>
  </si>
  <si>
    <t>∙ No issues of legal non-compliance are raised by regulatory authorities or other interested parties.</t>
  </si>
  <si>
    <t>• No issues of legal non-compliance are raised by regulatory authorities or other interested parties.</t>
  </si>
  <si>
    <t>In the event of a perceived conflict between the requirements of the certification standard and legal requirements, owners/managers should seek guidance from the UKWAS Interpretation Panel.</t>
  </si>
  <si>
    <r>
      <t xml:space="preserve">Visit to Fochabers office Chemical store.  Noted in chemical records and in the Chem safe were the following unauthorized chemical in the UK and not on SWL’s List of Approved Pesticide Products:
1.	Asulox (Asulam) 0.1L  - 
Last emergency authorisation approval for use in Scotland ended in 2022, when it was illegal to hold stocks of Asulox after 28/10/22.  Scottish Government did not authorize us in 2023 based on HSE advice.
2.	Alert (alpha-cypermethrin) 8L – FSC Highly Restricted List. 
EU withdrew approval for alpha-cypermethrin 6/7/21.  Residual Stocks had to be used up by 12/7/22. Minor raised as one off issue as no unauthorised chemical found at other chemical stores visited during the audit. </t>
    </r>
    <r>
      <rPr>
        <b/>
        <sz val="10"/>
        <color indexed="10"/>
        <rFont val="Cambria"/>
        <family val="1"/>
      </rPr>
      <t>Proof of removal of the chemicals by a registered waste carrier seen in conformance with  -Special Waste Regulations 1996  - Consignment Note dated 8/4/25 CAR closed</t>
    </r>
  </si>
  <si>
    <t>Minor 2025.01</t>
  </si>
  <si>
    <t>1.1.2 There shall be conformance to the spirit of any relevant codes of practice or good practice guidelines.</t>
  </si>
  <si>
    <t>1.1.2 There is conformance to the spirit of any relevant codes of practice or good practice</t>
  </si>
  <si>
    <t>guidelines.</t>
  </si>
  <si>
    <t>• No evidence of non-conformance from audit</t>
  </si>
  <si>
    <t>Example Verifiers</t>
  </si>
  <si>
    <t>• Evidence of correction of any previous non-conformance</t>
  </si>
  <si>
    <t>• No evidence of nonconformance from audit</t>
  </si>
  <si>
    <t>• A system to be aware of and conform to new codes of practice and good practice guidelines.</t>
  </si>
  <si>
    <t>• Evidence of correction of any previous nonconformance</t>
  </si>
  <si>
    <t>The appendix of references provides further information</t>
  </si>
  <si>
    <t>The Appendix of reference documents provides further information on good practice guidelines and codes of practice.</t>
  </si>
  <si>
    <t>on good practice guidelines and codes of practice.</t>
  </si>
  <si>
    <t>Conformance to the spirit means that the owner/manager is aiming to achieve the principles set out in relevant codes of practice or good practice guidelines and that:</t>
  </si>
  <si>
    <t>• Management and workers understand and conform to the spirit of codes and guidelines relevant to their roles and responsibilities</t>
  </si>
  <si>
    <t>∙ Management and workers understand and conform to the spirit of codes and guidelines relevant to their roles and responsibilities</t>
  </si>
  <si>
    <t>• All documentation including procedures, work instructions and contracts conform to the spirit of relevant codes and guidelines.</t>
  </si>
  <si>
    <t>∙ All documentation including procedures, work instructions and contracts conform to the spirit</t>
  </si>
  <si>
    <t>of relevant codes and guidelines.</t>
  </si>
  <si>
    <t>In the event of a perceived conflict between the requirements of the certification standard and relevant codes and guidelines, owners/managers should seek guidance from the UKWAS Interpretation Panel.</t>
  </si>
  <si>
    <t>1.1.3 a) The legal identity of the owner/manager shall be documented.</t>
  </si>
  <si>
    <t>1.1.3 a) The legal identity of the owner/manager is documented.</t>
  </si>
  <si>
    <t>Long term unchallenged use; Integrated Agriculture Control System (IACS) registration; A signed declaration detailing nature and location of tenure documentation; Solicitor’s letter; Title deeds; Land registry records; Companies House records; Licences; Written permissions from competent authorities; Records of payments.</t>
  </si>
  <si>
    <t>• Long-term unchallenged use</t>
  </si>
  <si>
    <t>• Integrated Agriculture Control System (IACS) registration</t>
  </si>
  <si>
    <t>• A signed declaration detailing nature and location of tenure documentation</t>
  </si>
  <si>
    <t>• Solicitor’s letter</t>
  </si>
  <si>
    <t>• Title deeds</t>
  </si>
  <si>
    <t>• Land registry records</t>
  </si>
  <si>
    <t>• Companies House records</t>
  </si>
  <si>
    <t>• Licences</t>
  </si>
  <si>
    <t>• Written permissions from competent authorities</t>
  </si>
  <si>
    <t>• Records of payments.</t>
  </si>
  <si>
    <t>Long-term unchallenged use might be demonstrated by the existence of previous grant scheme documentation or long-term certification to this standard.</t>
  </si>
  <si>
    <t>Examples of circumstances which may affect the scope of the owner’s/manager’s legal rights to manage the WMU and to harvest products and/or supply services from within it include:</t>
  </si>
  <si>
    <t>Examples of circumstances which can affect the scope of the owner’s/manager’s legal rights to manage the WMU and to harvest products and/or supply services from within it include:</t>
  </si>
  <si>
    <t>∙The sporting or mineral rights are held by third parties</t>
  </si>
  <si>
    <t>• The sporting or mineral rights are held by third parties</t>
  </si>
  <si>
    <t>∙ The owner/manager is bound by a restrictive covenant</t>
  </si>
  <si>
    <t>• The owner/manager is bound by a restrictive covenant</t>
  </si>
  <si>
    <t>∙The WMU is managed under a forestry-only lease.</t>
  </si>
  <si>
    <t>• The WMU is managed under a forestry-only lease.</t>
  </si>
  <si>
    <t>See the section on third-party rights in the introduction.</t>
  </si>
  <si>
    <t>Depending on the nature of woodland operations, the competent authorities providing legal authorisation may include the relevant forestry authorities, statutory nature conservation and countryside agencies, statutory environment protection agencies, statutory historic environment agencies, or local authorities.</t>
  </si>
  <si>
    <t>Legally prescribed charges connected with forest management may include fees for licences or permissions, or grant repayments where grant conditions have not been fulfilled.</t>
  </si>
  <si>
    <t>Depending on the nature of woodland operations, the competent authorities providing legal authorisation can include the relevant forestry authorities and statutory bodies: statutory nature conservation and countryside agencies, statutory environment protection agencies, statutory historic environment agencies, or local authorities.</t>
  </si>
  <si>
    <t>Legally prescribed charges connected with forest management can include fees for licences or permissions or grant repayments where grant conditions have not been fulfilled.</t>
  </si>
  <si>
    <t>1.1.3 b)</t>
  </si>
  <si>
    <t>1.1.3 b) The boundaries of the owner’s/manager’s legal ownership or tenure shall be documented.</t>
  </si>
  <si>
    <t>1.1.3b</t>
  </si>
  <si>
    <t>1.1.3b) The boundaries of the owner’s/manager’s legal ownership or tenure are documented.</t>
  </si>
  <si>
    <t>Verifiers: Long term unchallenged use; Integrated Agriculture Control System (IACS) registration; A signed declaration detailing nature and location of tenure documentation; Solicitor’s letter; Title deeds; Land registry records; Companies House records; Licences; Written permissions from competent authorities; Records of payments.</t>
  </si>
  <si>
    <t>1.1.3 c) The scope of the owner’s/manager’s legal rights to manage the WMU and to harvest products and/or supply services from within the WMU shall be documented.</t>
  </si>
  <si>
    <t>1.1.3c</t>
  </si>
  <si>
    <t>1.1.3c) The scope of the owner’s/manager’s legal rights to manage the WMU and to harvest wood and non-wood forest products and/or supply services from within the WMU is documented.</t>
  </si>
  <si>
    <t>1.1.3 d) Legal authority to carry out specific operations, where required by the relevant authorities, shall be documented.</t>
  </si>
  <si>
    <t>1.1.3d</t>
  </si>
  <si>
    <t>1.1.3d) Legal authority to carry out specific operations, where required by the relevant authorities, is documented.</t>
  </si>
  <si>
    <t>1.1.3 e) Payment shall be made in a timely manner of all applicable legally prescribed charges connected with forest management.</t>
  </si>
  <si>
    <t>1.1.3e</t>
  </si>
  <si>
    <t>1.1.3e) Payment is made in a timely manner of all applicable legally prescribed charges connected with woodland management.</t>
  </si>
  <si>
    <t>1.1.4 a) Mechanisms shall be employed to identify, prevent and resolve disputes over tenure claims and use rights through appropriate consultation with interested parties.</t>
  </si>
  <si>
    <t>1.1.4 a) Mechanisms are employed to identify, prevent  and resolve disputes over tenure claims and use rights through appropriate consultation with interested parties.</t>
  </si>
  <si>
    <t>b) Where possible, the owner/manager seeks to resolve disputes out of court and in a timely manner.</t>
  </si>
  <si>
    <t>Use of dispute resolution mechanism.</t>
  </si>
  <si>
    <t>• Use of dispute resolution mechanism.</t>
  </si>
  <si>
    <t>Unresolved disputes of substantial magnitude involving a significant number of interests will normally disqualify an entity from being certified.</t>
  </si>
  <si>
    <t>Examples of relevant tenure claims and use rights may include:</t>
  </si>
  <si>
    <t>Examples of relevant tenure claims and use rights can include:</t>
  </si>
  <si>
    <t>∙Water supplies</t>
  </si>
  <si>
    <t>• Private water supplies</t>
  </si>
  <si>
    <t>∙ Joint access routes</t>
  </si>
  <si>
    <t>• Joint access routes</t>
  </si>
  <si>
    <t>∙ Shooting rights.</t>
  </si>
  <si>
    <t>• Shooting rights</t>
  </si>
  <si>
    <t>• Peat-cutting rights</t>
  </si>
  <si>
    <t>• Crofting rights.</t>
  </si>
  <si>
    <t>1.1.4 b) Where possible, the owner/manager shall seek to resolve disputes out of court and in a timely manner.</t>
  </si>
  <si>
    <t>1.1.4 b) Where possible, the owner/manager seeks to resolve disputes out of court and in a timely manner.</t>
  </si>
  <si>
    <t>1.1.5 a) The owner/manager shall:</t>
  </si>
  <si>
    <t>1.1.5 a) The owner/manager:</t>
  </si>
  <si>
    <t>• Commit to conformance to this certification standard, and</t>
  </si>
  <si>
    <t>• Commits to conformance to this certification standard, and</t>
  </si>
  <si>
    <t>• Have declared an intention to protect and maintain the woodland management unit and its ecological integrity in the long term.</t>
  </si>
  <si>
    <t>• Has declared an intention to protect and maintain the woodland management unit and its ecological integrity in the short and long term.</t>
  </si>
  <si>
    <t>Signed declaration of commitment; Dissemination of the requirements of this certification standard to workers, licensees and leaseholders; Public statement of policy</t>
  </si>
  <si>
    <t xml:space="preserve"> </t>
  </si>
  <si>
    <t>• Signed declaration of commitment</t>
  </si>
  <si>
    <t>• Dissemination of the requirements of this certification standard to workers, licensees and leaseholders</t>
  </si>
  <si>
    <t>• Public statement of policy.</t>
  </si>
  <si>
    <t>Workers, licensees and leaseholders should be informed of the aim of the certification standard and, to the degree that is relevant, of the practical implications for them in carrying out their activities. This might be done through, for example, meetings or briefings and the provision of appropriate written material.</t>
  </si>
  <si>
    <t>Workers, licensees and leaseholders should be informed of the aim of the certification standard and, to the degree that is relevant, of the practical implications for them in carrying out their activities. This may be done through, for example, meetings or briefings and the provision of appropriate written material. If a substantial failure has led to withdrawal of a woodland certification to this standard in the past, then substantial changes in ownership, policy commitment and management regime should have been implemented or a two-year track record of conformance established.</t>
  </si>
  <si>
    <t>If a substantial failure has led to withdrawal of a woodland certification to this standard in the past, then substantial changes in ownership, policy commitment and management regime should have been implemented or a two-year track record of conformance established.</t>
  </si>
  <si>
    <t>For group schemes to meet requirement (b), whilst each group member is required to make a commitment, it is acceptable for a single commitment covering the entire group to be made available.</t>
  </si>
  <si>
    <t>Advice to owners/managers</t>
  </si>
  <si>
    <t>Owners/managers may be subject to additional requirements from their certification scheme relating to any adjustment of the area in the woodland management unit. Owners/managers are advised to seek guidance from their certification body or group scheme manager.</t>
  </si>
  <si>
    <t>Owners/managers might be subject to additional requirements from their certification scheme relating to any adjustment of the area in the woodland management unit. Owners/managers are advised to seek guidance from their certification body or group scheme manager.</t>
  </si>
  <si>
    <t>1.1.5 b) A statement of these commitments shall be made publicly available upon request.</t>
  </si>
  <si>
    <t>1.1.5 b) A statement of these commitments is made publicly available.</t>
  </si>
  <si>
    <t>1.1.6 a) There shall be conformance to guidance on anti-corruption legislation.</t>
  </si>
  <si>
    <t>1.1.6 a) There is conformance to guidance on anti-corruption legislation.</t>
  </si>
  <si>
    <t>• Discussion with the owner/manager</t>
  </si>
  <si>
    <t>• Written procedures</t>
  </si>
  <si>
    <t>Guidance on procedures to prevent bribery is available from the Ministry of Justice.</t>
  </si>
  <si>
    <t>1.1.6 b) Large enterprises shall have and implement a publicly available anti-corruption policy which meets or exceeds the requirements of legislation.</t>
  </si>
  <si>
    <t>b) Large enterprises have and implement a publicly available anti-corruption policy which meets or exceeds the requirements of legislation.</t>
  </si>
  <si>
    <t>1.1.7 There shall be compliance with legislation relating to the transportation and trade of forest products, including, where relevant, the EU Timber Regulation (EUTR) and phytosanitary requirements.</t>
  </si>
  <si>
    <t>1.1.7 There is compliance with legislation relating to the transportation and trade of forest products including applicable timber legality legislation and phytosanitary requirements.</t>
  </si>
  <si>
    <t>• Relevant procedures and records.</t>
  </si>
  <si>
    <t>The owner/manager should comply with any relevant phytosanitary movement licences and other statutory plant health requirements.</t>
  </si>
  <si>
    <t>In rare cases the provisions of the Convention on International Trade in Endangered Species of Wild Fauna and Flora (CITES) may apply. The import, export and use for commercial gain of certain species requires a CITES permit. CITES species present in the UK include</t>
  </si>
  <si>
    <t>Snowdrops (Galanthus spp.) and Monkey-puzzle (Araucaria araucana).</t>
  </si>
  <si>
    <t>Plant passports might be required before moving regulated plant material. The requirements are different in Great Britain and Northern Ireland.</t>
  </si>
  <si>
    <t>In rare cases the provisions of the Convention on International Trade in Endangered Species of Wild Fauna and Flora (CITES) might apply. The import, export and use for commercial gain of certain species requires a CITES permit. CITES species present in the UK include snowdrops (Galanthus spp.) and the monkey puzzle tree (Araucaria araucana).</t>
  </si>
  <si>
    <t>1.1.8</t>
  </si>
  <si>
    <t>1.1.8 Where foodstuffs are produced as non-wood forest products, there is compliance with legislation relating to their handling, transportation and trade.</t>
  </si>
  <si>
    <t>1.2.1 The owner/manager shall take all reasonable measures, including engagement with the police and statutory bodies, to prevent or stop illegal or unauthorised uses of the woodland that could jeopardise fulfilment of the objectives of management.</t>
  </si>
  <si>
    <t>1.2.1 The owner/manager takes all reasonable measures, including engagement with the police and statutory bodies, to prevent or stop illegal or unauthorised uses of the woodland that could jeopardise fulfilment of the objectives of management.</t>
  </si>
  <si>
    <t>• The owner/manager is aware of potential and actual problems</t>
  </si>
  <si>
    <t>• Evidence of response to actual current problems</t>
  </si>
  <si>
    <t>• Evidence of a pro-active approach to potential and actual problems including follow-up action</t>
  </si>
  <si>
    <t>• Evidence of a proactive approach to potential and actual problems including follow-up action</t>
  </si>
  <si>
    <t>• Engagement with statutory bodies.</t>
  </si>
  <si>
    <t>The phrase ‘reasonable measures’ means measures that are both within the law, within the terms of any forestry tenancy and within the jurisdiction of the owner/manager and that the measures are economically viable and environmentally and socially acceptable.</t>
  </si>
  <si>
    <t>The scope of illegal activities which the owner/manager may encounter is so diverse that it is not possible to prescribe actions in every case. In specific cases a legal opinion may be required in order to prescribe ‘reasonable measures’.</t>
  </si>
  <si>
    <t>The scope of illegal activities which the owner/manager might encounter is so diverse that it is not possible to prescribe actions in every case. In specific cases a legal opinion might be required in order to prescribe ‘reasonable measures’.</t>
  </si>
  <si>
    <t>1.3.1 Genetically modified organisms (GMOs) shall not be used.</t>
  </si>
  <si>
    <t>1.3.1 Genetically modified organisms (GMOs) are not used.</t>
  </si>
  <si>
    <t>• Plant supply records</t>
  </si>
  <si>
    <t>• Discussion with the owner/manager.</t>
  </si>
  <si>
    <t>GMOs are created through gene transfer under laboratory conditions and are not the product of tree breeding, vegetative propagation, cloning or tissue culture programmes.</t>
  </si>
  <si>
    <t>Long term policy and objectives</t>
  </si>
  <si>
    <t>2.1.1 a) The owner/manager shall have a long term policy and management objectives which are environmentally sound, socially beneficial and economically viable.</t>
  </si>
  <si>
    <t>2.1.1  a) The owner/manager has a long-term policy and management objectives which are environmentally positive, socially beneficial, economically viable and enhance forest resilience.</t>
  </si>
  <si>
    <t>• Discussion with the owner/manager and workers</t>
  </si>
  <si>
    <t>• Management planning documentation</t>
  </si>
  <si>
    <t>• Toolbox talks</t>
  </si>
  <si>
    <t>• Toolbox talks.</t>
  </si>
  <si>
    <t>The long-term policy should articulate the overall vision for woodland management. Management objectives should set out tangible, shorter-term steps towards achieving that vision.</t>
  </si>
  <si>
    <t>The long-term policy should articulate the overall vision for woodland management in terms of economic, environmental and social outputs. Management objectives should set out tangible, shorter-term steps towards achieving that vision and management planning should demonstrate a commitment to continuous improvement.</t>
  </si>
  <si>
    <t>The owner/manager should be aware that long-term forest resilience will underpin environmental, social and economic objectives.</t>
  </si>
  <si>
    <t>The owner/manager should be aware that long-term forest resilience will underpin environmental, social and economic objectives. This should include consideration of the effects of various woodland management practices on carbon sequestration and storage in trees and soils across the WMU.</t>
  </si>
  <si>
    <t>Economic viability need not be based on, or solely on, the sale of products from woodland. Income from other sources, such as membership subscriptions, government funding or private investment, may be sufficient to achieve the policy and objectives of management.</t>
  </si>
  <si>
    <t>Economic viability need not be based on, or solely on, the sale of products from woodland. Income from other sources, such as membership subscriptions, government funding or private investment, might be sufficient to achieve the policy and objectives of management.</t>
  </si>
  <si>
    <t>The level of detail required in the policy and objectives should be proportionate to the scale and intensity of management. While a formal, written policy and detailed objectives may be appropriate for a large organisation, it may be appropriate for the owner of a small woodland managed at a low-intensity to be able to communicate their vision and some simple</t>
  </si>
  <si>
    <t>The level of detail required in the policy and objectives should be proportionate o the scale and intensity of management. While a formal, written policy and detailed objectives might be appropriate for a large organisation, it might be appropriate for the owner of a small woodland managed at a low intensity to be able to communicate their vision and some simple objectives verbally.</t>
  </si>
  <si>
    <t>objectives verbally.</t>
  </si>
  <si>
    <t>Workers should be aware of the policy and objectives to the extent necessary for them to contribute to achieving the aims of management; they should understand how their actions might have positive or negative effects on meeting those aims.</t>
  </si>
  <si>
    <t>Means of communicating the policy and objectives to workers should always be proportionate to the extent of their influence on the outcomes of management and may range from detailed notes or staff meetings to a simple verbal briefing.</t>
  </si>
  <si>
    <t>Means of communicating the policy and objectives to workers should always be proportionate to the extent of their influence on the outcomes of management, and might range from detailed notes or staff meetings to a simple verbal briefing. Where contractors are used, the emphasis should be on ensuring that those responsible for supervising them are appropriately briefed and can instruct them accordingly.</t>
  </si>
  <si>
    <t>Where contractors are used, the emphasis should be on ensuring that those responsible for supervising them are appropriately briefed and can instruct them accordingly.</t>
  </si>
  <si>
    <t>2.1.1 b) The policy and objectives, or summaries thereof, shall be proactively communicated to workers consistent with their roles and responsibilities.</t>
  </si>
  <si>
    <t>2.1.1 b) The policy and objectives, or summaries thereof, are available and proactively communicated to workers consistent with their roles and responsibilities</t>
  </si>
  <si>
    <t>2.1.2 Woodland management planning shall take fully into account the long-term positive and negative economic, environmental and social impacts of proposed operations, including potential impacts outside the WMU.</t>
  </si>
  <si>
    <t>2.1.2 Woodland management planning takes full account of the short- and long-term positive and negative economic, environmental and social impacts of proposed operations, including potential impacts outside the WMU.</t>
  </si>
  <si>
    <t>• Management planning documentation.</t>
  </si>
  <si>
    <t>Management planning should be proportionate to the scale and intensity of woodland management, and to the potential economic, environmental and social impacts of management activities.</t>
  </si>
  <si>
    <t>Management planning should take into account the positive and negative impacts on the carbon sequestration and storage in trees, soils and wood-based products. Consideration should be given to the potential for restoration of peatlands or wetlands within the WMU where this is appropriate, practicable and sustainable.</t>
  </si>
  <si>
    <t>2.1.3 a) Woodland management planning shall demonstrate a commitment to long-term economic viability.</t>
  </si>
  <si>
    <t>2.1.3 a) Woodland management planning demonstrates a commitment to long-term economic viability.</t>
  </si>
  <si>
    <t>• Financial records relating to the woodland resource</t>
  </si>
  <si>
    <t>• Budget forecasting, expenditure and potential sources of funding.</t>
  </si>
  <si>
    <t>Management planning should be proportionate to the scale and intensity of woodland management.</t>
  </si>
  <si>
    <t>Management planning should show how the stated policy and objectives of management can be achieved and sustained economically in the long term, for example, from future timber production, other ecosystem services or alternative sources of income. Detailed projections are not required but there should be evidence that the longer-term resourcing of essential woodland operations has been considered. For example, management planning documentation can show how silvicultural systems, species choice and tree densities and other woodland management are designed to achieve long-term economic viability.</t>
  </si>
  <si>
    <t>Management planning should show how the stated policy and objectives of management can be achieved and sustained economically in the long-term, for example from future timber production or other sources of income. Detailed projections are not required but there</t>
  </si>
  <si>
    <t>should be evidence that the longer-term resourcing of essential forest operations has been considered. For example, management planning documentation may show how silvicultural systems, species choice and tree densities and other woodland management are designed to achieve long-term economic viability.</t>
  </si>
  <si>
    <t>2.1.3 b) The owner/manager shall aim to secure the necessary investment to implement the management plan in order to meet this standard and to ensure long-term economic viability.</t>
  </si>
  <si>
    <t>2.1.3 b) The owner/manager aims to secure the necessary investment to implement the management plan in order to meet this standard and to nsure long-term economic viability.</t>
  </si>
  <si>
    <t xml:space="preserve">• Budget forecasting, expenditure and potential sources of funding. </t>
  </si>
  <si>
    <t>Documentation</t>
  </si>
  <si>
    <t>2.2.1 All areas in the WMU shall be covered by management planning documentation which shall be retained for at least ten years and shall incorporate:</t>
  </si>
  <si>
    <t>2.2.1a</t>
  </si>
  <si>
    <t>2.2.1  All areas in the WMU are covered by management planning documentation which is retained for at least 10 years and incorporates:</t>
  </si>
  <si>
    <t>2.2.1  a) A long-term policy for the woodland.</t>
  </si>
  <si>
    <t>a) A long-term policy for the woodland.</t>
  </si>
  <si>
    <t>• Appropriate maps and records.</t>
  </si>
  <si>
    <t>The subsequent sections of this standard provide additional guidance and information on how to meet this requirement.</t>
  </si>
  <si>
    <t>There should be a link between features and sensitivities identified in (b), (c), (d), (e) and (f) and the setting of management objectives. Equally, monitoring should be linked to potential positive and negative impacts of management on these features and sensitivities and to the delivery of management objectives.</t>
  </si>
  <si>
    <t>The documentation and level of detail associated with the planning process should be appropriate to scale, intensity and risk.</t>
  </si>
  <si>
    <t>There should be a link between features and sensitivities identified in (b), (c), (d), (e), (f) and (g) and the setting of management objectives. Equally, monitoring should be linked to potential positive and negative impacts of management on these features and sensitivities and to the delivery of management objectives.</t>
  </si>
  <si>
    <t>The documentation might include:</t>
  </si>
  <si>
    <t>∙ For low-intensity managed woodlands: a brief statement of intent and an annotated map</t>
  </si>
  <si>
    <t>When considering management for different wood products in (b), their potential for carbon storage and cascading use should be taken into account.</t>
  </si>
  <si>
    <t>∙ For other woodlands: a plan covering a 20-year period and incorporating an assessment at the landscape level</t>
  </si>
  <si>
    <t>∙ For a WMU consisting of multiple areas: an overarching plan.</t>
  </si>
  <si>
    <t>Where a woodland is being managed for non-timber ecosystem services there should be an assessment of what these are and how the level of service is to be</t>
  </si>
  <si>
    <t>permanently maintained.</t>
  </si>
  <si>
    <t>The management planning documentation should cover all elements of the requirement but may refer to other documents as appropriate; these may include:</t>
  </si>
  <si>
    <t>∙A fire plan</t>
  </si>
  <si>
    <t>∙A deer management plan</t>
  </si>
  <si>
    <t>The documentation can include:</t>
  </si>
  <si>
    <t>∙An integrated pest management strategy</t>
  </si>
  <si>
    <t>• For low-intensity managed woodlands: a brief statement of intent and an annotated map</t>
  </si>
  <si>
    <t>∙A research policy</t>
  </si>
  <si>
    <t>• For other woodlands: a plan covering a 20-year period and incorporating an assessment at the landscape level</t>
  </si>
  <si>
    <t>∙Project plans</t>
  </si>
  <si>
    <t>• For a WMU consisting of multiple areas: an overarching plan. The management planning documentation should cover all elements of the requirement but may refer to other documents as appropriate; these can include:</t>
  </si>
  <si>
    <t>∙ Necessary permissions from applicable regulatoryand licensing authorities.</t>
  </si>
  <si>
    <t>• A fire plan</t>
  </si>
  <si>
    <t>• A deer management plan</t>
  </si>
  <si>
    <t>• An integrated pest management strategy</t>
  </si>
  <si>
    <t>• A research policy</t>
  </si>
  <si>
    <t>• Project plans</t>
  </si>
  <si>
    <t>• Necessary permissions from applicable regulatory and licensing authorities</t>
  </si>
  <si>
    <t>• A veteran tree management plan</t>
  </si>
  <si>
    <t>• A deadwood conservation plan</t>
  </si>
  <si>
    <t>• An invasive non-native species control plan</t>
  </si>
  <si>
    <t>• An historic environment site management plan.</t>
  </si>
  <si>
    <t>A conservation area network is made up of those areas of the WMU for which the primary objective is the conservation of environmental and biodiversity values, ecosystem services and community needs, or cultural and heritage values.</t>
  </si>
  <si>
    <t>The conservation area network includes:</t>
  </si>
  <si>
    <t>• Environment and biodiversity values</t>
  </si>
  <si>
    <t>− Statutory nature conservation sites (section 4.1)</t>
  </si>
  <si>
    <t>− Ancient semi-natural woodlands (ASNW) (section 4.2)</t>
  </si>
  <si>
    <t>− Plantations on ancient woodland sites (PAWS) (section 4.3)</t>
  </si>
  <si>
    <t>− Other priority habitats (section 4.4)</t>
  </si>
  <si>
    <t>− Other woodlands and semi-natural habitats with identified areas, species or features of conservation value (section 4.5)</t>
  </si>
  <si>
    <t>• Ecosystem services and community needs</t>
  </si>
  <si>
    <t>− Areas and features of critical importance for watershed management and erosion control (section 4.6) as they provide important ecosystem services</t>
  </si>
  <si>
    <t>− Private water supplies (section 5.1.4)</t>
  </si>
  <si>
    <t>• Cultural and heritage values</t>
  </si>
  <si>
    <t>− Cultural and historic environment sites (section 4.9).</t>
  </si>
  <si>
    <t>Areas and features within the conservation area network should be mapped and this might require specialist surveys.</t>
  </si>
  <si>
    <t>In relation to requirement (k), see also section 2.4.3 on non-wood forest products.</t>
  </si>
  <si>
    <t>2.2.1  b) Assessment of relevant components of the woodland resource, including potential products and services which are consistent with the management objectives.</t>
  </si>
  <si>
    <t>2.2.1b</t>
  </si>
  <si>
    <t>2.2.1b) Assessment of relevant components of the woodland resource, including potential wood or non-wood forest products and services which are consistent with the management objectives.</t>
  </si>
  <si>
    <t>2.2.1  c) Assessment of environmental values, including those outside the WMU potentially affected by management, sufficient to determine appropriate conservation measures and to provide a baseline for detecting possible negative impacts.</t>
  </si>
  <si>
    <t>2.2.1c</t>
  </si>
  <si>
    <t>2.2.1c) Assessment of environmental values, including those outside the WMU potentially affected by management, sufficient to determine appropriate conservation measures and to provide a baseline for detecting possible positive and negative impacts.</t>
  </si>
  <si>
    <t>2.2.1  d) Identification of special characteristics and sensitivities of the woodland and appropriate treatments.</t>
  </si>
  <si>
    <t>2.2.1d</t>
  </si>
  <si>
    <t>2.2.1d) Identification of special characteristics and sensitivities of the woodland and appropriate treatments.</t>
  </si>
  <si>
    <t>2.2.1  e) Specific measures to maintain and where possible enhance those areas identified under sections 4.1-4.5 and 4.8, considering areas where either the extent of these areas or their sensitivity to operations may be unknown</t>
  </si>
  <si>
    <t>2.2.1e</t>
  </si>
  <si>
    <t>2.2.1e) Identification of a conservation area network and a record of its location and condition. This includes areas identified in sections 4.1-4.6, 4.9 and 5.1.4.</t>
  </si>
  <si>
    <t>2.2.1  f) Identification of community and social needs and sensitivities.</t>
  </si>
  <si>
    <t>2.2.1f</t>
  </si>
  <si>
    <t>2.2.1f) Specific conservation management measures to maintain and where possible enhance those areas identified within the conservation area network considering areas where either the extent of these areas or their sensitivity to operations might be unknown.</t>
  </si>
  <si>
    <t>2.2.1  g) Prioritised objectives, with verifiable targets to measure progress.</t>
  </si>
  <si>
    <t>2.2.1g</t>
  </si>
  <si>
    <t>2.2.1g) Identification of community and social needs and sensitivities.</t>
  </si>
  <si>
    <t>2.2.1  h) Rationale for management prescriptions</t>
  </si>
  <si>
    <t>2.2.1h</t>
  </si>
  <si>
    <t>2.2.1h) Prioritised objectives, with verifiable targets to measure progress.</t>
  </si>
  <si>
    <t>2.2.1  i) Outline planned felling and regeneration over the next 20 years.</t>
  </si>
  <si>
    <t>2.2.1i</t>
  </si>
  <si>
    <t>2.2.1i) Rationale for management prescriptions.</t>
  </si>
  <si>
    <t>2.2.1  j) Where applicable annual allowable harvest of non-timber woodland products (NTWPs).</t>
  </si>
  <si>
    <t>2.2.1j</t>
  </si>
  <si>
    <t>2.2.1j) Outline planned felling and regeneration over the next 20 years.</t>
  </si>
  <si>
    <t>2.2.1  k) Rationale for the operational techniques to be used.</t>
  </si>
  <si>
    <t>2.2.1k</t>
  </si>
  <si>
    <t>2.2.1k) Where applicable, annual allowable harvest of nonwood forest products (NWFPs).</t>
  </si>
  <si>
    <t xml:space="preserve">2.2.1  l) Plans for implementation, first five years in detail. </t>
  </si>
  <si>
    <t>2.2.1l</t>
  </si>
  <si>
    <t>2.2.1l) Rationale for the operational techniques to be used.</t>
  </si>
  <si>
    <t xml:space="preserve">2.2.1  m) Appropriate maps. </t>
  </si>
  <si>
    <t>2.2.1m</t>
  </si>
  <si>
    <t>2.2.1m) Plans for implementation, first five years in detail.</t>
  </si>
  <si>
    <t>2.2.1  n) Plans to monitor at least those elements identified under section 2.15.1 against the objectives.</t>
  </si>
  <si>
    <t>2.2.1n</t>
  </si>
  <si>
    <t>2.2.1n) Appropriate maps.</t>
  </si>
  <si>
    <t>2.2.1o</t>
  </si>
  <si>
    <t>2.2.1o) Plans to monitor at least those elements identified under section 2.15.1 against the objectives.</t>
  </si>
  <si>
    <t>2.2.2 While respecting the confidentiality of information, the owner/manager shall, upon request, make publicly available either:</t>
  </si>
  <si>
    <t>2.2.2  a) The owner/manager publicises the availability of management plans and provides details of a public contact point.</t>
  </si>
  <si>
    <t>• Management planning documentation, or</t>
  </si>
  <si>
    <t>• A summary of the management planning documentation.</t>
  </si>
  <si>
    <t>• Evidence of fulfilling requests for management planning documentation or summaries</t>
  </si>
  <si>
    <t>• A public contact point</t>
  </si>
  <si>
    <t>• Summary management planning documentation.</t>
  </si>
  <si>
    <t>This requirement deliberately gives the owner/manager discretion as to how they make management planning documentation available to allow for situations where they are happy to provide documentation in full and where producing a summary may be an unnecessary administrative burden. This may often be the case for owners/managers of smaller woodlands or woodlands managed at a low-intensity. However, owners/managers of woodlands with lengthy, complex management planning documentation should note that a summary may be more useful for non-specialist stakeholders.</t>
  </si>
  <si>
    <t>Owners/managers may demonstrate that they are receptive to requests to make documentation available by providing details of a public contact point in a manner proportionate to the scale and intensity of their operations. Examples may include provision of an email address, a website or on-site notices.</t>
  </si>
  <si>
    <t>Owners/managers may demonstrate that they are receptive for requests to make documentation available by providing details of a public contact point, for example in the form of a dedicated e-mail address.</t>
  </si>
  <si>
    <t>This requirement deliberately gives the owner/manager discretion as to how they make management planning documentation available to allow for situations where they are happy to provide documentation in full and where producing a summary might be an unnecessary administrative burden. This might often be the case for owners/managers of smaller woodlands or woodlands managed at a</t>
  </si>
  <si>
    <t>Examples of confidential information include data andcontent:</t>
  </si>
  <si>
    <t>low intensity. However, owners/managers of woodlands with lengthy, complex management planning documentation should note that a summary might be more useful for non-specialist stakeholders.</t>
  </si>
  <si>
    <t>∙Related to investment decisions ∙</t>
  </si>
  <si>
    <t>Examples of confidential information include data and content:</t>
  </si>
  <si>
    <t>About intellectual property rights</t>
  </si>
  <si>
    <t>• Related to investment decisions</t>
  </si>
  <si>
    <t>∙Which is client-confidential</t>
  </si>
  <si>
    <t>• About intellectual property rights</t>
  </si>
  <si>
    <t>∙Which is, by law, confidential</t>
  </si>
  <si>
    <t>• Which is client-confidential</t>
  </si>
  <si>
    <t>∙ Whose dissemination could put at risk the protection of wildlife species and habitats</t>
  </si>
  <si>
    <t>• Which is, by law, confidential including personal information covered by the UK General Data Protection Regulation (GDPR)</t>
  </si>
  <si>
    <t>∙ About sites which are of special cultural and historical importance to local people, where they</t>
  </si>
  <si>
    <t>• Whose dissemination could put at risk the protection of wildlife species and habitats.</t>
  </si>
  <si>
    <t>have requested confidentiality.</t>
  </si>
  <si>
    <t>2.2.2b</t>
  </si>
  <si>
    <t>2.2.2b) While respecting the confidentiality of information, the owner/manager has a mechanism to make publicly available either:</t>
  </si>
  <si>
    <t>• Management planningdocumentation, or</t>
  </si>
  <si>
    <t>2.2.3 The management planning documentation shall be reviewed periodically (at least every ten years), taking into account:</t>
  </si>
  <si>
    <t>2.2.3  a) Management planning documentation is kept current taking into account changes required as a result of:</t>
  </si>
  <si>
    <t>• Monitoring programme results</t>
  </si>
  <si>
    <t>• Monitoring results,</t>
  </si>
  <si>
    <t>• Results of audits</t>
  </si>
  <si>
    <t>• Results of certification audits,</t>
  </si>
  <si>
    <t>• Results of stakeholder engagement</t>
  </si>
  <si>
    <t>• Results of stakeholder engagement,</t>
  </si>
  <si>
    <t>• New research and technical information, and</t>
  </si>
  <si>
    <t>• Changed environmental, social, or economic circumstances.</t>
  </si>
  <si>
    <t>Examples of changed circumstances include:</t>
  </si>
  <si>
    <t>∙Major windthrow</t>
  </si>
  <si>
    <t>• Major windthrow</t>
  </si>
  <si>
    <t>∙Pest or disease outbreaks</t>
  </si>
  <si>
    <t>• Pest or disease outbreaks including spread of invasive non-native species</t>
  </si>
  <si>
    <t>∙Changes in markets.</t>
  </si>
  <si>
    <t>• Changes in markets.</t>
  </si>
  <si>
    <t>Monitoring programme requirements and post-review revision of management planning documentation are set out in sections 2.15.1 and 2.15.2.</t>
  </si>
  <si>
    <t>2.2.3b</t>
  </si>
  <si>
    <t>2.2.3b) All management planning documentation is reviewed at least every 10 years.</t>
  </si>
  <si>
    <t>2.3.1 a) Local people, relevant organisations and interested parties shall be identified and made aware that:</t>
  </si>
  <si>
    <t>2.3.1 a) Local people, relevant organisations and interested parties are identified and made aware that:</t>
  </si>
  <si>
    <t>• The woodland is being evaluated for initial certification</t>
  </si>
  <si>
    <t>• New or revised management planning documentation, as specified under section 2.2.1, is being produced</t>
  </si>
  <si>
    <t>• High impact operations are planned</t>
  </si>
  <si>
    <t>• High impact operations are planned.</t>
  </si>
  <si>
    <t>• The woodland is being evaluated for certification.</t>
  </si>
  <si>
    <t>• Consultation with the relevant forestry authority</t>
  </si>
  <si>
    <t>• Evidence that users of the WMU are informed about high impact operations (e.g. signs, letters or other appropriate means).</t>
  </si>
  <si>
    <t>• Evidence that users of the WMU are informed about high impact operations (e.g. signs, letters or other appropriate means)</t>
  </si>
  <si>
    <t>• A list of interested parties</t>
  </si>
  <si>
    <t>• Evidence that consultation feedback has been evaluated and considered</t>
  </si>
  <si>
    <t>• Established means of pro-active communication.</t>
  </si>
  <si>
    <t>• A public contact point.</t>
  </si>
  <si>
    <t>• Established means of proactive communication</t>
  </si>
  <si>
    <t>The owner should be able to justify the frequency and level of consultation and the certification body will look for corroborating evidence. Examples of methods for identifying and making local people and relevant organisations aware include:</t>
  </si>
  <si>
    <t>∙ Statutory consultations by the relevant forestry authority or voluntary consultation with statutory bodies</t>
  </si>
  <si>
    <t>• Statutory consultations by the relevant forestry authority or voluntary consultation with statutory bodies</t>
  </si>
  <si>
    <t>∙Letters to individuals or groups</t>
  </si>
  <si>
    <t>• Letters to individuals or groups</t>
  </si>
  <si>
    <t>∙ Temporary or permanent signs in or near the affected</t>
  </si>
  <si>
    <t>• Temporary or permanent signs in or near the affected woodland</t>
  </si>
  <si>
    <t>woodland</t>
  </si>
  <si>
    <t>• Information in local newspapers or other publications</t>
  </si>
  <si>
    <t>∙Information in local newspapers or other publications</t>
  </si>
  <si>
    <t>• Meetings and dialogue</t>
  </si>
  <si>
    <t>∙Meetings and dialogue</t>
  </si>
  <si>
    <t>• Internet</t>
  </si>
  <si>
    <t>∙Internet</t>
  </si>
  <si>
    <t>• Consultation with the relevant archaeology service.</t>
  </si>
  <si>
    <t>∙ Consultation with the relevant archaeology service.</t>
  </si>
  <si>
    <t>Consultation and engagement with local people should be sufficient to identify:</t>
  </si>
  <si>
    <t>• their permissive or traditional uses of the woodland</t>
  </si>
  <si>
    <t>• Their permissive or traditional uses of the woodland</t>
  </si>
  <si>
    <t>• sites or features of special cultural or historical significance.</t>
  </si>
  <si>
    <t>• Sites or features of special cultural or historical significance.</t>
  </si>
  <si>
    <t>For social and economic issues, include those who derive their income from the forest or are dependent on the supply of forest products such as forest workers, hauliers and timber processors.</t>
  </si>
  <si>
    <t>For access issues, owners/managers should seek to identify and consult local representative groups or bodies which can represent users, including the statutory Local Access Forum where relevant.</t>
  </si>
  <si>
    <t>During consultation, owners/managers should include those who derive their income from the woodland or are dependent on the supply of forest products such as forest workers, hauliers and timber processors.</t>
  </si>
  <si>
    <t>For biodiversity issues, owners/ managers should seek to identify and consult local representative groups or bodies which can represent biodiversity interests, including the Local Biodiversity Partnership (or equivalent) where relevant.</t>
  </si>
  <si>
    <t>Consultation and engagement should be appropriate to the scale and intensity of woodland management and to the risk of potential impacts on the interests of stakeholders. For smaller woodlands, engagement may be informal and largely verbal. For larger woodlands</t>
  </si>
  <si>
    <t>For timber transport issues, owners/managers should seek to identify and consult with the regional groups from the Timber Transport Forum, local authority roads or highways authorities, and appropriate community groups.</t>
  </si>
  <si>
    <t>with many potentially affected local people, it may be more appropriate to engage with representatives of local communities rather than with individuals.</t>
  </si>
  <si>
    <t>For biodiversity issues, owners/managers should seek to identify and consult representative groups or relevant bodies which can represent biodiversity interests, including the Local Biodiversity Partnership (or equivalent), experts and nature groups.</t>
  </si>
  <si>
    <t>Whether an operation is high impact depends very much on circumstances and must be assessed on a case-bycase basis. A proportionate, risk-based assessment of social impacts might be carried out in a similar way to the assessment of environmental impacts required in section</t>
  </si>
  <si>
    <t>For historic environment issues, owners/managers should seek to identify and consult representative groups or bodies which can represent users, including the local authority historic environment service, and, for statutorily designated sites and features, the local office of the statutory historic environment agencies.</t>
  </si>
  <si>
    <t>2.5. The owner/manager should be able to demonstrate that they have considered how many interests will be affected, to what degree and over what timescale.</t>
  </si>
  <si>
    <t>For water supply issues, owners/managers should seek to identify and consult with statutory environment protection agencies, local authorities or appropriate inspectorates, water supply organisations and the owners of (household or community) private water supplies.</t>
  </si>
  <si>
    <t>Consultation and engagement should be appropriate to the scale and intensity of woodland management and to the risk of potential impacts on the interests of stakeholders. For smaller woodlands, engagement may be informal and largely verbal. For larger woodlands with many potentially affected local people, it might be more appropriate to engage with representatives of local communities rather than with individuals.</t>
  </si>
  <si>
    <t>See also section 4.8.1 which covers sites and features of special cultural or historical significance and section 5.1.1 which covers permissive or traditional uses.</t>
  </si>
  <si>
    <t>Whether an operation is high-impact depends very much on circumstances and should be assessed on a case-by-case basis. A proportionate, risk-based assessment of social impacts can be carried out in a similar way to the assessment of environmental impacts required in section 2.5. The owner/manager should be able to demonstrate that they have considered how many interests will be affected, to what degree and over what timescale.</t>
  </si>
  <si>
    <t>In planning and undertaking consultation, the owner/manager should ensure that sufficient time is allowed to assess and consider the feedback and where appropriate to amend management objectives or proposed operations accordingly.</t>
  </si>
  <si>
    <t>Owners/managers should take a balanced view of consultation responses and evaluate the information provided accordingly. It might not be possible to fully resolve all issues raised but it is good practice to inform consultees how their comments have been taken into account in refining plans.</t>
  </si>
  <si>
    <t>See also section 4.9.1 which covers sites and features of special cultural or historical significance and section 5.1.2 which covers permissive uses.</t>
  </si>
  <si>
    <t>2.3.1 b)  The owner/manager shall ensure that there is full co-operation with the relevant forestry authority’s consultation processes.</t>
  </si>
  <si>
    <t>2.3.1b</t>
  </si>
  <si>
    <t>2.3.1b) The owner/manager ensures that there is full cooperation with the relevant forestry authority’s consultation processes</t>
  </si>
  <si>
    <t>2.3.1 c) The owner/manager shall consult appropriately with local people, relevant organisations and other interested parties, and provide opportunities for their engagement in planning and monitoring processes.</t>
  </si>
  <si>
    <t>2.3.1c</t>
  </si>
  <si>
    <t>2.3.1c) The owner/manager consults, through culturally appropriate means, with local people, relevant organisations and other interested parties, andprovides opportunities for their engagement in planning and monitoring processes.</t>
  </si>
  <si>
    <t>All  Scottish sites under Scottish Forestry approved plans, which include consultation exercise - seen for all sites. Drummuir LTFP about to issue consultation at 10 year review, list of consultees and letter seen. Northern Ireland sites no non SLIMF HCV</t>
  </si>
  <si>
    <t>2.3.1 d) Methods of consultation and engagement shall be designed to ensure that local people, relevant organisations and other interested parties have reasonable opportunities to participate equitably and without discrimination.</t>
  </si>
  <si>
    <t>2.3.1d</t>
  </si>
  <si>
    <t>2.3.1d) Methods of consultation and engagement are designed to ensure that local people, relevant organisations and other interested parties have reasonable opportunities to participate equitably, without discrimination and through culturally appropriate means.</t>
  </si>
  <si>
    <t>2.3.1 e) The owner/manager shall respond to issues raised or requests for ongoing dialogue and engagement and shall demonstrate how the results of the consultation including community and social impacts have been taken into account in management planning and operations.</t>
  </si>
  <si>
    <t>2.3.1e</t>
  </si>
  <si>
    <t>2.3.1e) At least 30 days are allowed for people to respond to notices, letters or meetings.</t>
  </si>
  <si>
    <t>2.3.1 f) At least 30 days shall be allowed for people to respond to notices, letters or meetings before certification.</t>
  </si>
  <si>
    <t>2.3.1f</t>
  </si>
  <si>
    <t>2.3.1f) The owner/manager engages with local people and takes action to identify and avoid significant negative social, environmental and economic impacts of management activities, and to minimise or repair any that do occur.</t>
  </si>
  <si>
    <t>2.3.1g</t>
  </si>
  <si>
    <t>2.3.1g) The owner/manager responds to issues raised or requests for ongoing dialogue and engagement.</t>
  </si>
  <si>
    <t>2.3.1h</t>
  </si>
  <si>
    <t>2.3.1h) The owner/manager ensures that where possible and practicable there is appropriate sharing of knowledge gathered during consultation.</t>
  </si>
  <si>
    <t>2.3.2 a)  Where appropriate, contact shall be made with the owners of adjoining woodlands to try to ensure that restructuring of one woodland complements and does not unreasonably compromise the management of adjoining ones.</t>
  </si>
  <si>
    <t>2.3.2 The owner/manager seeks to engage with neighbouring woodland owners and to ensure that the management of each woodland complements and does not unreasonably compromise, the management of the others</t>
  </si>
  <si>
    <t>• Awareness of potential problems and verbal description of appropriate action</t>
  </si>
  <si>
    <t>• Felling plan</t>
  </si>
  <si>
    <t>• Record of communication and discussions with neighbouring landowners</t>
  </si>
  <si>
    <t>• Membership of a wildlife management group</t>
  </si>
  <si>
    <t>• Felling plan.</t>
  </si>
  <si>
    <t>• Where there is a significant problem caused by wildlife, a documented plan (which may take the form of a contract or licence) for control.</t>
  </si>
  <si>
    <t>If management cannot maintain populations of wild mammals at a level that ensures they are not causing ecological damage, then sensitive areas – including regeneration sites, coppice coupes and areas with vulnerable flora – should be protected from browsing and other damage.</t>
  </si>
  <si>
    <t>Potential and actual impacts, both negative and positive, can occur on either or both sides of the ownership boundary.</t>
  </si>
  <si>
    <t>An example of a wildlife management group might be a Grey Squirrel (Sciurus carolinensis) control group, in which landowners and managers co-ordinated their control efforts in the context of a landscape-level plan.</t>
  </si>
  <si>
    <t>Where potential or actual impacts have been identified, the owner/manager should attempt to identify and agree appropriate measures and seek to cooperate with the neighbouring landowner(s).</t>
  </si>
  <si>
    <t>Impacts can include:</t>
  </si>
  <si>
    <t>• Wind stability of neighbouring stands due to restructuring</t>
  </si>
  <si>
    <t>• Changes in hydrology including drainage both into and from the neighbouring woodland</t>
  </si>
  <si>
    <t>• Spread of invasive non-native species from the WMU which is incompatible with the management and condition of the neighbouring woodland</t>
  </si>
  <si>
    <t>• The landscape due to restructuring.</t>
  </si>
  <si>
    <t>Where works or operations having a potential or actual impact were necessarily undertaken at short notice such as for emergency or health and safety reasons, the owner/manager should attempt to identify and inform the neighbouring landowner as soon as is reasonably practicable.</t>
  </si>
  <si>
    <t>2.3.2 b) Management of invasive plants and of wild mammals shall be undertaken where relevant in co-operation with statutory bodies and where possible and practicable in co-ordination with neighbours (see also section 2.12.1 in relation to deer).</t>
  </si>
  <si>
    <t>All sites - no instances of invasive plants where cooperation with neighbours required.</t>
  </si>
  <si>
    <t>2.3.2 c) Where appropriate and possible, the owner/manager shall consider opportunities for cooperating with neighbours in landscape scale conservation initiatives.</t>
  </si>
  <si>
    <t>All sites: no opportunities for such actions however Balfour Forest are members of the local Deer Management Group.</t>
  </si>
  <si>
    <t>2.3.3  The owner/manager seeks to engage with neighbouring landowners and considers, where possible, opportunities for co-operating in wider forestry and conservation initiatives</t>
  </si>
  <si>
    <t>Awareness of conservation efforts on adjoining land for priority habitats and species</t>
  </si>
  <si>
    <t>• Membership of a wildlife management group.</t>
  </si>
  <si>
    <t>Opportunities for co-operating can include:</t>
  </si>
  <si>
    <t>• Timber harvesting</t>
  </si>
  <si>
    <t>• Integrated pest management</t>
  </si>
  <si>
    <t>• Wild mammal control</t>
  </si>
  <si>
    <t>• Control of invasive non-native species.</t>
  </si>
  <si>
    <t>Co-operation with neighbouring landowners has the potential to broaden the positive impacts of responsible forest management. It can increase the effectiveness of forestry initiatives, such as shared access/haulage routes, or conservation initiatives, such as the establishment of woodland and other habitat corridors.</t>
  </si>
  <si>
    <t>Co-operation can also increase the effectiveness of management to mitigate negative impacts on forest management and conservation which might occur on either or both sides of the ownership boundary and often operate across landscapes.</t>
  </si>
  <si>
    <t>Impacts might be caused by:</t>
  </si>
  <si>
    <t>• Deer browsing</t>
  </si>
  <si>
    <t>• Invasive non-native species such as:</t>
  </si>
  <si>
    <t>o Rhododendron ponticum</t>
  </si>
  <si>
    <t>o Himalayan balsam</t>
  </si>
  <si>
    <t>o Feral mink</t>
  </si>
  <si>
    <t>o North American signal crayfish</t>
  </si>
  <si>
    <t>• Damage to the conservation of priority habitats and species due to:</t>
  </si>
  <si>
    <t>o Spread of trees from the WMU which is incompatible with the management and condition of the adjoining woodland, priority habitat or designated sites</t>
  </si>
  <si>
    <t>o Changes in hydrology including drainage both into or out of the adjoining woodland and priority habitat.</t>
  </si>
  <si>
    <t>An example of a wildlife management group might be a grey squirrel (Sciurus carolinensis) control group or a deer management group.</t>
  </si>
  <si>
    <t>2.4.1 The owner/manager shall plan and implement measures to maintain and/or enhance long-term soil and hydrological functions.</t>
  </si>
  <si>
    <t>2.4.1 The owner/manager plans and implements practices to maintain and/or enhance long-term soil, hydrological and ecological functions including soil carbon.</t>
  </si>
  <si>
    <t>• Field observation.</t>
  </si>
  <si>
    <t>Protection of basic ecosystem functions in terms of soils and hydrology is fundamental to sustainable forest management. The owner/manager should refer to relevant guidelines on soils and water.</t>
  </si>
  <si>
    <t>Protection of basic ecosystem functions in terms of soils and hydrology is fundamental to sustainable woodland management. The owner/manager should refer to relevant guidelines on soils, water, water catchments and climate change, and adopt good practice.</t>
  </si>
  <si>
    <t>2.4.2 a) Timber shall normally be harvested from the WMU at or below a level which can be permanently sustained.</t>
  </si>
  <si>
    <t>2.4.2</t>
  </si>
  <si>
    <t>2.4.2 a) Timber is normally harvested from the WMU at or below a level which can be permanently sustained</t>
  </si>
  <si>
    <t>• Compartment records</t>
  </si>
  <si>
    <t>• Growth and yield estimates</t>
  </si>
  <si>
    <t>• Production records or appropriate standing sale volume assessments and reconciliation with estimates</t>
  </si>
  <si>
    <t>• Demonstrated control of thinning intensity</t>
  </si>
  <si>
    <t>• A restructuring plan</t>
  </si>
  <si>
    <t>Timber harvesting in excess of increment may be justified:</t>
  </si>
  <si>
    <t>∙During restructuring of even-aged woodlands</t>
  </si>
  <si>
    <t>• During restructuring of even-aged woodlands</t>
  </si>
  <si>
    <t>∙ During habitat management or restoration for biodiversity</t>
  </si>
  <si>
    <t>• During habitat management or restoration for biodiversity</t>
  </si>
  <si>
    <t>∙ In response to pests, diseases or storm damage.</t>
  </si>
  <si>
    <t>• In response to pests, diseases or storm damage.</t>
  </si>
  <si>
    <t>Examples of growth and yield estimates include:</t>
  </si>
  <si>
    <t>In order to preserve the productive potential of the woodland, over-cutting should be avoided in all but the justified circumstances referenced in requirement (b). However, the owner/manager should be aware that significant under-cutting might be detrimental to long-term growth, good silvicultural practice, biodiversity, and/or carbon sequestration and storage.</t>
  </si>
  <si>
    <t>∙ Average growth rates or yield class for major species on different site types</t>
  </si>
  <si>
    <t>∙ Predictions of thinning and felling yields for different crop types</t>
  </si>
  <si>
    <t>∙ Forecasts of areas to be subject to harvesting operations in future years.</t>
  </si>
  <si>
    <t>• Average growth rates or yield class for major species on different site types</t>
  </si>
  <si>
    <t>Accuracy of growth and yield estimates should be appropriate to the scale and intensity of the operation.</t>
  </si>
  <si>
    <t>• Predictions of thinning and felling yields for different crop types</t>
  </si>
  <si>
    <t>The resilience of the woodland and different species to climate change should be considered.</t>
  </si>
  <si>
    <t>• Forecasts of areas to be subject to harvesting operations in future years.</t>
  </si>
  <si>
    <t>In low-intensity managed woodlands, or in woodlands being restructured in areas of high windthrow risk, area rather than volume predictions are acceptable in planning and monitoring.</t>
  </si>
  <si>
    <t>Timber crops should not be creamed or high graded (b). However, selective harvesting of high quality stems may be entirely appropriate in stands which have been managed to promote regeneration from the most promising individuals, for example.</t>
  </si>
  <si>
    <t>For woodlands or stands which are irregular in species, age or structure, records of harvest outturn and evidence from monitoring plots may be used to demonstrate that the growth of the woodland is being sustained over time.</t>
  </si>
  <si>
    <t>In practice, actual timber harvesting levels are likely to vary significantly from year to year. Particularly in small woods, there might be long periods without any harvesting followed by a brief period of activity. The owner/manager should determine an appropriate timescale for comparing the annual allowable cut with average actual harvesting levels; this might range from five years for large</t>
  </si>
  <si>
    <t>holdings to 20 years or even longer for very small woods.</t>
  </si>
  <si>
    <t>In relation to requirement (c), timber crops should not be creamed or highgraded. However, selective harvesting of high-quality stems might be entirely appropriate in stands which have been managed to promote regeneration from the most promising individuals, for example.</t>
  </si>
  <si>
    <t>2.4.2 b) Selective harvesting shall not be to the long-term detriment of the quality and value of stands.</t>
  </si>
  <si>
    <t>2.4.2b</t>
  </si>
  <si>
    <t>2.4.2b) The average annual allowable cut is quantified, and actual harvesting levels are justified.</t>
  </si>
  <si>
    <t>2.4.2c</t>
  </si>
  <si>
    <t>2.4.2c) Selective harvesting is not to the long-term detriment of the quality and value of stands.</t>
  </si>
  <si>
    <t>2.4.2d</t>
  </si>
  <si>
    <t>2.4.2d) Throughout the WMU, management planning identifies opportunities where sustainable timber harvesting can be achieved alongside other objectives.</t>
  </si>
  <si>
    <t>2.4.3 Harvesting of non-timber woodland products or use of ecosystem services from the WMU shall be at or below a level which can be permanently sustained.</t>
  </si>
  <si>
    <t>2.4.3 a) Harvesting of non-wood forest products (NWFPs) or use of ecosystem services from the WMU is at or below a level which can be permanently sustained.</t>
  </si>
  <si>
    <t>• Evidence from records and discussion with the owner/manager that quantities harvested are in line with sustainable growth rates and that there are no significant adverse environmental impacts.</t>
  </si>
  <si>
    <t>• Evidence from records and discussion with the owner/manager that quantities harvested are in line with sustainable growth rates and that there are no significant adverse environmental impacts</t>
  </si>
  <si>
    <t>• Evidence includes reference and conformance to recognised good practice information and guidance.</t>
  </si>
  <si>
    <t>Non-timber woodland products include foliage, moss, fungi, berries, seed, venison and other animal products.</t>
  </si>
  <si>
    <t>There is a generic definition of non-wood forest products (NWFPs), also known as non-timber forest products (NTFPs), in the glossary. However, because good practice information on harvesting levels and avoiding negative impacts is (at the time of writing) available only for the NWFPs listed below, only these products are explicitly included within the scope of this standard:</t>
  </si>
  <si>
    <t>It is recognised that objective information on sustainableharvesting levels for NTWPs is limited, and also that in the case of venison it may be desirable to harvest at a level that reduces the deer population in the longterm. However, in all cases the owner/manager should</t>
  </si>
  <si>
    <t>• Venison</t>
  </si>
  <si>
    <t>give careful thought to the annual allowable harvest and should be able to justify harvest levels on the basis of their objectives and best practice.</t>
  </si>
  <si>
    <t>• Wild boar/feral pig meat</t>
  </si>
  <si>
    <t>• Moss</t>
  </si>
  <si>
    <t>See also section 2.3.2 in relation to protection from wild mammals, and section 4.9 in relation to game management.</t>
  </si>
  <si>
    <t>• Sap</t>
  </si>
  <si>
    <t>• Tree seeds</t>
  </si>
  <si>
    <t>• Christmas trees</t>
  </si>
  <si>
    <t>• Bulbs</t>
  </si>
  <si>
    <t>• Fungi</t>
  </si>
  <si>
    <t>• Wild garlic.</t>
  </si>
  <si>
    <t>The UKWAS Appendix of reference documents provides further information on good practice guidelines and codes of practice.</t>
  </si>
  <si>
    <t>It is recognised that objective information on sustainable harvesting levels for other NWFPs is limited, and also that in the case of venison and wild boar/feral pig meat it might be desirable to harvest at a level that reduces the deer or wild boar/feral pig population to aid tree establishment and biodiversity.</t>
  </si>
  <si>
    <t>In all cases the owner/manager should give careful thought to the annual sustainable harvest and should be able to justify harvest levels based on their objectives and best available information. Where the information necessary to determine a sustainable harvesting level is not available, the owner/manager should not harvest this product.</t>
  </si>
  <si>
    <t>Policies and procedures for lethal wildlife management activities should follow industry good practice. The owner/manager should consider adopting national standards/schemes such as the Scottish Quality Wild Venison (SQWV) Assurance Scheme in Scotland.</t>
  </si>
  <si>
    <t>Both wildlife population-monitoring and evaluations of ecological impact should be proportionate to the scale and intensity of wildlife management activities but should also be sufficiently detailed to inform adaptive management.</t>
  </si>
  <si>
    <t>The owner/manager should update policies and procedures for lethal wildlife management activities if monitoring suggests that they are not meeting management objectives or if there is evidence of negative impacts on environmental values.</t>
  </si>
  <si>
    <t>Methods for evaluating the ecological impact of wildlife management activities might include routine monitoring using the herbivore impact assessment method.</t>
  </si>
  <si>
    <t>See also sections 1.1.3 (c), 1.1.7 and 1.1.8 regarding appropriate legal authority, section 2.3.3 in relation to protection from wild mammals, section 2.12.1 in relation to a wild deer management strategy, section 2.13.5 for Christmas trees, and section 4.10 in relation to game management.</t>
  </si>
  <si>
    <t>It might be possible to certify other NWFPs not included in the list above if good practice on harvesting levels can be demonstrated. Owners/managers are advised to seek guidance from their certification body or group scheme manager.</t>
  </si>
  <si>
    <t>2.4.3b</t>
  </si>
  <si>
    <t>2.4.3b) Where venison or wild boar/feral pig meat are to be supplied as certified, the owner/manager has:</t>
  </si>
  <si>
    <t>• Policies and procedures for lethal wildlife management activities with reference to animal welfare and public safety</t>
  </si>
  <si>
    <t>• Procedures for monitoring the impacts of management activities on wildlife populations</t>
  </si>
  <si>
    <t>• A general evaluation of the ecological impact of wildlife management activities.</t>
  </si>
  <si>
    <t>2.4.4 Priority species shall not be harvested or controlled without the consent of the relevant statutory nature conservation and countryside agency.</t>
  </si>
  <si>
    <t>2.4.4 Priority species are:</t>
  </si>
  <si>
    <t>a) Not commercially exploited</t>
  </si>
  <si>
    <t>• Monitoring records</t>
  </si>
  <si>
    <t>• Species inventories.</t>
  </si>
  <si>
    <t>• Species inventories</t>
  </si>
  <si>
    <t>• Regulatory consent notices</t>
  </si>
  <si>
    <t>• Specific licence issued by the relevant statutory body</t>
  </si>
  <si>
    <t>• General Licence’s terms and conditions.</t>
  </si>
  <si>
    <t>No guidance</t>
  </si>
  <si>
    <t>Consent is recognised through:</t>
  </si>
  <si>
    <t>• Regulatory consent process and permission notices</t>
  </si>
  <si>
    <t>• Adherence to appropriate General Licence terms and conditions.</t>
  </si>
  <si>
    <t>Where no regulatory consent is required and there are no priority-species appropriate General Licences then good practice should be followed.</t>
  </si>
  <si>
    <t>2.4.4b</t>
  </si>
  <si>
    <t>2.4.4b) Only harvested or controlled with the consent of the relevant statutory body.</t>
  </si>
  <si>
    <t>2.5.1 a) The impacts of new planting and other woodland plans on environmental values shall be assessed before operations are implemented, in a manner appropriate to the scale of the operations and the sensitivity of the site.</t>
  </si>
  <si>
    <t>2.5.1 a) During woodland management planning, the positive and negative impacts of proposed operations on environmental values are assessed in a manner appropriate to their scale and the sensitivity of the site.</t>
  </si>
  <si>
    <t>• Documented environmental impact assessment or Appropriate Assessment where such has been requested by the relevant forestry authority</t>
  </si>
  <si>
    <t>• Documented environmental appraisals</t>
  </si>
  <si>
    <t>• Field observation</t>
  </si>
  <si>
    <t>• Evidence of appropriate consultation with relevant organisations.</t>
  </si>
  <si>
    <t>The owner/manager should be aware of relevant legal requirements for environmental impact assessment.</t>
  </si>
  <si>
    <t>An assessment of potential impacts on environmental values as per requirement (a) should be carried out in all circumstances. The owner/manager should also be aware of relevant legal requirements for environmental impact assessment. Depending on scale and sensitivity, the assessment of environmental impacts can include:</t>
  </si>
  <si>
    <t>Depending on scale and sensitivity the assessment of environmental impacts may be:</t>
  </si>
  <si>
    <t>• Information received during the consultation process (see section 2.3)</t>
  </si>
  <si>
    <t>∙ Brief environmental appraisals for planting or felling which might affect sites recognised for cultural, landscape, hydrological or ecological value</t>
  </si>
  <si>
    <t>• Brief environmental appraisals for management practices or operations which might affect sites recognised for their cultural features, landscape, hydrological or ecological value or for their impact on priority habitats and species</t>
  </si>
  <si>
    <t>∙ Ecological assessments of ancient semi-natural woodland and projections of their response to management and natural processes</t>
  </si>
  <si>
    <t>• Ecological assessments of ancient semi-natural woodland and projections of their response to management and natural processes</t>
  </si>
  <si>
    <t>∙ Specific assessments for unusual and/or extensive operations</t>
  </si>
  <si>
    <t>• Specific assessments for unusual and/or extensive operations</t>
  </si>
  <si>
    <t>∙ Checks against relevant country-level plans for priority habitats and species.</t>
  </si>
  <si>
    <t>• Specific assessments for non-wood forest products. It might be appropriate to seek specialist advice on the potential impacts of operations, for example, in relation to:</t>
  </si>
  <si>
    <t>It may be appropriate to seek specialist advice on the potential impacts of operations, for example in relation to:</t>
  </si>
  <si>
    <t>• Statutory designated sites</t>
  </si>
  <si>
    <t>∙Priority habitats and species</t>
  </si>
  <si>
    <t>• Priority habitats and species</t>
  </si>
  <si>
    <t>∙Historic environment sites and landscapes</t>
  </si>
  <si>
    <t>• Raptor nest sites</t>
  </si>
  <si>
    <t>∙ Flood risk and mitigation potential in accordance with local flood risk management plans or strategies</t>
  </si>
  <si>
    <t>• Historic environment sites and landscapes</t>
  </si>
  <si>
    <t>• Flood risk and mitigation potential in accordance with local flood risk management plans or strategies.</t>
  </si>
  <si>
    <t xml:space="preserve">2.5.1 b) The results of the environmental assessments shall be incorporated into planning and implementation in order to avoid, minimise or repair adverse environmental impacts of management activities. </t>
  </si>
  <si>
    <t>2.5.1b</t>
  </si>
  <si>
    <t>2.5.1b) The results of the environmental assessments are incorporated into planning and implementation in order to prevent adverse environmental impacts of management activities.</t>
  </si>
  <si>
    <t>2.5.2 The impacts of woodland plans shall be considered at a landscape level, taking due account of the interaction with adjoining land and other nearby habitats.</t>
  </si>
  <si>
    <t>2.5.2 The impacts of woodland plans are considered at a landscape level, taking due account of the interaction with adjoining land and nearby priority habitats and species.</t>
  </si>
  <si>
    <t>• Maps</t>
  </si>
  <si>
    <t>In particular, planning including layout and designof woodland should take into account the following factors and action should be taken if required:</t>
  </si>
  <si>
    <t>In particular, planning including layout, design and management of woodland should take into account the following factors and action should be taken if required:</t>
  </si>
  <si>
    <t>∙The character of other woodland in the area</t>
  </si>
  <si>
    <t>• The character of other woodland in the area</t>
  </si>
  <si>
    <t>∙ Needs or impacts of animals (both wild and domestic) which use both woodland and surrounding land</t>
  </si>
  <si>
    <t>• Needs or impacts of animals (both wild and domestic) which use both woodland and surrounding land</t>
  </si>
  <si>
    <t>∙ Impacts on flora in the woodland and on surrounding land</t>
  </si>
  <si>
    <t>• Impacts on flora in the woodland and on surrounding land</t>
  </si>
  <si>
    <t>∙Scale and pattern of open land</t>
  </si>
  <si>
    <t>• Scale and pattern of open land</t>
  </si>
  <si>
    <t>∙ Habitats which are continuous from inside to outside the woodland (e.g. water courses)</t>
  </si>
  <si>
    <t>• Habitats which are continuous from inside to outside the woodland (e.g. water courses)</t>
  </si>
  <si>
    <t xml:space="preserve"> ∙Buffering of water courses and water bodies, and connectivity of riparian habitats</t>
  </si>
  <si>
    <t>• Buffering of water courses and water bodies, and connectivity of riparian habitats</t>
  </si>
  <si>
    <t>∙Woodland margins as transitional habitats</t>
  </si>
  <si>
    <t>• Changes in hydrology including drainage both into or out of the adjoining woodland and priority habitat</t>
  </si>
  <si>
    <t>∙Linking open space within the woodland with similar habitats outside</t>
  </si>
  <si>
    <t>• Woodland margins as transitional habitats</t>
  </si>
  <si>
    <t>∙ The spread of invasive species into or out of the woodland</t>
  </si>
  <si>
    <t>• Linking open space within the woodland to similar habitats outside the woodland</t>
  </si>
  <si>
    <t>∙ Impacts on natural features (e.g. wetlands, rock exposures, drainage patterns)</t>
  </si>
  <si>
    <t>• The spread of invasive non-native species into or out of the woodland</t>
  </si>
  <si>
    <t>∙ Catchment level impacts on water flows and flood risk</t>
  </si>
  <si>
    <t>• The potential spread of tree species onto priority habitats</t>
  </si>
  <si>
    <t>∙ Nature of historic landscapes and relationships between historic environment sites inside and</t>
  </si>
  <si>
    <t>• Impacts on natural features (e.g. wetlands, rock exposures, drainage patterns)</t>
  </si>
  <si>
    <t>outside the woodland</t>
  </si>
  <si>
    <t>• Catchment level impacts on water flows and flood risk</t>
  </si>
  <si>
    <t>∙Priority habitats and species.</t>
  </si>
  <si>
    <t>• Nature of historic landscapes and relationships between historic environment sites inside and outside the woodland</t>
  </si>
  <si>
    <t>• Priority habitats and species inside and outside the woodland.</t>
  </si>
  <si>
    <t>See also sections 2.3.3 and 2.12.1.</t>
  </si>
  <si>
    <t>2.5.3 a) The owner/manager shall assess the potential negative impacts of natural hazards on the WMU, including drought, floods, wind, fire, invasive plant and animal species, and other pests and diseases.</t>
  </si>
  <si>
    <t>2.5.3</t>
  </si>
  <si>
    <t>2.5.3 a) The owner/manager assesses the potential negative impacts of natural hazards on the WMU, including drought, floods, wind, fire, non-native plant and animal species, and other pests and diseases.</t>
  </si>
  <si>
    <t>Evaluation should consider:</t>
  </si>
  <si>
    <t>∙Robust planting design</t>
  </si>
  <si>
    <t>• Robust restructuring design</t>
  </si>
  <si>
    <t>∙Long-term forest resilience</t>
  </si>
  <si>
    <t>• Long-term forest resilience</t>
  </si>
  <si>
    <t>∙ Diversity of species, ages and distribution of open ground</t>
  </si>
  <si>
    <t>• Diversity of species and ages</t>
  </si>
  <si>
    <t>∙Flood hazard maps.</t>
  </si>
  <si>
    <t>• Distribution of open ground</t>
  </si>
  <si>
    <t>• Flood hazard maps</t>
  </si>
  <si>
    <t>• Potential impact of windthrow.</t>
  </si>
  <si>
    <t>2.5.3 b) Planting and restructuring plans shall be designed to mitigate the risk of damage from natural hazards.</t>
  </si>
  <si>
    <t>2.5.3b</t>
  </si>
  <si>
    <t>2.5.3b) Management and restructuring plans are designed to mitigate the risk of damage from natural hazards.</t>
  </si>
  <si>
    <t>2.6.1 New woodlands shall be located and designed in ways that will:</t>
  </si>
  <si>
    <t>2.6.1 a) During woodland management planning, the impacts of proposed woodland establishment operations on environmental values are assessed in a manner appropriate to their scale and the sensitivity of the site.</t>
  </si>
  <si>
    <t>• Deliver economic goods and/or ecosystem services,</t>
  </si>
  <si>
    <t>• Maintain or enhance the visual, cultural and ecological value and character of the wider landscape, and</t>
  </si>
  <si>
    <t>• Ensure the creation of a diverse woodland over time.</t>
  </si>
  <si>
    <t>• Management planning documentation including relevant consents</t>
  </si>
  <si>
    <t>• Field surveys</t>
  </si>
  <si>
    <t>Economic goods should be understood in the widest sense and may include:</t>
  </si>
  <si>
    <t>Economic goods should be understood in the widest sense and can include:</t>
  </si>
  <si>
    <t>∙Timber</t>
  </si>
  <si>
    <t>• Timber</t>
  </si>
  <si>
    <t>∙Non-timber woodland products</t>
  </si>
  <si>
    <t>• Non-wood forest products</t>
  </si>
  <si>
    <t>∙CO2 sequestration</t>
  </si>
  <si>
    <t>• Carbon sequestration</t>
  </si>
  <si>
    <t>∙Recreation</t>
  </si>
  <si>
    <t>• Recreation</t>
  </si>
  <si>
    <t>∙Landscape renewal projects.</t>
  </si>
  <si>
    <t>• Landscape renewal projects.</t>
  </si>
  <si>
    <t>Field surveys and relevant data sources should be used to inform woodland location and design and can include:</t>
  </si>
  <si>
    <t>New woodlands should contribute to the conservationof neighbouring semi-natural woodland and other habitats.</t>
  </si>
  <si>
    <t>• The character of other woodland in the landscape</t>
  </si>
  <si>
    <t>Priority habitats and species should be protected and, where possible, enhanced.</t>
  </si>
  <si>
    <t>• Scale and pattern of open land within the landscape</t>
  </si>
  <si>
    <t>Historic environment features should be identified andprotected.</t>
  </si>
  <si>
    <t>• Peat depth and soil surveys</t>
  </si>
  <si>
    <t>The general aim should be to create a woodland that is sufficiently diverse to ensure long-term forest resilience.</t>
  </si>
  <si>
    <t>• Priority habitats and species assessments both within the WMU and for adjoining land</t>
  </si>
  <si>
    <t>A diverse woodland may be achieved through one or more of the following:</t>
  </si>
  <si>
    <t>• Historical, archaeological and cultural features</t>
  </si>
  <si>
    <t>∙Use of a diversity of species, clones and provenances</t>
  </si>
  <si>
    <t>• Local public and permissive access networks</t>
  </si>
  <si>
    <t>∙Planting mixed stands</t>
  </si>
  <si>
    <t>• Presence of water courses and water bodies, and connectivity of riparian habitats within the landscape</t>
  </si>
  <si>
    <t>∙Variation in site types and growth rates</t>
  </si>
  <si>
    <t>• Water supplies</t>
  </si>
  <si>
    <t>∙Phased planting</t>
  </si>
  <si>
    <t>• Water chemistry, ecology and fisheries</t>
  </si>
  <si>
    <t>∙Retention of open ground</t>
  </si>
  <si>
    <t>• Breeding bird surveys.</t>
  </si>
  <si>
    <t>∙Design and creation of wind firm edges.</t>
  </si>
  <si>
    <t>To mitigate the risk of damage from natural hazards, assessments can include:</t>
  </si>
  <si>
    <t>• Herbivore impacts</t>
  </si>
  <si>
    <t>• Flood and drought risk</t>
  </si>
  <si>
    <t>• Invasive non-native species</t>
  </si>
  <si>
    <t>• Fire risk.</t>
  </si>
  <si>
    <t>New woodlands should contribute to the conservation of neighbouring seminatural woodland and other habitats.</t>
  </si>
  <si>
    <t>Priority habitats and species both within the WMU and on adjoining land should be protected and, where possible, enhanced.</t>
  </si>
  <si>
    <t>Historic environment features should be identified and protected.</t>
  </si>
  <si>
    <t>A diverse woodland can be achieved through one or more of the following:</t>
  </si>
  <si>
    <t>• Use of a diversity of species, clones and provenances</t>
  </si>
  <si>
    <t>• Planting mixed stands</t>
  </si>
  <si>
    <t>• Planting at variable spacings</t>
  </si>
  <si>
    <t>• Variation in site types and growth rates</t>
  </si>
  <si>
    <t>• Phased planting</t>
  </si>
  <si>
    <t>• Retention of open ground to create rides or glades and along water courses</t>
  </si>
  <si>
    <t>• Design and creation of wind-firm edges</t>
  </si>
  <si>
    <t>• Linking open space within the woodland to similar neighbouring habitats</t>
  </si>
  <si>
    <t>• Retention and buffering of existing priority habitats.</t>
  </si>
  <si>
    <t>2.6.1b</t>
  </si>
  <si>
    <t>2.6.1b) New woodlands are located and designed in ways that will:</t>
  </si>
  <si>
    <t>• Deliver economic goods and/or social benefits and/or ecosystem services</t>
  </si>
  <si>
    <t>• Maintain or enhance the visual, cultural and environmental values and character of the wider landscape</t>
  </si>
  <si>
    <t>• Ensure the creation of a diverse and resilient woodland over time, and</t>
  </si>
  <si>
    <t>• Seek to mitigate against the risk of damage from natural hazards.</t>
  </si>
  <si>
    <t>2.6.2 Planning and implementation of ground preparation and drainage works to achieve effective tree establishment avoids or minimises potential negative impacts including:</t>
  </si>
  <si>
    <t>• Soil and soil carbon losses</t>
  </si>
  <si>
    <t>• Damage to existing peatland, wetland, and water courses or bodies.</t>
  </si>
  <si>
    <t>• Management planning documentation including grant approvals</t>
  </si>
  <si>
    <t>The owner/manager should consider:</t>
  </si>
  <si>
    <t>• Soil type</t>
  </si>
  <si>
    <t>• Site topography</t>
  </si>
  <si>
    <t>• Site hydrology</t>
  </si>
  <si>
    <t>• Silvicultural outcomes.</t>
  </si>
  <si>
    <t>The owner/manager should be able to justify management planning choices in relation to:</t>
  </si>
  <si>
    <t>• Ground preparation methods</t>
  </si>
  <si>
    <t>• Drainage plans</t>
  </si>
  <si>
    <t>• Choice of ground cover vegetation on bare soils</t>
  </si>
  <si>
    <t>• The movement of soil and/or changes in soil levels</t>
  </si>
  <si>
    <t>• The protection of the hydrology relating to existing peatland, wetland, and water courses or bodies</t>
  </si>
  <si>
    <t>• Protection and management of water courses or bodies.</t>
  </si>
  <si>
    <t>Owners/managers should demonstrate awareness of current good practice guidance.</t>
  </si>
  <si>
    <t>Woodland structure</t>
  </si>
  <si>
    <t>2.7.1 Even-aged woodlands shall be gradually restructured to achieve an appropriately diverse mosaic of species, sizes, ages, spatial scales, and regeneration cycles. This structural diversity shall be maintained or enhanced.</t>
  </si>
  <si>
    <t>2.7.1 Woodlands are managed or restructured to achieve an appropriate diversity of stand structure, species, sizes, ages, spatial scales, regeneration cycles and open space. This structural diversity is maintained or enhanced.</t>
  </si>
  <si>
    <t>Restructuring should be planned and implemented in conformance with good forest design practice.</t>
  </si>
  <si>
    <t>Woodland management and/or restructuring should be planned to improve forest resilience and biodiversity and implemented in conformance with good forest design practice.</t>
  </si>
  <si>
    <t>A greater degree of uniformity may be appropriate in very small woodlands.</t>
  </si>
  <si>
    <t>A greater degree of uniformity might be appropriate in very small woodlands.</t>
  </si>
  <si>
    <t>In larger even-aged plantations, the age structure may be improved through:</t>
  </si>
  <si>
    <t>In larger even-aged plantations, the structural diversity can be improved through:</t>
  </si>
  <si>
    <t>∙Phased felling</t>
  </si>
  <si>
    <t>• Phased felling</t>
  </si>
  <si>
    <t>∙ Prescribing restocking, which will provide options for further diversification and reduction in coupe size at the end of the next rotation</t>
  </si>
  <si>
    <t>• Prescribing restocking which will provide options for further diversification and reduction in coupe size at the end of the next rotation</t>
  </si>
  <si>
    <t>∙ Designing future coupes with windfirm edges.</t>
  </si>
  <si>
    <t>• Designing future coupes with windfirm edges</t>
  </si>
  <si>
    <t>Smaller coupe sizes should be favoured for economic, environmental and social reasons.</t>
  </si>
  <si>
    <t>• Adoption of LISS</t>
  </si>
  <si>
    <t>• Planning for future veteran trees and standing deadwood.</t>
  </si>
  <si>
    <t>Site factors favouring larger coupe sizes might include:</t>
  </si>
  <si>
    <t>∙Windthrow risk</t>
  </si>
  <si>
    <t>∙Landscape scale</t>
  </si>
  <si>
    <t>Site factors favouring larger coupe sizes can include:</t>
  </si>
  <si>
    <t>∙Historical plantation design</t>
  </si>
  <si>
    <t>∙Historic environment features</t>
  </si>
  <si>
    <t>• Windthrow risk</t>
  </si>
  <si>
    <t>∙Wildlife habitats.</t>
  </si>
  <si>
    <t>• Landscape scale</t>
  </si>
  <si>
    <t>• Historical plantation design</t>
  </si>
  <si>
    <t>• Historic environment features</t>
  </si>
  <si>
    <t>• Wildlife habitats.</t>
  </si>
  <si>
    <t>All WMUs have the potential to be improved so, where appropriate, woodland restructuring provides opportunities for the creation of temporary and permanent open space and open ground habitats (see section 4.5.3). These can include:</t>
  </si>
  <si>
    <t>• Creation, expansion and improvement of rides and glade networks</t>
  </si>
  <si>
    <t>• Creation of transitional woodland edge habitat</t>
  </si>
  <si>
    <t>• Buffering of water courses</t>
  </si>
  <si>
    <t>• Linking with open ground habitats on adjoining land</t>
  </si>
  <si>
    <t>• Creation of open spaces and views to protect, support or enhance heritage assets.</t>
  </si>
  <si>
    <t>Woodland restructuring might also provide opportunities for the restoration of water courses and wetlands and to address water quality issues.</t>
  </si>
  <si>
    <t>Pests or disease might temporarily reduce diversity. In such cases, the owner/manager should strive to restore or enhance diversity in a reasonable timeframe.</t>
  </si>
  <si>
    <t>2.8.1 a) The range of species selected for new woodlands, and natural or artificial regeneration of existing woodlands shall be suited to the site and shall take into consideration:</t>
  </si>
  <si>
    <t>2.8.1 a) The range of species selected for new woodlands, and natural or artificial regeneration of existing woodlands is suited to the site and takes into consideration:</t>
  </si>
  <si>
    <t>• Improvement of long-term forest resilience</t>
  </si>
  <si>
    <t>• Improvement of longterm forest resilience including the potential impacts of climate change</t>
  </si>
  <si>
    <t>• Management objectives</t>
  </si>
  <si>
    <t>• Requirements for conservation and enhancement of biodiversity (see section 4)</t>
  </si>
  <si>
    <t>• Requirements for enhancement and restoration of habitats (see section 4)</t>
  </si>
  <si>
    <t>• Landscape character.</t>
  </si>
  <si>
    <t>• Discussion with the owner/manager demonstrates that consideration has been given to a range of species, including native species</t>
  </si>
  <si>
    <t>• Evidence of Ecological Site Classification analysis</t>
  </si>
  <si>
    <t>As a general principle, management should at least maintain and where possible enhance species diversity of the woodland.</t>
  </si>
  <si>
    <t>As a general principle, management should at least maintain and where possible enhance the species diversity of the woodland and individual stands.</t>
  </si>
  <si>
    <t>Larger WMUs will generally present more opportunities for species diversification.</t>
  </si>
  <si>
    <t>For production plantation forestry and on new woodland sites, the use of nonnative tree species might be appropriate to enhance climate change resilience.</t>
  </si>
  <si>
    <t>In semi-natural woodlands, regeneration should restore the pre-harvesting stand composition or should create a greater range of species and structural variation appropriate to the woodland type. In ancient seminatural woodland, regeneration should be in accordance</t>
  </si>
  <si>
    <t>For high conservation value woodlands identified in sections 4.1-4.4, regeneration with native species remains most appropriate and is consistent with a precautionary approach to maintaining conservation values.</t>
  </si>
  <si>
    <t>with section 4.2.1. In other semi-natural woodland, regeneration should be in accordance with section 4.4.1.</t>
  </si>
  <si>
    <t>In semi-natural woodlands, regeneration should restore the pre-harvesting stand composition or should create a greater range of species and structural variation appropriate to the woodland type.</t>
  </si>
  <si>
    <t>In plantations on ancient woodland sites, regeneration should be in accordance with section 4.3.1.</t>
  </si>
  <si>
    <t>In ancient semi-natural woodland, regeneration should be in accordance with section 4.2.</t>
  </si>
  <si>
    <t>Owners/managers should also be aware of the guidelines on species proportions and open ground in the UK Forestry Standard.</t>
  </si>
  <si>
    <t>In other semi-natural woodland, regeneration should be in accordance with section 4.5.</t>
  </si>
  <si>
    <t>Results of research into site suitability of different species’ origins and provenances and their resilience to climate change should be used to assist species choice. Because of the uncertain effects of climate change, selecting a range of genotypes may be prudent.</t>
  </si>
  <si>
    <t>In plantations on ancient woodland sites, regeneration should be in accordance with section 4.3.</t>
  </si>
  <si>
    <t>Soil analyses and use of Forest Research’s Ecological Site Classification (ESC) tool may be helpful when considering economic and ecological resilience to climate change. It may also be appropriate to consider specialist advice for semi-natural woodlands, especially ancient semi-natural woodlands.</t>
  </si>
  <si>
    <t>See also section 2.9.1 in relation to non-native species and section 4.7.1 in relation to natural regeneration and planting stock in semi-natural woodland and plantations on ancient woodland sites.</t>
  </si>
  <si>
    <t>Results of research into site suitability of different species’ origin and provenance and their resilience to climate change should be used to assist species choice.</t>
  </si>
  <si>
    <t>Because of the uncertain effects of climate change, selecting a range of genotypes might be prudent as might the use of natural regeneration where a range of genotypes is more naturally promoted.</t>
  </si>
  <si>
    <t>Soil analyses and use of Forest Research’s Ecological Site Classification (ESC) tool might be helpful when considering economic resilience to climate change. It might also be appropriate to consider obtaining specialist advice for semi-natural woodlands, especially ancient semi-natural woodlands.</t>
  </si>
  <si>
    <t>See also section 2.9 in relation to non-native species and section 4.8 in relation to natural regeneration and planting stock in semi-natural woodland and plantations on ancient woodland sites.</t>
  </si>
  <si>
    <t>2.8.1 b) Regeneration (natural or planted) shall restore stand composition in a timely manner to pre-harvesting or more natural conditions.</t>
  </si>
  <si>
    <t>2.8.1b</t>
  </si>
  <si>
    <t>2.8.1b) Native species are preferred to non-native. If non-native species are used it is shown that they will clearly outperform nativespecies in meeting the owner’s objectives or in achieving long-term forest resilience.</t>
  </si>
  <si>
    <t xml:space="preserve">• Field observation. </t>
  </si>
  <si>
    <t>2.8.1 c) Native species shall be preferred to non-native. If non-native species are used it shall be shown that they will clearly outperform native species in meeting the owner’s objectives or in achieving long-term forest resilience.</t>
  </si>
  <si>
    <t>2.8.1c</t>
  </si>
  <si>
    <t>2.8.1c) Regeneration (natural or planted) restores stand composition in a timely manner to pre-harvesting or more natural conditions.</t>
  </si>
  <si>
    <t>2.8.1d</t>
  </si>
  <si>
    <t>2.8.1d) In woodlands identified in sections 4.1, 4.2 and 4.4:</t>
  </si>
  <si>
    <t>• Native species are used for regeneration</t>
  </si>
  <si>
    <t>• Natural regeneration of non-native trees is removed in a timely manner.</t>
  </si>
  <si>
    <t>2.8.1e</t>
  </si>
  <si>
    <t>2.8.1e) In woodlands identified in section 4.3, regeneration of non-native trees is planned and managed to avoid threats to remnants and conservation features and to allow for increasing native woodland component.</t>
  </si>
  <si>
    <t>Introduction of non-native species</t>
  </si>
  <si>
    <t>2.9.1 a) Non-native tree species shall only be introduced to the WMU when evidence or experience shows that any invasive impacts can be controlled effectively.</t>
  </si>
  <si>
    <t>2.9.1 a) Non-native tree species are only introduced to an individual woodland when evidence or experience shows that any invasive impacts can be controlled effectively.</t>
  </si>
  <si>
    <t>• Documented impact assessment of any introductions made after the first certification</t>
  </si>
  <si>
    <t>Introductions refer to species not currently present in WMU.</t>
  </si>
  <si>
    <t>‘Introductions’ refers to species not currently present in an individual woodland.</t>
  </si>
  <si>
    <t>The requirement includes the re-introduction of oncenative animals not currently present within the United Kingdom.</t>
  </si>
  <si>
    <t>Owners/managers should be aware that introduced species may exhibit differing degrees of invasiveness  in different habitats or parts of the country.</t>
  </si>
  <si>
    <t>The use of non-native species might be appropriate for a number of reasons, not least building forest resilience to the effects of climate change. The relative benefits of introductions should be balanced against the risk of any unintended consequences, for example, the wider spread of any introductions where this is not desirable.</t>
  </si>
  <si>
    <t>Use of non-native biological control agents such as Rhizophagus grandis may be desirable to control non-native pests.</t>
  </si>
  <si>
    <t>Game species may be introduced if managed in accordance with section 4.9.</t>
  </si>
  <si>
    <t>The requirement includes the re-introduction of once-native animals not currently present within the United Kingdom.</t>
  </si>
  <si>
    <t>Owners/managers should be aware that introduced species might exhibit differing degrees of invasiveness in different habitats or parts of the country.</t>
  </si>
  <si>
    <t>Use of non-native biological control agents such as Rhizophagus grandis might be desirable to control non-native pests.</t>
  </si>
  <si>
    <t>Game species may be introduced if managed in accordance with section 4.10.</t>
  </si>
  <si>
    <t>In relation to requirement (c), see also section 4.3.1 on PAWS.</t>
  </si>
  <si>
    <t>All sites - no such introductions other than existing non-native conifer species.</t>
  </si>
  <si>
    <t>2.9.1 b) Other non-native plant and animal species shall only be introduced if they are non-invasive and bring environmental benefits.</t>
  </si>
  <si>
    <t>2.9.1b</t>
  </si>
  <si>
    <t>2.9.1b) Non-native tree species are not introduced to woodland identified in sections 4.1, 4.2 and 4.4.</t>
  </si>
  <si>
    <t>All sites - no such introductions</t>
  </si>
  <si>
    <t>2.9.1 c) All new introductions shall be carefully monitored, and effective mitigation measures shall be implemented to control negative impacts outside the area in which they are established.</t>
  </si>
  <si>
    <t>2.9.1c</t>
  </si>
  <si>
    <t>2.9.1c) Non-native trees species are only introduced to woodland identified in section 4.3 if, compared with the non-native species they are replacing, they will bring additional biodiversity benefits and will not degrade the potential for restoration to site-native species.</t>
  </si>
  <si>
    <t>2.9.1d</t>
  </si>
  <si>
    <t>2.9.1d) Other non-native plant and animal species are only introduced if they are non- invasive, bring environmental benefits and all regulatory requirements are met.</t>
  </si>
  <si>
    <t>2.9.1e</t>
  </si>
  <si>
    <t>2.9.1e) All new introductions are carefully monitored, and effective mitigation measures are implemented to control negative impacts outside the area in which they are established.</t>
  </si>
  <si>
    <t>2.10.1 a) Appropriate silvicultural systems shall be adopted which are suited to species, sites, wind risk, tree health risks and management objectives and which stipulate soundly-based planting, establishment, thinning, felling and regeneration plans.</t>
  </si>
  <si>
    <t>2.10.1</t>
  </si>
  <si>
    <t>2.10.1 a) Appropriate silvicultural systems are adopted which are suited to species, sites, windthrow risk, tree health risks and management objectives and which stipulate soundly based planting, establishment, thinning, felling and regeneration plans.</t>
  </si>
  <si>
    <t>The choice of silvicultural system should take into account:</t>
  </si>
  <si>
    <t>∙Silvicultural characteristics of the species</t>
  </si>
  <si>
    <t>• Carbon sequestration and storage in trees and soils across the WMU</t>
  </si>
  <si>
    <t>∙Management objectives</t>
  </si>
  <si>
    <t>• The carbon impacts of the operational requirements of differing silvicultural systems</t>
  </si>
  <si>
    <t>∙ Site limitations including potential growth rates and wind firmness</t>
  </si>
  <si>
    <t>• Silvicultural characteristics of the species</t>
  </si>
  <si>
    <t>∙Intended stem size and quality</t>
  </si>
  <si>
    <t>∙Current and future markets for timber products</t>
  </si>
  <si>
    <t>• Site limitations including potential growth rates and wind firmness</t>
  </si>
  <si>
    <t>∙Impacts on the landscape and wildlife</t>
  </si>
  <si>
    <t>• Intended stem size and quality</t>
  </si>
  <si>
    <t>∙Age-structure and felling plan of nearby woodlands</t>
  </si>
  <si>
    <t>• Current and future markets for timber products</t>
  </si>
  <si>
    <t>∙ Ecological processes and natural disturbance regime for that woodland type</t>
  </si>
  <si>
    <t>• Impacts on the landscape and wildlife</t>
  </si>
  <si>
    <t>∙Historical management practices</t>
  </si>
  <si>
    <t>• Impacts on historic environment sites</t>
  </si>
  <si>
    <t>∙Views of local people.</t>
  </si>
  <si>
    <t>• Age-structure and felling plan of nearby woodlands</t>
  </si>
  <si>
    <t>Use of lower-impact silvicultural systems may not be appropriate where there is evidence that clearfelling is necessary for the conservation of priority habitats or species.</t>
  </si>
  <si>
    <t>• Ecological processes and natural disturbance regime for that woodland type</t>
  </si>
  <si>
    <t>• Historical management practices</t>
  </si>
  <si>
    <t>• Views of local people.</t>
  </si>
  <si>
    <t>The choice of woodland management approach should be made clear in management planning as this determines subsequent thinning and operational regimes.</t>
  </si>
  <si>
    <t>Use of LISS might not be appropriate where there is evidence that clearfelling is necessary for the conservation of priority habitats or species.</t>
  </si>
  <si>
    <t>In relation to requirement (b), see also section 2.7 in relation to stand structure.</t>
  </si>
  <si>
    <t>2.10.1 b) Where species, sites, wind risk, tree health risk and management objectives allow, a range of silvicultural approaches, and in particular lower impact silvicultural systems, shall be adopted with the aim of diversifying ages, species and stand structures.</t>
  </si>
  <si>
    <t>2.10.1b</t>
  </si>
  <si>
    <t>2.10.1b) Where species, sites, windthrow risk, tree health risk and management objectives allow, a range of silvicultural approaches, and in particular LISS, are adopted with the aim of diversifying ages, species and stand structures.</t>
  </si>
  <si>
    <t>2.10.2 a) In semi-natural woodland lower impact silvicultural systems shall be adopted. All felling shall be in accordance with the specific guidance for that type of woodland in the relevant Forestry Commission Practice Guide.</t>
  </si>
  <si>
    <t>2.10.2a</t>
  </si>
  <si>
    <t>a) In semi-natural woodland, LISS are adopted. All felling is in accordance with specific good practice guidance for  that type of woodland.</t>
  </si>
  <si>
    <t>Example Verifiers:</t>
  </si>
  <si>
    <t>Management planning documentation</t>
  </si>
  <si>
    <t>For areas with priority habitats and species, consider consulting with relevant species and habitat experts in statutory nature conservation and countryside agencies or NGOs.</t>
  </si>
  <si>
    <t>There may be practical or biodiversity enhancement reasons for clearfelling in some semi-natural woodlands, but owners/managers should be aware that best practice guidance for semi-natural woodlands managed as high forest generally advises small coupe fellings which, depending on the type of woodland,  may be up to around 2 ha in size.</t>
  </si>
  <si>
    <t>There might be practical or biodiversity enhancement reasons for clearfelling in some semi-natural woodlands, but owners/managers should be aware that good practice guidance for semi-natural woodlands managed as high forest generally advises using small coupe fellings.</t>
  </si>
  <si>
    <t>An appropriate woodland management approach should be chosen for seminatural woodlands and made clear in management planning as this determines subsequent thinning and operational regimes</t>
  </si>
  <si>
    <t>2.10.2 b) In semi-natural woodlands over 10 ha, no more than 10% shall be felled in any five-year period unless justified in terms of biodiversity enhancement or lower impact.</t>
  </si>
  <si>
    <t>2.10.2b</t>
  </si>
  <si>
    <t>b)In semi-natural woodlands over 10 ha, no more than 10% is felled in any five-year period unless ustified in terms of biodiversity enhancement or lower impact.</t>
  </si>
  <si>
    <t>2.11.1 a) Management planning shall identify a minimum of 15% of the WMU where management for conservation and enhancement of biodiversity is the primary objective.</t>
  </si>
  <si>
    <t>2.11.1 a) Management planning identifies a minimum of 15% of the WMU to be managed for conservation and enhancement of biodiversity as the primary objective.</t>
  </si>
  <si>
    <t>This includes all biodiversity areas and features identified in the following sections:</t>
  </si>
  <si>
    <t>• Statutory nature conservation sites (section 4.1)</t>
  </si>
  <si>
    <t>• Management planning documentation including maps</t>
  </si>
  <si>
    <t>• Ancient semi-natural woodlands (section 4.2)</t>
  </si>
  <si>
    <t>• Plantations on ancient woodland sites (section 4.3)</t>
  </si>
  <si>
    <t>• Other priority habitats (section 4.4)</t>
  </si>
  <si>
    <t>• Other woodlands and semi-natural habitats (section 4.5)</t>
  </si>
  <si>
    <t>• Natural reserves (section 4.7.2)</t>
  </si>
  <si>
    <t>• Long-term retentions (section 4.7.3).</t>
  </si>
  <si>
    <t>Where areas and features identified in (b) comprise less than 15% of the WMU, additional areas should be identified.</t>
  </si>
  <si>
    <t>Where areas and features identified in (a) comprise more than 15% of the WMU, all of these areas should be managed for conservation and enhancement of biodiversity as the primary objective.</t>
  </si>
  <si>
    <t>The balance of areas managed with conservation and enhancement of biodiversity as a major objective may include:</t>
  </si>
  <si>
    <t>∙Natural reserves</t>
  </si>
  <si>
    <t>Where areas and features identified in (a) comprise less than 15% of the WMU, additional areas should be identified.</t>
  </si>
  <si>
    <t>∙Long-term retentions</t>
  </si>
  <si>
    <t>∙Riparian zones integral to the WMU</t>
  </si>
  <si>
    <t>• Natural reserves</t>
  </si>
  <si>
    <t>∙Lower-impact silvicultural systems</t>
  </si>
  <si>
    <t>• Long-term retentions</t>
  </si>
  <si>
    <t>∙Existing open habitats integral to the WMU.</t>
  </si>
  <si>
    <t>• Riparian zones integral to the WMU</t>
  </si>
  <si>
    <t>In larger and more dispersed woodland management units, this requirement may be fulfilled across the WMU as a whole rather than reserving specified areas in each and every wood.</t>
  </si>
  <si>
    <t>• LISS</t>
  </si>
  <si>
    <t>• Existing open habitats integral to the WMU.</t>
  </si>
  <si>
    <t>Aim for a balance between the dispersal of sites across the WMU and a concentration of sites in important locations with benefits for conservation and/or enhancement of biodiversity.</t>
  </si>
  <si>
    <t>The conservation areas and features identified under (b) may fall into more than one category but can only be counted once towards the 15% of the WMU managed with conservation and enhancement of biodiversity as the major objective.</t>
  </si>
  <si>
    <t>The conservation areas and features identified under (a) might fall into more than one category but can only be counted once towards the 15% of the WMU managed with conservation and enhancement of biodiversity as the major objective.</t>
  </si>
  <si>
    <t>The minimum areas for semi-natural habitat and areas where biodiversity is the primary objective are there for guidance and should not be viewed as ‘ceilings’ to continual biodiversity improvement or enhancement across the WMU as a whole.</t>
  </si>
  <si>
    <t>Many species, including priority species, use the wider woodland habitat and careful woodland management is often beneficial for these species.</t>
  </si>
  <si>
    <t>Management might be aimed at a specific species or take the form of management of habitats to benefit wider biodiversity.</t>
  </si>
  <si>
    <t>Where the primary objective is not conservation or biodiversity, management planning should demonstrate where such synergies can be achieved.</t>
  </si>
  <si>
    <t>Opportunities to link to wider landscape ecological networks should be identified and factored into management planning for the woodland.</t>
  </si>
  <si>
    <t>Examples can include:</t>
  </si>
  <si>
    <t>• Management to favour and protect red squirrels or nesting sites for raptors within commercial woodlands</t>
  </si>
  <si>
    <t>• Protection and management of woodland grouse lekking areas within commercial woodlands</t>
  </si>
  <si>
    <t>• Management of ride edges and alongside forest roads to promote invertebrates and bird interest</t>
  </si>
  <si>
    <t>• Management of historic buildings or features that also provide roosts for bats</t>
  </si>
  <si>
    <t>• Enhancement and expansion of wetland, riparian areas and water courses to improve their biodiversity value</t>
  </si>
  <si>
    <t>• Promotion and protection of veteran trees and deadwood components.</t>
  </si>
  <si>
    <t>The areas included in this requirement contribute to the conservation area network.</t>
  </si>
  <si>
    <t>2.11.1 b) This shall include conservation areas and features identified in the following sections:</t>
  </si>
  <si>
    <t>2.11.1b</t>
  </si>
  <si>
    <t>2.11.1b) Throughout the WMU, management planning identifies additional opportunities where conservation and the enhancement of biodiversity may be achieved alongside other objectives.</t>
  </si>
  <si>
    <t>• Statutory designated sites (section 4.1)</t>
  </si>
  <si>
    <t>• Ancient semi-natural woodland (section 4.2)</t>
  </si>
  <si>
    <t>• Other valuable semi-natural habitats (section 4.4)</t>
  </si>
  <si>
    <t>• Areas and features of critical importance for watershed management or erosion control (section 4.5)</t>
  </si>
  <si>
    <t>• Natural reserves (section 4.6.1)</t>
  </si>
  <si>
    <t>• Long-term retentions and/or areas managed under lower impact silvicultural systems (LISS) (section 4.6.2).</t>
  </si>
  <si>
    <t>2.11.2 a) Management strategies and actions shall be developed to maintain and, where possible, enhance the areas and features of high conservation value identified in the following sections:</t>
  </si>
  <si>
    <t>2.11.2</t>
  </si>
  <si>
    <t>2.11.2 a) Management strategies and actions are developed to maintain and, where possible, improve the condition of areas and features of high conservation value identified in the following sections:</t>
  </si>
  <si>
    <t>• Areas and features of critical importance for watershed management or erosion control (section 4.5).</t>
  </si>
  <si>
    <t>• Areas and features of critical importance for watershed management or erosion control (section 4.6).</t>
  </si>
  <si>
    <t>• Specialist surveys.</t>
  </si>
  <si>
    <t>• Maps.</t>
  </si>
  <si>
    <t>Areas and features of high conservation value may not always be well mapped. The owner/manager should therefore consider the need for specialist surveys to confirm the presence of areas and features of high conservation value in order to apply the precautionary</t>
  </si>
  <si>
    <t>Areas and features of high conservation value should be mapped and this might require specialist surveys. The owner/manager should therefore consider the need for specialist surveys appropriately timed to confirm the presence of areas and features of high conservation value in order to apply the precautionary approach when developing management strategies and actions.</t>
  </si>
  <si>
    <t>approach when developing management strategies and actions.</t>
  </si>
  <si>
    <t>Recording the location and condition of these areas and features may be carried out on an ongoing basis, provided that it has been completed for an area prior to significant woodland management operations taking place.</t>
  </si>
  <si>
    <t>Note that the definition of high conservation value used in this standard goes beyond biodiversity conservation. Areas and features identified in section 4.6 on watershed management and erosion control are included because they represent critical ecosystem services which must be conserved.</t>
  </si>
  <si>
    <t>2.11.2 b) Management strategies and actions shall be developed in consultation with statutory bodies, interested parties and experts.</t>
  </si>
  <si>
    <t>2.11.2b</t>
  </si>
  <si>
    <t>2.11.2b) Management strategies and actions are developed in consultation with statutory bodies, interested parties and experts.</t>
  </si>
  <si>
    <t>2.11.2c</t>
  </si>
  <si>
    <t>2.11.2c) Records are kept of the location and condition of these areas and features of high conservation value.</t>
  </si>
  <si>
    <t>2.12.1 Management of wild deer shall be based on a strategy that identifies the management objectives, and aims to regulate the impact of deer.</t>
  </si>
  <si>
    <t>2.12.1 a) Management of wild deer is based on a strategy that identifies the management objectives and aims to regulate the impact of deer.</t>
  </si>
  <si>
    <t>• Awareness of potential problems</t>
  </si>
  <si>
    <t>• Awareness of potential problems through use of appropriate herbivore population surveys and risk assessment</t>
  </si>
  <si>
    <t>• Awareness of actual damage</t>
  </si>
  <si>
    <t>• Awareness of actual damage through use of appropriate impact surveys</t>
  </si>
  <si>
    <t>• Description of appropriate action in the management planning documentation</t>
  </si>
  <si>
    <t>• Membership of a deer management group</t>
  </si>
  <si>
    <t>• Deer management plan</t>
  </si>
  <si>
    <t>• Evidence of cull targets and achievements</t>
  </si>
  <si>
    <t>• Where there is a significant problem caused by deer, a documented plan for control; this may take the form of a contract or licence.</t>
  </si>
  <si>
    <t>For larger organisations and WMUs, the strategy should be in writing. This requirement may involve the setting of cull targets and should involve the membership of a Deer Management Group where appropriate.</t>
  </si>
  <si>
    <t>For larger organisations and WMUs, the strategy should be in writing.</t>
  </si>
  <si>
    <t>This requirement can involve the setting of cull targets with deer management groups and/or statutory bodies and forestry authorities and should involve the membership of a deer management group where appropriate.</t>
  </si>
  <si>
    <t>Use of non-toxic ammunition will eliminate lead contamination of venison and venison-based food products and the diffuse pollution of lead into the wider environment.</t>
  </si>
  <si>
    <t>2.12.1b</t>
  </si>
  <si>
    <t>2.12.1b) Non-toxic ammunition is used in the management of wild deer.</t>
  </si>
  <si>
    <t>2.12.2 There shall be an emergency response plan appropriate to the level of risk.</t>
  </si>
  <si>
    <t>2.12.2 There is an emergency response plan appropriate to the level of risk.</t>
  </si>
  <si>
    <t>• Emergency response plans</t>
  </si>
  <si>
    <t>• In sites with high risk of fire, evidence of contact with the fire and rescue service and that their advice has been taken into consideration.</t>
  </si>
  <si>
    <t>• In sites with a high risk of fire, evidence of contact with the fire and rescue service and that their advice has been taken into consideration.</t>
  </si>
  <si>
    <t>Incidents may include:</t>
  </si>
  <si>
    <t>Incidents can include:</t>
  </si>
  <si>
    <t>∙Fire</t>
  </si>
  <si>
    <t>• Fire</t>
  </si>
  <si>
    <t>∙Extreme weather events</t>
  </si>
  <si>
    <t>• Extreme weather events</t>
  </si>
  <si>
    <t>∙Outbreaks of pests, diseases or invasive species</t>
  </si>
  <si>
    <t>• Outbreaks of pests, diseases or spread of invasive non-native species</t>
  </si>
  <si>
    <t>∙Accidents ∙∙Chemical spills and other pollution.</t>
  </si>
  <si>
    <t>• Accidents</t>
  </si>
  <si>
    <t>• Chemical spills and other pollution.</t>
  </si>
  <si>
    <t>Where appropriate, plans may be as simple as a reference card, but as a minimum should include:</t>
  </si>
  <si>
    <t>∙Responsibilities for action</t>
  </si>
  <si>
    <t>∙Contact details</t>
  </si>
  <si>
    <t>• Responsibilities for action</t>
  </si>
  <si>
    <t>∙Emergency procedures.</t>
  </si>
  <si>
    <t>• Contact details</t>
  </si>
  <si>
    <t>Plans should take into account FISA best practice guidance and issues such as the remoteness of some WMUs, which may affect both communication and the ability of emergency services to reach sites in a timely manner.</t>
  </si>
  <si>
    <t>• Emergency procedures.</t>
  </si>
  <si>
    <t>Plans should take into account FISA good practice guidance and issues such as the remoteness of some WMUs, which might affect both communication and the ability of emergency services to reach sites in a timely manner.</t>
  </si>
  <si>
    <t>2.12.3</t>
  </si>
  <si>
    <t>2.12.3 The choice of tree protection methods and the products selected to achieve effective woodland establishment are appropriate to the herbivore risk and minimise environmental impacts.</t>
  </si>
  <si>
    <t>• Herbivore population and impact surveys and risk assessment</t>
  </si>
  <si>
    <t>• Policy documents</t>
  </si>
  <si>
    <t>• Evidence that recyclable products have been placed into a suitable recycling system.</t>
  </si>
  <si>
    <t>When choosing an appropriate tree protection method, owner/managers should consider the lifetime costs including the requirement to remove redundant materials from the woodland.</t>
  </si>
  <si>
    <t>Wildlife management and/or fencing might be a more suitable option than individual tree protection for larger areas and dense planting might also provide a more suitable option for smaller areas.</t>
  </si>
  <si>
    <t>Where tree shelters or vole guards are used, consideration should be given to using:</t>
  </si>
  <si>
    <t>• Recycled and readily recyclable materials</t>
  </si>
  <si>
    <t>• Biodegradable materials</t>
  </si>
  <si>
    <t>• Products made from sustainable natural materials rather than oil-based plastics.</t>
  </si>
  <si>
    <t>The use of non-recyclable or non-biodegradable products should be avoided.</t>
  </si>
  <si>
    <t>Managers should be aware that not all biodegradable plastics will degrade in the woodland environment and might require industrial composting to break down which will require their collection before they begin to break up.</t>
  </si>
  <si>
    <t>See also sections 2.12.1 in relation to deer, 3.6. on fencing and 3.7 in relation to waste.</t>
  </si>
  <si>
    <t>2.12.4</t>
  </si>
  <si>
    <t>2.12.4 There is a biosecurity policy appropriate to the level of risk.</t>
  </si>
  <si>
    <t>• Biosecurity plan</t>
  </si>
  <si>
    <t>• Procurement policy.</t>
  </si>
  <si>
    <t>Owners/managers should consider biosecurity measures when:</t>
  </si>
  <si>
    <t>• Ordering and purchasing plants and materials</t>
  </si>
  <si>
    <t>• Planning operations where a pest or disease may be present</t>
  </si>
  <si>
    <t>• Letting and managing sporting and other leases or agreements.</t>
  </si>
  <si>
    <t>Biosecurity involves preventing the spread of tree diseases such as larch and ash dieback, non-native plants such as Himalayan balsam and</t>
  </si>
  <si>
    <t>Japanese knotweed, and species such as North American signal crayfish and killer shrimp.</t>
  </si>
  <si>
    <t>Owners/managers should also be aware of the potential to import new pests and diseases to the UK. For example, Xylella fastidiosa.</t>
  </si>
  <si>
    <t>UK-grown planting stock, preferably from seed sourced in the UK, should be sourced where it is available, commercially viable and aligned with management objectives.</t>
  </si>
  <si>
    <t>Where possible, trees should be sourced from a nursery that is compliant with the Plant Health Management Standard.</t>
  </si>
  <si>
    <t>Where stock is imported, good practice and protocols regarding quarantine periods and treatments should be followed.</t>
  </si>
  <si>
    <t>See also section 4.8 on local native seed sources.</t>
  </si>
  <si>
    <t>Advice to owners/managers.</t>
  </si>
  <si>
    <t>Owners/ managers should be aware that the introduction of the European Union Deforestation-free products Regulation (EUDR) will have implications for UK forest owners and wood processors.</t>
  </si>
  <si>
    <t>As the name suggests, the regulation aims to ensure that the production of commodities such as timber and agricultural products entering the EU market has not contributed to deforestation or forest degradation. Because the UK exports timber products into the EU, the EUDR will have an impact on UK forestry supply-chains as, under the Regulation, any operator or trader who places these commodities on the EU market, or exports from it, must be able to prove that the products do not originate from recently deforested land or have contributed to forest degradation. Compliance is required by the end of 2024.</t>
  </si>
  <si>
    <t>Both the FSC and PEFC schemes are developing mechanisms to support owners/managers to comply with the EUDR. In conforming with the EUDR, it is possible that requirements and the definitions of ‘conversion’ used by the certification schemes will change and no longer be aligned with UKWAS requirements.</t>
  </si>
  <si>
    <t>Timber exports from Great Britain into Northern Ireland or from Northern Ireland into Great Britain might also be subject to requirements additional to those in this standard or those of the certification schemes.</t>
  </si>
  <si>
    <t>Therefore, where owners/managers are planning any conversion they need to have in place a process to be aware of and conform to current legal and/or relevant certification scheme requirements relating to conversion.</t>
  </si>
  <si>
    <t>2.13.1 a) Woodland identified in sections 4.1-4.3 shall not be converted to plantation or non-forested land.</t>
  </si>
  <si>
    <t>2.13.1</t>
  </si>
  <si>
    <t>2.13.1 A process is in place to be aware of and conform to current legal and/or relevant certification scheme requirements relating to conversion.</t>
  </si>
  <si>
    <t>• No evidence of conversion</t>
  </si>
  <si>
    <t>• Conversion data</t>
  </si>
  <si>
    <t>Certification of converted ancient and other seminatural woodlands may be allowed in circumstances where sufficient evidence is submitted to the certification body that the owner/manager is not responsible directly or indirectly for such conversion.</t>
  </si>
  <si>
    <t>This requirement is to ensure that owners/managers considering conversion are up to date with current legal and/or relevant certification scheme requirements relating to conversion.</t>
  </si>
  <si>
    <t>Woodland removal to facilitate infrastructure or built development which is not integral to the management of the rest of the woodland cannot meet this requirement.</t>
  </si>
  <si>
    <t>The conversion assessment process should ensure that requirements relating to conversion are identified and reviewed at the planning stage and prior to works commencing. Owners/managers should also be aware that legal and/or scheme requirements might change during the course of a planned conversion.</t>
  </si>
  <si>
    <t>2.13.1 b) Areas converted from ancient and other semi-natural woodlands after 1994 shall not normally qualify for certification.</t>
  </si>
  <si>
    <t>2.13.2a</t>
  </si>
  <si>
    <t>2.13.2 a) Conversion to non-forested land shall take place only in certain limited circumstances as set out in this requirement.</t>
  </si>
  <si>
    <t>2.13.2</t>
  </si>
  <si>
    <t>2.13.2 a) The woodland types identified in sections 4.1-4.4 are not converted to plantation or non-forested land through loss or degradation.</t>
  </si>
  <si>
    <t>• Transition plan</t>
  </si>
  <si>
    <t>• Management planning documentation for the converted area after felling</t>
  </si>
  <si>
    <t>• Records of planning process and discussions</t>
  </si>
  <si>
    <t>• Consultation with interested parties</t>
  </si>
  <si>
    <t>• Environmental impact assessment process documentation.</t>
  </si>
  <si>
    <t>• Conversion data.</t>
  </si>
  <si>
    <t>Conversion to non-forested land should be planned and implemented in accordance with the UKFS guidelines on biodiversity, landscape and historic environment.</t>
  </si>
  <si>
    <t>Conversion of woodland type refers to a change from ASNW or wooded priority habitat to plantation and/or from ASNW, wooded priority habitat or PAWS to non- forested land and/or the degradation of these woodland types.</t>
  </si>
  <si>
    <t>A transition plan should set out as a minimum the justification for conversion and a strategy for implementation, subsequent management and monitoring.</t>
  </si>
  <si>
    <t>Under current regulations an environmental impact assessment may be required before such conversions are implemented.</t>
  </si>
  <si>
    <t>A decision to undertake conversion as a positive management action is one form of conversion. However, conversion can also be caused by deliberate management action or inaction resulting in a degradation of the area such that its features and values have been lost or are in decline but for which no corrective management is taking place.</t>
  </si>
  <si>
    <t>Planning consent or an approved Environmental Statement can provide sufficient evidence that there is no unresolved substantial dispute.</t>
  </si>
  <si>
    <t>Deforestation to facilitate infrastructure or built development which is not integral to the management of the rest of the woodland cannot meet this requirement.</t>
  </si>
  <si>
    <t>For ecological- and biodiversity-based areas this could include a loss or decline of priority species or important structural or ecological functions. Monitoring and avoiding degradation leading to conversion is best achieved through following best practice and appropriate management planning (see section 2.2.1).</t>
  </si>
  <si>
    <t>See also section 4.4.2 in relation to restoration of small-scale habitats within a woodland matrix.</t>
  </si>
  <si>
    <t>The inclusion within certified areas of historical conversions depends on their date of inclusion within a certificate, the date of conversion and scheme-specific requirements regarding remediation and/or mitigation of that conversion. The conversion assessment system should also determine whether historically converted areas are eligible to be certified.</t>
  </si>
  <si>
    <t>Only timber felled in accordance with this requirement can be certified.</t>
  </si>
  <si>
    <t>Owners/managers are advised to seek guidance from their certification body or group scheme manager.</t>
  </si>
  <si>
    <t>2.13.2b</t>
  </si>
  <si>
    <t>2.13.2 b) The new land use shall be more valuable than any type of practicably achievable woodland cover in terms of its biodiversity, landscape or historic environment benefits, and all of the following conditions shall be met:</t>
  </si>
  <si>
    <t>2.13.2b) Based on best available information, accurate data (including conversion dates) are compiled for all conversion of woodland types identified in (a) that have occurred since 1 December 1994.</t>
  </si>
  <si>
    <t>• The woodland is not identified as of high conservation value in sections 4.1-4.3 and 4.5, nor identified as contributing to the cultural and historical values in section 4.8.</t>
  </si>
  <si>
    <t>• There is no evidence of unresolved substantial dispute.</t>
  </si>
  <si>
    <t>• The conversion and subsequent site management protect and substantially enhance at least one of the following:</t>
  </si>
  <si>
    <t>o The status and condition of priority species and habitats</t>
  </si>
  <si>
    <t>o Important landscape features and character</t>
  </si>
  <si>
    <t>o Important historic environment features and character</t>
  </si>
  <si>
    <t>o Important carbon stores.</t>
  </si>
  <si>
    <t>• The subsequent management of the converted area shall be integrated with the rest of the WMU.</t>
  </si>
  <si>
    <t>2.13.3</t>
  </si>
  <si>
    <t>2.13.3 a) Woodland areas shall be converted to areas used solely for Christmas tree production only where conversion is consistent with other requirements of this certification standard, including the need to leave open space, and in accordance with any approved management plan from the relevant forestry authority, or when clearance is required for non-forestry reasons such as a wayleave agreement.</t>
  </si>
  <si>
    <t>2.13.3 a) Woodland types not protected from conversion in section 2.13.2 are converted to non-forested land only in certain limited circumstances as set out in this requirement.</t>
  </si>
  <si>
    <t>• Management records.</t>
  </si>
  <si>
    <t>• Environmental impact assessment process documentation</t>
  </si>
  <si>
    <t>• Soil and/or peatland maps used in planning operations, reports from specialists, and field observations following survey.</t>
  </si>
  <si>
    <t>The requirement restricting conversion relates to use for growing Christmas trees of less than 4 metres in height.</t>
  </si>
  <si>
    <t>The chemicals regime for Christmas trees must meet all the requirements of section 3.4.</t>
  </si>
  <si>
    <t>Examples of Christmas trees which may be covered by a certificate are:</t>
  </si>
  <si>
    <t>∙ Trees (&lt;4 m in height) grown on areas within the woodland matrix used solely for Christmas tree production</t>
  </si>
  <si>
    <t>Under current regulations, an environmental impact assessment might be required before such conversions are implemented.</t>
  </si>
  <si>
    <t>∙ Trees (&lt;4 m in height) grown on areas used solely for Christmas tree production which, although outwith the woodland, form part of the woodland management unit</t>
  </si>
  <si>
    <t>∙Thinnings from forest tree crops</t>
  </si>
  <si>
    <t>∙Tops from harvested forest tree crops</t>
  </si>
  <si>
    <t>∙Trees grown by interplanting of forest tree crops</t>
  </si>
  <si>
    <t>∙Mature trees (&gt;4 m height)</t>
  </si>
  <si>
    <t>∙ Trees which have regenerated onto, and have been harvested from, adjacent open land in the interest of maintaining its biodiversity or landscape value, and provided that the adjacent area is managed as part of the woodland management unit.</t>
  </si>
  <si>
    <t>To check whether an area has significantly high soil-carbon stock, a number of online and other resources are available to provide an initial indication. Where a more detailed investigation is warranted, reference should be made to higher resolution maps and/or site surveys by relevant specialists.</t>
  </si>
  <si>
    <t>Christmas trees grown as a horticultural or nursery crop are outside the scope of this certification standard.</t>
  </si>
  <si>
    <t>Any restoration should be planned to minimise disturbance and damage to soil- carbon stock.</t>
  </si>
  <si>
    <t>See also section 4.5.2 in relation to restoration of small-scale habitats within a woodland matrix.</t>
  </si>
  <si>
    <t>For proposed changes of land use exceeding 5% of the woodland type in the WMU by area or 500 hectares in total, owners/managers are advised to contact their certification scheme to check for specific scheme requirements and to request prior approval.</t>
  </si>
  <si>
    <t>2.13.3 b) Christmas trees shall be grown using traditional, non-intensive techniques.</t>
  </si>
  <si>
    <t>2.13.3b</t>
  </si>
  <si>
    <t>2.13.3b) The new or restored land use is more valuable in terms of its biodiversity, landscape or historic environment</t>
  </si>
  <si>
    <t>benefits, and all the following conditions are met:</t>
  </si>
  <si>
    <t>• The change in land use does not destroy areas of significantly high carbon stock</t>
  </si>
  <si>
    <t>• The woodland is not identified as of high conservation value in section 4.6, nor identified as contributing to the cultural and historical or community values in sections 4.9 and 5.1.4</t>
  </si>
  <si>
    <t>• There is no evidence of unresolved substantial dispute</t>
  </si>
  <si>
    <t>• The change in land use and subsequent site management protect and substantially enhance at least one of the following:</t>
  </si>
  <si>
    <t>o The condition of priority habitats and species</t>
  </si>
  <si>
    <t>o The condition of statutory designated sites</t>
  </si>
  <si>
    <t>o Important carbon stores</t>
  </si>
  <si>
    <t>• The subsequent management of the area is integrated with the rest of the WMU</t>
  </si>
  <si>
    <t>• There is no overall negative impact on economic benefit across the WMU as a whole.</t>
  </si>
  <si>
    <t>2.13.3c</t>
  </si>
  <si>
    <t>2.13.3c) Any planned change in land use that involves the conversion of a woodland type to non-forested land, exceeding 5% of the woodland type in the WMU by area or 500 ha in total, whichever is the least, takes place only with the prior approval of the relevant certification scheme(s)</t>
  </si>
  <si>
    <t>2.13.4</t>
  </si>
  <si>
    <t>2.13.4 a) Non-woodland area types identified in sections 4.1, 4.4, 4.6, 4.9 and 5.1.4 are not converted through loss or degradation unless the removal or addition of trees is justified to protect, maintain or enhance their features or function.</t>
  </si>
  <si>
    <t>Non-woodland area types are those areas whose identification or designation is not dependent on, or related directly to, woodland features e.g. open-ground priority habitats or cultural or historic features.</t>
  </si>
  <si>
    <t>Conversion of area types means the change from, or degradation of, the identified area type or function e.g. a change from an identified priority habitat, from a designated historic or cultural area, or the removal of a private water supply.</t>
  </si>
  <si>
    <t>The retention, removal or addition of trees on non-woodland area types can be acceptable where this is considered important to protect, maintain or enhance the features or function of the non-woodland area types (see sections 2.6, 2.13.1 and 2.13.3).</t>
  </si>
  <si>
    <t>For cultural and historical areas this could include their loss, decline or damage to key features.</t>
  </si>
  <si>
    <t>For watersheds this could include a loss of ecosystem function or for private water supplies an impact on supply. Monitoring and avoiding degradation leading to conversion is best achieved through following best practice and appropriate management planning (see section 2.2.1).</t>
  </si>
  <si>
    <t>2.13.4b) Based on best available information, accurate data (including conversion dates) are compiled on all conversions of non-woodland area types identified in sections 4.1 and 4.4, and areas identified in sections 4.6, 4.9 and 5.1.4 that have occurred since 31 December 2020.</t>
  </si>
  <si>
    <t>2.13.5</t>
  </si>
  <si>
    <t>2.13.5 Woodland areas are converted to areas used solely for Christmas tree or short rotation coppice production only where conversion is consistent with other requirements of this certification standard, including the need to leave open space, and in accordance with any approved management plan from the relevant forestry authority.</t>
  </si>
  <si>
    <t>Christmas trees or short rotation coppice grown intensively as temporary crops are outside the scope of this certification standard.</t>
  </si>
  <si>
    <t>The integrated pest management and fertiliser regime must meet all the requirements of sections 3.4 and 3.5.</t>
  </si>
  <si>
    <t>In relation to Christmas trees, the requirement restricting conversion applies to areas used for growing trees of less than 4 metres in height.</t>
  </si>
  <si>
    <t>• Trees (&lt;4 m in height) grown on areas within the woodland matrix used solely for Christmas tree production</t>
  </si>
  <si>
    <t>• Trees (&lt;4 m in height) grown on areas used solely for Christmas tree production which, although outwith the woodland, form part of the woodland management unit</t>
  </si>
  <si>
    <t>• Thinnings from forest tree crops</t>
  </si>
  <si>
    <t>• Tops from harvested forest tree crops</t>
  </si>
  <si>
    <t>• Trees grown by interplanting of forest tree crops</t>
  </si>
  <si>
    <t>• Mature trees (&gt;4 m height)</t>
  </si>
  <si>
    <t>• Trees which have regenerated onto, and have been harvested from, adjacent open land in the interest of maintaining its biodiversity or landscape value, and provided that the adjacent area is managed as part of the woodland management unit.</t>
  </si>
  <si>
    <t>2.14.1 The implementation of the work programme shall be in close agreement with the details included in the management planning documentation. Any deviation from prescription or planned rate of progress shall be justified, overall objectives shall still be achieved and the ecological integrity of the woodland maintained.</t>
  </si>
  <si>
    <t>2.14.1 The implementation of the work programme is in close agreement with the details included in the management planning documentation. Any deviation from prescription or planned rate of progress is justified, overall objectives are still achieved, and the ecological integrity of the woodland is maintained.</t>
  </si>
  <si>
    <t>• Cross-correlation between the management planning documentation, annual work programmes and operations seen on the ground</t>
  </si>
  <si>
    <t>• Owner’s/manager’s familiarity with the management planning documentation and woodland</t>
  </si>
  <si>
    <t>• Documentation or owner’s/manager’s explanation of any deviation.</t>
  </si>
  <si>
    <t>Changes in planned timing of operations should be such that they do not jeopardise the ecological integrity of the woodland in the long-term.</t>
  </si>
  <si>
    <t>Changes in planned timing of operations should be such that they do not jeopardise the ecological integrity of the woodland in the long term.</t>
  </si>
  <si>
    <t>Changes in planned timing may be justified on economic grounds if overall management practices continue to conform to the other requirements of this certification standard.</t>
  </si>
  <si>
    <t>Catastrophic events such as wind damage or pest and disease outbreaks may necessitate amendment of the work programme and management planning documentation.</t>
  </si>
  <si>
    <t>Catastrophic events such as wind damage or pest and disease outbreaks can necessitate amendment of the work programme and management planning documentation.</t>
  </si>
  <si>
    <t>See also section 2.10.1 in relation to thinning, felling and regeneration plans.</t>
  </si>
  <si>
    <t>2.15.1 a) The owner/manager shall devise and implement a monitoring programme appropriate to the scale and intensity of management.</t>
  </si>
  <si>
    <t>2.15.1</t>
  </si>
  <si>
    <t>2.15.1 a) The owner/manager devises and implements a monitoring programme appropriate to the scale and intensity of management.</t>
  </si>
  <si>
    <t>• A monitoring programme as part of management planning documentation</t>
  </si>
  <si>
    <t>• Evidence of a consistent approach to recording site visits</t>
  </si>
  <si>
    <t>• Monitoring records.</t>
  </si>
  <si>
    <t>The primary purpose of monitoring is to help the owner/manager to implement and adapt the management of the WMU to meet the management objectives.</t>
  </si>
  <si>
    <t>Monitoring should be linked to potential and actual positive and negative impacts of management on the condition of features and sensitivities of the WMU identified in section 2.2.1, and to the delivery of management objectives.</t>
  </si>
  <si>
    <t>Monitoring may include:</t>
  </si>
  <si>
    <t>∙ Supervision during woodland operations</t>
  </si>
  <si>
    <t>∙ Regular management visits and systematic collection of information</t>
  </si>
  <si>
    <t>Monitoring can include:</t>
  </si>
  <si>
    <t>∙ Longer-term studies on changes to the woodland ecosystem, particularly for special environmental features.</t>
  </si>
  <si>
    <t>• Supervision during woodland operations</t>
  </si>
  <si>
    <t>• Regular management visits and systematic collection of information</t>
  </si>
  <si>
    <t>Examples of appropriate monitoring include: ∙∙Implementation of woodland operations</t>
  </si>
  <si>
    <t>• Longer-term studies on changes to the woodland ecosystem, particularly for special environmental features.</t>
  </si>
  <si>
    <t>• Health and safety</t>
  </si>
  <si>
    <t xml:space="preserve">    • Compliance with Forest and Water guidelines</t>
  </si>
  <si>
    <t>Examples of appropriate monitoring include:</t>
  </si>
  <si>
    <t xml:space="preserve">    • Worksite supervision</t>
  </si>
  <si>
    <t>• Implementation of woodland operations</t>
  </si>
  <si>
    <t>∙Harvesting yields</t>
  </si>
  <si>
    <t>o Health and safety, and workers’ welfare</t>
  </si>
  <si>
    <t xml:space="preserve">    • Information from sales invoices or weight tickets compared to predicted yields from        production forecasts or timber inventories</t>
  </si>
  <si>
    <t>o Compliance with UKFS forests and water guidelines</t>
  </si>
  <si>
    <t>∙Social impacts</t>
  </si>
  <si>
    <t>o Worksite supervision</t>
  </si>
  <si>
    <t xml:space="preserve">     • Condition and accessibility of public access facilities</t>
  </si>
  <si>
    <t>• Harvesting yields</t>
  </si>
  <si>
    <t xml:space="preserve">     • Impacts of timber haulage</t>
  </si>
  <si>
    <t>o Information from sales invoices or weight tickets compared with predicted yields from production forecasts or timber inventories</t>
  </si>
  <si>
    <t>∙ Environmental impacts</t>
  </si>
  <si>
    <t>o Yields of non-wood forest products</t>
  </si>
  <si>
    <t xml:space="preserve">     • Impacts of operations on priority habitats and species, landscape or water and soils</t>
  </si>
  <si>
    <t>• Social impacts</t>
  </si>
  <si>
    <t xml:space="preserve">     • Impacts of non-native invasive species</t>
  </si>
  <si>
    <t>o Condition and accessibility of public access facilities including rights of way</t>
  </si>
  <si>
    <t xml:space="preserve">     • Impacts of grazing and browsing</t>
  </si>
  <si>
    <t>o Impacts of timber haulage</t>
  </si>
  <si>
    <t>• Environmental impacts</t>
  </si>
  <si>
    <t>o Impacts of operations on priority habitats and species, landscape or water and soils</t>
  </si>
  <si>
    <t>o Impacts of invasive non-native species</t>
  </si>
  <si>
    <t>o Impacts of grazing and browsing</t>
  </si>
  <si>
    <t>o Successional changes that negatively impact on open ground priority habitats</t>
  </si>
  <si>
    <t>∙Changes in environmental condition</t>
  </si>
  <si>
    <t>• Changes in environmental condition</t>
  </si>
  <si>
    <t xml:space="preserve">    • Tree health</t>
  </si>
  <si>
    <t>o Tree health including pests and diseases</t>
  </si>
  <si>
    <t xml:space="preserve">    • Woodland composition and structure</t>
  </si>
  <si>
    <t>o Woodland composition and structure</t>
  </si>
  <si>
    <t xml:space="preserve">    • Areas and features of conservation value</t>
  </si>
  <si>
    <t>o Areas and features of conservation value</t>
  </si>
  <si>
    <t xml:space="preserve">    • Ancient woodland features and remnants, including responses to management and any  threats</t>
  </si>
  <si>
    <t>o Ancient woodland features and remnants, including responses to management and any threats</t>
  </si>
  <si>
    <t xml:space="preserve">    • Condition of cultural heritage features.</t>
  </si>
  <si>
    <t>o Condition of cultural heritage features.</t>
  </si>
  <si>
    <t>When monitoring environmental impacts and changes in environmental condition, particular attention should be paid to the features of high conservation value identified in sections 4.1-4.4 and 4.6 and to the cultural and historical</t>
  </si>
  <si>
    <t>When monitoring environmental impacts and changes in environmental condition, particular attention should be paid to the features of high conservation value identified in sections 4.1– 4.3 and 4.5 and to the cultural and historical values identified in section 4.8.</t>
  </si>
  <si>
    <t>values identified in section 4.9. Monitoring of tree health should be linked to integrated pest management in section 3.4.1.</t>
  </si>
  <si>
    <t>Detail of information collected should be appropriate to the:</t>
  </si>
  <si>
    <t>• Size of the enterprise</t>
  </si>
  <si>
    <t>• Intensity of operations</t>
  </si>
  <si>
    <t>• Objectives of management</t>
  </si>
  <si>
    <t>• Sensitivity of the site.</t>
  </si>
  <si>
    <t>The owner/manager may consider:</t>
  </si>
  <si>
    <t>• Formal written records</t>
  </si>
  <si>
    <t>• A less formal site diary</t>
  </si>
  <si>
    <t>• Photographic records</t>
  </si>
  <si>
    <t>• Verbally communicated records.</t>
  </si>
  <si>
    <t>Note that there may be legal requirements for record keeping in some cases, for example pesticide usage.</t>
  </si>
  <si>
    <t>Owners/managers should be aware of the potential usefulness of information gathered for other purposes, for example to fulfil statutory requirements, which may meet or supplement monitoring needs. It may also be possible to make use of freely available information from sources such as statutory bodies or local interest groups.</t>
  </si>
  <si>
    <t>Note that there can be legal requirements for record-keeping in some cases, for example, pesticide usage.</t>
  </si>
  <si>
    <t>Owners/managers should be aware of the potential usefulness of information gathered for other purposes, for example, to fulfil statutory requirements, which might meet or supplement monitoring needs. It might also be possible to make use of freely available information from sources such as statutory bodies or local interest groups.</t>
  </si>
  <si>
    <t>2.15.1 b) The monitoring programme shall be:</t>
  </si>
  <si>
    <t>2.15.1b</t>
  </si>
  <si>
    <t>2.15.1b) The monitoring programme is:</t>
  </si>
  <si>
    <t>• Part of the management planning documentation</t>
  </si>
  <si>
    <t>• Consistent and replicable over time to allow comparison of results and assessment of change</t>
  </si>
  <si>
    <t>• Kept in a form that ensures that results are of use over the long term.</t>
  </si>
  <si>
    <t>• Kept in a form that records frequency of assessment</t>
  </si>
  <si>
    <t>Verifiers: • A monitoring programme as part of management planning documentation</t>
  </si>
  <si>
    <t>2.15.1 c) The owner/manager shall where applicable monitor and record:</t>
  </si>
  <si>
    <t>2.15.1c</t>
  </si>
  <si>
    <t>2.15.1c) The owner/manager where applicable monitors and records:</t>
  </si>
  <si>
    <t>• The implementation of policies and objectives and the achievement of verifiable targets</t>
  </si>
  <si>
    <t>• Usage of pesticides, biological control agents and fertilisers and any adverse impacts</t>
  </si>
  <si>
    <t>• Environmentally appropriate disposal of waste materials.</t>
  </si>
  <si>
    <t>Regarding Obs 2024.10, Presentation seen, presented in annual training September 2024 to all offices ( training records alse seen), clearly communicating the written procedures for recording pre-commencement meetings and subsequent operational monitoring. During audit it was checked at all sites where there had been live operations over the past year - all had used correct procedure for recording both pre commencement meetings and other operational monitoring. The manager in question who had not been recording operational site visits in the EWIF has since retired.  No instances of failure to use EWIFS seen during S1 audit site visits and graph seen for SWL - wide EWIFS over the last 12 months, confirming correct usage</t>
  </si>
  <si>
    <t>2.15.1 d) Monitoring targets shall fully consider any special features of the WMU.</t>
  </si>
  <si>
    <t>2.15.1d</t>
  </si>
  <si>
    <t>2.15.1d) Monitoring of areas and features of high conservation value (sections 4.1-4.4 and 4.6) and of cultural and historical significance (section 4.9) is sufficient to assess changes in their condition.</t>
  </si>
  <si>
    <t>All sites there is a monitoring plan, including monitoring targets for special features,  within UKWAS Plan Appendix - seen for all sites. eg Den of Pitlurg SSSI  site condition monitoring undertaken in 2022 in association with NatureScot, confirming site in favourable condition, Eilanreach Oakwood SSSI in favourable condition, PAWS / ASNW monitoring seen for Fassfern</t>
  </si>
  <si>
    <t>2.15.2 The owner/manager shall take monitoring findings into account, particularly during revision of the management planning documentation, and if necessary shall revise management objectives, verifiable targets and/or management activities.</t>
  </si>
  <si>
    <t>2.15.2 a) The owner/manager takes monitoring findings into account, particularly during revision of the management planning documentation and, if necessary, revises management objectives, verifiable targets and/or management activities.</t>
  </si>
  <si>
    <t>Expert advice should be sought where necessary and taken into account.</t>
  </si>
  <si>
    <t>Drummuir LTFP and MacRobert Trust LTFP are currently undergoing for revision in 2025.  Remaining sites approved plans not due for revision but noted that monitoring plans included monitoring immediately prior to plan review to ensure up to date monitoring results are available to inform plan review.</t>
  </si>
  <si>
    <t>2.15.2b</t>
  </si>
  <si>
    <t>2.15.2b)Management strategies are adapted when monitoring findings, or other new information, show that they are insufficient to ensure the maintenance and/or enhancement of the condition of areas and features of high conservation value (sections 4.1-4.4 and 4.6) or of cultural and historical significance (section 4.9).</t>
  </si>
  <si>
    <t>2.15.3 Monitoring findings, or summaries thereof, shall be made publicly available upon request.</t>
  </si>
  <si>
    <t>2.15.3 Monitoring findings, or summaries thereof, are made publicly available upon request.</t>
  </si>
  <si>
    <t>Verfiers:</t>
  </si>
  <si>
    <t>• Written or verbal evidence of responses to requests.</t>
  </si>
  <si>
    <t>The monitoring findings or summaries may exclude confidential information.</t>
  </si>
  <si>
    <t>The monitoring findings or summaries may exclude confidential information including personal information covered by the UK General Data Protection Regulation (GDPR).</t>
  </si>
  <si>
    <t>The means of sharing monitoring findings should be appropriate to the nature of the records and to the needs of the interested parties.</t>
  </si>
  <si>
    <t>Owners/managers of smaller management units, relying more on informal monitoring methods and records, may find it more appropriate to communicate results verbally.</t>
  </si>
  <si>
    <t>Owners/managers of smaller management units, relying more on informal monitoring methods and records, might find it more appropriate to communicate results verbally.</t>
  </si>
  <si>
    <t>Owners/managers of larger management units, relying more on formal surveys and reports, may find it more appropriate to produce a written summary.</t>
  </si>
  <si>
    <t>Owners/managers of larger management units, relying more on formal surveys and reports, might find it more appropriate to produce a written summary.</t>
  </si>
  <si>
    <t>See section 2.2.2 for examples of confidential information.</t>
  </si>
  <si>
    <t>3.1.1 Woodland operations shall conform to forestry best practice guidance.</t>
  </si>
  <si>
    <t>3.1.1 All woodland operations conform to forestry good practice guidance.</t>
  </si>
  <si>
    <t>• Monitoring and internal audit records.</t>
  </si>
  <si>
    <t>The principal source of UK forestry good practice guidance is the UK Forestry Standard.</t>
  </si>
  <si>
    <r>
      <rPr>
        <sz val="10"/>
        <color indexed="10"/>
        <rFont val="Cambria"/>
        <family val="1"/>
      </rPr>
      <t xml:space="preserve">At Craigallian standing sales harvesting operation, with high public access, Scottish Woodlands, as Landowner, and the contractor, as FWM, have failed in some of their duties as outlined in the Industry Best Practice Guide ‘Guidance on Managing Health and Safety in Forestry’; in particular the Landowner duty ‘Ensure the work on a particular site does not affect the health and safety of other people. This includes making sure the person or organisation with overall control of the forestry operation, the FWM, is competent in terms of health and safety’ and FWM duty ‘identify the high-risk aspects of the work, and try to eliminate or significantly reduce these where possible.’
 As a consequence of this a number of issues were noted during site visit 
Overhead Powerline signage – no height marking on sign at one side of the OHPL and no signage present on the other side
Overheight stacks inappropriately located and with no overheight risk assessment in place
Inadequate measures in place to protect public safety as follows:
-	Although there was signage and a map at the forest entrance showing diversions and ‘closed’ routes, at the junction where walkers needed to take the diversion route instead of the closed route, there was no signage in place indicating diversion / route closure.  It was observed during site visit that walkers were not taking the diversion and a dangerous occurrence was seen by auditor and SWL staff, where the forwarder operator, stacking next to the forest road, was not able to see person walking down the road, as his vision was blocked by the (overheight) timber stack.
-	The diversion signage at the forest entrance stated ‘path closure between January and February’ though the map key stated Jan 2025 to March 2025. Site visit was on 3 April 2025 and as stated above, the closed route was seen to be well used by walkers. 
 </t>
    </r>
    <r>
      <rPr>
        <sz val="10"/>
        <rFont val="Cambria"/>
        <family val="1"/>
      </rPr>
      <t>Drummuir Cpt 34 2/3 year old restock.  Although the contract map illustrated Protected Species (badger sett) within the restock with instruction under constraints section of contract ‘potentially active badger setts, follow best practice’, trees were seen to have been planted within 3m of the entrance to an active badger sett - see Minor CAR raised under 3.1.3 below. Glen of Rothes: Road construction and ground preparation excavator operators interviewed evidenced that they had been well - briefed as to best practice and the particular issues which might be encountered on the specific site. Balfour Forest thinning operations Hazard signage erected in high public access area, including map with location information at forest entrance. Completed harvesting operations seen samples of managers' operational site monitoring notes inspected at Drummuir, MacRobert sites where harvesting had been undertaken in last year no indications of poor practice seen. Aucharnie: pre-operational wildlife surveys undertaking prior to road construction works scheduled for April. Active operations also seen at Fassfern ( ground prep), Baronscourt ( windblow clearance), Shanes Castle ( windblow clearance and ground prep), Airlie ( planting) and operators interviewed at all these sites.  Operators showed good knowledge of best practice, documentation all seen to be in place and no non conformance noted.  30/04/25 update re Major CAR - On the day of the site visit where the non conformance was noted, the harvesting operations were put on stop until corrective actions could be taken. Senior managers from both SWL and the standing sales contractor were both closely involved.  A new FWM was appointed, path diversions were put in place, with comprehensive signage, risk assessments were revised eg ensuring that stacks should always be at a height where the forwarder operator had 360 degree vision.  Prior to work restarting roadside stocks were uplifted.  Signage for OHPLs was replaced.  On restarting of contract the forwarder operator was fully briefed. Site visit with auditor, SWL staff ( including Harvesting Director), FWM and Forwarder operator held on  25/4/25. Diversion signage seen to be in place and RA seen to include a requirement for this to be checked daily prior to start of work - forwarder operator confirmed that he was doing this and that he had been extensively briefed- revised RAs and re-commencent documentation seen FWM visiting site several times per week - records checked  ( though work had only started a few days previously) and forwarder operator confirmed. During site visit it was observed that the path diversions were being followed by most visitors though some insisted on ignoring the signage - the forwarder operator was aware of this situation and explained that, now that he could see in every direction, he was able to cease work when people approached the risk zone.  Both SWL and the standing sales contractor opened internal investigations immediately and dates / agendas seen for key Working Groups to ensure lessons learned are fully identified and passed on - agenda seen for Safety, Environment and Quality working group, Harvesting and Marketing Working Group and Operational Working Group. CAR closed</t>
    </r>
  </si>
  <si>
    <t>Major 2025.2</t>
  </si>
  <si>
    <r>
      <rPr>
        <sz val="10"/>
        <color indexed="10"/>
        <rFont val="Cambria"/>
        <family val="1"/>
      </rPr>
      <t xml:space="preserve">At Craigallian standing sales harvesting operation, with high public access, Scottish Woodlands, as Landowner, and the contractor, as FWM, have failed in some of their duties as outlined in the Industry Best Practice Guide ‘Guidance on Managing Health and Safety in Forestry’; in particular the Landowner duty ‘Ensure the work on a particular site does not affect the health and safety of other people. This includes making sure the person or organisation with overall control of the forestry operation, the FWM, is competent in terms of health and safety’ and FWM duty ‘identify the high-risk aspects of the work, and try to eliminate or significantly reduce these where possible.’
 As a consequence of this a number of issues were noted during site visit 
Overhead Powerline signage – no height marking on sign at one side of the OHPL and no signage present on the other side
Overheight stacks inappropriately located and with no overheight risk assessment in place
Inadequate measures in place to protect public safety as follows:
-	Although there was signage and a map at the forest entrance showing diversions and ‘closed’ routes, at the junction where walkers needed to take the diversion route instead of the closed route, there was no signage in place indicating diversion / route closure.  It was observed during site visit that walkers were not taking the diversion and a dangerous occurrence was seen by auditor and SWL staff, where the forwarder operator, stacking next to the forest road, was not able to see person walking down the road, as his vision was blocked by the (overheight) timber stack.
-	The diversion signage at the forest entrance stated ‘path closure between January and February’ though the map key stated Jan 2025 to March 2025. Site visit was on 3 April 2025 and as stated above, the closed route was seen to be well used by walkers. 
 </t>
    </r>
    <r>
      <rPr>
        <sz val="10"/>
        <rFont val="Cambria"/>
        <family val="1"/>
      </rPr>
      <t>Drummuir Cpt 34 2/3 year old restock.  Although the contract map illustrated Protected Species (badger sett) within the restock with instruction under constraints section of contract ‘potentially active badger setts, follow best practice’, trees were seen to have been planted within 3m of the entrance to an active badger sett - see Minor CAR raised under 3.1.3 below. Glen of Rothes: Road construction and ground preparation excavator operators interviewed evidenced that they had been well - briefed as to best practice and the particular issues which might be encountered on the specific site. Balfour Forest thinning operations Hazard signage erected in high public access area, including map with location information at forest entrance. Completed harvesting operations seen samples of managers' operational site monitoring notes inspected at Drummuir, MacRobert sites where harvesting had been undertaken in last year no indications of poor practice seen. Aucharnie: pre-operational wildlife surveys undertaking prior to road construction works scheduled for April. Active operations also seen at Fassfern ( ground prep), Baronscourt ( windblow clearance), Shanes Castle ( windblow clearance and ground prep), Airlie ( planting) and operators interviewed at all these sites.  Operators showed good knowledge of best practice, documentation all seen to be in place and no non conformance noted.</t>
    </r>
  </si>
  <si>
    <t>3.1.2 The planning of woodland operations shall include:</t>
  </si>
  <si>
    <t>3.1.2 a) The planning of woodland operations includes:</t>
  </si>
  <si>
    <t>• Obtaining any relevant permission and giving any formal notification required.</t>
  </si>
  <si>
    <t>• Obtaining any relevant permission and giving any formal notification required</t>
  </si>
  <si>
    <t>• Assessing and taking into account on and off-site impacts.</t>
  </si>
  <si>
    <t>• Assessing and taking into account on- and off-site impacts</t>
  </si>
  <si>
    <t>• Taking measures to protect water resources and soils, and prevent disturbance of and damage to priority species, habitats, ecosystems and landscape values, including adapting standard prescriptions where required. Any disturbance or damage which does occur shall be mitigated and/or repaired, and steps shall be taken to avoid recurrence.</t>
  </si>
  <si>
    <t>• Taking measures to prevent negative impacts on environmental values including protecting water resources, soils and soil carbon, and preventing disturbance of and damage to priority species, habitats, ecosystems and landscape values, including adapting standard prescriptions where required</t>
  </si>
  <si>
    <t>• Measures to maintain and, where appropriate, enhance the value of identified services and resources such as watersheds and fisheries.</t>
  </si>
  <si>
    <t>• Taking measures to maintain and, where appropriate, enhance the natural capital values of identified services and resources such as watersheds and fisheries</t>
  </si>
  <si>
    <t>• Taking measures to protect water supplies</t>
  </si>
  <si>
    <t>• Adopting, where practicable, operational practices to reduce carbon dioxide and other greenhouse gas emissions.</t>
  </si>
  <si>
    <t>• Documented permissions</t>
  </si>
  <si>
    <t>• Contracts</t>
  </si>
  <si>
    <t>• Demonstration of awareness of impacts and measures taken</t>
  </si>
  <si>
    <t>• Site-specific, documented assessment of impacts</t>
  </si>
  <si>
    <t>• Operational site assessments.</t>
  </si>
  <si>
    <t>• Operational site assessments</t>
  </si>
  <si>
    <t>• Pollution prevention plans.</t>
  </si>
  <si>
    <t>Particular attention should be given to ensuring that:</t>
  </si>
  <si>
    <t>Planning of woodland operations should consider published guidance on roles and responsibilities for environmental protection.</t>
  </si>
  <si>
    <t>∙ Local people potentially affected are informed at the onset of operations</t>
  </si>
  <si>
    <t>∙ Workers are involved in the planning of operations at the implementation stage.</t>
  </si>
  <si>
    <t>• Local people potentially affected are informed at the onset of operations</t>
  </si>
  <si>
    <t>• Workers are involved in the planning of operations at the implementation stage.</t>
  </si>
  <si>
    <t>Checks should be made against relevant country-level plans for priority habitats and species.</t>
  </si>
  <si>
    <t>Care should be taken to identify and protect wildlife sites such as raptor nest sites, badger setts and bat roosts.</t>
  </si>
  <si>
    <t>Owners/managers should identify and contact public water supply organisations prior to undertaking significant operations which have the potential to impact those water supplies, taking a precautionary approach.</t>
  </si>
  <si>
    <t>Consideration should be given to the choice of materials and fuels used in woodland management operations. Particular attention should be given to reducing the use of high embedded-carbon products and to the adoption of lower emission vehicles.</t>
  </si>
  <si>
    <t>All Sites inspected fully compliant. Felling licences and approved amendments secured and contracts / work instructions seen for all operations.  Pre-operational  walkover checks evidenced; also pre-commencement meetings, highlighting constraints and sensitivities. Examples of permissions seen included prior notification for roading and SEPA CAR permission for pipe crossings seen for roading works at Glen of Rothes, SSSI consent seen for high seat removal at Airlie, prior notification for road extension at Scatwell and ATV track at Fassfern</t>
  </si>
  <si>
    <t>3.1.2b</t>
  </si>
  <si>
    <t>3.1.2b) Contingency plans are in place to ensure that if damage occurs it is mitigated and/or repaired and steps are taken to prevent recurrence.</t>
  </si>
  <si>
    <t>Emergency plan in all contract along with diffuse pollution plans seen for all harvesting operations. No issues noted. Glen Rothes excavator operators with spill kits in vehicles and locked fuel tanks at Glen Rothes and Balfour Wood. Locked fuel tanks also seen at live operations at Fassfern, Baronscourt, Shanes Castle and Craigallian and spill kits seen to be present on all machinery.</t>
  </si>
  <si>
    <t>3.1.3 Operational plans shall be clearly communicated to all workers so that they understand and implement safety precautions, environmental protection plans, biosecurity protocols, emergency procedures, and prescriptions for the management of features of high conservation value.</t>
  </si>
  <si>
    <t>3.1.3 Operational plans are clearly communicated to all workers so that they understand and implement safety precautions, environmental protection plans, biosecurity protocols, emergency procedures, and prescriptions for the management of priority species, features of high conservation value and cultural and heritage assets.</t>
  </si>
  <si>
    <t>• Discussion with workers</t>
  </si>
  <si>
    <t>• Records of pre-commencement meetings</t>
  </si>
  <si>
    <t>• Records of pre- commencement meetings</t>
  </si>
  <si>
    <t>• Biosecurity policy</t>
  </si>
  <si>
    <t>• Relevant plans and procedures.</t>
  </si>
  <si>
    <t>Contracts can be in writing or workers may be given oral instructions where this is appropriate to the scale and sensitivity of the operation.</t>
  </si>
  <si>
    <r>
      <t xml:space="preserve">Regarding Minor CAR 2024.3, Presentation seen, presented in annual training September 2024 to all offices ( training records alse seen), clearly communicating the written procedures for recording pre-commencement meetings and subsequent operational monitoring. During audit it was checked at all sites where there had been live operations over the past year - all had used correct procedure for recording both pre commencement meetings and other operational monitoring. CAR closed. Operators interviewed at Glen Rothes confirmed that pre-commencement information exchange had been undertaken and showed the auditor copies of constraints maps provided to them. Site monitoring notes seen for all sites where operations had been undertaken in the previous year, demonstrating that both safety and environmental checks are undertaken during the course of operations.   </t>
    </r>
    <r>
      <rPr>
        <sz val="10"/>
        <color indexed="10"/>
        <rFont val="Cambria"/>
        <family val="1"/>
      </rPr>
      <t xml:space="preserve">At Drummuir Cpt 34 2/3 year old restock.  Although the contract map illustrated Protected Species (badger sett) within the restock with instruction under constraints section of contract ‘potentially active badger setts, follow best practice’, trees were seen to have been planted within 3m of the entrance to an active badger sett. No buffer information was noted either in the contract information or in the eWIF record of the pre commencement meeting dated 24/2/25. At the audit visit, it was noted that a number of holes, both active and inactive, were present at the sett location.  In discussion, the SWL assistant environmental manager graduate assessed the sett as a main sett due to the number of holes and level of activity. No buffer was marked on the ground to delineate the extent of the main sett.  </t>
    </r>
    <r>
      <rPr>
        <sz val="10"/>
        <rFont val="Cambria"/>
        <family val="1"/>
      </rPr>
      <t>All other sites contracts, records of pre-commencement meetings / operational monitoring seen for all sites where there have been live operations over the past year and operators interviewed at Fassfern ( ground prep), Baronscourt ( harvesting), Shanes Castle ( harvesting and ground prep), Airlie ( planting) confirmed that they had been provided with all relevant information and that pre commencement / operational monitoring was being undertaken</t>
    </r>
  </si>
  <si>
    <t>Minor CAR 2025.3</t>
  </si>
  <si>
    <t>3.1.4 Operations shall cease or relocate immediately where:</t>
  </si>
  <si>
    <t>3.1.4 a) Operations cease or relocate immediately where:</t>
  </si>
  <si>
    <t>• They damage sites or features of conservation value or of special cultural and historical significance identified in sections 4.1-4.5 and 4.8. Operations in the vicinity shall recommence only when action has been taken to repair damage and prevent any further damage, including establishing buffer areas where appropriate.</t>
  </si>
  <si>
    <t>• They damage sites or features of conservation value or of special cultural and historical significance identified in sections 4.1-4.6 and 4.9.</t>
  </si>
  <si>
    <t>• They reveal previously unknown sites or features which may be of conservation value or of special cultural and historical significance. Operations in the vicinity shall recommence only when the sites or features have been investigated and appropriate management agreed, where relevant in discussion with statutory bodies and/or local people.</t>
  </si>
  <si>
    <t>• They reveal previously unknown sites or features which may be of conservation value or of special cultural and historical significance.</t>
  </si>
  <si>
    <t>• Site diaries</t>
  </si>
  <si>
    <t>Previously unknown sites or features of conservation value or of special cultural and historical significance can include:</t>
  </si>
  <si>
    <t>• Areas or features of conservation value in statutory nature conservation sites (section 4.1.1)</t>
  </si>
  <si>
    <t>• Ancient semi-natural woodland, or conservation values within such woodland (section 4.2.1)</t>
  </si>
  <si>
    <t>• Plantations on ancient woodland sites, or remnant and conservation features within such features (section 4.3.1)</t>
  </si>
  <si>
    <t>• Priority habitats (section 4.4.1)</t>
  </si>
  <si>
    <t>• Areas, species and features of conservation value in other woodlands (section 4.5.1)</t>
  </si>
  <si>
    <t>• Other valuable small-scale semi-natural habitats (section 4.5.2)</t>
  </si>
  <si>
    <t>• Areas and features of critical importance for watershed management or erosion control (section 4.6.1)</t>
  </si>
  <si>
    <t>• Priority species (section 4.7.1)</t>
  </si>
  <si>
    <t>• Veteran trees (section 4.7.4)</t>
  </si>
  <si>
    <t>• Sites and features of special cultural and historical significance (section 4.9.1).</t>
  </si>
  <si>
    <t>The owner/manager should confirm the identification of any such sites or features and engage with relevant parties when determining their appropriate management.</t>
  </si>
  <si>
    <t>All sites: No instances of operations needing to be suspended and no incidents of damage reported by forest managers  at any site. Pre-operational surveys identify such features which are then protected and highlighted in pre-commencement meetings to avoid damage.</t>
  </si>
  <si>
    <t>3.1.4b) Operations in the vicinity recommence only when:</t>
  </si>
  <si>
    <t>• The sites or features have been investigated and appropriate management and/or remedial action agreed in discussion with the relevant statutory bodies and/or local authority historic environment or archaeology services</t>
  </si>
  <si>
    <t>• Appropriate action has been taken to repair damage and prevent any further damage, including establishing buffer areas</t>
  </si>
  <si>
    <t>All sites: No instances of operations needing to be suspended and no incidents of damage reported by forest managers at any of the site.</t>
  </si>
  <si>
    <t>3.1.5</t>
  </si>
  <si>
    <t>3.1.5 Operational biosecurity is carried out employing techniques commensurate with the nature and level of risk.</t>
  </si>
  <si>
    <t>General good biosecurity should be practised on all sites to avoid, as far as possible, taking mud or plant material from site to site.</t>
  </si>
  <si>
    <t>Where a specific pest, disease or invasive non-native species is present, higher- level measures should be taken.</t>
  </si>
  <si>
    <t>If forest machinery has been operating within an area known to contain a specific pest, disease or invasive non-native species, it should be power-washed down or otherwise thoroughly cleaned before leaving site.</t>
  </si>
  <si>
    <t>No specific pest, disease or invasive no-native species at the audit sites requiring biosecurity measures to contain. Managers and operators interviewed showed good knowledge of requirements should they be needed.</t>
  </si>
  <si>
    <t>Harvesting and restocking</t>
  </si>
  <si>
    <t>3.2.1 a) Timber and non-timber woodland products (NTWPs) shall be harvested efficiently and with minimum loss or damage to environmental values.</t>
  </si>
  <si>
    <t>3.2.1  a) Timber and non-wood forest products (NWFPs) are harvested and extracted efficiently and with minimum damage to environmental values and high conservation values.</t>
  </si>
  <si>
    <t>Thinning/cutting trees to waste may be appropriate in some circumstances.</t>
  </si>
  <si>
    <t>This requirement applies equally to all forms of silvicultural management.</t>
  </si>
  <si>
    <t>Thinning/cutting trees to waste might be appropriate in some circumstances.</t>
  </si>
  <si>
    <t>Particular attention should be given to damage to forest soils due to:</t>
  </si>
  <si>
    <t>• Inappropriate timing of woodland operations</t>
  </si>
  <si>
    <t>• Inadequate soil protection measures.</t>
  </si>
  <si>
    <r>
      <t xml:space="preserve">All sites </t>
    </r>
    <r>
      <rPr>
        <sz val="10"/>
        <rFont val="Cambria"/>
        <family val="1"/>
      </rPr>
      <t>-  site visits to live harvesting operations and sites where harvesting had been undertaken in recent months - no evidence of inefficient harvesting and good environmental protection practice seen</t>
    </r>
  </si>
  <si>
    <t>3.2.1 b) Timber harvesting shall particularly seek to avoid:</t>
  </si>
  <si>
    <t>3.2.1b</t>
  </si>
  <si>
    <t>3.2.1b) Timber harvesting particularly seeks to avoid:</t>
  </si>
  <si>
    <t>• Damage to soil and water courses during felling, extraction and burning</t>
  </si>
  <si>
    <t>• Damage to soil and water courses including loss of soil carbon during felling, extraction and burning</t>
  </si>
  <si>
    <t>• Damage to standing trees, especially veteran trees, during felling, extraction and burning</t>
  </si>
  <si>
    <t>• Damage to standing trees, especially veteran trees and their root zones, during felling, extraction and burning</t>
  </si>
  <si>
    <t>• Degrade in felled timber.</t>
  </si>
  <si>
    <t>Active and recently completed harvesting operations visited at Balfour Wood, Drummuir and MacRobert Trust, Baronscourt, Fassfern, Airlie,  showed good buffering of watercourses and minimal rutting. Diffuse pollution plans in place. No issues noted at other sites</t>
  </si>
  <si>
    <r>
      <t xml:space="preserve">Active and recently completed harvesting operations visited at </t>
    </r>
    <r>
      <rPr>
        <b/>
        <sz val="10"/>
        <rFont val="Cambria"/>
        <family val="1"/>
      </rPr>
      <t xml:space="preserve">Balfour Wood, Drummuir and MacRobert Trust, Baronscourt, Fassfern, Airlie, </t>
    </r>
    <r>
      <rPr>
        <sz val="10"/>
        <rFont val="Cambria"/>
        <family val="1"/>
      </rPr>
      <t xml:space="preserve"> showed good buffering of watercourses and minimal rutting. Diffuse pollution plans in place. No issues noted at other sites</t>
    </r>
  </si>
  <si>
    <t>3.2.2 Harvesting and sales documentation shall enable all timber and non-timber woodland products (NTWPs) that are to be supplied as certified to be traced back to the woodland of origin.</t>
  </si>
  <si>
    <t>3.2.2 Harvesting and sales documentation enables all timber and non-wood forest products (NWFPs) that are to be supplied as certified to be traced back to the woodland of origin.</t>
  </si>
  <si>
    <t>• Harvesting output records</t>
  </si>
  <si>
    <t>• Contract documents</t>
  </si>
  <si>
    <t>• Sales documentation.</t>
  </si>
  <si>
    <t>• Sales documentation</t>
  </si>
  <si>
    <t>• Geolocation information.</t>
  </si>
  <si>
    <t>The purpose of this requirement is to ensure that certified products can be traced back to the point of sale from the woodland (in the case of timber, for example, standing, at roadside or delivered). The responsibility of the owner/manager is limited to ensuring that certified products removed from the woodland can be traced forward along the supply chain from the</t>
  </si>
  <si>
    <t>The purpose of this requirement is to ensure that certified products can be traced back to the point of sale from the woodland (in the case of timber, for example, standing, at roadside or delivered). The responsibility of the owner/manager is limited to ensuring that certified products removed from the woodland can be traced forward along the supply chain from the first point of supply.</t>
  </si>
  <si>
    <t>first point of supply.</t>
  </si>
  <si>
    <t>Where certified products from other sources are being stored in the same area, appropriate records should be maintained to demonstrate the source and quantity of produce obtained from other woodland areas.</t>
  </si>
  <si>
    <t>Certification schemes may require owners/managers to provide additional information on sales documentation relating to:</t>
  </si>
  <si>
    <t>Certification schemes might require owners/managers to provide additional information on sales documentation relating to:</t>
  </si>
  <si>
    <t>∙chain-of-custody certification, and</t>
  </si>
  <si>
    <t>• chain-of-custody certification, and</t>
  </si>
  <si>
    <t>∙the use of certification scheme trademarks.</t>
  </si>
  <si>
    <t>• the use of certification scheme trademarks.</t>
  </si>
  <si>
    <t>Certification schemes may also require documentation to be retained for a specific time.</t>
  </si>
  <si>
    <t>Certification schemes might also require documentation to be retained for a specific time.</t>
  </si>
  <si>
    <r>
      <rPr>
        <u/>
        <sz val="10"/>
        <rFont val="Cambria"/>
        <family val="1"/>
      </rPr>
      <t>Drummuir</t>
    </r>
    <r>
      <rPr>
        <sz val="10"/>
        <rFont val="Cambria"/>
        <family val="1"/>
      </rPr>
      <t xml:space="preserve">: Advice Note 50601566 10/9/24 Green Logs 16cm 24.90t listed on invoice PI469869 dated 20/9/24. </t>
    </r>
    <r>
      <rPr>
        <u/>
        <sz val="10"/>
        <rFont val="Cambria"/>
        <family val="1"/>
      </rPr>
      <t>Balfour Wood:</t>
    </r>
    <r>
      <rPr>
        <sz val="10"/>
        <rFont val="Cambria"/>
        <family val="1"/>
      </rPr>
      <t xml:space="preserve"> Advice Note 50609357 3/3/35 Chipwood 3m 24.67t listed on invoice PI484078 17/3/25. Further examples seen included timber sales contract information at Scatwell and Eilanreach; also MacRobert Trust SBI PI480094 dated 31/01/25, PI479606 dated 24/01/25. Balfour SBI PI484641 dated 21/03/25,  PI484078 dated 17/03/25. Drummuir PI484639 dated 21/3/25, PI469869 dated 20/09/24. Scatwell PI480112 dated 31/01/25, PI477838 dated 20/12/24. Eilanreach PI484616 dated 21/03/24, PI484619 dated 21/03/25. Craigallian PI482969 dated 28/02/25, PI485133 dated 27/03/2025. Fermanagh Portfolio Invoice 109, dated 28/08/24, Invoice 101, dated 08/05/24 – for non certified sales, confirmed no certificate code or claim on invoice.  Shanes Castle SI208715 dated 20/03/25, SI08996 dated 27/03/25.All with correct claim and code and information enabling traceability  Other S1 sites no timber sales in last 12 months.</t>
    </r>
  </si>
  <si>
    <t>3.2.3 Whole tree harvesting or stump removal shall be practised only where there is demonstrable management benefit, and where a full consideration of impacts shows that there are not likely to be any significant negative effects.</t>
  </si>
  <si>
    <t>3.2.3 a) Whole tree harvesting is practised only where there is demonstrable management benefit, and where a full consideration of impacts shows that there are not likely to be any significant negative effects.</t>
  </si>
  <si>
    <t>• Discussion with the owner/manager demonstrates awareness that impacts have been considered</t>
  </si>
  <si>
    <t>• Documented appraisal.</t>
  </si>
  <si>
    <t>Significant negative impacts to consider include:</t>
  </si>
  <si>
    <t>∙Leaching</t>
  </si>
  <si>
    <t>• Soil leaching and run-off to water courses</t>
  </si>
  <si>
    <t>∙Soil compaction</t>
  </si>
  <si>
    <t>• Soil compaction</t>
  </si>
  <si>
    <t>∙Soil erosion</t>
  </si>
  <si>
    <t>• Soil erosion</t>
  </si>
  <si>
    <t>∙Soil carbon loss</t>
  </si>
  <si>
    <t>• Soil carbon loss</t>
  </si>
  <si>
    <t>∙Nutrient loss ∙</t>
  </si>
  <si>
    <t>• Nutrient loss</t>
  </si>
  <si>
    <t xml:space="preserve"> Damage to historical features and archaeological deposits.</t>
  </si>
  <si>
    <t>• Damage to habitat features and priority species</t>
  </si>
  <si>
    <t>• Damage to historic environment features, heritage assets and archaeological deposits.</t>
  </si>
  <si>
    <t>Forest infrastructure includes, for example, roads, extraction tracks, drains and public access routes.</t>
  </si>
  <si>
    <r>
      <rPr>
        <b/>
        <sz val="10"/>
        <rFont val="Cambria"/>
        <family val="1"/>
      </rPr>
      <t xml:space="preserve">ALL Sites </t>
    </r>
    <r>
      <rPr>
        <sz val="10"/>
        <rFont val="Cambria"/>
        <family val="1"/>
      </rPr>
      <t>- no whole tree harvesting or stump removal undertaken</t>
    </r>
  </si>
  <si>
    <t>3.2.3b</t>
  </si>
  <si>
    <t>b) Stump removal is practised only for:</t>
  </si>
  <si>
    <t>• Phytosanitary reasons</t>
  </si>
  <si>
    <t>• Forest infrastructure developments</t>
  </si>
  <si>
    <t>• Restoration of open- ground habitat</t>
  </si>
  <si>
    <t>3.2.4 Lop and top shall be burnt only where there is demonstrable management benefit, and where a full consideration of impacts shows that there are not likely to be any significant negative effects.</t>
  </si>
  <si>
    <t>3.2.4 Lop and top is burnt only where there is demonstrable management benefit, and where a full consideration of impacts shows that there are not likely to be any significant negative effects.</t>
  </si>
  <si>
    <t>• Evidence of registration of exempt activity</t>
  </si>
  <si>
    <t>If lop and top is burned: ∙∙ The location and density of fire sites should be carefully planned</t>
  </si>
  <si>
    <t>If lop and top is burned:</t>
  </si>
  <si>
    <t>∙∙ Some lop and top should be left unburned as habitat except where it will result in pest or disease problems</t>
  </si>
  <si>
    <t>• The location and density of fire sites should be carefully planned with areas important for priority habitats or species avoided</t>
  </si>
  <si>
    <t>∙ The requirements of the relevant statutory environment protection agencies should be met.</t>
  </si>
  <si>
    <t>• Some lop and top should be left unburned as habitat except where it will result in pest or disease problems. The location of lop and top should be selected with care to avoid sensitive habitats and features, especially peatlands, wetlands and water courses</t>
  </si>
  <si>
    <t>• The requirements of the relevant statutory environment protection agencies should be met.</t>
  </si>
  <si>
    <t>The owner/manager should be aware that it may be necessary for burning on site to be registered as an exempt activity with the statutory environment  protection agencies.</t>
  </si>
  <si>
    <t>• Release of smoke and sooty particles</t>
  </si>
  <si>
    <t>• Release of carbon into the atmosphere</t>
  </si>
  <si>
    <t>• Damage or loss of habitat features and priority species</t>
  </si>
  <si>
    <t>• Damage or loss of historical features and archaeological deposits.</t>
  </si>
  <si>
    <t>The owner/manager should be aware that it might be necessary for burning on site to be registered as an exempt activity with the statutory environment protection agencies.</t>
  </si>
  <si>
    <r>
      <t xml:space="preserve">All sites </t>
    </r>
    <r>
      <rPr>
        <sz val="10"/>
        <rFont val="Cambria"/>
        <family val="1"/>
      </rPr>
      <t>- no burning of lop and top</t>
    </r>
  </si>
  <si>
    <t>3.2.5</t>
  </si>
  <si>
    <t>3.2.5 When restocking, the owner/manager employs techniques for ground preparation that create the minimum amount of soil disturbance but are still adequate to ensure successful establishment.</t>
  </si>
  <si>
    <t>• Carbon calculations or assessments.</t>
  </si>
  <si>
    <t>Minimising soil disturbance is important to reduce soil carbon losses and other negative environmental impacts.</t>
  </si>
  <si>
    <t>Regarding the carbon balance of the WMU, the owner/manager should demonstrate an appropriate choice of silvicultural management, ground preparation technique and species selection.</t>
  </si>
  <si>
    <t>A prolonged fallow period before restocking should generally be avoided as this can exacerbate soil carbon losses unless it is justifiable for other reasons such as pest control.</t>
  </si>
  <si>
    <t>Previously planted peatland, wetland or wet woodland where yield class after restocking will be low should be assessed for potential restoration to their original habitat type or the development of appropriate native woodland types to provide carbon and biodiversity benefits.</t>
  </si>
  <si>
    <t>Restocking can also provide opportunities for the realignment and/or disconnection of poorly designed land drainage systems.</t>
  </si>
  <si>
    <t>Owners/managers should be aware of and demonstrate a knowledge of current good practice guidance.</t>
  </si>
  <si>
    <r>
      <rPr>
        <u/>
        <sz val="10"/>
        <rFont val="Cambria"/>
        <family val="1"/>
      </rPr>
      <t>Glen of Rothes</t>
    </r>
    <r>
      <rPr>
        <sz val="10"/>
        <rFont val="Cambria"/>
        <family val="1"/>
      </rPr>
      <t xml:space="preserve"> woodland creation scheme variety of  ground preparation techniques, continuous mounding, scarification, inverted mound, specified in contract due to varied terrain and soil condition on the site. Areas of deep peat greater than 0.25ha have been identified and excluded from the porposed woodland creation area.  </t>
    </r>
    <r>
      <rPr>
        <u/>
        <sz val="10"/>
        <rFont val="Cambria"/>
        <family val="1"/>
      </rPr>
      <t>MacRobert Trust</t>
    </r>
    <r>
      <rPr>
        <sz val="10"/>
        <rFont val="Cambria"/>
        <family val="1"/>
      </rPr>
      <t xml:space="preserve"> scarification undertaken on Hillhead restock. Fassfern a variety of ground prep techniques according to soil type - operator interviewed showed very good knowledge of requirements, as did the manager.  Shanes Castle - manager gave a detailed explanation regarding choice of ground prep method and operator interviewed showed good understanding.  </t>
    </r>
  </si>
  <si>
    <t>Forest infrastructure</t>
  </si>
  <si>
    <t>3.3.1 All necessary consents shall be obtained for construction, extension and upgrades of:</t>
  </si>
  <si>
    <t>3.3.1 All necessary consents are obtained and notifications made for construction, extension and upgrades of:</t>
  </si>
  <si>
    <t>• Forest roads</t>
  </si>
  <si>
    <t>• Mineral extraction sites</t>
  </si>
  <si>
    <t>• Other infrastructure.</t>
  </si>
  <si>
    <t>• Management, visitor access and other infrastructure.</t>
  </si>
  <si>
    <t>• Records of consents</t>
  </si>
  <si>
    <t>• Records of consents and/or registrations of exemption</t>
  </si>
  <si>
    <t>• Environmental assessment where required.</t>
  </si>
  <si>
    <t>• Records of notifications</t>
  </si>
  <si>
    <t>Consents may relate to planning, environmental impact assessment or construction regulations.</t>
  </si>
  <si>
    <t>Consents, exemptions and notifications might relate to planning, environmental impact assessment or construction regulations.</t>
  </si>
  <si>
    <t>Visitor access infrastructure can include, for example, car parks, welfare facilities, surfaced paths, cycle tracks and constructed viewpoints.</t>
  </si>
  <si>
    <t>Management infrastructure can include, for example, timber stacking areas, buildings, welfare provision, permanent vehicle access points and parking areas.</t>
  </si>
  <si>
    <t>Other infrastructure might be associated with non-forestry activities such as access for shooting and fisheries management and organised events and/or access to adjoining land or infrastructure.</t>
  </si>
  <si>
    <t>Glen of Rothes communications seen confirming prior notification (20/5/22) and EIA decision (12/10/23) not required. SEPA CAR registration for pipe crossings seen.  Aucharnie: communications seen confirming prior notification (APP/2025/0105) not required.  New road proposed for construction in Spring 2025 below EIA 1ha threshold.  Prior notification  seen for road extension at Scatwell and ATV track at Fassfern. All other sites - no such activities in the past 12 months.</t>
  </si>
  <si>
    <t>3.3.2 Roads and timber extraction tracks, visitor access infrastructure and associated drainage shall be designed, created, used and maintained in a manner that minimises their environmental impact.</t>
  </si>
  <si>
    <t>3.3.2 Roads and timber extraction tracks, visitor access, and management, shooting and fisheries infrastructure, and associated drainage are designed, created, used and maintained in a manner that minimises their environmental impact.</t>
  </si>
  <si>
    <t>• Documented plans for the design and creation of permanent roads and tracks</t>
  </si>
  <si>
    <t>• Documented plans for the layout, design and creation of permanent roads, tracks, and visitor access and management infrastructure</t>
  </si>
  <si>
    <t>• Control systems for the creation and use of temporary tracks and extraction routes</t>
  </si>
  <si>
    <t>• Safety inspection records</t>
  </si>
  <si>
    <t>• Documented maintenance plans.</t>
  </si>
  <si>
    <t>Where new roads are planned, a documented evaluation should be made to achieve a balance between timber extraction distances and road density, which takes into account the impact on the environment. Nontimber activities also need to be taken into account,</t>
  </si>
  <si>
    <t>Where new roads are planned, a documented evaluation should be made to achieve a balance between timber extraction distances and road density, which takes into account the impact on the environment and the public road infrastructure to which the forest roads will connect.</t>
  </si>
  <si>
    <t>e.g. access for sporting.</t>
  </si>
  <si>
    <t>Where new infrastructure is planned there should be an evaluation of its need and a rationale such as stabilising eroded ground, meeting all-ability access demand, easing local parking pressure, facilitating new access or delivering management.</t>
  </si>
  <si>
    <t>Particular attention should be paid to:</t>
  </si>
  <si>
    <t>∙ Avoiding features of historic environment, biological, geological or cultural value</t>
  </si>
  <si>
    <t>All infrastructure should be planned to achieve a balance between facilitating the desired access or management objective and protecting and maintaining the environmental and cultural values of the WMU.</t>
  </si>
  <si>
    <t>∙ Use of bridges, arches or culverts to cross water courses</t>
  </si>
  <si>
    <t>∙ Barriers to fish movement caused by water crossing points</t>
  </si>
  <si>
    <t>∙ Ensuring that verges and ditches are created and managed to promote their habitat value</t>
  </si>
  <si>
    <t>• Avoiding direct impacts on features of historic environment, ecological, geological or cultural value</t>
  </si>
  <si>
    <t>∙ Materials used, especially rock type, are in keeping with the ecology of the woodland</t>
  </si>
  <si>
    <t>• Assessing and minimising indirect adverse impacts such as those caused by increased visitor numbers, disturbance levels or changes in drainage, especially on high conservation values and priority habitats and species</t>
  </si>
  <si>
    <t>∙ Avoiding erosion and adverse impacts on water systems and wildlife habitats</t>
  </si>
  <si>
    <t>• Ensuring that design of permanent bridges, culverts or temporary water- crossing points accords with good practice</t>
  </si>
  <si>
    <t>∙ Careful landscaping of roads, both internally and externally</t>
  </si>
  <si>
    <t>• Barriers to fish movement caused by water-crossing points</t>
  </si>
  <si>
    <t>∙Use of brash mats.</t>
  </si>
  <si>
    <t>• Ensuring that verges and ditches are created and managed to promote their habitat value</t>
  </si>
  <si>
    <t>• Materials used, especially rock type, are in keeping with the ecology of the woodland</t>
  </si>
  <si>
    <t>• Avoiding unnecessary damage to root zones especially of veteran trees</t>
  </si>
  <si>
    <t>• Avoiding erosion and adverse impacts on water systems</t>
  </si>
  <si>
    <t>• Landscaping of roads and infrastructure, both internally and externally</t>
  </si>
  <si>
    <t>• On areas managed for biodiversity and conservation, minimising the impact of new roads or other infrastructure, where practicable, by routing or siting it to avoid bisecting these areas and avoiding immediately adjacent land</t>
  </si>
  <si>
    <t>• Sourcing materials to be used as locally as possible</t>
  </si>
  <si>
    <t>• Use of brash mats for timber extraction</t>
  </si>
  <si>
    <t>• The necessity to inform all road-users of design specification limitations and speed and/or weight limits.</t>
  </si>
  <si>
    <t>All infrastructure should be planned to take into account the potential ‘carbon’ costs of the proposal, its implementation and use. Where possible, steps should be taken to reduce the carbon footprint such as through use of locally sourced materials and the careful evaluation of material quantities and specifications, and efficient working practices.</t>
  </si>
  <si>
    <t>Opportunities should also be taken to seek to contribute positively to carbon reduction such as through promotion of the use of public transport for access and events, or the inclusion of on-site renewable energy production to power on- site infrastructure.</t>
  </si>
  <si>
    <t xml:space="preserve">Glen of Rothes:  Inspected new road construction and associated culverts no issues noted. Good use of cut-off culverts, natural vegetation sumps and silt traps.   All other sites - road networks walked/driven and no non-compliance noted. </t>
  </si>
  <si>
    <t>Integrated pest management</t>
  </si>
  <si>
    <t>3.4.1 a) The use of pesticides and fertilisers shall be avoided where practicable.</t>
  </si>
  <si>
    <t>3.4.1 a) Integrated pest management (IPM) is used, giving priority:</t>
  </si>
  <si>
    <t>• Firstly, to management practices which avoid pest problems</t>
  </si>
  <si>
    <t>• Secondly, to non- chemical pest control methods including biological control agents</t>
  </si>
  <si>
    <t>• Lastly, to chemical pesticides.</t>
  </si>
  <si>
    <t>• Pesticide policy or position statement.</t>
  </si>
  <si>
    <t>• An IPM policy or strategy document</t>
  </si>
  <si>
    <t>• Clear records of the decision-making process</t>
  </si>
  <si>
    <t>• Discussion with the owner/manager and relevant workers</t>
  </si>
  <si>
    <t>• Field observations.</t>
  </si>
  <si>
    <t>Larger organisations and WMUs should have a written integrated pest management strategy and other organisations might find value in developing a written strategy.</t>
  </si>
  <si>
    <t>Integrated pest management should conform to good practice. A stepwise approach should be followed as summarised below:</t>
  </si>
  <si>
    <t>• Identify the problem (actual or potential)</t>
  </si>
  <si>
    <t>• Consider the control options:</t>
  </si>
  <si>
    <t>o Take no action</t>
  </si>
  <si>
    <t>o Avoid the problem: for example, by a change in silvicultural practice or tree species</t>
  </si>
  <si>
    <t>o Take remedial action: only if the problem cannot be tolerated or avoided</t>
  </si>
  <si>
    <t>• Consider which remedial action is most suitable:</t>
  </si>
  <si>
    <t>o Non-chemical method: potentially including biological control agents (see section 3.4.6)</t>
  </si>
  <si>
    <t>o Chemical method: using the least hazardous option.</t>
  </si>
  <si>
    <t>As a matter of principle, when remedial action is considered, preference should be given to non-chemical methods over chemical methods.</t>
  </si>
  <si>
    <t>Sites and features with special biodiversity attributes include:</t>
  </si>
  <si>
    <t>• All ancient woodland sites</t>
  </si>
  <si>
    <t>• Valuable or diverse wildlife communities</t>
  </si>
  <si>
    <t>• Priority habitats and species, including breeding sites, regularly used roost or resting sites, and feeding areas</t>
  </si>
  <si>
    <t>• Water courses, ponds and lakes</t>
  </si>
  <si>
    <t>• Wetland habitats</t>
  </si>
  <si>
    <t>• Lowland heath</t>
  </si>
  <si>
    <t>• Peatlands</t>
  </si>
  <si>
    <t>• Rides and open ground</t>
  </si>
  <si>
    <t>• Woodland margins and hedges</t>
  </si>
  <si>
    <t>• Veteran trees, wood pasture and historic parkland</t>
  </si>
  <si>
    <t>• Decaying deadwood habitat</t>
  </si>
  <si>
    <t>• Any other valuable habitats or features.</t>
  </si>
  <si>
    <t>Identification and mapping of areas and features may be carried out on an ongoing basis, provided that it has been completed for an area prior to operations taking place.</t>
  </si>
  <si>
    <r>
      <rPr>
        <b/>
        <sz val="10"/>
        <rFont val="Cambria"/>
        <family val="1"/>
      </rPr>
      <t>All Sites</t>
    </r>
    <r>
      <rPr>
        <sz val="10"/>
        <rFont val="Cambria"/>
        <family val="1"/>
      </rPr>
      <t>- Integrated Pest Management Strategies in place and seen to be observed, with managers showing good knowledge of requirements.</t>
    </r>
  </si>
  <si>
    <t>3.4.1 b) The use of pesticides, biological control agents and fertilisers shall be minimised.</t>
  </si>
  <si>
    <t>3.4.1b</t>
  </si>
  <si>
    <t>3.4.1b) Integrated pest management decisions take account of the importance of safeguarding the value of sites and features with special biodiversity attributes.</t>
  </si>
  <si>
    <t>All sites - Integrated Pest Management Strategies in place requiring use to be minimised-  seen to be observed. E.g. Glen of Rothes fertilizer applied at planting on heather dominated areas where soil is poorer, Altarichard foliar analysis undertaken to ensure fertiliser application is targeted</t>
  </si>
  <si>
    <t>3.4.1 c) Damage to environmental values from pesticide and biological control agent use shall be avoided, mitigated and/or repaired, and steps shall be taken to avoid recurrence.</t>
  </si>
  <si>
    <t>3.4.1c</t>
  </si>
  <si>
    <t>3.4.1c) Integrated pest management decisions take account of the importance of safeguarding workers, local people and visitors to the WMU.</t>
  </si>
  <si>
    <r>
      <rPr>
        <b/>
        <sz val="10"/>
        <rFont val="Cambria"/>
        <family val="1"/>
      </rPr>
      <t>All Sites</t>
    </r>
    <r>
      <rPr>
        <sz val="10"/>
        <rFont val="Cambria"/>
        <family val="1"/>
      </rPr>
      <t xml:space="preserve"> - addressed in IPMS and no evidence of damage seen during site visits</t>
    </r>
  </si>
  <si>
    <t>MacRobert Trust Hillhead restock March 25 contract includes application of Trico using handheld applicator.  Contract seen with COSHH, Emergency plan and records of FM pre-commencement and operational monitoring recording signage in place and PPE worn.  Contractors with appropriate competency and waste disposal record seen.  Contracts, risk assessment, emergency plans etc also seen for weevil spraying at Fassfern.  Planting contractor interviewed at Airlie explained that he also undertaken spraying operations and confirmed that all spraying is spot application, with appropriate risk assessments in place.  ESRAs seen to be in place for all chemical usage</t>
  </si>
  <si>
    <t>3.4.1d</t>
  </si>
  <si>
    <t>3.4.1d) Integrated pest management demonstrates knowledge of the latest published advice and its appropriate application.</t>
  </si>
  <si>
    <t>Managers interivewed showed good knowledge.  SWL ensures as an organisation it keeps up to date with latest published advice through participation in various working groups / developing best practice guidance eg FISA</t>
  </si>
  <si>
    <t>3.4.2 a) The owner/manager shall prepare and implement an effective integrated pest management strategy that:</t>
  </si>
  <si>
    <t>3.4.2 a) Where chemical control methods or biological control agents are considered necessary, an environmental and social risk assessment is prepared at WMU level.</t>
  </si>
  <si>
    <t>• Is appropriate to the scale of the woodland and the intensity of management</t>
  </si>
  <si>
    <t>• Adopts management systems that shall promote the development and application of non-chemical methods of pest and crop management by placing primary reliance on prevention and, where this is not practicable, biological control methods</t>
  </si>
  <si>
    <t>• Takes account of the importance of safeguarding the value of sites and features with special biodiversity attributes when considering methods of control, and</t>
  </si>
  <si>
    <t>• Environmental and social risk assessment documentation</t>
  </si>
  <si>
    <t>• Demonstrates knowledge of the latest published advice and its appropriate application.</t>
  </si>
  <si>
    <t>• Field observations</t>
  </si>
  <si>
    <t>• Evidence of consultation</t>
  </si>
  <si>
    <t>• Evidence of review process.</t>
  </si>
  <si>
    <t>• Written policy and strategy or statement.</t>
  </si>
  <si>
    <t>As part of the stepwise integrated pest management approach summarised in section 3.4.1, risk assessment processes are relevant only if a decision has been made to take remedial action, in which case they inform the choice of control method.</t>
  </si>
  <si>
    <t>∙All ancient woodland sites</t>
  </si>
  <si>
    <t>∙Valuable or diverse wildlife communities</t>
  </si>
  <si>
    <t>As a matter of principle, preference should be given to non-chemical methods over chemical methods and, when chemical control methods are considered, preference should be given to the least hazardous chemical pesticides.</t>
  </si>
  <si>
    <t>∙ Priority habitats and species, including breeding sites and feeding areas</t>
  </si>
  <si>
    <t>∙Water courses, ponds and lakes</t>
  </si>
  <si>
    <t>Engagement with interested parties may be carried out at the time of management plan review or renewal (see 2.3.1).</t>
  </si>
  <si>
    <t>∙Wetland habitats</t>
  </si>
  <si>
    <t>∙Lowland heath</t>
  </si>
  <si>
    <t>∙ Peatlands covered by the policies of relevant forestry authorities</t>
  </si>
  <si>
    <t>∙Rides and open ground</t>
  </si>
  <si>
    <t>Owners/managers are advised to seek guidance from their certification body or group scheme manager on any specific certification scheme requirements relating to risk assessment processes.</t>
  </si>
  <si>
    <t>∙Woodland margins and hedges</t>
  </si>
  <si>
    <t>∙Veteran trees</t>
  </si>
  <si>
    <t>∙Decaying deadwood habitat</t>
  </si>
  <si>
    <t>∙Any other valuable habitats or features.</t>
  </si>
  <si>
    <t>See also section 4 in relation to conservation values.</t>
  </si>
  <si>
    <t>Fully compliant IPMS seen to be in place for all sites.  No non conformance noted during document review, stakeholder consultation ofr site visit.  ESRAs in place for all chemicals used.</t>
  </si>
  <si>
    <t>Fully compliant ESRAS confirmed to be in place for all chemicals used</t>
  </si>
  <si>
    <t xml:space="preserve">3.4.2 b) The strategy shall specify aims for the minimisation or elimination of pesticide usage, taking into account considerations of cost (economic, social and environmental), and the cyclical nature of woodland management operations. </t>
  </si>
  <si>
    <t>3.4.2b</t>
  </si>
  <si>
    <t>3.4.2b) This risk assessment process selects the pest control option that, relative to other options, broadly demonstrates:</t>
  </si>
  <si>
    <t>• The least social and environmental impact</t>
  </si>
  <si>
    <t>• Greater effectiveness, and</t>
  </si>
  <si>
    <t>• Equal or greater social and environmental benefit.</t>
  </si>
  <si>
    <r>
      <rPr>
        <b/>
        <sz val="10"/>
        <rFont val="Cambria"/>
        <family val="1"/>
      </rPr>
      <t>All Sites -</t>
    </r>
    <r>
      <rPr>
        <sz val="10"/>
        <rFont val="Cambria"/>
        <family val="1"/>
      </rPr>
      <t xml:space="preserve"> Integrated Pest Management Strategies in place addressing all of the above </t>
    </r>
  </si>
  <si>
    <t>All sites - Fully compliant IPMS and ESRAS in place addressing all of the above</t>
  </si>
  <si>
    <t>3.4.2 c) Where pesticides and biological control agents are to be used the strategy shall justify their use demonstrating that there is no practicable alternative, in terms of economic, social and environmental costs.</t>
  </si>
  <si>
    <t>3.4.2c</t>
  </si>
  <si>
    <t>3.4.2c) Interested parties are informed about this risk assessment process and provided with opportunities for engagement.</t>
  </si>
  <si>
    <t xml:space="preserve">All sites - as part of forest plan scoping exercise, consultees receive notification of link which states chemicals maybe applied on the site as part of the forest management process. </t>
  </si>
  <si>
    <t>3.4.2 d) The strategy shall include a description of all known use over the previous five years, or the duration of the current woodland ownership if that is less than five years.</t>
  </si>
  <si>
    <t>3.4.2d</t>
  </si>
  <si>
    <t>3.4.2d) These risk assessments are reviewed and, if necessary, revised at least every five years.</t>
  </si>
  <si>
    <t>All sites - confirmed all such records are kept.  This is also recorded annually as part of this audit</t>
  </si>
  <si>
    <t>All sites - ESRAS seen to be less than 5 years since development</t>
  </si>
  <si>
    <t>3.4.3 Where pesticides and biological control agents are to be used:</t>
  </si>
  <si>
    <t>3.4.3a</t>
  </si>
  <si>
    <t>3.4.3 a) Specific pesticides are only used if their use is permitted by the owner’s/manager’s certification scheme.</t>
  </si>
  <si>
    <t>• The owner/manager and workers shall be aware of and implement legal requirements and non-legislative guidance for use of pesticides and biological control agents in forestry</t>
  </si>
  <si>
    <t>• The owner/manager shall keep records of pesticide usage and biological control agents as required by current legislation.</t>
  </si>
  <si>
    <t xml:space="preserve"> • COSHH assessments</t>
  </si>
  <si>
    <t>• Discussion with owner/manager and relevant workers</t>
  </si>
  <si>
    <t>• Risk assessments</t>
  </si>
  <si>
    <t>• Pesticide use records.</t>
  </si>
  <si>
    <t>• Record of reason for use and pesticide choice</t>
  </si>
  <si>
    <t>• Personal protective equipment</t>
  </si>
  <si>
    <t>• FEPA records</t>
  </si>
  <si>
    <t>• Waste transfer notes</t>
  </si>
  <si>
    <t>• Field observation, particularly in respect to storage, application sites, protective clothing, warning signs and availability of lockable boxes for transport of pesticides</t>
  </si>
  <si>
    <t>• Operators are trained and competent, and hold pesticide operator certification</t>
  </si>
  <si>
    <t>• Adequate written procedures, work instructions, and other documentation</t>
  </si>
  <si>
    <t>• Availability of appropriate absorbent materials</t>
  </si>
  <si>
    <t>• Emergency plan.</t>
  </si>
  <si>
    <t>Collection of information on pesticide usage should enable trends to be observed and future action to be targeted accordingly, including any necessary revision of the strategy.</t>
  </si>
  <si>
    <t>Owners/managers are advised to seek guidance from their certification body or group scheme manager on any additional certification scheme requirements relating to the use of pesticides."</t>
  </si>
  <si>
    <t>Usage should be recorded in such a way that comparisons can be made year on year and fed back into the integrated pest management strategy to demonstrate that pesticide usage is avoided and/or minimised. Therefore, additional to the legal recording requirements (which include product, application rates and area treated), owners and managers may find it useful to sub-divide usage according to operations.</t>
  </si>
  <si>
    <r>
      <rPr>
        <b/>
        <sz val="10"/>
        <rFont val="Cambria"/>
        <family val="1"/>
      </rPr>
      <t>All Sites</t>
    </r>
    <r>
      <rPr>
        <sz val="10"/>
        <rFont val="Cambria"/>
        <family val="1"/>
      </rPr>
      <t xml:space="preserve"> - all application is undertaken by qualified contractors using the chemicals provided by the Forest Manager and permitted under SW's certification scheme.  Chemical store checked at </t>
    </r>
    <r>
      <rPr>
        <sz val="10"/>
        <color indexed="10"/>
        <rFont val="Cambria"/>
        <family val="2"/>
      </rPr>
      <t>SW's Fochabers (ref Minor CAR 2025.01)</t>
    </r>
    <r>
      <rPr>
        <sz val="10"/>
        <rFont val="Cambria"/>
        <family val="1"/>
      </rPr>
      <t xml:space="preserve"> Banchory offices; also chemical stores serving Knowes &amp; Kelite, Airlie Altarichard,and Fassfern, : inspected stock records, spill kits, fire extinquishers and first aid kits. Spraying contracts for Aucharnie ragwort spraying (Thrust) and MacRobert Trust restock (Trico protection), Altarichard ( weevil spray) included COSHH assessments, records of application, risk assessments and  emergency procedures. Contractor competencies checked.</t>
    </r>
  </si>
  <si>
    <t>ref Minor CAR 2025.01</t>
  </si>
  <si>
    <t>3.4.3b</t>
  </si>
  <si>
    <t>3.4.3b) Pesticides whose use is restricted by the</t>
  </si>
  <si>
    <t>owner’s/manager’s certification scheme are only used if:</t>
  </si>
  <si>
    <t>• No effective, practicable and less- hazardous alternatives are available, and</t>
  </si>
  <si>
    <t>• Their use is sanctioned using a mechanism endorsed by the owner’s/manager’s certification scheme, and</t>
  </si>
  <si>
    <t>• Any such mechanism provides for their use to be justified and for research to be carried out into less-hazardous alternatives.</t>
  </si>
  <si>
    <t>All sites - confirmed no such usage</t>
  </si>
  <si>
    <t>3.4.3c</t>
  </si>
  <si>
    <t>3.4.3c) Pesticides whose use is prohibited by the owner’s/manager’s certification scheme are only used in emergency situations or by government order, and in compliance with the requirements of the certification scheme.</t>
  </si>
  <si>
    <t>3.4.4a</t>
  </si>
  <si>
    <t>3.4.4 a) Pesticides and biological control agents shall only be used if:</t>
  </si>
  <si>
    <t xml:space="preserve">3.4.4 </t>
  </si>
  <si>
    <t>3.4.4 a) The use of pesticides complies with legal requirements and non- legislative guidance for their use regarding transport, storage, handling, application, and emergency procedures for clean-up following accidental spillages.</t>
  </si>
  <si>
    <t>• They are approved for forest use by the UK regulatory authorities,</t>
  </si>
  <si>
    <t>• They are not banned by international agreement, and</t>
  </si>
  <si>
    <t>• Their use is permitted by the owner’s/manager’s certification scheme.</t>
  </si>
  <si>
    <t>• Records of chemicals purchased and used</t>
  </si>
  <si>
    <t>• Operational plans</t>
  </si>
  <si>
    <t>• Emergency plan</t>
  </si>
  <si>
    <t>• Discussion with the owner/manager and workers.</t>
  </si>
  <si>
    <t>• Field observation, particularly in respect to storage, application sites, buffer zones, and personal protective equipment</t>
  </si>
  <si>
    <t>• Pesticide use records</t>
  </si>
  <si>
    <t>• Record or evidence of effectiveness</t>
  </si>
  <si>
    <t>• Record of any accidental spillage or environmental damage</t>
  </si>
  <si>
    <t>• COSHH assessments</t>
  </si>
  <si>
    <t>• Operators are trained, competent and hold pesticide operator certification.</t>
  </si>
  <si>
    <t>Owners/managers should be aware of legal requirements relating to buffers along water courses, bodies and supplies.</t>
  </si>
  <si>
    <t>Owners/managers are advised to seek guidance from their certification body or group scheme manager on any additional certification scheme requirements relating to the use of pesticides.</t>
  </si>
  <si>
    <t>Spraying contracts for Aucharnie ragwort spraying (Thrust) and MacRobert Trust restock (Trico protection) included COSHH assessments, records of application, risk assessments and  emergency procedures. Chemicals provided by the Forest Manager and permitted under SW's certification scheme.</t>
  </si>
  <si>
    <t>3.4.4 b) Pesticides categorised as Type 1A and 1B by the World Health Organization or any other pesticides whose use is restricted by the owner’s/manager’s certification scheme shall not be used unless:</t>
  </si>
  <si>
    <t>3.4.4b</t>
  </si>
  <si>
    <t>3.4.4b) Operational plans incorporate the results of WMU-level environmental and social risk assessments.</t>
  </si>
  <si>
    <t>• No effective and practicable alternatives are available,</t>
  </si>
  <si>
    <t>• Any such mechanism provides for their use to be justified and on the condition that usage shall be discontinued once effective and practicable alternatives are available.</t>
  </si>
  <si>
    <t xml:space="preserve">Confirmed no such usage. </t>
  </si>
  <si>
    <t>Spraying contracts for Aucharnie ragwort spraying (Thrust) and MacRobert Trust restock (Trico protection) included COSHH assessments, records of application, risk assessments and  emergency procedures.</t>
  </si>
  <si>
    <t>3.4.4c</t>
  </si>
  <si>
    <t>3.4.4c) Application methods minimise quantities used, whilst achieving effective results, and provide effective protection of environmental values.</t>
  </si>
  <si>
    <t xml:space="preserve">A range of pesticide application recordsseen eg for Aucharnie, Fasssfern, Altarichard, Formil and MacRobert Trust seen and no evidence of over application. </t>
  </si>
  <si>
    <t>3.4.4d</t>
  </si>
  <si>
    <t>3.4.4d) Damage to environmental values from pesticide use is avoided. Any damage which does occur is mitigated and/or repaired, and steps are taken to avoid recurrence.</t>
  </si>
  <si>
    <t>Pesticide application records and operational monitoring records  seen egfor Aucharnie and MacRobert Trust seen and no evidence of over application and damage to environmental features. No damage noted during site visits</t>
  </si>
  <si>
    <t>3.4.5a</t>
  </si>
  <si>
    <t>3.4.5 a) Fertilisers (inorganic and organic) shall only be used where they are necessary to secure establishment or to correct subsequent nutrient deficiencies.</t>
  </si>
  <si>
    <t>3.4.5</t>
  </si>
  <si>
    <t>3.4.5 a) Records of pesticide use are documented and maintained, including:</t>
  </si>
  <si>
    <t>• Trade name</t>
  </si>
  <si>
    <t>• Active ingredient</t>
  </si>
  <si>
    <t>• Quantity of active ingredient used</t>
  </si>
  <si>
    <t>• Field observation, particularly in respect to storage, application sites, protective clothing and warning signs</t>
  </si>
  <si>
    <t>• Period of use</t>
  </si>
  <si>
    <t>• Adequate written procedures, work instructions, and other documentation.</t>
  </si>
  <si>
    <t>• Method of application</t>
  </si>
  <si>
    <t>• Number and frequency of applications</t>
  </si>
  <si>
    <t>• Location and area of use, and</t>
  </si>
  <si>
    <t>• Reason for use.</t>
  </si>
  <si>
    <t>• Annual summaries of pesticide use at a WMU level and for the total certified holding</t>
  </si>
  <si>
    <t>• Discussion with owner/manager.</t>
  </si>
  <si>
    <t>Unnecessary use of fertilisers may be avoided through the appropriate choice of species.</t>
  </si>
  <si>
    <t>Collection of information on pesticide use should enable trends to be observed and any appropriate changes to be made to integrated pest management.</t>
  </si>
  <si>
    <t>Where appropriate, hand application should be preferred to aerial application particularly in sensitive catchments.</t>
  </si>
  <si>
    <t>Use should be recorded in such a way that comparisons can be made year on year both at a WMU and total certified area level to demonstrate that pesticide use is avoided, eliminated or minimised. Therefore, owners and managers might find it useful to sub-divide use according to the pesticide used, operation type and target species.</t>
  </si>
  <si>
    <t>Glen of Rothes Woodland creation scheme fertilizer applied at planting only on heather dominated areas (scarified and invert mounded areas) where soil is poorer to assist establishment of productive conifers.  Application of 10g applied in the hole at the time of planting. Treeboost used on planting at Airlie - application records seen.  At Altarichard foliar analysis is undertaken to determine where fertiliser is required - results of analyis and fertiliser application records seen, confirming fertiliser application is targeted to where required.  All other sites no fertiliser appliation</t>
  </si>
  <si>
    <t xml:space="preserve">A range of Pesticide application records seen eg for Aucharnie, Altarichard, Fassfern and MacRobert Trust seen and no evidence of over application. </t>
  </si>
  <si>
    <t>3.4.5b</t>
  </si>
  <si>
    <t>3.4.5 b) Where fertilisers are to be used the owner/manager and workers shall be aware of and shall be implementing legal requirements and best practice guidance for their use in forestry.</t>
  </si>
  <si>
    <t>3.4.5b) Records of pesticide use are kept for at least five years.</t>
  </si>
  <si>
    <t>Fertiliser is only applied at Airlie, Altarichard and Glen of Rothes Woodland creation scheme.  Seen to be following legal and best practice eg Glen of Rothes fertilizer applied only on heather dominated areas (scarified and invert mounded areas) where soil is poorer to assist establishment of conifers. This excludes water supply catchment areas.</t>
  </si>
  <si>
    <t>3.4.5c</t>
  </si>
  <si>
    <t>3.4.5 c) No fertilisers shall be applied:</t>
  </si>
  <si>
    <t>3.4.5c) Where chemical pesticide usage cannot be avoided, a trend of elimination or minimisation is demonstrated, or its use is justified taking into account considerations of the cyclical nature of woodland management operations.</t>
  </si>
  <si>
    <t>• in priority habitats</t>
  </si>
  <si>
    <t>• around priority plant species, or</t>
  </si>
  <si>
    <t>• around veteran trees.</t>
  </si>
  <si>
    <t>"</t>
  </si>
  <si>
    <t>Fertiliser is only applied at Airlie, Altarichard and Glen of Rothes Woodland creation scheme.  Confirmed no fertiliser applied in such places eg Glen of Rothes Woodland creation scheme fertilizer applied only on heather dominated areas (scarified and invert mounded areas) where soil is poorer to assist establishment of conifers. This excludes water supply catchment areas.</t>
  </si>
  <si>
    <t>Included in IPMS and pesticide usage records seen to confirm</t>
  </si>
  <si>
    <t>3.4.5d</t>
  </si>
  <si>
    <t>3.4.5 d) In addition, bio-solids shall only be used following an assessment of environmental impacts in accordance with section 2.5.</t>
  </si>
  <si>
    <t>All sites - no use of biosolids</t>
  </si>
  <si>
    <t>3.4.5 e) The owner/manager shall keep a record of fertiliser usage, including types, rates, frequencies and sites of application.</t>
  </si>
  <si>
    <t>Glen of Rothes fertiliser application record not available at audit as work still ongoing and not completed within SW's reporting period.  Copy of planting contract map indicated the individual compartment species and planting numbers.  Fully compliant fertiliser records seen for both other sites where fertiliser has been applied in the past year ie Airlie and Altarichard</t>
  </si>
  <si>
    <t>3.4.6</t>
  </si>
  <si>
    <t>3.4.6 a) The use of biological control agents is minimised, monitored and controlled.</t>
  </si>
  <si>
    <t>• Relevant permission or licence for release</t>
  </si>
  <si>
    <t>• Biological control use records</t>
  </si>
  <si>
    <t>• Annual summaries of use at a WMU and total certified holding level.</t>
  </si>
  <si>
    <t>Owners/managers should note that biological control agents are subject to licensing requirements.</t>
  </si>
  <si>
    <t>Collection of information on biological control use should enable trends to be observed and any appropriate changes to be made to integrated pest management.</t>
  </si>
  <si>
    <t>Use should be recorded in such a way that comparisons can be made year on year both at a WMU and total certified area level to demonstrate suitable use and effectiveness. Therefore, owners and managers might find it useful to sub- divide use according to the biological control used, operation type and target species.</t>
  </si>
  <si>
    <t>All sites no use of biological control agents</t>
  </si>
  <si>
    <t>3.4.6b</t>
  </si>
  <si>
    <t>3.4.6b) The use of biological control agents complies with legal requirements and non- legislative guidance for their use regarding transport, storage, handling, application/release, and emergency procedures.</t>
  </si>
  <si>
    <t>3.4.6c</t>
  </si>
  <si>
    <t>3.4.6c) Damage to environmental values from biological control agent use is avoided. Any damage which does occur is mitigated and/or repaired, and steps are taken to avoid recurrence.</t>
  </si>
  <si>
    <t>3.4.6d</t>
  </si>
  <si>
    <t>3.4.6d) Records of biological control agent use are maintained, including type, quantity, period, location and reason for use.</t>
  </si>
  <si>
    <t>Fertilisers</t>
  </si>
  <si>
    <t>3.5.1</t>
  </si>
  <si>
    <t>3.5.1 a) The use of fertilisers is minimised or avoided.</t>
  </si>
  <si>
    <t>• Fertiliser use records</t>
  </si>
  <si>
    <t>Unnecessary use of fertilisers can be avoided through the appropriate choice of species or species mixtures.</t>
  </si>
  <si>
    <t>Note that a reduction in the use of nitrogen fertilisers considerably reduces the embedded-carbon budget of forestry operations.</t>
  </si>
  <si>
    <t>3.5.1b) Fertilisers are only used where they are necessary to secure establishment or to correct subsequent nutrient deficiencies</t>
  </si>
  <si>
    <t>3.5.2 a) The use of fertilisers complies with legal requirements and non-legislative guidance for their use in forestry.</t>
  </si>
  <si>
    <t>• Adequate written procedures, work instruction and other documentation.</t>
  </si>
  <si>
    <t>Aerial applications of fertiliser might carry unacceptable risks in terms of lack of targeting and drift.</t>
  </si>
  <si>
    <t>3.5.2b</t>
  </si>
  <si>
    <t>b) Choice of product and application methods minimises the quantities used, whilst achieving effective results, and provides effective protection to environmental values.</t>
  </si>
  <si>
    <t>3.5.2c</t>
  </si>
  <si>
    <t>c) Aerial application of fertiliser is only undertaken where there is demonstrable management benefit, and where a full consideration of impacts shows that there are not likely to be any significant negative effects.</t>
  </si>
  <si>
    <t>All sites - no aerial application of fertiliser</t>
  </si>
  <si>
    <t>3.5.2d</t>
  </si>
  <si>
    <t>d) No fertilisers are applied:</t>
  </si>
  <si>
    <t>• In priority habitats</t>
  </si>
  <si>
    <t>• Around priority plant species, or</t>
  </si>
  <si>
    <t>• Around veteran trees.</t>
  </si>
  <si>
    <t>3.5.2e</t>
  </si>
  <si>
    <t>e) Bio-solids are only used following an assessment of environmental impacts in accordance with section 2.5</t>
  </si>
  <si>
    <t>3.5.2f</t>
  </si>
  <si>
    <t>f) Damage to environmental values from fertiliser use is avoided. Any damage which does occur is mitigated and/or repaired, and steps are taken to avoid recurrence.</t>
  </si>
  <si>
    <t>Fertiliser is only applied at Airlie, Altarichard and Glen of Rothes Woodland creation scheme. Application is targeted eg Glen of Rothes fertilizer applied only on heather dominated areas (scarified and invert mounded areas) where soil is poorer to assist establishment of conifers. Application of 10g fertiliser (Treeboost) added to individual planting hole. This excludes water supply catchment areas. No damage noted or reported to have occurred</t>
  </si>
  <si>
    <t>3.5.3</t>
  </si>
  <si>
    <t>3.5.3 Records of fertiliser use are maintained, including types, rates, frequencies, and sites of application.</t>
  </si>
  <si>
    <t>Collection of information on fertiliser use should enable trends to be observed and any appropriate changes to be made to future use.</t>
  </si>
  <si>
    <t>Glen of Rothes fertiliser application record not available at audit as work still ongoing and not completed within SW's reporting period.  Copy of planting contract map indicated the individual compartment species and planting numbers. Application records seen for Airlie and Alarichard</t>
  </si>
  <si>
    <t>3.5.1 Where appropriate, wildlife management and control shall be used in preference to fencing.</t>
  </si>
  <si>
    <t>3.6.1 Where appropriate, wildlife management and control are used in preference to fencing.</t>
  </si>
  <si>
    <t>• Herbivore population and impact surveys and risk assessment.</t>
  </si>
  <si>
    <t>This requirement is especially important in areas where Capercaillie (Tetrao urogallus) and Black Grouse (Tetrao tetrix) are present.</t>
  </si>
  <si>
    <t>Owners/managers should have a good understanding of the actual impacts and/or the potential risk posed by herbivores and other wildlife to planting, restocking and natural regeneration.</t>
  </si>
  <si>
    <t>Fencing can prevent low levels of browsing which might be required to maintain grassland or other habitats in good ecological condition. For this reason deer management and control of numbers are preferred.</t>
  </si>
  <si>
    <t>This requirement is especially important in areas where capercaillie (Tetrao urogallus) and black grouse (Lyrurus / Tetrao tetrix) are present.</t>
  </si>
  <si>
    <t xml:space="preserve">All  sites - confirmed by managers that wildlife management and control is used in preference to fencing; however deer fencing is also often required to ensure successful establishment eg Knowes &amp; Keltie and Glen of Rothes woodland creation schemes - Glen of Rothes protected on the west and east side of the Glen by deer fence funded and consulted through Scottish Forestry grant process to assist establishment. The fence has been marked with diagonal wooden battens to reduce bird strikes. Knowes &amp; Keltie deer fenced.  Scatwell Cpt. 7 deer fenced - grouse markers seen to be in place.   </t>
  </si>
  <si>
    <t>3.5.2 Where fences are used, alignment shall be designed to minimise impacts on access (particularly public rights of way), landscape, wildlife and historic environment sites.</t>
  </si>
  <si>
    <t>3.6.2 Where fences are used, they are correctly specified and maintained, and their alignment is designed to minimise impacts on access (particularly public rights of way), landscape, wildlife and historic environment sites.</t>
  </si>
  <si>
    <t>• Field visits to verify alignments chosen</t>
  </si>
  <si>
    <t>• Discussion with the owner/manager demonstrates an awareness of impacts of fence alignments and of the alternatives</t>
  </si>
  <si>
    <t>• Documented policy or guidelines regarding any specific significant impacts</t>
  </si>
  <si>
    <t>• Expert advice sought for significant one-off fencing operations.</t>
  </si>
  <si>
    <t>• Expert advice sought for significant one-off fencing operations</t>
  </si>
  <si>
    <t>• Evidence of periodic herbivore damage and fence condition assessments.</t>
  </si>
  <si>
    <t>Decisions to erect fences and their alignment should take account of:</t>
  </si>
  <si>
    <t>The fence should be of a specification suitable for the risk posed by those herbivore species present.</t>
  </si>
  <si>
    <t>∙Landscape</t>
  </si>
  <si>
    <t>∙Public rights of way</t>
  </si>
  <si>
    <t>∙Existing users of the woodland</t>
  </si>
  <si>
    <t>• Landscape</t>
  </si>
  <si>
    <t>∙Wildlife especially woodland grouse</t>
  </si>
  <si>
    <t>• Public rights of way</t>
  </si>
  <si>
    <t>∙The historic environment</t>
  </si>
  <si>
    <t>• Existing users of the woodland</t>
  </si>
  <si>
    <t>∙The need for badger gates, tunnels and ladders.</t>
  </si>
  <si>
    <t>• The need for bespoke water gates for every water-crossing point</t>
  </si>
  <si>
    <t>• The need for fence-marking to protect wildlife, especially woodland grouse</t>
  </si>
  <si>
    <t>Where fence crossings are provided they shouldbe appropriate to the abilities of likely users.</t>
  </si>
  <si>
    <t>• The historic environment</t>
  </si>
  <si>
    <t>• The need for badger gates, tunnels and ladders</t>
  </si>
  <si>
    <t>• Potential impacts of any fence on displacement of herbivores and wildlife</t>
  </si>
  <si>
    <t>• The need for ongoing checks for herbivore damage or presence within the fence line and to undertake wildlife management where necessary</t>
  </si>
  <si>
    <t>• The need to check and maintain fence lines</t>
  </si>
  <si>
    <t>• The need for removal of redundant fences.</t>
  </si>
  <si>
    <t>Where fence crossings are provided, they should be appropriate to the abilities of likely users.</t>
  </si>
  <si>
    <t>All sites where deer fencing in place - fencing seen to be designed and located to minimise impacts, with pedestrian gates in place to enable public access</t>
  </si>
  <si>
    <t>Materials and waste</t>
  </si>
  <si>
    <t>3.6.1 Waste disposal shall be in accordance with current waste management legislation and regulations.</t>
  </si>
  <si>
    <t>3.7.1 a) The owner/manager selects materials with consideration for material reduction and waste minimisation.</t>
  </si>
  <si>
    <t>• No evidence of significant impacts from waste disposal</t>
  </si>
  <si>
    <t>• Documented policy or guidelines on waste disposal including segregation, storage, recycling, return to manufacturer.</t>
  </si>
  <si>
    <t>• Removal plan</t>
  </si>
  <si>
    <t>• Budget.</t>
  </si>
  <si>
    <t>Waste includes:</t>
  </si>
  <si>
    <t>The owner/manager should consider adopting a circular economy approach to use of materials so as to maximise benefits whilst reducing negative environmental impacts through, for example, choice of low-carbon materials, efficient use of materials, reuse of materials and elimination of waste.</t>
  </si>
  <si>
    <t>∙Plastic waste including tree shelters and tree bags</t>
  </si>
  <si>
    <t>∙Surplus chemicals</t>
  </si>
  <si>
    <t>Plans for removal of redundant materials should take into account social, environmental and economic impacts, and legal requirements.</t>
  </si>
  <si>
    <t>∙Chemical containers</t>
  </si>
  <si>
    <t>∙Fuels and lubricants.</t>
  </si>
  <si>
    <t>Examples of redundant materials include:</t>
  </si>
  <si>
    <t>• Tree shelters</t>
  </si>
  <si>
    <t>• Fencing</t>
  </si>
  <si>
    <t>• Culvert pipes</t>
  </si>
  <si>
    <t>• Game-release pens</t>
  </si>
  <si>
    <t>• High seats.</t>
  </si>
  <si>
    <t xml:space="preserve">MacRobert Trust Waste Transfer Certificate WML/N/20191 seen for disposal of tree planting bags and Trico tubs from Hillhead restock. Glen of Rothes waste stored in skip on site for disposal, record of cleaning of welfare facility and diposal 1/4/25. Aucharnie disposal of Thrust chemical containers 25/6/24 using registered waste carrier. SWL Waste Carrier licence seen to be valid until 9/4/28 and waste transfer record book inspected at Fort William office. </t>
  </si>
  <si>
    <t>Redundant materials plans seen for all sites.  At Baronscourt attempts had been made to reuse redundant tree shelters but repair costs were making this unviable. Skips for recyling of tree shelters and plastics seen to be in place at Baronscourt.  As an organisation, SWL has produced the document IMS Index 7.10 - Lifecycle Analysis for ISO 14001: Environment, which provides considerable detail regarding the organisational approach, including Mitigation Strategies for Planting and Establishment, Tree Growth, Road Building, Thinning, Harvesting and Haulage, Cultivation and Fencing</t>
  </si>
  <si>
    <t>3.7.1b</t>
  </si>
  <si>
    <t>3.7.1b) The owner/manager prepares and implements a plan to manage and remove redundant materials.</t>
  </si>
  <si>
    <r>
      <t xml:space="preserve">A number of redundant stock fences were present throughout Aucharnie forest.  Redundant silt netting noted in burn at Scatwell and redundant goalposts at Craigallian. Although Waste and Redundant materials Management plans were in place at all these sites, they did not include these items.  </t>
    </r>
    <r>
      <rPr>
        <sz val="10"/>
        <rFont val="Cambria"/>
        <family val="1"/>
      </rPr>
      <t>All other sites - redundant materials plans in place and no evidence of redundant materials seen during site visits.  Where items are to be replaced eg gates, culverts, contracts include removal of old item - a number of example seen eg for removing old fencing wire as part of stock fencing renewal contract / planting contract including waste removal.</t>
    </r>
  </si>
  <si>
    <t>Minor 2025.4</t>
  </si>
  <si>
    <t>3.6.2 The owner/manager shall prepare and implement a prioritised plan to manage and progressively remove redundant materials.</t>
  </si>
  <si>
    <t>3.7.2 Waste is produced, stored, transported and disposed of without harming the environment in accordance with current regulations.</t>
  </si>
  <si>
    <t>• No evidence of significant impacts from waste management</t>
  </si>
  <si>
    <t>• Documented policy or guidelines on arrangements for waste management including minimisation, segregation, storage, recycling, or return to manufacturer.</t>
  </si>
  <si>
    <t>Prioritisation and timescales for removal should take into account social, environmental</t>
  </si>
  <si>
    <t>and economic impacts. Examples of redundant materials include:</t>
  </si>
  <si>
    <t>• Redundant fencing</t>
  </si>
  <si>
    <t>∙Tree shelters</t>
  </si>
  <si>
    <t>• Redundant tree shelters and tree bags</t>
  </si>
  <si>
    <t>∙Fencing</t>
  </si>
  <si>
    <t>• Plastic waste</t>
  </si>
  <si>
    <t>∙Culvert pipes</t>
  </si>
  <si>
    <t>• Surplus chemicals</t>
  </si>
  <si>
    <t>∙High seats.</t>
  </si>
  <si>
    <t>• Chemical containers</t>
  </si>
  <si>
    <t>• Fuels and lubricants</t>
  </si>
  <si>
    <t>• Fuel and lubricant containers</t>
  </si>
  <si>
    <t>• Wooden packaging</t>
  </si>
  <si>
    <t>• Old equipment/parts</t>
  </si>
  <si>
    <t>• General refuse.</t>
  </si>
  <si>
    <t>3.7.1 The owner/manager shall adopt management practices that minimise diffuse pollution arising from woodland operations.</t>
  </si>
  <si>
    <t>3.8.1 The owner/manager adopts management practices that minimise diffuse pollution arising from woodland operations.</t>
  </si>
  <si>
    <t>• Records of consultation with statutory environment protection agencies</t>
  </si>
  <si>
    <t>• Incident response plans</t>
  </si>
  <si>
    <t>• Diffuse pollution risk assessment in high risk situations</t>
  </si>
  <si>
    <t>• Diffuse pollution risk assessment in high-risk situations</t>
  </si>
  <si>
    <t>• Use of biodegradable lubricants.</t>
  </si>
  <si>
    <t>• Pre-operational diffuse pollution control plan</t>
  </si>
  <si>
    <t>• Records of pre- commencement meetings to discuss roles and responsibilities</t>
  </si>
  <si>
    <t>Diffuse pollution may arise from: ∙</t>
  </si>
  <si>
    <t>The focus of management practices should be on pollution prevention through:</t>
  </si>
  <si>
    <t>Oil spills and leaks</t>
  </si>
  <si>
    <t>• Understanding the site – topography, soil, water, drainage</t>
  </si>
  <si>
    <t>∙Cutting-chain lubricants</t>
  </si>
  <si>
    <t>• Identifying the pollution risks to water, habitats and conservation features and the measures needed to avoid those risks</t>
  </si>
  <si>
    <t>∙ Siltation of water courses or drains that connect to watercourses</t>
  </si>
  <si>
    <t>• Clearly marked and agreed buffer areas before work commences</t>
  </si>
  <si>
    <t>∙Pesticide or fertiliser run-off</t>
  </si>
  <si>
    <t>• Clearly defined worker roles and responsibilities</t>
  </si>
  <si>
    <t>∙Smoke.</t>
  </si>
  <si>
    <t>• Monitoring of conditions, especially changes in weather and soil conditions</t>
  </si>
  <si>
    <t>• Being prepared to change control measures to meet site conditions.</t>
  </si>
  <si>
    <t>Biodegradable cutting-chain lubricants should be used where practicable. Practicability</t>
  </si>
  <si>
    <t>encompasses operator health and costs of running machinery.</t>
  </si>
  <si>
    <t>Diffuse pollution can arise from:</t>
  </si>
  <si>
    <t>• Oil spills and leaks</t>
  </si>
  <si>
    <t>• Cutting-chain lubricants</t>
  </si>
  <si>
    <t>• Siltation of water courses including directly connected drains</t>
  </si>
  <si>
    <t>• Pesticide or fertiliser run-off</t>
  </si>
  <si>
    <t>• Smoke.</t>
  </si>
  <si>
    <t>Biodegradable cutting-chain lubricants should be used where practicable. Practicability encompasses operator health and the costs of running machinery.</t>
  </si>
  <si>
    <t xml:space="preserve">Glen of Rothes, Fassfern, Baronscourt, Shanes Castle, Craigallian and Balfour Forest - fuel tanks checked and were locked.  Glen of Rothes active road construction and ground preparation operations inspected operators showed good knowledge with excellent practice observed. Also observed in ground prep operations / operator interviews at Fassfern and Shanes Castle. Operational documentation seen for a variey of operations eg for MacRobert Trust Queens View clearfell, Balfour Forest thinning, Drummuir Burn Park Clearfell and Glen of Rothes woodland creation included diffuse pollution plans. </t>
  </si>
  <si>
    <t>3.7.2 Plans and equipment shall be in place to deal with accidental spillages of fuels, oils, fertilisers or other chemicals.</t>
  </si>
  <si>
    <t>3.8.2</t>
  </si>
  <si>
    <t>3.8.2 Plans and equipment are in place to deal with accidental spillages of fuels, oils, fertilisers or other chemicals.</t>
  </si>
  <si>
    <t>• Appropriate equipment available in the field</t>
  </si>
  <si>
    <t>• Written plans.</t>
  </si>
  <si>
    <t>• Written plans</t>
  </si>
  <si>
    <t>• Evidence of workers’ training</t>
  </si>
  <si>
    <t>• Evidence that all relevant workers are aware of site pollution prevention and control plans and response procedures</t>
  </si>
  <si>
    <t>• Incident reporting.</t>
  </si>
  <si>
    <t>Incident reporting should be included in any pollution prevention and control plan.</t>
  </si>
  <si>
    <t>Appropriate spill kits and pollution prevention equipment are operation-, machinery- and risk-specific.</t>
  </si>
  <si>
    <t>Glen of Rothes: Spill kits checked in operator's excavator machines at active road construction and ground preparation activites; also at Fassfern ground prep operations, Baronscourt harvesting, Craigallian harvesting, Shanes Castle harvesting and ground prep. Managers and operators interviewed showed good knowledge of requirements. Emergency plans seen to be in place and discussed as part of pre-commencement information exchange. Spill kits seen in  all chemical stores inspected.</t>
  </si>
  <si>
    <t>Statutory nature conservation sites</t>
  </si>
  <si>
    <t>4.1.1 a) Areas and features of high conservation value having particular significance for biodiversity shall be identified by reference to statutory designations at national or regional level and/or through assessment on the ground.</t>
  </si>
  <si>
    <t>4.1.1 a) Areas and features of high conservation value having particular significance for biodiversity are identified and their condition is established by reference to statutory nature conservation designations at national or regional level and/or through assessment on the ground.</t>
  </si>
  <si>
    <t>• All known areas and features mapped</t>
  </si>
  <si>
    <t>• Approval of forest plan by the relevant forestry authority</t>
  </si>
  <si>
    <t>• Workers are aware of such sites and of plans for their management</t>
  </si>
  <si>
    <t>• For all potentially damaging operations, awareness is demonstrated of how areas will be protected and/or safeguarded</t>
  </si>
  <si>
    <t>• Management plans for statutory conservation areas and monitoring of implementation of those plans</t>
  </si>
  <si>
    <t>• Condition statements from statutory bodies</t>
  </si>
  <si>
    <t>• Discussion with the owner/manager demonstrates how areas will be safeguarded and/or enhanced</t>
  </si>
  <si>
    <t>• Planning documentation shows how areas will be safeguarded and/or enhanced</t>
  </si>
  <si>
    <t>• Pro-active approach to the identification of areas and features of significance for biodiversity, appropriate to likely biodiversity value.</t>
  </si>
  <si>
    <t>The system of designated sites in the UK forms a representative sample of existing ecosystems within the landscape.</t>
  </si>
  <si>
    <t>These areas and features of high conservation value include:</t>
  </si>
  <si>
    <t>∙Special Areas of Conservation</t>
  </si>
  <si>
    <t>• Special Areas of Conservation</t>
  </si>
  <si>
    <t>∙Special Protection Areas</t>
  </si>
  <si>
    <t>• Special Protection Areas</t>
  </si>
  <si>
    <t>∙Sites of Special Scientific Interest or</t>
  </si>
  <si>
    <t>• Sites of Special Scientific Interest or Areas of Special Scientific Interest</t>
  </si>
  <si>
    <t>Areas of Special Scientific Interest</t>
  </si>
  <si>
    <t>• Ramsar Sites</t>
  </si>
  <si>
    <t>∙Ramsar Sites</t>
  </si>
  <si>
    <t>• National Nature Reserves.</t>
  </si>
  <si>
    <t>∙National Nature Reserves</t>
  </si>
  <si>
    <t>Identification and mapping of these features may be carried out on an ongoing basis, provided that it has been completed for an area prior to significant wood_x0002_land management operations taking place.</t>
  </si>
  <si>
    <t>The owner/manager should know the extent of any designation, the reason for its citation, and any operations requiring consent.</t>
  </si>
  <si>
    <t>Where the boundaries of a designated site extend beyond the boundary of the WMU, it may not be possible for the owner/manager to significantly influence or change the overall condition of the site.</t>
  </si>
  <si>
    <t>In relation to (a), the owner/manager should establish the current condition through either a condition assessment supplied by the relevant statutory nature conservation agency or through an agreed condition monitoring programme.</t>
  </si>
  <si>
    <t>Identifying, mapping and establishing the condition of the areas and features may be carried out on an ongoing basis, provided that it has been completed for an area prior to significant woodland management operations taking place.</t>
  </si>
  <si>
    <t>Where the boundaries of a designated site extend beyond the boundary of the WMU, it might not be possible for the owner/manager acting alone to significantly influence or change the overall condition of the site.</t>
  </si>
  <si>
    <t xml:space="preserve">4.1.1 b) Adopting a precautionary approach, the identified areas, species and features of high conservation value shall be maintained and, where possible, enhanced. </t>
  </si>
  <si>
    <t>4.1.1b</t>
  </si>
  <si>
    <t>b) There is ongoing communication and/or consultation with statutory bodies and, as necessary, with local authorities, county/local biological records centres, wildlife trusts and other relevant organisations.</t>
  </si>
  <si>
    <t>4.1.1 c) There shall be ongoing communication and/or consultation with statutory bodies, local authorities, wildlife trusts and other relevant organisations.</t>
  </si>
  <si>
    <t>4.1.1c</t>
  </si>
  <si>
    <t>c) Adopting a precautionary approach, the identified areas and features of high conservation value are maintained and where possible enhanced, in accordance with plans agreed with statutory nature conservation agencies.</t>
  </si>
  <si>
    <t>4.1.1 d) Statutory designated sites shall be managed in accordance with plans agreed with nature conservation agencies, and shall be marked on maps.</t>
  </si>
  <si>
    <t>4.1.2 Appropriate measures shall be taken to protect identified priority species and habitats in accordance with plans agreed with nature conservation agencies. In planning and implementing measures within the WMU, the owner/manager shall take into account the geographic range and ecological requirements of priority species beyond the boundary of the WMU.</t>
  </si>
  <si>
    <t>Now 4.7.1</t>
  </si>
  <si>
    <t>Measures should include steps to protect features  such as breeding sites, resting places and display sites of priority species.</t>
  </si>
  <si>
    <t>All sites - included in management planning documentation, with associated monitoring / gaining of permissions as required eg Drummuir Den of Pitlurg SSSI site condition monitoring undertaken in 2022 in association with NatureScot confirming site in favourable condition. Eilanreach Oakwood SSSI in favourable condition. SSSI consent seen for removal of high seat at Airlie Caledonian Pinewoods SSSI</t>
  </si>
  <si>
    <t>4.2.1 a) Ancient semi-natural woodland shall be identified by reference to published maps and/or by assessment on the ground.</t>
  </si>
  <si>
    <t>4.2.1</t>
  </si>
  <si>
    <t>4.2.1 a) Ancient semi-natural woodland is identified by reference to published maps and/or by assessment on the ground.</t>
  </si>
  <si>
    <t>• Management planning documentation including relevant forestry authority management plan and restocking plans</t>
  </si>
  <si>
    <t>• Management planning documentation including a relevant forestry authority management plan and restocking plans</t>
  </si>
  <si>
    <t>• Ancient woodland inventories</t>
  </si>
  <si>
    <t>• Other studies</t>
  </si>
  <si>
    <t>Ancient semi-natural woodlands are the key priority sites for woodland conservation in the UK.</t>
  </si>
  <si>
    <t>Establishing the validity of the site’s status should not solely rely on ancient woodland inventories.</t>
  </si>
  <si>
    <t>Assessment on the ground should take account of:</t>
  </si>
  <si>
    <t>Establishing the validity of the site’s status should not solely rely on ancient woodland inventories. Assessment on the ground should take account of:</t>
  </si>
  <si>
    <t>∙Soils</t>
  </si>
  <si>
    <t>• Soils</t>
  </si>
  <si>
    <t>∙Vegetation</t>
  </si>
  <si>
    <t>• Vegetation</t>
  </si>
  <si>
    <t>∙Old trees</t>
  </si>
  <si>
    <t>• Veteran trees</t>
  </si>
  <si>
    <t>∙Historical and archaeological features and landscape implications.</t>
  </si>
  <si>
    <t>• Historical and archaeological features and heritage assets</t>
  </si>
  <si>
    <t>• Landscape implications.</t>
  </si>
  <si>
    <t>Use should be made of natural regeneration or planting stock from parental material growing in the local native seed zone where appropriate and possible. Following outbreaks of pests or diseases, the owner/manager may seek advice from relevant forestry authorities or statutory bodies.</t>
  </si>
  <si>
    <t>Maintenance of biodiversity values often requires targeted interventions. Management should be in accordance with the relevant FC practice guides for semi-natural woodlands.</t>
  </si>
  <si>
    <t>Many of these woods were historically managed over a long period and their character and conservation value often depends on the continuation of such management regimes. Maintenance and enhancement of conservation values therefore often requires adoption of management regimes as well as targeted interventions.</t>
  </si>
  <si>
    <t>Management should be in accordance with the relevant forestry authority’s and/or statutory nature conservation agency’s guidance for semi-natural woodlands. Owners/managers should seek advice from experts where necessary.</t>
  </si>
  <si>
    <t>Potential adverse impacts may include:</t>
  </si>
  <si>
    <t>Following outbreaks of pests or diseases, the owner/manager can seek advice from relevant forestry authorities or statutory bodies.</t>
  </si>
  <si>
    <t>∙Browsing by rabbits, deer and other animals</t>
  </si>
  <si>
    <t>∙Grazing by livestock</t>
  </si>
  <si>
    <t>Potential threats can include:</t>
  </si>
  <si>
    <t>∙Colonisation by invasive non-native species</t>
  </si>
  <si>
    <t>• Browsing by rabbits, deer and other animals</t>
  </si>
  <si>
    <t>∙Visitor pressure.</t>
  </si>
  <si>
    <t>• Over-grazing by livestock</t>
  </si>
  <si>
    <t>• Spread of invasive non-native species</t>
  </si>
  <si>
    <t>• Visitor pressure</t>
  </si>
  <si>
    <t>• Tree pests and diseases.</t>
  </si>
  <si>
    <t xml:space="preserve">4.2.1 b) Adopting a precautionary approach, the high conservation value of ancient semi-natural woodlands shall be maintained and, where possible, enhanced. </t>
  </si>
  <si>
    <t>4.2.1b</t>
  </si>
  <si>
    <t>4.2.1b) Conservation values and threats to them are identified and evaluated.</t>
  </si>
  <si>
    <t xml:space="preserve">4.2.1 c) Adverse ecological impacts of pests, diseases and non-native species shall be identified and inform management. </t>
  </si>
  <si>
    <t>4.2.1c</t>
  </si>
  <si>
    <t>4.2.1c) Actions are prioritised using the precautionary approach, based on the level of threat</t>
  </si>
  <si>
    <t>4.2.1d</t>
  </si>
  <si>
    <t>4.2.1d) The conservation values are maintained and where possible enhanced.</t>
  </si>
  <si>
    <t>4.2.1e</t>
  </si>
  <si>
    <t>4.2.1e) Management regimes and targeted actions are implemented.</t>
  </si>
  <si>
    <t>4.3.1 a) The owner/manager shall maintain and enhance or restore features and areas of high conservation value within plantations on ancient woodland sites.</t>
  </si>
  <si>
    <t>4.3.1  a) Plantations on ancient woodland sites are identified by reference to published maps and/or by assessment on the ground.</t>
  </si>
  <si>
    <t>• Remnant threat analyses</t>
  </si>
  <si>
    <t>• Mapping all remnants and conservation features and recording their condition</t>
  </si>
  <si>
    <t>• Remnant and conservation feature threat analyses</t>
  </si>
  <si>
    <t>Establishing the validity of the site’s status need not solely rely on ancient woodland inventories. In evaluating, prioritising and implementing actions owners/managers should take account of:</t>
  </si>
  <si>
    <t>Establishing the validity of the site’s status may take account of a range of evidence and need not solely rely on ancient woodland inventories.</t>
  </si>
  <si>
    <t>∙Historical and archaeological features and landscape implications</t>
  </si>
  <si>
    <t>In evaluating, prioritising and implementing actions, owners/managers should take account of:</t>
  </si>
  <si>
    <t>∙Remnant features</t>
  </si>
  <si>
    <t>• Historical and archaeological features and landscape implications</t>
  </si>
  <si>
    <t>∙The relationship with other biodiversity features and priorities and management objectives within the WMU and adjacent land use as a whole.</t>
  </si>
  <si>
    <t>• The potential for restoration</t>
  </si>
  <si>
    <t>• The relationship with other biodiversity features and priorities and management objectives within the WMU and adjacent land use as a whole.</t>
  </si>
  <si>
    <t>Active management is likely to be required to maintain the biodiversity, environmental and cultural values of these sites, including where continued growth of  plantations for timber or woodfuel production is to be undertaken. Restocking and thinning should be carried out in such a way that remnant features are enhanced and buffered.</t>
  </si>
  <si>
    <t>A precautionary approach is appropriate in most instances even if initially no remnant features may appear to be present. A gradual approach should be the default where remnants are threatened.</t>
  </si>
  <si>
    <t>Owners/managers should seek advice from experts where necessary.</t>
  </si>
  <si>
    <t>Threats may include shading, deer browsing, windthrow and ground damage from harvesting, and damage to veteran trees from woodland operations.</t>
  </si>
  <si>
    <t>In prioritising actions, particular attention should be given to remnant features which include:</t>
  </si>
  <si>
    <t>• Woodland specialist flora</t>
  </si>
  <si>
    <t>Where remnants are not threatened or where site characteristics allow a more rapid approach may be adopted. In some situations, such as inaccessible, unthinned stands or where there are heavy shadecasting species present, it may not be possible to apply a gradual approach, even though it would be the preferred option for threatened remnant features. In such ircumstances, where possible, remnant features should be bolstered before operations.</t>
  </si>
  <si>
    <t>• Trees originating from the pre-plantation stand, such as ancient and veteran trees</t>
  </si>
  <si>
    <t>• Old coppice stools and pollards</t>
  </si>
  <si>
    <t>Exploratory silvicultural interventions may help inform the choice of management prescriptions. Where complete canopy removal has occurred it will be important to ensure a successor canopy is established as soon as possible to alleviate further threats. The context of</t>
  </si>
  <si>
    <t>• Natural regeneration of site-appropriate native trees</t>
  </si>
  <si>
    <t>the site within the WMU and wider landscape will also inform any prioritised restoration plans. All operations within PAWS need to take account of remnant features, including ground flora, and mitigate against damage to them.</t>
  </si>
  <si>
    <t>• Deadwood originating from the pre-plantation stand</t>
  </si>
  <si>
    <t>• Undisturbed woodland soil profile.</t>
  </si>
  <si>
    <t>A precautionary approach is appropriate in most instances even if initially no remnant features appear to be present. A gradual approach should be the default where remnants are threatened. The site should be assessed for the presence of remnant features before each significant intervention as the spread of woodland specialist flora and natural regeneration will change with time.</t>
  </si>
  <si>
    <t>Restoration to native woodland of a type appropriate to the site should be the primary objective where there is potential. Opportunities to enhance edge habitat and topographic features, protect and enhance remnants and restore areas of native woodland should be taken.</t>
  </si>
  <si>
    <t>Active management is likely to be required to maintain the biodiversity, environmental and cultural values of these sites, including where continued growth of plantations for timber or woodfuel production is to be undertaken. Restocking and thinning should be carried out in such a way that remnant features are enhanced and buffered. Non-native species may be retained where they have a high ecological or cultural value (e.g. veteran trees)</t>
  </si>
  <si>
    <t>Active management in support of PAWS restoration can include:</t>
  </si>
  <si>
    <t>• Halo thinning around veteran trees</t>
  </si>
  <si>
    <t>• Promoting native natural regeneration and native tree recruitment through thinning</t>
  </si>
  <si>
    <t>• Thinning or creating buffers around areas of native ground flora remnants to facilitate their spread</t>
  </si>
  <si>
    <t>• The protection and widening of existing and historical open spaces such as rides, wood pasture, glades and riparian habitats</t>
  </si>
  <si>
    <t>• Restocking with site-native trees and shrubs</t>
  </si>
  <si>
    <t>• Thinning and restocking plans that allow for native tree regeneration from adjoining ASNW</t>
  </si>
  <si>
    <t>• Adopting LISS.</t>
  </si>
  <si>
    <t>PAWS should be actively managed to address potential threats. These can include shading, deer browsing and windthrow. Woodland operations should avoid substantial soil disturbance and damage to veteran trees.</t>
  </si>
  <si>
    <t>Exploratory silvicultural interventions can help inform the choice of management prescriptions. A gradual precautionary approach is preferred but in some situations this might not be possible such as in unthinned and wind- prone stands. In such circumstances, where possible, remnant features should be bolstered before operations.</t>
  </si>
  <si>
    <t>All operations within PAWS should take account of remnant features, including ground flora, and mitigate against damage to them.</t>
  </si>
  <si>
    <t>Where complete canopy removal has occurred, it is important to ensure a successor canopy is established as soon as possible.</t>
  </si>
  <si>
    <t>The context of the site within the WMU and wider landscape can also inform restoration.</t>
  </si>
  <si>
    <t>4.3.1 b) The owner/manager shall:</t>
  </si>
  <si>
    <t>4.3.1b</t>
  </si>
  <si>
    <t>4.3.1b) Remnant and conservation features and threats to them are identified and evaluated.</t>
  </si>
  <si>
    <t>• Identify and evaluate remnant features,</t>
  </si>
  <si>
    <t>• Identify and evaluate threats,</t>
  </si>
  <si>
    <t>• Adopting a precautionary approach, prioritise actions based on the level of threat and the value of remnants, and</t>
  </si>
  <si>
    <t>• Implement targeted actions.</t>
  </si>
  <si>
    <t>4.3.1c</t>
  </si>
  <si>
    <t>4.3.1c) Restoration and conservation opportunities are evaluated within the context of the WMU and wider landscape.</t>
  </si>
  <si>
    <t>4.3.1d</t>
  </si>
  <si>
    <t>4.3.1d) Actions are prioritised using the precautionary approach, based on the value of the remnants and the level of threat.</t>
  </si>
  <si>
    <t>4.3.1e</t>
  </si>
  <si>
    <t>4.3.1e) Remnants and conservation features are maintained and enhanced.</t>
  </si>
  <si>
    <t>4.3.1f</t>
  </si>
  <si>
    <t>4.3.1f) Management demonstrates, over time and spatially, a continued reduction in the level of threat to remnant and conservation features and an increasing site-native canopy and characteristics of a type appropriate to the site.</t>
  </si>
  <si>
    <t>4.3.1g</t>
  </si>
  <si>
    <t>4.3.1g) Remnant and conservation features are marked on maps and records are kept of their condition.</t>
  </si>
  <si>
    <t>Other priority habitats</t>
  </si>
  <si>
    <t>4.4.1 a) The principal priority habitats are identified and their condition is established.</t>
  </si>
  <si>
    <t>• Field observation and maps</t>
  </si>
  <si>
    <t>• Workers are aware of such habitats and of plans for their management</t>
  </si>
  <si>
    <t>• Planning documentation shows how areas will be safeguarded and/or enhanced.</t>
  </si>
  <si>
    <t>This requirement applies to any priority habitats not already identified under sections 4.1 and 4.2.</t>
  </si>
  <si>
    <t>Principal priority habitats are likely to be those of greatest scale or biodiversity value.</t>
  </si>
  <si>
    <t>Identifying priority habitats can be challenging. Statutory nature conservation bodies might hold maps of priority habitats and guidance on condition assessment. Identifying habitats and establishing their condition is likely to involve an element of ground assessment.</t>
  </si>
  <si>
    <t>Where priority habitats are present but too small to map accurately or are part of a complex mosaic of mixed habitats, these areas should be identified on an indicative map showing where priority habitats are present or there is a habitat mosaic.</t>
  </si>
  <si>
    <t>Identifying and establishing the condition of priority habitats may be carried out on an ongoing basis, provided that it has been completed for an area prior to significant woodland management operations taking place.</t>
  </si>
  <si>
    <t>Where the boundaries of a priority habitat extend beyond the boundary of the WMU, it might not be possible for the owner/manager acting alone to significantly influence or change the overall condition of the site.</t>
  </si>
  <si>
    <t>4.4.1b</t>
  </si>
  <si>
    <t>4.4.1b) Adopting a precautionary approach, the identified priority habitats are maintained and where possible enhanced.</t>
  </si>
  <si>
    <t>4.4.1 a) Areas, species and features of conservation value in other woodlands shall be identified.</t>
  </si>
  <si>
    <t>4.5.1 a) Areas, species and features of conservation value in other woodlands are identified.</t>
  </si>
  <si>
    <t>• Historical maps</t>
  </si>
  <si>
    <t>This requirement relates to woodlands other than ASNW and PAWS (see sections 4.2 and 4.3).</t>
  </si>
  <si>
    <t>This requirement relates to woodlands other than the statutory nature conservation sites, ASNW, PAWS and other priority habitats identified in sections 4.1-4.4.</t>
  </si>
  <si>
    <t>Priority should be given to woodlands or woodland relicts that may have retained/acquired valuable ecological characteristics.</t>
  </si>
  <si>
    <t>Priority should be given to woodlands or woodland relicts that may have retained and/or acquired valuable ecological characteristics.</t>
  </si>
  <si>
    <t>Typically, these values may be found in:</t>
  </si>
  <si>
    <t>Typically, these values can be found in:</t>
  </si>
  <si>
    <t>∙Semi-natural woodlands</t>
  </si>
  <si>
    <t>• Semi-natural woodlands</t>
  </si>
  <si>
    <t>∙ Long established woodlands of planted origin</t>
  </si>
  <si>
    <t>• Long established woodlands of planted origin</t>
  </si>
  <si>
    <t>∙Woodland relicts</t>
  </si>
  <si>
    <t>• Woodland relicts</t>
  </si>
  <si>
    <t>∙New native woodlands.</t>
  </si>
  <si>
    <t>• New native woodlands</t>
  </si>
  <si>
    <t>• Wood pasture and parkland.</t>
  </si>
  <si>
    <t>Positive management operations or interventions to promote semi-natural woodland structure can include:</t>
  </si>
  <si>
    <t>• Creating temporary and permanent open spaces such as rides and glades and buffering of riparian habitats including, where appropriate, the planting of site-native shrub edges</t>
  </si>
  <si>
    <t>• Facilitating natural regeneration from adjoining semi-natural woodland</t>
  </si>
  <si>
    <t>• Promoting any natural regeneration or existing native trees</t>
  </si>
  <si>
    <t>• Planting or restocking of areas with site-native species particularly where these link to existing semi-natural woodland or open ground habitats</t>
  </si>
  <si>
    <t>• Diversifying age structure within the WMU</t>
  </si>
  <si>
    <t>• Promoting and creating graded edges and transitional habitat zone with adjoining land</t>
  </si>
  <si>
    <t>• Extending open spaces and linking with those on adjoining land</t>
  </si>
  <si>
    <t>• Promoting deadwood and retention of damaged trees.</t>
  </si>
  <si>
    <t>Potential adverse impacts can include:</t>
  </si>
  <si>
    <t>• Grazing by livestock</t>
  </si>
  <si>
    <t>• Visitor pressure.</t>
  </si>
  <si>
    <t>4.4.1 b) The identified areas, species and features of conservation value shall be maintained and where possible enhanced.</t>
  </si>
  <si>
    <t>4.5.1b</t>
  </si>
  <si>
    <t>4.5.1b) The identified areas, species and features of conservation value are maintained and where possible enhanced.</t>
  </si>
  <si>
    <t>4.4.1 c) Adverse ecological impacts shall be identified and inform management.</t>
  </si>
  <si>
    <t>4.5.1c</t>
  </si>
  <si>
    <t>4.5.1c) Adverse ecological impacts are identified and inform management.</t>
  </si>
  <si>
    <t>4.4.2 a) Valuable small-scale semi-natural habitats that have been colonised, planted, or incorporated into the WMU, but which have retained their ecological characteristics (or have a high potential to be restored), shall be identified and enhanced, restored or treated in a manner that does not lead to further degradation of their potential for restoration.</t>
  </si>
  <si>
    <t>4.5.2 a) Valuable small-scale semi- natural habitats that have been colonised, planted or incorporated into the WMU, but which have retained their ecological characteristics (or have a high potential to be restored), are identified and enhanced, restored or treated in a manner that does not lead to further degradation of their potential for restoration.</t>
  </si>
  <si>
    <t>• Workers are aware of such sites and of any plans for their management</t>
  </si>
  <si>
    <t>• For all potentially damaging operations, awareness demonstrated of how areas shall be protected and/or safeguarded</t>
  </si>
  <si>
    <t>• For all potentially damaging operations, awareness demonstrated of how areas are to be protected and/or safeguarded</t>
  </si>
  <si>
    <t>• Discussion with the owner/manager demonstrate how such areas will be managed</t>
  </si>
  <si>
    <t>• Discussion with the owner/manager demonstrates how such areas will be managed</t>
  </si>
  <si>
    <t>• Planning documentation shows how areas will be managed.</t>
  </si>
  <si>
    <t>This requirement relates to small-scale habitats within the WMU, which may include:</t>
  </si>
  <si>
    <t>This requirement relates to small-scale habitats within the WMU, which can include:</t>
  </si>
  <si>
    <t>∙Moorland</t>
  </si>
  <si>
    <t>• Moorland</t>
  </si>
  <si>
    <t>∙Peatland</t>
  </si>
  <si>
    <t>• Peatland</t>
  </si>
  <si>
    <t>∙Heathland</t>
  </si>
  <si>
    <t>• Wetland</t>
  </si>
  <si>
    <t>∙Wood pasture</t>
  </si>
  <si>
    <t>• Heathland</t>
  </si>
  <si>
    <t>∙Grassland</t>
  </si>
  <si>
    <t>• Wood pasture and parkland</t>
  </si>
  <si>
    <t>∙Freshwater habitats such as ponds.</t>
  </si>
  <si>
    <t>• Grassland</t>
  </si>
  <si>
    <t>• Freshwater habitats such as ponds.</t>
  </si>
  <si>
    <t>Appropriate management may include:</t>
  </si>
  <si>
    <t>∙Rides and glades containing remnant semi-natural communities are widened and extended</t>
  </si>
  <si>
    <t>Appropriate management can include:</t>
  </si>
  <si>
    <t>∙Areas with a rich ground flora and shrub layer are heavily thinned</t>
  </si>
  <si>
    <t>• Rides and glades containing remnant semi-natural communities are widened and extended</t>
  </si>
  <si>
    <t>∙Remnants of wood pasture, veteran trees or other ‘open-forest’ habitat are gradually opened up</t>
  </si>
  <si>
    <t>• Areas with a rich ground flora and shrub layer are heavily thinned</t>
  </si>
  <si>
    <t>∙Heathland, bog and other open habitats are re-created by premature felling without restocking</t>
  </si>
  <si>
    <t>• Remnants of wood pasture, veteran trees or other ‘open-forest’ habitat are gradually opened up</t>
  </si>
  <si>
    <t>∙Maintenance of open ground around historic environment sites.</t>
  </si>
  <si>
    <t>• Heathland, bog and other open habitats are re-created by premature felling without restocking</t>
  </si>
  <si>
    <t>• Maintenance of open ground around historic environment sites.</t>
  </si>
  <si>
    <t>Particular attention should be paid to priority habitats and to habitats identified in country-level forest and peatland policies.</t>
  </si>
  <si>
    <t>∙Drainage.</t>
  </si>
  <si>
    <t>• Drainage</t>
  </si>
  <si>
    <t>Non-native species may be retained where they have a high ecological or cultural value.</t>
  </si>
  <si>
    <t>• Lack of appropriate management or grazing e.g. development of dense scrub.</t>
  </si>
  <si>
    <t>See also section 2.13.2 which covers larger-scale habitat restoration through conversion to non-forested land.</t>
  </si>
  <si>
    <t>4.4.2 b) Adverse ecological impacts shall be identified and inform management.</t>
  </si>
  <si>
    <t>4.5.2b</t>
  </si>
  <si>
    <t>4.5.2b) Adverse ecological impacts are identified and inform management.</t>
  </si>
  <si>
    <t>4.4.3 Areas of semi-natural habitats shall constitute a minimum of 5% of the WMU. Where existing habitats or restored remnant features comprise less than 5% of the WMU, the owner/manager shall take action to convert other areas to more natural conditions.</t>
  </si>
  <si>
    <t>4.5.3</t>
  </si>
  <si>
    <t>4.5.3 a) Areas of semi-natural habitat constitute a minimum of 10% of the WMU that is either native woodland or of equivalent biodiversity value.</t>
  </si>
  <si>
    <t>• Map evidence.</t>
  </si>
  <si>
    <t>Preference should be given to restoring to semi-natural woodland unless there are clear biodiversity gains to be made by restoring to open habitats.</t>
  </si>
  <si>
    <t>Where areas are to be restored to a more natural condition, the owner/manager should prioritise those woodland and habitat types already present on the site and/or those within their natural range.</t>
  </si>
  <si>
    <t>These areas contribute to the minimum of 15% of the WMU where management for conservation and enhancement of biodiversity is the primary objective, as identified in section 2.11.1</t>
  </si>
  <si>
    <t>Preference should be given to restoration of semi-natural woodland unless there are clear biodiversity gains to be made by restoring to open-ground habitat. Restoration to woodland should not be at the expense of other priority habitats.</t>
  </si>
  <si>
    <t>Where restoration to a non-forested open-ground habitat is chosen, preference should be given to locating this adjacent to similar habitat within the WMU or on the boundary of the WMU to optimise benefits.</t>
  </si>
  <si>
    <t>These areas contribute to the minimum of 15% of the WMU where the primary objective is management for the conservation and enhancement of biodiversity as identified in section 2.11.1.</t>
  </si>
  <si>
    <t>Within the spirit of continual improvement, opportunities to create further areas of semi-natural habitat and their positive management should be under continual review as opportunities arise through felling and restocking programmes, roading, drainage and other works.</t>
  </si>
  <si>
    <t>Representative sample areas in a WMU serve to:</t>
  </si>
  <si>
    <t>• Represent the environmental values that exist in native ecosystems</t>
  </si>
  <si>
    <t>• Inform forest or habitat management practices so as best to maintain or enhance environmental values</t>
  </si>
  <si>
    <t>• Form part of the conservation area network.</t>
  </si>
  <si>
    <t>See also section 2.13 on conversion to non-forested land.</t>
  </si>
  <si>
    <t>4.5.3b</t>
  </si>
  <si>
    <t>4.5.3b) Where existing habitats or restored remnant features comprise less than 10% of the WMU, the owner/manager takes action to restore other areas to a more natural condition.</t>
  </si>
  <si>
    <t>4.5.3c</t>
  </si>
  <si>
    <t>4.5.3c) Areas of semi-natural habitat are identified as the ‘representative sample area’.</t>
  </si>
  <si>
    <t>4.5.1 a) Areas and features of critical importance for watershed management or erosion control shall be identified in consultation with relevant statutory bodies.</t>
  </si>
  <si>
    <t>4.6.1 a) Areas and features of critical importance for watershed management or erosion control are identified and their condition is established in consultation with relevant statutory bodies.</t>
  </si>
  <si>
    <t>• Records of consultation</t>
  </si>
  <si>
    <t>• Licences or consents.</t>
  </si>
  <si>
    <t>Situations where forest management is critical for watershed management or erosion control</t>
  </si>
  <si>
    <t>Situations where woodland management is critical for watershed management or erosion control are relatively rare and are likely to be identified during consultation processes.</t>
  </si>
  <si>
    <t>are relatively rare, and are likely to be identified during consultation processes.</t>
  </si>
  <si>
    <t>Further information is available in UKFS guidelines on soils and water.</t>
  </si>
  <si>
    <t>Further information is available in UKFS guidelineson soils and water</t>
  </si>
  <si>
    <t xml:space="preserve">4.5.1 b) Where critically important areas or features are identified, their management shall be agreed with the relevant statutory bodies. </t>
  </si>
  <si>
    <t>4.6.1b</t>
  </si>
  <si>
    <t>4.6.1b) Where critically important areas or features are identified, their management is agreed with the relevant statutory bodies.</t>
  </si>
  <si>
    <t>4.7.1</t>
  </si>
  <si>
    <t>4.7.1 Appropriate measures are taken to protect identified priority species and their habitats.</t>
  </si>
  <si>
    <t>In planning and implementing measures within the WMU, the owner/manager takes into account the geographic range and ecological requirements of priority species beyond the boundary of the WMU.</t>
  </si>
  <si>
    <t>• Local records of species presence</t>
  </si>
  <si>
    <t>Priority species include:</t>
  </si>
  <si>
    <t>• Endemic species</t>
  </si>
  <si>
    <t>• Species on UK Red Lists with red and/or amber status</t>
  </si>
  <si>
    <t>• Species listed as a priority in the UK and/or country or local Biodiversity Action Plans.</t>
  </si>
  <si>
    <t>Habitat protection measures should include steps to protect features such as breeding sites, resting places, roost sites, core feeding areas and display sites of priority species.</t>
  </si>
  <si>
    <t>4.6.1 Natural reserves shall:</t>
  </si>
  <si>
    <t>4.7.2</t>
  </si>
  <si>
    <t>4.7.2 Natural reserves constitute a minimum of 1% of the WMU. These reserves are located where they will deliver biodiversity benefits, and any adverse ecological impacts are managed on a minimum- intervention basis.</t>
  </si>
  <si>
    <t>• Be located where they will deliver the greatest biodiversity benefit</t>
  </si>
  <si>
    <t>• Constitute a proportion of the WMU equivalent to at least 1% of the plantation area and 5% of the semi-natural woodland area.</t>
  </si>
  <si>
    <t>Where a WMU is made up of more than one wood_x0002_land, the owner/manager should locate natural reserves where they will deliver greatest biodiversity benefit, rather than necessarily in every individual woodland.</t>
  </si>
  <si>
    <t>Where a WMU is made up of more than one woodland, the owner/manager should locate natural reserves where they will deliver greatest biodiversity benefit, rather than necessarily in every individual woodland.</t>
  </si>
  <si>
    <t>There should be no loss of existing natural reserves.</t>
  </si>
  <si>
    <t>Areas managed as natural reserves within the areas identified by sections 4.1-4.5 may fulfil this requirement.</t>
  </si>
  <si>
    <t>Areas managed as natural reserves within the areas identified by sections 4.1- 4.6 may fulfil this requirement.</t>
  </si>
  <si>
    <t>These areas contribute to the minimum of 15% of the WMU where management for conservation and enhancement of biodiversity is the primary objective, as identified in section 2.11.1.</t>
  </si>
  <si>
    <t>These areas contribute to the minimum of 15% of the WMU where the primary objective is management for conservation and enhancement of biodiversity as identified in section 2.11.1.</t>
  </si>
  <si>
    <r>
      <rPr>
        <sz val="10"/>
        <color indexed="10"/>
        <rFont val="Cambria"/>
        <family val="2"/>
      </rPr>
      <t>At Knowes, Keltie &amp; Kippen, 0% of the plantation area had been identified as natural reserve in the forest plan throughout the whole plan period. Although a woodland creation site, areas of mature broadleaves were seen during site visit in a riparian zone which was a clear candidate for designation as natural reserve.</t>
    </r>
    <r>
      <rPr>
        <sz val="10"/>
        <rFont val="Cambria"/>
        <family val="1"/>
      </rPr>
      <t xml:space="preserve"> Closure information provided during audit  – natural reserve now mapped as 0.09% rising to 1.33% by end of plan period.  This corresponded with the area seen during site visit.  All other sites - Natural Reserves mapped, of sufficient area and located in areas with significant biodiversity benefit.</t>
    </r>
  </si>
  <si>
    <t>Minor CAR 2025.5</t>
  </si>
  <si>
    <r>
      <rPr>
        <sz val="10"/>
        <color indexed="10"/>
        <rFont val="Cambria"/>
        <family val="2"/>
      </rPr>
      <t>At Knowes, Keltie &amp; Kippen, 0% of the plantation area had been identified as natural reserve in the forest plan throughout the whole plan period. Although a woodland creation site, areas of mature broadleaves were seen during site visit in a riparian zone which was a clear candidate for designation as natural reserve.</t>
    </r>
    <r>
      <rPr>
        <sz val="10"/>
        <rFont val="Cambria"/>
        <family val="1"/>
      </rPr>
      <t xml:space="preserve"> Closure information provided during audit  – natural reserve now mapped as 0.09% rising to 1.33% by end of plan period. This corresponded with the area seen during site visit.  All other sites - Natural Reserves mapped, of sufficient area and located in areas with significant biodiversity benefit.</t>
    </r>
  </si>
  <si>
    <t>4.6.2 Long-term retentions and/or areas managed under lower impact silvicultural systems (LISS) shall constitute a minimum of 1% of the WMU. Where this is impracticable, an additional minimum 1% of natural reserve shall be identified.</t>
  </si>
  <si>
    <t>4.7.3</t>
  </si>
  <si>
    <t>4.7.3 Long-term retentions and/or areas managed under LISS constitute a minimum of 1% of the WMU. Where this is impracticable, an additional minimum 1% of natural reserve is identified.</t>
  </si>
  <si>
    <t>Where a WMU is made up of more than one wood_x0002_land, the owner/manager should locate long-term retentions or LISS areas where they will deliver greatest biodiversity benefit, rather than necessarily in every individual woodland.</t>
  </si>
  <si>
    <t>Where a WMU is made up of more than one woodland, the owner/manager should locate long-term retentions or LISS areas where they will deliver greatest biodiversity benefit, rather than necessarily in every individual woodland.</t>
  </si>
  <si>
    <t>Areas managed as long-term retentions and/or LISS within the areas identified by sections 4.1-4.5 may fulfil this requirement.</t>
  </si>
  <si>
    <t>These areas contribute to the minimum of 15% of the WMU where management for conservation and  enhancement of biodiversity is the primary objective, as identified in section 2.11.1.</t>
  </si>
  <si>
    <t>Areas managed as long-term retentions and/or LISS within the areas identified by sections 4.1-4.6 may fulfil this requirement.</t>
  </si>
  <si>
    <t>At Knowes, Keltie &amp; Kippen, 0% of the plantation area had been identified as Long Term Retention in the forest plan throughout the whole plan period. All  other sites - LTR mapped &amp; managed appropriately and constitue sufficient proportion of the FMU.</t>
  </si>
  <si>
    <t>Minor CAR 2025.6</t>
  </si>
  <si>
    <t>4.6.3 The owner/manager shall plan and take action to maintain continuity of veteran tree habitat by:</t>
  </si>
  <si>
    <t>4.7.4</t>
  </si>
  <si>
    <t>4.7.4 The owner/manager plans and takes action to maintain continuity of veteran tree habitat by:</t>
  </si>
  <si>
    <t>• Keeping existing veteran trees, and</t>
  </si>
  <si>
    <t>• Keeping and protecting existing veteran trees, and</t>
  </si>
  <si>
    <t>• Managing or establishing suitable trees to eventually take the place of existing veterans.</t>
  </si>
  <si>
    <t>• Harvesting contracts</t>
  </si>
  <si>
    <t>• If there is a conflict with safety, the issues have been documented</t>
  </si>
  <si>
    <t>• Safety issues are assessed and managed is accordance with current guidance</t>
  </si>
  <si>
    <t>• Management planning documentation reflects the presence of veteran trees and plans for the recruitment of veteran trees.</t>
  </si>
  <si>
    <t>This requirement applies in WMUs where there are existing veteran trees.</t>
  </si>
  <si>
    <t>Owners/managers should seek specialist advice on veteran tree management where appropriate and make use of trained workers.</t>
  </si>
  <si>
    <t>Owners/managers of WMUs without veteran trees may choose to promote future veteran trees, as part of  their wider management to maintain and/or enhance biodiversity value.</t>
  </si>
  <si>
    <t>Owners/managers of WMUs without veteran trees should promote future- veteran trees, as part of their wider management to maintain and/or enhance biodiversity value.</t>
  </si>
  <si>
    <t>Actions may include:</t>
  </si>
  <si>
    <t>• Freeing from shading and/or competition</t>
  </si>
  <si>
    <t>Actions can include:</t>
  </si>
  <si>
    <t>• Pollarding younger trees or lopping older</t>
  </si>
  <si>
    <t>• Freeing potential future-veteran trees from shading and/or competition</t>
  </si>
  <si>
    <t>trees to prolong their life.</t>
  </si>
  <si>
    <t>• Pollarding younger trees, restoration of old pollards, and pruning older trees to prolong their life</t>
  </si>
  <si>
    <t>• Protection of the root zone during operations and in sites with high visitor numbers</t>
  </si>
  <si>
    <t>Veteran tree management should not conflict with safety of the public or workers.</t>
  </si>
  <si>
    <t>• Adopting a continuous cover approach in some parts of the WMU.</t>
  </si>
  <si>
    <t>Careful management in accordance with good practice guidance can ensure that veteran tree management does not conflict with safety of the public or workers.</t>
  </si>
  <si>
    <t>All sites: where present, veteran trees have been identified in management planning documentation. During harvesting potential future veterans are identified and protected; ideally as clumps as more likely to withstand windblow - seen at visits to all live harvesting sites.  Aucharnie veteran beech trees noted in LTFP, associated with old field boundaries.  Balfour Wood LTFP notes areas survivor oak, Scots Pine and birch from period of earlier forest cover to be retained. Airlie - considerable numbers of veteran trees seen; also tree safety surveys ensuring protection of public / worker safety. Excellent examples of veteran tree management seen at Fassfern, including 'veteranisation' undertaken in partnership with Woodland Trust. Dendrochronology report compiled by Trees for Life also seen at Fassfern.</t>
  </si>
  <si>
    <t>4.6.4 a) The owner/manager shall plan and take action to accumulate a diversity of both standing and fallen deadwood over time in all wooded parts of the WMU, including felled areas.</t>
  </si>
  <si>
    <t>4.7.5</t>
  </si>
  <si>
    <t>4.7.5 a) The owner/manager plans and takes action to accumulate a diversity of both standing and fallen deadwood over time in all wooded parts of the WMU, including felled areas.</t>
  </si>
  <si>
    <t>b) The owner/manager identifies areas where deadwood is likely to be of greatest nature conservation benefit and plans and takes action to accumulate large dimension standing and fallen deadwood, and deadwood in living trees in those areas.</t>
  </si>
  <si>
    <t>• If there is a conflict with safety or woodland health, the issues have been documented</t>
  </si>
  <si>
    <t>• Evidence of planning for accumulation of deadwood over time.</t>
  </si>
  <si>
    <t>The owner/manager should refer to deadwood guidance produced by relevant statutory conservation agencies, forestry authorities and others when identifying areas of greatest nature conservation benefit and when planning actions to accumulate deadwood.</t>
  </si>
  <si>
    <t>Current evidence suggests that, over the long-term, deadwood (not including stumps, which are usually retained after felling) should accumulate to roughly 20 m³ per hectare averaged – though not uniformly distributed – across the WMU.</t>
  </si>
  <si>
    <t>In most hectares there should be a few standing and fallen stems contributing to the overall deadwood provision.</t>
  </si>
  <si>
    <t>To provide for a functional woodland ecosystem, current evidence suggests that, over the long term, deadwood (not including stumps, which are usually retained after felling) should accumulate to roughly 20 m³ or more per hectare averaged – though not uniformly distributed – across the WMU. In temperate natural woodlands accumulations of deadwood of 150 m³ or more per hectare are often found and might be aspired to in areas of greatest nature conservation benefit.</t>
  </si>
  <si>
    <t>Deadwood management should not conflict with safety of the public or workers or the health of the woodland.</t>
  </si>
  <si>
    <t>∙Keeping standing dead trees and snags</t>
  </si>
  <si>
    <t>∙Keeping and protecting old and/or previously pollarded trees alive through appropriate management</t>
  </si>
  <si>
    <t>Deadwood should comprise a wide range of forms and decay-states and actions may include:</t>
  </si>
  <si>
    <t>∙Only harvesting windblow when it is of significant value unless more than 3 m³/ha is blown and sufficient deadwood is already accumulating on site</t>
  </si>
  <si>
    <t>• Keeping standing dead trees and snags</t>
  </si>
  <si>
    <t>∙Keeping naturally fallen trees or major branches</t>
  </si>
  <si>
    <t>• Keeping and protecting old and/or previously pollarded trees alive through appropriate management</t>
  </si>
  <si>
    <t>∙When thinning or clearfelling, and where safe to do so, creating snags and providing fallen deadwood where insufficient has already accumulated.</t>
  </si>
  <si>
    <t>• Only harvesting windblow when it is of significant value unless more than 3 m³/ha is blown and sufficient deadwood is already accumulating on site</t>
  </si>
  <si>
    <t>The accumulation of deadwood throughout a rotation provides for greater continuity of the full range of  deadwood habitat types.</t>
  </si>
  <si>
    <t>• Keeping naturally fallen trees or major branches</t>
  </si>
  <si>
    <t>The most valuable areas within which to develop deadwood habitats are where linkages can be made with existing deadwood habitats to develop ecological connectivity over time; these areas include:</t>
  </si>
  <si>
    <t>• When thinning or clearfelling, and where safe to do so, creating snags and providing fallen deadwood where insufficient has already accumulated.</t>
  </si>
  <si>
    <t>∙Wood pasture/parklands</t>
  </si>
  <si>
    <t>∙Ancient semi-natural woodland with veteran trees</t>
  </si>
  <si>
    <t>The accumulation of deadwood throughout a rotation provides for greater continuity of the full range of deadwood habitat types.</t>
  </si>
  <si>
    <t>∙ Long-term retentions and natural reserves</t>
  </si>
  <si>
    <t>∙Riparian or wet woodland.</t>
  </si>
  <si>
    <t>• Wood pasture/parklands</t>
  </si>
  <si>
    <t>• Ancient semi-natural woodland with veteran trees</t>
  </si>
  <si>
    <t>• Long-term retentions and natural reserves</t>
  </si>
  <si>
    <t>• Riparian or wet woodland.</t>
  </si>
  <si>
    <t>Retained deadwood should be matched to the requirements of those species likely to be important on the site. Habitat diversity is improved by having:</t>
  </si>
  <si>
    <t>∙Stems of greater than 20 cm diameter, particularly large dimension timber from native species</t>
  </si>
  <si>
    <t>• Stems of greater than 20 cm diameter, particularly large dimension timber from native species</t>
  </si>
  <si>
    <t>∙Snags at variable height</t>
  </si>
  <si>
    <t>• Snags at variable height</t>
  </si>
  <si>
    <t>∙A range of tree/shrub species at varying stages of decay and in a variety of light conditions</t>
  </si>
  <si>
    <t>• A range of tree/shrub species at varying stages of decay and in a variety of light conditions</t>
  </si>
  <si>
    <t>∙Deadwood in living trees.</t>
  </si>
  <si>
    <t>• Deadwood in living trees</t>
  </si>
  <si>
    <t>• Retained deadwood close to the tree from which it fell.</t>
  </si>
  <si>
    <t>See also section 5.2.1 in relation to mitigation of risks to public health and safety</t>
  </si>
  <si>
    <t>See also section 5.2.1 in relation to mitigation of risks to public health and safety.</t>
  </si>
  <si>
    <t>Seen at all sites sufficient deadwood accumulations, For example Drummuir Den of Pitlurg SSSI; Thinned areas at Balfour Forest and MacRobert Trust; Glen of Rothes birch and pinewood.</t>
  </si>
  <si>
    <t>4.6.4 b) The owner/manager shall identify areas where deadwood is likely to be of greatest nature conservation benefit, and shall plan and take action to accumulate large dimension standing and fallen deadwood and deadwood in living trees in those areas.</t>
  </si>
  <si>
    <t>4.7.5b</t>
  </si>
  <si>
    <t>4.7.5b) The owner/manager identifies areas where deadwood is likely to be of greatest nature conservation benefit and plans and takes action to accumulate large dimension standing and fallen deadwood, and deadwood in living trees in those areas.</t>
  </si>
  <si>
    <t>All sites - All sites: deadwood seen during all site visits,  in line with Scottish Woodlands company policy (ISO Work Instruction EWI 01 – Biodiversity, Deadwood Habitats and Monitoring – a Guide for Managers). Excellent deadwood in NR at Drummuir Den of Pitlurg SSSI.</t>
  </si>
  <si>
    <t>4.7.1 a) In woodlands identified in sections 4.1-4.4, where appropriate and possible, owners/managers shall use natural regeneration or planting stock from parental material growing in the local native seed zone (native species).</t>
  </si>
  <si>
    <t>4.8.1 a) In woodlands identified in sections 4.1-4.4, where appropriate and possible, owners/managers use natural regeneration or planting stock from parental material growing in the local native seed zone (native species).</t>
  </si>
  <si>
    <t>• Seed and plant supply invoices and other relevant records</t>
  </si>
  <si>
    <t>• Evidence of efforts to identify planting stock from source-identified stands in the local native seed zone.</t>
  </si>
  <si>
    <t>There should be clear justification where non-local sources are used. This may include reasons of tree vigour, timber quality, and long-term forest resilience.</t>
  </si>
  <si>
    <t>The identity code used for parental material includes an ‘N’ when it applies to native material from known indigenous sources.</t>
  </si>
  <si>
    <t>4.7.1 b) In ancient and other semi-natural woodland, where natural regeneration is insufficient, planting stock from ‘source-identified’ stands in the local native seed zone shall be used if it is available. If timber quality is an objective of the planting, the use of stock deriving from selected stands within the local native seed zone shall be considered appropriate.</t>
  </si>
  <si>
    <t>4.8.1b</t>
  </si>
  <si>
    <t>4.8.1b) In ancient and other semi- natural woodland:</t>
  </si>
  <si>
    <t>• Preference is given to natural regeneration. Where natural regeneration is insufficient, planting stock from ‘source-identified’ stands in the local native seed zone is used if it is available</t>
  </si>
  <si>
    <t>• If timber quality is an objective, the use of planting stock deriving from selected stands within the local native seed zone is considered appropriate.</t>
  </si>
  <si>
    <t>Protection of cultural and historic environment sites</t>
  </si>
  <si>
    <t>4.8.1 Through engagement with the relevant statutory historic environment agencies, local people and other interested parties, and using other relevant sources of information, the owner/manager shall:</t>
  </si>
  <si>
    <t>4.9.1 Through engagement with the relevant statutory historic environment agencies, local authorities, local people and other interested parties, and using other relevant sources of information, the owner/manager:</t>
  </si>
  <si>
    <t>• Identifies significant heritage features and other aspects of special cultural and historical significance</t>
  </si>
  <si>
    <t>• Identify sites and features of special cultural and historical significance,</t>
  </si>
  <si>
    <t>• Assesses their condition, identifies potential threats, and</t>
  </si>
  <si>
    <t>• Assess their condition, and</t>
  </si>
  <si>
    <t>• Adopting a precautionary approach, devises and implements measures to maintain and/or enhance them</t>
  </si>
  <si>
    <t>• Adopting a precautionary approach, devise and implement measures to maintain and/or enhance them.</t>
  </si>
  <si>
    <t>• Maintains ongoing communication and/or consultation with statutory historic environment agencies, local authority archaeology services, and other relevant organisations.</t>
  </si>
  <si>
    <t>• Any known features mapped and/or documented</t>
  </si>
  <si>
    <t>• Known significant heritage features mapped and documented</t>
  </si>
  <si>
    <t>• Discussion with the owner/manager demonstrates rationale for management of relevant sites</t>
  </si>
  <si>
    <t>• Discussion with the owner/manager demonstrates rationale for management of appropriate features</t>
  </si>
  <si>
    <t>• Records of consultation with statutory bodies, local authorities and interest groups to identify features</t>
  </si>
  <si>
    <t>• Records of consultation with statutory historic environment agencies, local authority archaeology services and other interest groups</t>
  </si>
  <si>
    <t>• Documented plans.</t>
  </si>
  <si>
    <t>• Relevant management plans and site condition surveys.</t>
  </si>
  <si>
    <t>Examples of relevant sources of information include:</t>
  </si>
  <si>
    <t>Where appropriate, designated historic assets should be managed in accordance with plans and maps agreed with statutory historic environment agencies.</t>
  </si>
  <si>
    <t>∙Maps</t>
  </si>
  <si>
    <t>Most historic environment sites in woodland have no statutory designation or protection and management advice on these sites is provided by local authority archaeology services, who maintain local Historic Environment Records, rather than the national statutory historic environment agencies.</t>
  </si>
  <si>
    <t>∙Databases</t>
  </si>
  <si>
    <t>∙Field observations.</t>
  </si>
  <si>
    <t>• Historic Environment Records</t>
  </si>
  <si>
    <t>Typical examples include:</t>
  </si>
  <si>
    <t>∙Prominent viewing points</t>
  </si>
  <si>
    <t>• Archaeological surveys.</t>
  </si>
  <si>
    <t>∙ Landscape features</t>
  </si>
  <si>
    <t>∙Veteran and other notable trees</t>
  </si>
  <si>
    <t>∙Historical features and archaeological sites</t>
  </si>
  <si>
    <t>• Prominent viewing points</t>
  </si>
  <si>
    <t>∙Woodlands which feature in literature or which are of artistic significance</t>
  </si>
  <si>
    <t>• Landscape features</t>
  </si>
  <si>
    <t>∙Historic landscapes and woodlands which are still managed under traditional systems.</t>
  </si>
  <si>
    <t>• Veteran and other notable trees</t>
  </si>
  <si>
    <t>• Significant heritage features such as important historic structures and archaeological sites</t>
  </si>
  <si>
    <t>Where relevant, a professional archaeological walkover survey may be required to inform</t>
  </si>
  <si>
    <t>• Designated historic assets such as scheduled monuments and listed buildings</t>
  </si>
  <si>
    <t>decisions and provide baseline evidence.</t>
  </si>
  <si>
    <t>• Woodlands which feature in literature or which are of artistic significance</t>
  </si>
  <si>
    <t>• Historic and designed landscapes and woodlands which are still managed under traditional systems.</t>
  </si>
  <si>
    <t>Sites of potential historical importance discovered during the course of forest man_x0002_agement should be reported to the relevant statutory historic environment agencies.</t>
  </si>
  <si>
    <t>Where relevant, a professional archaeological survey or consultation might be required to inform decisions and provide baseline evidence.</t>
  </si>
  <si>
    <t>See also section 2.3.1 in relation to consulutation</t>
  </si>
  <si>
    <t>Sites of potential historical importance discovered during the course of woodland management should be reported to the local authority and relevant statutory historic environment agency.</t>
  </si>
  <si>
    <t>See also section 2.3.1 in relation to consultation.</t>
  </si>
  <si>
    <t>Game-rearing, shooting and fisheries management</t>
  </si>
  <si>
    <t>4.9.1 Game rearing and release, shooting and fishing shall be carried out in accordance with the spirit of codes of practice produced by relevant organisations.</t>
  </si>
  <si>
    <t>4.10.1</t>
  </si>
  <si>
    <t>4.10.1 a) Game-rearing and release are carried out sustainably and in accordance with the spirit of codes of practice produced by relevant organisations.</t>
  </si>
  <si>
    <t>• Relevant permissions and leases</t>
  </si>
  <si>
    <t>• Discussion with the owner/manager/responsible person demonstrates awareness of the law and good practice</t>
  </si>
  <si>
    <t>• Discussion with the owner/manager/responsi ble person demonstrates awareness of the law and good practice</t>
  </si>
  <si>
    <t>• Discussion with interested parties</t>
  </si>
  <si>
    <t>• Permissions from statutory bodies where these are required</t>
  </si>
  <si>
    <t>• Membership of sporting and conservation organisation.</t>
  </si>
  <si>
    <t>• Membership of a sporting and conservation organisation.</t>
  </si>
  <si>
    <t>Consider impacts on priority habitats and species and other native species.</t>
  </si>
  <si>
    <t>Areas identified within the WMU as of high conservation value should not be used for game release.</t>
  </si>
  <si>
    <t>Release and feeding areas should be located in areas where there will be low impact on ground flora.</t>
  </si>
  <si>
    <t>Release and feeding areas should be located in areas where there will be low impact on ground flora, arboreal lichens and priority species.</t>
  </si>
  <si>
    <t>Predator control should be carried out in line with best practice.</t>
  </si>
  <si>
    <t>Redundant game-release pens and associated infrastructure should be removed in accordance with section 3.7.1.</t>
  </si>
  <si>
    <t>The use of lead shot over wetland is restricted by regulations.</t>
  </si>
  <si>
    <t xml:space="preserve">No game rearing or fishing at any S1 non SLIMF sites where HCV present. Inspected lease agreements for deer control at Glen of Rothes, Aucharnie, Drummuir and stalker competencies in spirit of codes of practice. </t>
  </si>
  <si>
    <t>4.10.1b</t>
  </si>
  <si>
    <t>4.10.1b) New game-release pens are located outside areas of high conservation value.</t>
  </si>
  <si>
    <t>4.10.1c</t>
  </si>
  <si>
    <t>4.10.1c) Within 24 months of the effective date of this standard, existing game- release pens in areas of high conservation value are taken out of use.</t>
  </si>
  <si>
    <t>4.10.2</t>
  </si>
  <si>
    <t>4.10.2 Shooting is carried out sustainably and in accordance with the spirit of codes of practice produced by relevant organisations.</t>
  </si>
  <si>
    <t>•Field observation</t>
  </si>
  <si>
    <t>Impacts on priority habitats and species and other native species should be considered. Where appropriate, issues should be discussed with neighbouring land managers.</t>
  </si>
  <si>
    <t>Pest and predator control, where necessary, should be carried out in line with good practice using methods that meet all regulatory requirements.</t>
  </si>
  <si>
    <t>4.10.3</t>
  </si>
  <si>
    <t>4.10.3 Non-toxic ammunition is used in all shooting activities with the exception that lead- based 0.22 sub-sonic ammunition and air rifle pellets may be used for grey squirrel control until alternatives are readily available.</t>
  </si>
  <si>
    <t>• Sporting leases, agreements and licences stipulate the use of non- toxic ammunition.</t>
  </si>
  <si>
    <t>The intent of this requirement is to eliminate lead contamination of game and game-based food products and the diffuse pollution by lead into the wider environment.</t>
  </si>
  <si>
    <t>The use of lead shot over wetland is already restricted by regulations.</t>
  </si>
  <si>
    <t>The transition period for lead-based 0.22 sub-sonic ammunition and air rifle pellets is to allow for technical innovation and improved availability of alternative ammunition and/or adoption of alternative control techniques.</t>
  </si>
  <si>
    <t>The steering group will conduct an evidence-based review every two years from the effective date of this standard to determine whether there is objective evidence for not transitioning to non-toxic alternatives to lead-based 0.22 sub-sonic ammunition and air rifle pellets taking into account efficacy and commercial availability.</t>
  </si>
  <si>
    <t>4.10.4</t>
  </si>
  <si>
    <t>4.10.4 Fishing and associated activities are carried out sustainably and in accordance with the spirit of codes of practice produced by relevant organisations.</t>
  </si>
  <si>
    <t>Associated activities include bankside vegetation management, infrastructure such as permanent shelters and huts, parking locations and waste disposal locations.</t>
  </si>
  <si>
    <t>Leases and fisheries management practice should require appropriate biosecurity measures to be taken to prevent accidental importation of invasive non-native species or diseases.</t>
  </si>
  <si>
    <t>Public access rights, permissive uses, traditional rights, and the health and wellbeing of local people, visitors and communities</t>
  </si>
  <si>
    <t>5.1.1 There is compliance with public access legislation.</t>
  </si>
  <si>
    <t>Across the UK, access rights include public rights of way through or beside the wood.</t>
  </si>
  <si>
    <t>In Scotland:</t>
  </si>
  <si>
    <t>In addition to public rights of way, the Land Reform (Scotland) Act (2003) provides for responsible access on foot, cycle or horse and also for responsible management of access by landowners and managers.</t>
  </si>
  <si>
    <t>The Scottish Outdoor Access Code provides guidance on responsible behaviour of those taking and managing access together with circumstances where access may be restricted.</t>
  </si>
  <si>
    <t>In addition, supplementary guidance is published on specific aspects such as events and core paths.</t>
  </si>
  <si>
    <t>In England and Wales:</t>
  </si>
  <si>
    <t>In addition to public rights of way, the Countryside and Rights of Way Act 2000 (CROW) provides for the voluntary dedication of woodland for public access.</t>
  </si>
  <si>
    <t xml:space="preserve">All Scottish Sites - no restrictions to public access on foot and core paths seen to be marked during site visits. </t>
  </si>
  <si>
    <t>5.1.1 a) Existing permissive or traditional uses of the woodland shall be identified and sustained except when such uses can be shown to threaten the integrity of the woodland or the achievement of the objectives of management.</t>
  </si>
  <si>
    <t>5.1.2</t>
  </si>
  <si>
    <t>5.1.2 Permissive uses authorised by the owner/manager and traditional rights are identified and sustained, except when such uses can be shown to threaten the integrity of the woodland or the achievement of the objectives of management.</t>
  </si>
  <si>
    <t>• Documentation or maps of all existing permissive and traditional uses of the woodland</t>
  </si>
  <si>
    <t>• Field observation of public rights of way</t>
  </si>
  <si>
    <t>• Evidence presented to justify any restriction of permissive or traditional uses.</t>
  </si>
  <si>
    <t>Permissive and traditional uses include:</t>
  </si>
  <si>
    <t>Permissive uses include:</t>
  </si>
  <si>
    <t>∙Permissive access routes</t>
  </si>
  <si>
    <t>• Permissive access routes</t>
  </si>
  <si>
    <t>∙De facto access to well-known landmarks</t>
  </si>
  <si>
    <t>• Formal or informal community use.</t>
  </si>
  <si>
    <t>∙Gathering fruit or fungi by the public for their own consumption where this does not jeopardise</t>
  </si>
  <si>
    <t>the achievement of biodiversity objectives (having regard to codes of good practice)</t>
  </si>
  <si>
    <t>Traditional rights include:</t>
  </si>
  <si>
    <t>∙Water supplies.</t>
  </si>
  <si>
    <t>• De facto access to well-known landmarks</t>
  </si>
  <si>
    <t>• Gathering fruit or fungi by the public for their own consumption where this does not jeopardise the achievement of biodiversity objectives (having regard to codes of good practice)</t>
  </si>
  <si>
    <t>Permissive routes can be closed annually to maintain their permissive status.</t>
  </si>
  <si>
    <t>• Water supplies.</t>
  </si>
  <si>
    <t>Traditional uses that exploit the woodland resource (e.g. peat cutting) should be carried out at a traditional scale.</t>
  </si>
  <si>
    <t>‘Integrity’ refers principally to the ecological maintenance of the woodland.</t>
  </si>
  <si>
    <t>Where public access for recreation and other responsible uses is well established and recognised as a public benefit, or a potential benefit, consideration should be given to providing appropriate access infrastructure.</t>
  </si>
  <si>
    <t>Traditional uses that exploit the woodland resource (e.g. peat cutting) should be carried out at a traditional scale in order to minimise negative impacts on the biodiversity or carbon balance of the WMU.</t>
  </si>
  <si>
    <t>‘Integrity’ refers principally to maintaining the ecological integrity of the woodland.</t>
  </si>
  <si>
    <r>
      <rPr>
        <b/>
        <sz val="10"/>
        <rFont val="Cambria"/>
        <family val="1"/>
      </rPr>
      <t>All Sites</t>
    </r>
    <r>
      <rPr>
        <sz val="10"/>
        <rFont val="Cambria"/>
        <family val="1"/>
      </rPr>
      <t xml:space="preserve">  - maps of permissive uses eg water supplies / shared access seen where such rights existed.  No traditional uses identifed.</t>
    </r>
  </si>
  <si>
    <t xml:space="preserve">5.1.1 b) A precautionary approach shall be adopted in relation to water supplies. </t>
  </si>
  <si>
    <t>Water supplies marked on maps at all sites where they occur. Glen Rothes woodland creation water supply catchment areas mapped.</t>
  </si>
  <si>
    <t>5.1.2 a) There shall be provision for some public access subject only to limited exemptions.</t>
  </si>
  <si>
    <t>5.1.3 a)</t>
  </si>
  <si>
    <t>5.1.3  a) There is provision for some public access subject only to limited exemptions.</t>
  </si>
  <si>
    <t>• Field observation to confirm that access is available</t>
  </si>
  <si>
    <t>• Maps show public rights of way and/or core paths through or beside the wood</t>
  </si>
  <si>
    <t>• Evidence of publicised annual open days or guided walks</t>
  </si>
  <si>
    <t>• Access agreements with local authorities</t>
  </si>
  <si>
    <t>• Lease, licence or management agreement with community group for use or part-use of the woodland</t>
  </si>
  <si>
    <t>• Evidence that account has been taken of local demand</t>
  </si>
  <si>
    <t>• Evidence from consultation with interested parties</t>
  </si>
  <si>
    <t>• Records of publicised annual open days or guided walks, school visits or research undertaken in the woodland</t>
  </si>
  <si>
    <t>• Evidence of access provision, path maintenance, conservation management (particularly in regard to visitor erosion) and interpretation at significant cultural and historic environment assets.</t>
  </si>
  <si>
    <t>• Evidence of access provision, path maintenance, conservation management (particularly in regard to visitor erosion and avoiding wildlife disturbance) and interpretation at significant cultural and historic environment assets</t>
  </si>
  <si>
    <t>• Public consultation records.</t>
  </si>
  <si>
    <t>Woodlands containing or adjoining notable historic environment or ecological features may attract large numbers of visitors even to small properties. This presents an opportunity to promote public access and/or educate visitors about the multiple benefits of forestry.</t>
  </si>
  <si>
    <t>Woodlands containing or adjoining notable historic environment or ecological features or in urban areas might attract large numbers of visitors even to small properties. This presents an opportunity to promote public and community access and/or educate visitors about the multiple benefits of forestry.</t>
  </si>
  <si>
    <t>Professional associations can advise on necessary safety and insurance provisions, ways of supporting educational visits and studies, and methods for recovering some or all of the extra costs of satisfying public demand.</t>
  </si>
  <si>
    <t>The owner/manager should take into account, and should seek professional advice on, necessary safety and insurance provisions.</t>
  </si>
  <si>
    <t>The Land Reform (Scotland) Act (2003) provides for responsible access on foot, cycle or horse and also for responsible management of access by land owners and managers.</t>
  </si>
  <si>
    <t>Support and advice might be available for sustainable access and community use including educational visits and studies.</t>
  </si>
  <si>
    <t>Unlike in Scotland, there is no statutory right of general access to woodland in England, Wales and Northern Ireland thus emphasising the value of allowing some public access.</t>
  </si>
  <si>
    <t>Public access, other than on public rights of way, may be restricted in certain situations. In Scotland these are defined in the Scottish Outdoor Access Code. The following example situations could be applied in England, Wales and Northern Ireland:</t>
  </si>
  <si>
    <t>• Woodland within the curtilage of houses and gardens, and non-residential buildings and associated land</t>
  </si>
  <si>
    <t>In England, Wales and Northern Ireland:</t>
  </si>
  <si>
    <t>• Land next to a forest school</t>
  </si>
  <si>
    <t>There is no statutory right of general access to wood-land thus emphasising the value of allowing some public access which may be provided through one ormore of:</t>
  </si>
  <si>
    <t>• Land developed and in use for recreation and where the exercise of access rights would interfere with such use</t>
  </si>
  <si>
    <t>∙A permissive freedom to roam</t>
  </si>
  <si>
    <t>• Places such as telecommunication sites, working quarries and construction sites</t>
  </si>
  <si>
    <t>∙Public rights of way through or beside the wood</t>
  </si>
  <si>
    <t>• Visitor attractions or other places which charge for entry.</t>
  </si>
  <si>
    <t>∙Publicised open days or guided walks each year ∙Permissive access on specified routes</t>
  </si>
  <si>
    <t>∙Access management agreements with local authorities</t>
  </si>
  <si>
    <t>Access may be restricted on a temporary basis:</t>
  </si>
  <si>
    <t>∙In England and Wales only - by voluntarily dedicating woodland for public access under the Countryside and Rights of Way Act 2000 (CROW).</t>
  </si>
  <si>
    <t>• For the safe management of forest operations including timber harvesting and tree felling operations, where chemicals are being applied for forest management purposes, and during the construction and maintenance of forest roads and infrastructure</t>
  </si>
  <si>
    <t>• For areas of the woodland that contain sites, species or features that would be particularly vulnerable to disturbance</t>
  </si>
  <si>
    <t>• During organised events where they are not compatible with continued safe access</t>
  </si>
  <si>
    <t>• In order to ensure public safety.</t>
  </si>
  <si>
    <t>Public access, other than on public rights of way, and environmental education may be denied in the following example situations:</t>
  </si>
  <si>
    <t xml:space="preserve"> ∙Woodlands under 10 ha in size with a high private amenity value</t>
  </si>
  <si>
    <t>∙Areas that adjoin dwellings or private gardens ∙Isolated woodlands to which there is no ready</t>
  </si>
  <si>
    <t>access route for the public across adjoining land</t>
  </si>
  <si>
    <t>∙Woodlands where there is current evidence of serious and sustained abuse or damage. Persistent vandalism may force owners/managers to place particular woodland blocks or areas ‘out of bounds’. Reasons should be communicated through local schools, libraries, post offices and parish halls to  help stimulate community co-operation to combat damage</t>
  </si>
  <si>
    <t>∙Areas of the woodland that contain sites, species or features that would be particularly vulnerable to disturbance</t>
  </si>
  <si>
    <t>∙Periods or days when country sports, outdoor</t>
  </si>
  <si>
    <t>recreation or special events would be jeopardised</t>
  </si>
  <si>
    <t>∙Temporary closures in order to ensure public safety</t>
  </si>
  <si>
    <t>All Scottish Sites - no restrictions to public access on foot and core paths seen to be marked during site visits. At MacRobert Trust and Balfour Wood there is high public access and facilities are in place to cater for Mountain Biking with trails and car parking facilities.  Drummuir Community Woodland popular local facility adjacent to Isla Way. Proposal at Glen of Rothes for a Car park (subject to planning approval) and pedestrian gates in deer fence allow access to paths through wood. Pedestrian gates also in place at Knowes &amp; Keltie Woodland creation.  Craigallian very high public access noted. Airlie, Fassfern and Eilanreach waymarked trails.  Northern Ireland sites: Baronscourt - well used by members of the public and various events eg annual bluebell walk organised.  Frevagh - considerable public access.  A waymarked trail, public information board and benches have been provided under an informal agreement with the local community.  Formil no particular demand for public access but no restrictions.  Altarichard - Block 1 low level access ( local dog walkers) but waymarked trail in Block 2.  Shanes Castle - the majority of public use is on the wider estate outwith the certified area.  Within the certified area public access is generally on public rights of way.</t>
  </si>
  <si>
    <t>All Scottish Sites - no restrictions to public access on foot and core paths seen to be marked during site visits. At MacRobert Trust and Balfour Wood there is high public access and facilities are in place to cater for Mountain Biking with trails and car parking facilities.  Drummuir Community Woodland popular local facility adjacent to Isla Way. Proposal at Glen of Rothes for a Car park (subject to planning approval) and pedestrian gates in deer fence allow access to paths through wood. Pedestrian gates also in place at Knowes &amp; Keltie Woodland creation.  Craigallian very high public access noted. Airlie and Eilanreach waymarked trails.  Northern Ireland sites: Baronscourt - well used by members of the public and various events eg annual bluebell walk organised.  Frevagh - considerable public access.  A waymarked trail, public information board and benches have been provided under an informal agreement with the local community.  Formil no particular demand for public access but no restrictions.  Altarichard - Block 1 low level access ( local dog walkers) but waymarked trail in Block 2.  Shanes Castle - the majority of public use is on the wider estate outwith the certified area.  Within the certified area public access is generally on public rights of way.</t>
  </si>
  <si>
    <t>5.1.2 b) Where there is a special demand for further public access for the purpose of environmental education, the owner/manager shall make reasonable efforts to meet this demand.</t>
  </si>
  <si>
    <t>5.1.3b</t>
  </si>
  <si>
    <t>5.3.1b) Where there is a special demand for further public access, specific types of access provision or community use, the owner/manager makes reasonable efforts to meet this demand.</t>
  </si>
  <si>
    <t>All Sites - no call for such access apart from at Glen of Rothes where forest manager has hosted visits from student groups for local educational colleges, Baronscourt where annual events are held eg bluebell walks. At Airlie the manager has actively promoted public use / environmental education eg when felling operations were being undertaken near the local school, the manager organised an 'engagement day' with the school, which included taking the pupils into the woods.</t>
  </si>
  <si>
    <t>5.1.4</t>
  </si>
  <si>
    <t>5.1.4 a) Private water supplies are identified and recorded through engagement with local people.</t>
  </si>
  <si>
    <t>• All known private water supplies mapped</t>
  </si>
  <si>
    <t>• Workers are aware of water supplies and of plans for their management</t>
  </si>
  <si>
    <t>• Discussion with the owner/manager demonstrates how water supplies will be protected</t>
  </si>
  <si>
    <t>• Planning documentation shows how water supplies will be protected.</t>
  </si>
  <si>
    <t>Private water supplies include those for individual households and for communities.</t>
  </si>
  <si>
    <t>Identifying and recording of private water supplies may be carried out on an ongoing basis provided that it has been completed for an area prior to significant woodland management operations taking place.</t>
  </si>
  <si>
    <t>The protection of private water supplies in the context of this requirement encompasses:</t>
  </si>
  <si>
    <t>• Legal obligations of the relevant parties</t>
  </si>
  <si>
    <t>• Infrastructure (developed legally or on a permissive basis)</t>
  </si>
  <si>
    <t>• Potential impacts of operations</t>
  </si>
  <si>
    <t>• Management of the water source area.</t>
  </si>
  <si>
    <t>Where the boundaries of the water source area or infrastructure extend beyond the boundary of the WMU, it might not be possible for the owner/manager acting alone to fully protect the water supply. However, the owner/manager should respond positively to requests to collaborate with other interested parties to protect the overall water supply.</t>
  </si>
  <si>
    <t>Water supplies marked on maps at all sites where they occur. Glen of Rothes woodland creation water supply catchment areas mapped as part of Scottish Forestry grant funded scheme consultation. Additional Worksite Controls and Method Statement in place re monitoring of Diffuse pollution - record of regular monitoring of watercourses through turbidity tests inspected. Professional testing of water-supply points by external company.</t>
  </si>
  <si>
    <t>5.1.4b</t>
  </si>
  <si>
    <t>5.1.4b) Management to protect the identified private water supplies is agreed in consultation with downstream users.</t>
  </si>
  <si>
    <t xml:space="preserve">Glen Rothes woodland creation water supply catchment areas mapped as part of Scottish Forestry grant funded scheme consultation. Excavator operators (road construction and ground preparation) in interview aware of water supplies and plans for management as mapped in contract instruction. Knowes &amp; Keltie - private water supplies seen to be mapped - as part of woodland creation consultation exercise the line was walked with the local farmer. </t>
  </si>
  <si>
    <t>5.2.1 The owner/manager shall mitigate the risks to public health and safety and other negative impacts of woodland operations on local people.</t>
  </si>
  <si>
    <t>5.2.1 The owner/manager mitigates the risks to public health and safety and other negative impacts of woodland operations on local people and visitors.</t>
  </si>
  <si>
    <t>• No evidence of legal non-compliance</t>
  </si>
  <si>
    <t>• Evidence that complaints have been dealt with constructively</t>
  </si>
  <si>
    <t>• Documented evidence that owners/managers have considered actual and potential impacts of operations on local people and interest groups and have taken steps to mitigate them</t>
  </si>
  <si>
    <t>• Use of risk assessment and site management with safety signs and diversions around active operational sites.</t>
  </si>
  <si>
    <t>• Tree safety policy</t>
  </si>
  <si>
    <t>• Use of risk assessment and site management with safety signs and diversions around active operational sites</t>
  </si>
  <si>
    <t>• Timber transport management plan.</t>
  </si>
  <si>
    <t>Examples of impacts include:</t>
  </si>
  <si>
    <t>∙Public safety and access implications of woodland operations</t>
  </si>
  <si>
    <t>• Public safety and access implications of woodland operations</t>
  </si>
  <si>
    <t>∙Timber traffic, particularly in and around the woodland</t>
  </si>
  <si>
    <t>• Timber traffic, particularly in and around the woodland</t>
  </si>
  <si>
    <t>∙Natural hazards to workers and the public, e.g. hazardous trees</t>
  </si>
  <si>
    <t>• Natural hazards identified as posing risks to the public, for example, hazardous trees such as those infected with ash dieback (Hymenoscyphus fraxineus)</t>
  </si>
  <si>
    <t>∙Smoke</t>
  </si>
  <si>
    <t>• Smoke</t>
  </si>
  <si>
    <t>∙Management of hazards caused by visitor use</t>
  </si>
  <si>
    <t>• Management of hazards caused by visitor use.</t>
  </si>
  <si>
    <r>
      <rPr>
        <sz val="10"/>
        <color indexed="10"/>
        <rFont val="Cambria"/>
        <family val="1"/>
      </rPr>
      <t>At Airlie a tree safety inspection had been undertaken in 2023. In addition to immediate works, which had been undertaken, a number of trees had been tagged and identified as requiring annual monitoring.  This had not been undertaken. The Additional UKWAS Compliance Appendices for Balfour Forest section 19 states “A requirement for biennial Tree Safety Surveys is required for the forest road, paths and informal paths within Balfour as trees are lining the linear infrastructure.” The forest is well used for public access including mountain biking. SWL Forest Manager was unable to confirm or supply evidence of the last tree survey completed for the forest and its findings. Observation 2024.6 raised to Minor</t>
    </r>
    <r>
      <rPr>
        <sz val="10"/>
        <rFont val="Cambria"/>
        <family val="1"/>
      </rPr>
      <t>. Glen of Rothes: Additional Worksite Controls and Method Statement in place re monitoring of Diffuse pollution - record of regular monitoring of watercourses through turbidity tests inspected. Professional testing of water-supply points by external company. Drummuir and MacRobert Trust: Additional risk assessments for storing timber in Burnpark and Old Town Wood seen.  Timber stack over product length to dry for use in Estates heating systems. Excellent use of hazard signage at Balfour Forest and Glen of Rothes active sites as well as timber stacks at Drummuir and MacRobert Trust. Tree survey inspections completed for all other sites where the need for a tree safety inspection had been identified and actions confirmed to have been undertaken eg Fassfern survey undertaken 4/11/24 and actions undertaken.  Bridge inspection seen for Fassfern and bridge inspection schedule for Baronscourt; High seat map and inspections seen for Knowes &amp; Keltie.</t>
    </r>
  </si>
  <si>
    <t>Minor 2024.6</t>
  </si>
  <si>
    <t>5.2.2 The owner/manager shall respond constructively to complaints, seek to resolve grievances through engagement with complainants in the first instance, and follow established legal process should this become necessary.</t>
  </si>
  <si>
    <t>5.2.2 The owner/manager responds constructively to complaints, seeks to resolve grievances through engagement with complainants in the first instance, and follows established legal process should this become necessary.</t>
  </si>
  <si>
    <t>• A complaints process</t>
  </si>
  <si>
    <r>
      <t xml:space="preserve">All Sites - </t>
    </r>
    <r>
      <rPr>
        <sz val="10"/>
        <rFont val="Cambria"/>
        <family val="1"/>
      </rPr>
      <t>no formal complaints reported, in interview managers described how they would be dealt with should they occur and explained how informal conplaints are dealt with</t>
    </r>
    <r>
      <rPr>
        <sz val="10"/>
        <rFont val="Cambria"/>
        <family val="1"/>
      </rPr>
      <t xml:space="preserve">.  </t>
    </r>
    <r>
      <rPr>
        <sz val="10"/>
        <rFont val="Calibri Light"/>
        <family val="2"/>
      </rPr>
      <t>E.g. Aucharnie: neighbouring property with horses had complained about ragwort in certified area and forest manager had responded by undertaking chemical control of ragwort.</t>
    </r>
  </si>
  <si>
    <t>Local economy</t>
  </si>
  <si>
    <t>5.3.1 The owner/manager shall promote the integration of woodlands into the local economy by:</t>
  </si>
  <si>
    <t>5.3.1 a) Consistent with their other objectives, the owner/manager makes the best use of the woodland’s potential products and services.</t>
  </si>
  <si>
    <t>• Making the best use of the woodland’s potential products and services consistent with other objectives.</t>
  </si>
  <si>
    <t>• Providing local people with equitable opportunities for employment and to supply goods and services.</t>
  </si>
  <si>
    <t>Evidence of:</t>
  </si>
  <si>
    <t>• Agreements with local people or communities</t>
  </si>
  <si>
    <t>• Local or specialist market opportunities</t>
  </si>
  <si>
    <t>• Promoting and encouraging enterprises to strengthen and diversify the local economy</t>
  </si>
  <si>
    <t>• Provision for local employment and suppliers.</t>
  </si>
  <si>
    <t>Promotion of integration into the local economy may be achieved by:</t>
  </si>
  <si>
    <t>The intent of this requirement is to strengthen and diversify the local economy. Examples of how this can be achieved include:</t>
  </si>
  <si>
    <t>∙Allowing local or specialist markets opportunities to purchase small-scale or specialist parcels</t>
  </si>
  <si>
    <t>• Entering agreements with local people or communities to make use of products or services</t>
  </si>
  <si>
    <t>∙Promoting and encouraging enterprises which will strengthen and diversify the woodland economy and the local economy</t>
  </si>
  <si>
    <t>• Allowing local or specialist markets opportunities to purchase small-scale or specialist parcels</t>
  </si>
  <si>
    <t>∙Making equitable provision for local employment for contractors and suppliers to provide services and supplies and making this known.</t>
  </si>
  <si>
    <t>• Promoting and encouraging enterprises which will strengthen and diversify the woodland economy and the local economy</t>
  </si>
  <si>
    <t>• Making equitable provision for local employment for contractors and suppliers to provide services and supplies and making this known.</t>
  </si>
  <si>
    <t>The woodland’s potential products include non-timber woodland products and recreational activities.</t>
  </si>
  <si>
    <t>An example of how the owner/manager might help to diversify the processing industry is that a proportion of timber parcels are advertised and sold by open tender or auction.</t>
  </si>
  <si>
    <t>When considering local or specialist markets for different wood products, their potential for carbon storage and cascading uses should be taken into account.</t>
  </si>
  <si>
    <t>Reference to country forestry strategies and engagement with local woodland and community</t>
  </si>
  <si>
    <t>The woodland’s potential products are identified in section 2.2.1(b) and include non-wood forest products and recreational activities.</t>
  </si>
  <si>
    <t>forest initiatives may highlight opportunities to fulfil this requirement.</t>
  </si>
  <si>
    <t>An example of how the owner/manager can help to diversify the processing industry is that a proportion of timber parcels are advertised and sold by open tender or auction.</t>
  </si>
  <si>
    <t>Reference to country forestry strategies and engagement with local woodland and community forest initiatives or networks might highlight opportunities to fulfil this requirement.</t>
  </si>
  <si>
    <t>SW's forest mangers at Fochabers &amp; Banchory office used local contractors located within daily travel distance of sites, Aucharnie, Drummuir, Balfour Forest and MacRobert Trust. Due to the size and range of operations at Glen of Rothes contractors outwith the local area had been engaged and stayed within the local area. Operators interviewed at Airlie, Craigallian,  Fassfern,Baronscourt, Shanes Castle all local or staying in local area.  Airlie - use of local markets - small scale sales  for woodchip to local farms - seen during drive to site</t>
  </si>
  <si>
    <t>5.3.1b</t>
  </si>
  <si>
    <t>5.3.1b) Consistent with their other objectives, the owner/manager is receptive to requests from local people or communities to make use of woodland products and services.</t>
  </si>
  <si>
    <t>In interview the forest managers confirmed no such requests received other than at Airlie where there are some small scale woodchip sales to local farms</t>
  </si>
  <si>
    <t>5.3.1c</t>
  </si>
  <si>
    <t>5.3.1c) The owner/manager provides local people with equitable opportunities for employment and to supply goods and services.</t>
  </si>
  <si>
    <t xml:space="preserve">SW's forest mangers at Fochabers &amp; Banchory office used local contractors located within daily travel distance of sites, Aucharnie, Drummuir, Balfour Forest and MacRobert Trust. Due to the size and range of operations at Glen of Rothes contractors outwith the local area had been engaged and stayed within the local area. Operators interviewed at Airlie, Craigallian,  Fassfern,Baronscourt, Shanes Castle all local or staying in local area.  </t>
  </si>
  <si>
    <t>5.4.1 a) There shall be:</t>
  </si>
  <si>
    <t>5.4.1 a) There is:</t>
  </si>
  <si>
    <t>• Compliance with health and safety legislation</t>
  </si>
  <si>
    <t>• Conformance with associated codes of practice</t>
  </si>
  <si>
    <t>• Conformance with FISA guidance.</t>
  </si>
  <si>
    <t>• Field observation that health and safety legislation and codes of practice are being implemented</t>
  </si>
  <si>
    <t>• Discussion with workers demonstrates that they are aware of relevant requirements and have access to appropriate FISA codes of practice</t>
  </si>
  <si>
    <t>• Contracts specifying health and safety requirements</t>
  </si>
  <si>
    <t>• Discussion with workers demonstrates that they are aware of relevant requirements and have access to appropriate FISA guidance and codes of practice</t>
  </si>
  <si>
    <t>• Records maintained and up to date (e.g. accident book, site risk assessments, chemical record book, tree safety reports)</t>
  </si>
  <si>
    <t>• System to ensure that anyone working in the woodland has had relevant instruction in safe working practice and that the appropriate number has had training in basic first aid and, where relevant, holds a certificate of competence</t>
  </si>
  <si>
    <t>• Procedure for monitoring compliance with safety requirements (written for larger organisations) and for dealing with situations where safety requirements are not met</t>
  </si>
  <si>
    <t>• Documented health and safety policy and consideration of issues in all procedures and work instructions</t>
  </si>
  <si>
    <t>• Evidence of a systematic approach to accident prevention.</t>
  </si>
  <si>
    <t>This requirement relates to anyone on the work site,  including workers and members of the public.</t>
  </si>
  <si>
    <t>This requirement relates to everyone on the work site, including all categories of workers and members of the public.</t>
  </si>
  <si>
    <t>With respect to health and safety, it is important for owners/managers to be aware of their legal</t>
  </si>
  <si>
    <t>With respect to health and safety, it is important for owners/managers to be aware of their legal responsibilities in regard to fulfilling one or more of the relevant management roles as described in FISA guidance.</t>
  </si>
  <si>
    <t>responsibilities in regard to fulfilling one or more of the relevant management roles as described in FISA guidance.</t>
  </si>
  <si>
    <t>See FISA Guidance listed in the Appendix of reference documents.</t>
  </si>
  <si>
    <t>See FISA Guidance listed in the appendix of references</t>
  </si>
  <si>
    <r>
      <t xml:space="preserve">Welfare Provision' Training provided to all offices Sept 2024  - powerpoint and training records seen.  In addition to this, the SWL 'contract generator' wording has been amended ( seen during audit) to include the sentence 'loo roll and spade are never acceptable in isolation, they may be considered in conjunction with other provision.'  Welfare provision inspected during S1 audit and seen to be fully compliant . Minor CAR 2024.7 closed. Balfour Forest and Glen of Rothes: Inspected hazard signage, locked fuel tanks, PPE/ spillage &amp; in date first aid kits, welfare provision.  Contractors interviewed had good understanding of site constraints, including public access.  Emergency procedures in contracts.   Drummuir high seats with appropriate signage. Drummuir and MacRobert Trust additional risk assessment for storing timber in certified area seen.  Timber stack over product length to dry for use in Estates heating systems.   Aucharnie ragwort spraying contract included emergency procedures and COSHH.  </t>
    </r>
    <r>
      <rPr>
        <sz val="10"/>
        <color indexed="10"/>
        <rFont val="Cambria"/>
        <family val="1"/>
      </rPr>
      <t xml:space="preserve">Baronscourt – various items in the harvester operator's  first aid kit out of date including trauma bandage (Oct 2024 expiry date), eye wash (Sept 2022 expiry date), ambulance dressing ( Jan 2024 expiry date), triangular bandage (May 2020 expiry date). Minor CAR raised. </t>
    </r>
    <r>
      <rPr>
        <b/>
        <sz val="10"/>
        <color indexed="10"/>
        <rFont val="Cambria"/>
        <family val="1"/>
      </rPr>
      <t xml:space="preserve">15/04/25 -   copy of invoice evidencing replacement of first aid items plus photographic evidence of these provided, including close up photos evidencing expiry dates.CAR closed.  </t>
    </r>
    <r>
      <rPr>
        <sz val="10"/>
        <color indexed="10"/>
        <rFont val="Cambria"/>
        <family val="1"/>
      </rPr>
      <t>Fassfern – although there was evidence that the fire extinguishers in the office had been checked as part of the annual checking regime, there was no evidence that the fire extinguisher at the chemical store near to the office had been included in these checks and there was no label indicating date of last check. The extinguisher was seen to be fully pressurised so should function if required, so no non compliance but potential future non compliance if it is missed from future checks. Obs raised.</t>
    </r>
    <r>
      <rPr>
        <sz val="10"/>
        <rFont val="Cambria"/>
        <family val="1"/>
      </rPr>
      <t xml:space="preserve">                                                                                                                                                                        </t>
    </r>
  </si>
  <si>
    <t>Minor CAR 2025.7, Observation 2025.8</t>
  </si>
  <si>
    <t>5.4.1 b) There shall be contingency plans for any accidents.</t>
  </si>
  <si>
    <t>5.4.1b</t>
  </si>
  <si>
    <t>5.4.1b) There are contingency plans for any accidents.</t>
  </si>
  <si>
    <t>All sites - documentation reviewed included: contract documents with emergency procedures with contact details as well as requirements/ FISA guidance to be adhered to: Diffuse Pollution control plans at harvesting and woodland creation sites: pre-commencement meeting records including reference to Hazards and constraints.  All managers interviewed showed good knowledge, as did excavator operators interviewed at Glen of Rothes</t>
  </si>
  <si>
    <t>5.4.1 c) There shall be appropriate competency.</t>
  </si>
  <si>
    <t>5.4.1c</t>
  </si>
  <si>
    <t>5.4.1c) There is appropriate competency.</t>
  </si>
  <si>
    <r>
      <t>A range of in date certificates of competence checked including chemical spraying, FMOC and first aid. For example: Stalker DSC &amp; EFAW+F for Drummuir, Glen of Rothes, Aucharnie, Balfour Forest: FMOC + EFAW+F for Glen of Rothes, Balfour Forest, Drummuir and MacRobert Trust: Chemical application &amp; EFAW+F Drummuir, MacRobert Trust.</t>
    </r>
    <r>
      <rPr>
        <sz val="10"/>
        <color indexed="10"/>
        <rFont val="Cambria"/>
        <family val="1"/>
      </rPr>
      <t xml:space="preserve"> Baronscourt – chainsaw certificate of competence for tree safety works contractor was dated Feb 2019 and no refresher had been undertaken since this date. Major CAR - repeat of 2024.9</t>
    </r>
  </si>
  <si>
    <t>Major CAR 2024.9</t>
  </si>
  <si>
    <t>A range of in date certificates of competence checked including chemical spraying, FMOC and first aid. For example: Stalker DSC &amp; EFAW+F for Drummuir, Glen of Rothes, Aucharnie, Balfour Forest: FMOC + EFAW+F for Glen of Rothes, Balfour Forest, Drummuir and MacRobert Trust: Chemical application &amp; EFAW+F Drummuir, MacRobert Trust.</t>
  </si>
  <si>
    <t>5.5.1 All workers shall have appropriate qualifications, training and/or experience to carry out their roles in conformance to the requirements of this standard, unless working under proper supervision if they are currently undergoing training.</t>
  </si>
  <si>
    <t>5.5.1 All workers, including volunteers, have appropriate supervision, qualifications, training and/or experience to carry out their roles in conformance to the requirements of this standard.</t>
  </si>
  <si>
    <t>• Copies of appropriate certificates of competence</t>
  </si>
  <si>
    <t>• System to ensure that only workers who are appropriately trained or supervised work in the woodland</t>
  </si>
  <si>
    <t>• No evidence of workers without relevant training, experience or qualifications working in the woodland</t>
  </si>
  <si>
    <t>• Documented training programme for employees</t>
  </si>
  <si>
    <t>• Documented training programme for employees and/or volunteers</t>
  </si>
  <si>
    <t>• Training records for all employees.</t>
  </si>
  <si>
    <t>• Training records for all employees</t>
  </si>
  <si>
    <t>• Copy of volunteering policy.</t>
  </si>
  <si>
    <t>Where requirements of the work are likely to change, a programme of ongoing training and development should be undertaken</t>
  </si>
  <si>
    <t>Where requirements of the work are likely to change, a programme of ongoing training and development should be undertaken.</t>
  </si>
  <si>
    <t>Where volunteers work on a site, they should be treated equitably with employees in relation to this requirement.</t>
  </si>
  <si>
    <t>Supervision is especially important for those workers, including volunteers, undergoing training.</t>
  </si>
  <si>
    <t>All sites: SWL's CAPACITY system records all competency and insurance records for contractors. Examples viewed with forest managers: Stalkers DSC &amp; EFAW+F for Drummuir, Glen of Rothes, Aucharnie, Balfour Forest: FMOC + EFAW+F for Glen of Rothes, Balfour Forest, Drummuir and MacRobert Trust: Chemical application &amp; EFAW+F Drummuir, MacRobert Trust.</t>
  </si>
  <si>
    <t>5.5.2 The owner/manager of large enterprises shall promote training, and encourage and support new recruits to the industry.</t>
  </si>
  <si>
    <t>5.5.2 Large enterprises promote training and encourage and support new recruits to the industry.</t>
  </si>
  <si>
    <t>• Documented policy</t>
  </si>
  <si>
    <t>• Involvement with industry bodies promoting training, including FISA</t>
  </si>
  <si>
    <t>• Records of training sessions, provision of sites for training, subsidies for training courses.</t>
  </si>
  <si>
    <t>• Records of training sessions, provision of sites for training, funding for training courses.</t>
  </si>
  <si>
    <t>Promotion of training may be achieved through:</t>
  </si>
  <si>
    <t>Promotion of training can be achieved through:</t>
  </si>
  <si>
    <t>∙Providing sites for training courses</t>
  </si>
  <si>
    <t>• Providing sites for training courses</t>
  </si>
  <si>
    <t>∙Offering subsidies for training courses</t>
  </si>
  <si>
    <t>• Offering funding for training courses</t>
  </si>
  <si>
    <t>• Graduate training opportunities, apprenticeships or sponsorships.</t>
  </si>
  <si>
    <t>Owners/managers of small-medium enterprises should also consider promoting training and development opportunities.</t>
  </si>
  <si>
    <t>SWL operate a 2 year graduate training programme. Two current participants interviewed during audit.</t>
  </si>
  <si>
    <t>5.6.1 a) There shall be compliance with workers’ rights legislation, including equality legislation.</t>
  </si>
  <si>
    <t>5.6.1 a) There is compliance with equality legislation.</t>
  </si>
  <si>
    <t>• Documented policies.</t>
  </si>
  <si>
    <t>The statutory national living wage is defined in national minimum wage regulations. The</t>
  </si>
  <si>
    <t>UK equality legislation provides protection against discrimination, harassment and victimisation. Protected characteristics include age, disability, gender reassignment, marriage and civil partnership, pregnancy and maternity, race, religion or belief, sex, and sexual orientation.</t>
  </si>
  <si>
    <t>owner/manager may choose to pay wages that are higher than the statutory national</t>
  </si>
  <si>
    <t>living wage, for example a voluntary living wage such as that calculated by the Living Wage Foundation.</t>
  </si>
  <si>
    <t>Owners/managers should promote flexible working practices.</t>
  </si>
  <si>
    <t>The statutory national living wage is defined in national minimum wage regulations. The owner/manager is encouraged to pay wages that are higher than the statutory national living wage, for example, a voluntary living wage such as that calculated by the Living Wage Foundation.</t>
  </si>
  <si>
    <t xml:space="preserve">All sites:SWL IMS Index 1.03 EQUALITY, DIVERSITY, AND INCLUSION POLICY Nov 2024 version seen .  Forest managers and workers confirmed there was compliance. </t>
  </si>
  <si>
    <t>5.6.1 b) Workers shall not be deterred from joining a trade union or employee association.</t>
  </si>
  <si>
    <t>5.6.1b</t>
  </si>
  <si>
    <t>5.6.1b) Owners/managers promote equality, so that all workers are able to access and enjoy the same rewards, resources and opportunities.</t>
  </si>
  <si>
    <t>All sites: Forest managers and workers confirmed there was no deterrent</t>
  </si>
  <si>
    <t>5.6.1 c) Direct employees shall be permitted to negotiate terms and conditions, including grievance procedures, collectively should they so wish.</t>
  </si>
  <si>
    <t>5.6.1c</t>
  </si>
  <si>
    <t>5.6.1c) There is no use of child labour except as permitted under employment legislation.</t>
  </si>
  <si>
    <t>All sites: Forest managers and workers confirmed there was compliance.</t>
  </si>
  <si>
    <t>SWL IMS Index 1.12 Child Labour Policy Nov 2023 version  seen and no evidence of use of child labour noted during audit</t>
  </si>
  <si>
    <t>5.6.1 d) Workers shall have recourse to mechanisms for resolving grievances which meet the requirements of statutory codes of practice.</t>
  </si>
  <si>
    <t>5.6.1d</t>
  </si>
  <si>
    <t>5.6.1d) There is compliance with modern slavery legislation.</t>
  </si>
  <si>
    <t>All sites: Forest managers and workers confirmed there was recourse, though none had used this or were aware of anyone who had needed to do so.</t>
  </si>
  <si>
    <t>SWL IMS Index 1.06 Modern Slavery Act 2015 - Slavery and Human Trafficking Statement March 2025 version seen during audit.  Interviews with managers and workers confirmed no modern slavery</t>
  </si>
  <si>
    <t>5.6.1 e) Wages paid to workers shall meet or exceed the statutory national living wage.</t>
  </si>
  <si>
    <t>5.6.1e</t>
  </si>
  <si>
    <t>5.6.1e) Workers are not deterred from joining a trade union or employee association.</t>
  </si>
  <si>
    <t>All sites: Forest managers confirmed that wages met or exceeded. Checked for SWL - salary of lowest paid member of staff seen to exceed statutory national living wage.  Planting gang interviewed at Airlie also confirmed wages exceeded and harvester operator at Shanes Castle confirmed that he paid the Forwarder operator considerably more than statutory national living wage.</t>
  </si>
  <si>
    <t>5.6.1f</t>
  </si>
  <si>
    <t>5.6.1f) Direct employees are permitted to negotiate terms and conditions, including grievance procedures, collectively should they so wish.</t>
  </si>
  <si>
    <t>5.6.1g</t>
  </si>
  <si>
    <t>5.6.1g) Workers have recourse to mechanisms for resolving grievances which are developed through culturally appropriate engagement and meet the requirements of statutory codes of practice.</t>
  </si>
  <si>
    <t>5.6.1h</t>
  </si>
  <si>
    <t>5.6.1h) Wages paid to workers meet or exceed the statutory national living wage.</t>
  </si>
  <si>
    <t>5.7.1 The owner/manager and workers shall be covered by adequate public liability and employer’s liability insurance.</t>
  </si>
  <si>
    <t>5.7.1 The owner/manager and workers are covered by adequate public liability and employer’s liability insurance.</t>
  </si>
  <si>
    <t>• Insurance documents</t>
  </si>
  <si>
    <t>• Self-insurance with a policy statement.</t>
  </si>
  <si>
    <r>
      <rPr>
        <sz val="10"/>
        <color indexed="10"/>
        <rFont val="Cambria"/>
        <family val="2"/>
      </rPr>
      <t xml:space="preserve">.   </t>
    </r>
    <r>
      <rPr>
        <sz val="10"/>
        <rFont val="Cambria"/>
        <family val="2"/>
      </rPr>
      <t>All sites - examples of  in date contractor/ stalker / shoot insurances provided and checked for all sites; also SWL insurances seen</t>
    </r>
  </si>
  <si>
    <t>5.7.2</t>
  </si>
  <si>
    <t>5.7.2 For authorised events and licensed activities held in the WMU by third parties, the owner/manager requires that adequate insurance is held by the responsible party.</t>
  </si>
  <si>
    <t>• Licence agreements.</t>
  </si>
  <si>
    <t>Baronscourt - insurance seen for licenced drone flying activity. All other sites  no such events/ licenced activities</t>
  </si>
  <si>
    <t>INSERT THE INDICATIVE 5-YEAR AUDIT PROGRAMME HERE - CREATED BY SA STAFF USING HEADINGS FROM THE RELEVANT CHECKLIST</t>
  </si>
  <si>
    <t>Indicative Audit Programme for Certfication Cycle
NOTE - This Programme will be subject to change. Some Indicators will be audited more than once, due to CARs, presence of High Conservation Factors, etc</t>
  </si>
  <si>
    <t>●</t>
  </si>
  <si>
    <t>ANNEX 2 - STAKEHOLDER SUMMARY REPORT (note: similar issues may be grouped together)</t>
  </si>
  <si>
    <t>Audit (MA, S1 etc..)</t>
  </si>
  <si>
    <t>Relation / stakeholder type - eg. neighbour, NGO etc</t>
  </si>
  <si>
    <t>Stakeholder ref number</t>
  </si>
  <si>
    <t>Site name (if group multi-site)</t>
  </si>
  <si>
    <t>Issue category</t>
  </si>
  <si>
    <t>Positive / 
Negative/ Other</t>
  </si>
  <si>
    <t>Issue summary</t>
  </si>
  <si>
    <t>Soil Association response</t>
  </si>
  <si>
    <t>Government Agency</t>
  </si>
  <si>
    <t>Sites in England</t>
  </si>
  <si>
    <t>pollution</t>
  </si>
  <si>
    <t>UKWAS 3</t>
  </si>
  <si>
    <t>Positive</t>
  </si>
  <si>
    <t>I can confirm that our records do not show any pollution incidents relating to forest management of the sites within England</t>
  </si>
  <si>
    <t>Feedback passed on to SWL</t>
  </si>
  <si>
    <t>N/A / addendum relating to Kincardine Deer Dyke</t>
  </si>
  <si>
    <t xml:space="preserve">Protection of historic features </t>
  </si>
  <si>
    <t>UKWAS 4.8</t>
  </si>
  <si>
    <r>
      <t xml:space="preserve">Positive and </t>
    </r>
    <r>
      <rPr>
        <sz val="11"/>
        <color indexed="10"/>
        <rFont val="Arial"/>
        <family val="2"/>
      </rPr>
      <t>negative</t>
    </r>
  </si>
  <si>
    <r>
      <t xml:space="preserve">Initial feedback positive - confirming Scottish Woodlands consult HES regularly and appropriately. In general, these consultations relate to management plans, woodland creation and Scheduled Monument Consent. They have also consulted us regarding specific queries on an ad hoc basis to seek advice on specific management issues and discoveries. We welcome the thoroughness of their approach to consultation.
In some cases, HES has found it necessary to advise Scottish Woodlands on improvements that could be made to maps and plans provided to support their operations. The occasional absence of this data reinforces the importance of consultation with us. </t>
    </r>
    <r>
      <rPr>
        <sz val="11"/>
        <color indexed="10"/>
        <rFont val="Arial"/>
        <family val="2"/>
      </rPr>
      <t>Addendum feedback negative -  related to a specific issue but on investigation it transpired that this issue was not on a certified site, so outwith the scope of the audit</t>
    </r>
  </si>
  <si>
    <r>
      <t xml:space="preserve">Initial feedback provided to SWL, who welcomed the HES view that consultation with Scottish Woodlands is conducted professionally and receptively by our managers and that in all cases we seem to have come to an appropriate solution. </t>
    </r>
    <r>
      <rPr>
        <sz val="11"/>
        <color indexed="10"/>
        <rFont val="Arial"/>
        <family val="2"/>
      </rPr>
      <t>Addendum feedback - SW explained that the forest in question was not certified; however they did share further details regarding this issue and how they had worked with HES to resolve.</t>
    </r>
  </si>
  <si>
    <t>Various</t>
  </si>
  <si>
    <t>Pollution / riparian buffer zones</t>
  </si>
  <si>
    <t>Neutral</t>
  </si>
  <si>
    <t>Provided advice on requirements for woodland creation schemes</t>
  </si>
  <si>
    <t>Noted and passed to SWL</t>
  </si>
  <si>
    <t>3 &amp; 3a</t>
  </si>
  <si>
    <t>Provided general advice regarding avoiding pollution / maintenance of appropriate buffer zones</t>
  </si>
  <si>
    <t>Local Council</t>
  </si>
  <si>
    <t>6a &amp; 6b</t>
  </si>
  <si>
    <t>Dobbingstone</t>
  </si>
  <si>
    <t>Management planning - protection of private water supplies</t>
  </si>
  <si>
    <t>UKWAS Section 2</t>
  </si>
  <si>
    <t>Negative</t>
  </si>
  <si>
    <t xml:space="preserve">Comments about woodland creation having the potential to damage private water supplies as follows: I was engaged in a 2 year negotiation with Scottish Woodlands over the proposed new woodland/forestry plan for Dobbingstone Woodland Creation, Dailly, Girvan, South Ayrshire, for example. This was also one of the PWS I asked the Scottish Government representatives to attend during the joint site visit. The potential impact points with real potential to destroy the Dobbingstone PWS and thus render the property uninhabitable were from many sources including (but not finite)-
Planting of trees in a PWS catchment area, Use of fertilisers, Herbicides or pesticides in the water catchment,Construction of drainage ditches (diverting or stopping flows),Planting of trees on over or near abstraction points or wells, tanks, supply lines (often unknown routes until investigated),Borrow pits – which are simply quarries. These can be peckered or blasted. Blasting can have serious consequences even for bore wells taking from Underground aquifers distances away. Construction of forestry roads or upgrades to same (damaging water flows or contamination/pollution sources especially form diesel vehicles)Vehicle movements on forestry roads at pipeline crossings,Oil spill from vehicle re-fuelling, Oil spill from stored chemicals or oils, Oil spills from vehicles (hydraulic oil) generators forestry equipment etc. Poor management procedures /records if subject to pollution/contamination events occurring. Lack of an Emergency Action Plan with 24/7 contactable telephone number in case of serious incident. Jamie Reith for Scottish Woodlands had not provided risk impact assessments with regard to the proposed workswith regard to the PWS to Dobbingstone from catchment to human end user. There was very little in the way of communication between the applicant and the owners of the PWS – Ellen Traynor and Elaine Cavana, and Environmental Health SAC (myself as case officer), and it was very strained the effort to get meaningful engagement. Scottish Woodlands did not appear to have knowledge of the fact that PWS are usually owned by theproperty owner, and ownership/usage forms part of the property deeds legal documents, and are heavily protected under law. The PWS owners sought assistance from their local Councillor and MP for assistance, an Independent Surveyor and Engineering specialist locally, and myself as SAC representative for PWS Regulatory. After scores of meetings, discussions, emails, officers time, requests for information from Scottish Woodlands to EH, SAC, and for joint site visits, the threat of enforcement action was the only resort which then triggered the correct procedural response from Scottish Woodlands. Tikis was to provide risk impact assessments, to positively identify the PWS supply line run,. To not plant over the catchment and above the abstraction chamber. To acknowledge the PWS supply line when building access roads and water crossings etc. This along with the requested maps with GPS
co-ordinates showing the exact locations of the required PWS system and catchment and the map showing the proposed planting in relation to this, on a scale that is useable (1:5000 or 1:7000) as anything less would be of no real meaning in 20-40 years time. </t>
  </si>
  <si>
    <t>Although Dobbingstone is not within certification, a response was provided by SW as some of the comments made were general in nature.  SW response as follows Dobbingstone is not certified but I have received some Feedback from the Regional Manager. “The most succinct summary in response to all this would be that any concerns/issues were raised in relation to this project being a Woodland Creation application and as part of the normal consultation and design process. All items of concern raised were dealt with through extensive engagement with neighbours, their land agents, environmental health, SF, our planning advisor and our specialist private water supply specialist (High Water). The outcome was an approved FGS contract and successful implementation of this which we have had no complaints about.” I should also say that the catchment for the supply is wholly out with the planting area and the issue was about the road crossing the pipe. I can provide more information including the specialist report from High Water if you feel it necessary. Response noted by auditor and further information not requested.  No non compliance noted</t>
  </si>
  <si>
    <t>Environmental charity</t>
  </si>
  <si>
    <t>5 &amp; 5a</t>
  </si>
  <si>
    <t>Suardal Forest</t>
  </si>
  <si>
    <t>forest planning - Environmental protection - watercourses</t>
  </si>
  <si>
    <r>
      <t xml:space="preserve">Positive and </t>
    </r>
    <r>
      <rPr>
        <sz val="10"/>
        <color indexed="10"/>
        <rFont val="Arial"/>
        <family val="2"/>
      </rPr>
      <t>negative</t>
    </r>
  </si>
  <si>
    <r>
      <t xml:space="preserve">Do you have any positive comments about this organisation’s forest management?:
Yes, although it is regarding the neighbouring forest (Riverside and Old Corry). SLRT needed to access a section of the Broadford River that ran through a fenced-off section of the Riverside and Old Corry Forestry and the local manager was very communicative and helpful getting our staff through the gates.
Do you have any negative comments about this organisation’s forest management?:
</t>
    </r>
    <r>
      <rPr>
        <sz val="10"/>
        <color indexed="10"/>
        <rFont val="Arial"/>
        <family val="2"/>
      </rPr>
      <t>SLRT submitted a response (uploaded with this feedback) on 12th March 2024 to Forest Grant Scheme 22FGS67827 relating to the Suardal Long Term Forest Plan. Our primary concerns were listed in the response and included mention of a culvert under an access road that could be limiting salmonid migration in the Broadford River. I was hoping that someone from the forest management team would get back in touch to discuss the improvement of this access road but I received no response at all. I was disappointed by this lack of engagement.</t>
    </r>
  </si>
  <si>
    <t>Discusssed with SW and timeline provided as follows:
Prior to our involvement the old concrete piped ford was repaired and upgraded by the forest owner to make it suitable for timber harvesting.
We were asked to prepare a forest plan and scoping was carried out on November 22
Skye and Lochaber Fisheries Trust were included in the initial scoping and sent the scoping information on 3/11/22.
The initial response to the Scoping process was received on 1/12/22. This was a very brief response enquiring about buffer widths.
After scoping the forest plan was developed on the basis of the scoping responses received and submitted to Scottish Forestry for approval early in 2024. We believe that the plan contains a significant amount of mitigation for the catchment. We do understand that piped bridges can be a barrier to migrating fish but there was no proposal to replace the ford with a bridge. The cost of a 10m bridge would have been prohibitive in any case.
The SLFT response was sent to Scottish Forestry in response to the Scottish Forestry consultation on 12th March 2024 just prior to their approval of the forest plan and contains much more detailed information. Scottish Forestry did not come back to us with any request to alter the forest plan but did approve the plan on 16th April 2024. We received a copy of SLFT’s letter with the approval.
Much of what is requested in the letter we would consider to be standard forestry practice which we would expect to implement as a matter of course. The one issue that we cannot do anything about is the piped bridge. Since approval there has been no harvesting or significant forest operations. We have perhaps been remiss in not contacting Isabel Moore when the forest plan was approved but the forest manager has now taken steps to rectify the matter. Had we received the information in the letter to Scottish Forestry during the scoping of the forest plan 15 months earlier, then I am sure we would have had a much better dialog with the trust
SW also provided copies of the email exchanges with Isobel Dec 2022 re LTFP where she was asking for information on the width of the proposed riparian buffer.
No non compliance noted.  Response sent by auditor to stakeholder</t>
  </si>
  <si>
    <t>ANNEX 3 Species list</t>
  </si>
  <si>
    <t>edit species as necessary.</t>
  </si>
  <si>
    <r>
      <t xml:space="preserve">List of main </t>
    </r>
    <r>
      <rPr>
        <sz val="11"/>
        <color indexed="10"/>
        <rFont val="Cambria"/>
        <family val="1"/>
      </rPr>
      <t>commercial</t>
    </r>
    <r>
      <rPr>
        <sz val="11"/>
        <rFont val="Cambria"/>
        <family val="1"/>
      </rPr>
      <t xml:space="preserve"> timber and non-timber species included in the scope of certificate (botanical name and common name)</t>
    </r>
  </si>
  <si>
    <t>Common Name</t>
  </si>
  <si>
    <t>Latin Name</t>
  </si>
  <si>
    <t>Tick if within scope</t>
  </si>
  <si>
    <t>Conifer</t>
  </si>
  <si>
    <t>Grand fir</t>
  </si>
  <si>
    <t>Abies grandis</t>
  </si>
  <si>
    <t>√</t>
  </si>
  <si>
    <t>Noble fir</t>
  </si>
  <si>
    <t>Abies procera</t>
  </si>
  <si>
    <t>Lawson cypress</t>
  </si>
  <si>
    <t>Chamaecyparis lawsoniana</t>
  </si>
  <si>
    <t>Japanese larch</t>
  </si>
  <si>
    <t>Larix kaempferi</t>
  </si>
  <si>
    <t>Hybrid larch</t>
  </si>
  <si>
    <t>Larix x eurolepis</t>
  </si>
  <si>
    <t>Norway spruce</t>
  </si>
  <si>
    <t>Picea abies</t>
  </si>
  <si>
    <t>Sitka spruce</t>
  </si>
  <si>
    <t>Picea sitchensis</t>
  </si>
  <si>
    <t>Corsican pine</t>
  </si>
  <si>
    <t>Pinus nigra</t>
  </si>
  <si>
    <t>Scots pine</t>
  </si>
  <si>
    <t>Pinus sylvestris</t>
  </si>
  <si>
    <t>Douglas fir</t>
  </si>
  <si>
    <t>Pseudotsuga menziesii</t>
  </si>
  <si>
    <t>Giant sequoia</t>
  </si>
  <si>
    <t>Sequoiadendron giganteum</t>
  </si>
  <si>
    <t>Coast redwood</t>
  </si>
  <si>
    <t>Sequoia sempervirens</t>
  </si>
  <si>
    <t>Western red cedar</t>
  </si>
  <si>
    <t>Thuja plicata</t>
  </si>
  <si>
    <t>Western Hemlock</t>
  </si>
  <si>
    <t>Tsuga heterophylla</t>
  </si>
  <si>
    <t>Other (specify)</t>
  </si>
  <si>
    <t>Broadleaf</t>
  </si>
  <si>
    <t>Field maple</t>
  </si>
  <si>
    <t>Acer campestre</t>
  </si>
  <si>
    <t>Sycamore</t>
  </si>
  <si>
    <t>Acer pseudoplatanus</t>
  </si>
  <si>
    <t>Alder</t>
  </si>
  <si>
    <t>Alnus glutinosa</t>
  </si>
  <si>
    <t>Silver birch</t>
  </si>
  <si>
    <t>Betula pendula</t>
  </si>
  <si>
    <t>Hornbeam</t>
  </si>
  <si>
    <t>Carpinus betulus</t>
  </si>
  <si>
    <t>Sweet chestnut</t>
  </si>
  <si>
    <t>Castanea sativa</t>
  </si>
  <si>
    <t>Hawthorn</t>
  </si>
  <si>
    <t>Crataegus monogyna</t>
  </si>
  <si>
    <t>Hazel</t>
  </si>
  <si>
    <t>Corylus avellana</t>
  </si>
  <si>
    <t>Beech</t>
  </si>
  <si>
    <t>Fagus sylvatica</t>
  </si>
  <si>
    <t>Ash</t>
  </si>
  <si>
    <t>Fraxinus excelsior</t>
  </si>
  <si>
    <t>Wild cherry</t>
  </si>
  <si>
    <t>Prunus avium</t>
  </si>
  <si>
    <t>Blackthorn</t>
  </si>
  <si>
    <t>Prunus spinosa</t>
  </si>
  <si>
    <t>Common/English oak</t>
  </si>
  <si>
    <t>Quercus robur</t>
  </si>
  <si>
    <t>Sessile oak (and hybrids)</t>
  </si>
  <si>
    <t>Quercus petraea</t>
  </si>
  <si>
    <t>Willow</t>
  </si>
  <si>
    <t>Salix spp.</t>
  </si>
  <si>
    <t>Elm spp.</t>
  </si>
  <si>
    <t>Ulmus spp.</t>
  </si>
  <si>
    <t>A6b-01 FSC and PEFC UK Group Checklist 
This is a JOINT FSC/PEFC Checklist for UK and UKWAS. The PEFC fields will largely generate themselves and fill automatically from the FSC entries. 
Highlighted fields in PEFC will need to be typed manually</t>
  </si>
  <si>
    <t>ANNEX 6 FOREST MANAGEMENT GROUPS CHECKLIST (based on FSC-STD-30-005 V2-0)</t>
  </si>
  <si>
    <t>NB - this checklist should be used in conjunction with the verifiers and guidance in the SA Cert Group Certification Standard</t>
  </si>
  <si>
    <t xml:space="preserve">ANNEX 6 PEFC UK FOREST MANAGEMENT GROUP CHECKLIST       (based on PEFC UK Scheme - weblink
</t>
  </si>
  <si>
    <t>PEFC UK Scheme</t>
  </si>
  <si>
    <t>and PEFC ST 1002 2018 - weblink</t>
  </si>
  <si>
    <t>PEFC International STD</t>
  </si>
  <si>
    <t>Std Ref/
Audit</t>
  </si>
  <si>
    <t>Requirement</t>
  </si>
  <si>
    <t>PART I Establishment of forest management groups</t>
  </si>
  <si>
    <t xml:space="preserve"> Requirements for Group Entities </t>
  </si>
  <si>
    <t xml:space="preserve">The Group Entity shall be a person or group of persons registered as one independent legal entity. </t>
  </si>
  <si>
    <t>Scottish Woodlands Limited, a company registered in Scotland (Company Number SC101787)</t>
  </si>
  <si>
    <t xml:space="preserve">The Group Entity shall comply with the applicable legal obligations, such as registration and payment of relevant fees and taxes. </t>
  </si>
  <si>
    <t>Most recent accounts seen confirming payments made - for year ending 30/09/2023</t>
  </si>
  <si>
    <t>Filing history checked on Companies House - Confirmation dated 04/06/24 -  Full accounts made up to 30 September 2023</t>
  </si>
  <si>
    <t xml:space="preserve">When a Group Entity manages more than one group, it shall have enough capacity and resources to manage more than one certificate. </t>
  </si>
  <si>
    <t xml:space="preserve">NOTE: Each group will result in one certificate. In any one group, either all members are FSC FM/CoC, or all members are CW/FM; if some members are certified according to FM standards and others according to CW standards, then these would be two different groups. </t>
  </si>
  <si>
    <t>NOTE: Each group will result in one certificate.</t>
  </si>
  <si>
    <t>N/A only one group managed</t>
  </si>
  <si>
    <t xml:space="preserve">The Group Entity shall be responsible for conformance with this standard. </t>
  </si>
  <si>
    <t>Signed Self declaration (30/5/13) by Certification &amp; Environment Manager (CEM) seen.  Policy of commitment is on the Scottish Woodlands Ltd website Forest Certification section.</t>
  </si>
  <si>
    <t xml:space="preserve">The Group Entity shall make sure that all actors in the group demonstrate sufficient knowledge to fulfil their corresponding responsibilities within the group. </t>
  </si>
  <si>
    <t>For each group member (Full &amp; Associate) there is a named forest manager. CEM holds overall responsibility for overseeing the Group with support from Forest Planner. The Group Certification Scheme Rules &amp; Procedures document IMS Index 7.06 ( March 2024 Version seen during audit) lists responsibilities</t>
  </si>
  <si>
    <t>For each group member (Full &amp; Associate) there is a named forest manager. CEM holds overall responsibility for overseeing the Group with support from Forest Planner. The Group Certification Scheme Rules &amp; Procedures document IMS Index 7.06  lists responsibilities.   Most recent version June  seen during audit.</t>
  </si>
  <si>
    <t xml:space="preserve">Requirements for group members </t>
  </si>
  <si>
    <t xml:space="preserve">A declaration of consent shall be signed by each member wishing to join a group. In the declaration, the member shall: 
a) commit to follow the applicable Forest Stewardship Standard and the Group Rules; 
b) declare that the management units they are bringing into the group are not included in another FSC certificate; 
c) agree to allow the Group Entity, the certification body, FSC and ASI to fulfill their responsibilities; 
d) agree that the Group Entity will be the main contact for certification. 
</t>
  </si>
  <si>
    <t xml:space="preserve">A declaration of consent shall be signed by each member wishing to join a group. In the declaration, the member shall: 
a) commit to follow UKWAS and the Group Rules; 
b) declare that the management units they are bringing into the group are not included in another PEFC  certificate; 
c) agree to allow the Group Entity, the certification body, and PEFC UK to fulfill their responsibilities; 
d) agree that the Group Entity will be the main contact for certification. 
</t>
  </si>
  <si>
    <t xml:space="preserve">NOTE: The declaration of consent does not have to be an individual document. It can be part of a contract or any other document (e.g. meeting minutes) that specifies the relationship agreed between the member and the Group Entity. 
NOTE 2: For Communities, the declaration may also be some other form of agreement such as assembly minutes, forest management contracts, tribal agreements for Indigenous communities, recordings of interviews in case of oral agreements, etc. </t>
  </si>
  <si>
    <t xml:space="preserve">NOTE: The declaration of consent does not have to be an individual document. It can be part of a contract or any other document (e.g. meeting minutes) that specifies the relationship agreed between the member and the Group Entity. 
</t>
  </si>
  <si>
    <t>Inspected copies of signed membership agreements (ref doc 7.06), including all of the above, for all MA sites</t>
  </si>
  <si>
    <t>Sampled copies of signed membership agreements (ref doc 7.06), including all of the above, for S1 sites</t>
  </si>
  <si>
    <t xml:space="preserve">2.1.1 The declaration shall be signed either by the group member or by their representative (e.g. Resource Manager or consultant). </t>
  </si>
  <si>
    <t>Inspected copies of signed membership agreements (ref doc 7.06) for all MA sites, signed by either owner ( eg Annandale) or their representative ( eg Catcleugh)</t>
  </si>
  <si>
    <t>Signed membership agreements sampled for sites audited at S1.  All signed by owner</t>
  </si>
  <si>
    <t xml:space="preserve">2.1.2 When the member is represented by another party (e.g. Resource Manager or consultant), the declaration shall also include a verifiable agreement (legal or otherwise) between the member and their representative. </t>
  </si>
  <si>
    <t xml:space="preserve">NOTE: The requirement for the agreement to be verifiable means that the representatives must be able to prove that they have been authorised by the member to act on their behalf. </t>
  </si>
  <si>
    <t>Catcleugh membership agreement signed by representative - proof of authorised signatory seen.  Membership agreement signature page includes the following wording ' if an authorised agent please provide evidence of authority to sign on behalf of the owner.'</t>
  </si>
  <si>
    <t>Membership agreement signature page includes the following wording ' if an authorised agent please provide evidence of authority to sign on behalf of the owner.' All agreements sampled signed by owner</t>
  </si>
  <si>
    <t xml:space="preserve">Division of responsibilities </t>
  </si>
  <si>
    <t xml:space="preserve">The Group Entity can divide the responsibilities among the different actors in the group (e.g. Group Entity, members, contractors, etc.). </t>
  </si>
  <si>
    <t xml:space="preserve">NOTE: The Group Entity is free to determine at what level implementation of requirements is carried out as long as conformance is demonstrated for each management unit (as per Clause 4.1). </t>
  </si>
  <si>
    <t>For each group member (Full &amp; Associate) there is a named forest manager. CEM holds overall responsibility for overseeing the Group with support from Forest Planner. The Group Certification Scheme Rules &amp; Procedures document ( March 2024 Version seen during audit) lists responsibilities</t>
  </si>
  <si>
    <t>For each group member (Full &amp; Associate) there is a named forest manager. CEM holds overall responsibility for overseeing the Group with support from Forest Planner. The Group Certification Scheme Rules &amp; Procedures document ( June 2024 Version seen during audit) lists responsibilities</t>
  </si>
  <si>
    <t xml:space="preserve">The Group Entity shall define and document the division of key responsibilities within the group, as described in Clause 3.1. </t>
  </si>
  <si>
    <t xml:space="preserve">In addition to Group Certification Scheme Membership Rules and Procedures, SWL website has a members area accessed via login with UKWAS guides for associate members. This also includes Rules &amp; Procedures document and other group information.  Members also receive an annual newsletter - most recent seen during audit ( Feb 2024).  SWL's forest manager can also access operations manuals and Toolbox talks on Company's share drive. Members area reviewed during audit and seen to include relevant information.  </t>
  </si>
  <si>
    <t xml:space="preserve">In addition to Group Certification Scheme Membership Rules and Procedures, SWL website has a members area accessed via login with UKWAS guides for associate members. This also includes Rules &amp; Procedures document and other group information.  Members also receive an annual newsletter - most recent seen during audit.  SWL's forest manager can also access operations manuals and Toolbox talks on Company's share drive. </t>
  </si>
  <si>
    <t xml:space="preserve">Resource Manager and Resource Management Unit </t>
  </si>
  <si>
    <t xml:space="preserve">Some or all members of a group may choose to transfer the responsibility to ensure conformance with the applicable Forest Stewardship Standard in their management unit(s) to one Resource Manager, and may be grouped into one Resource Management Unit (RMU). </t>
  </si>
  <si>
    <t xml:space="preserve">Some or all members of a group may choose to transfer the responsibility to ensure conformance with UKWAS in their management unit(s) to one Resource Manager, and may be grouped into one Resource Management Unit (RMU). </t>
  </si>
  <si>
    <t xml:space="preserve">3.3.1 The Resource Manager of an RMU shall assume the responsibility to conform with the applicable Forest Stewardship Standard and to follow the Group Rules on behalf of all members within their RMU. </t>
  </si>
  <si>
    <t xml:space="preserve">3.3.1 The Resource Manager of an RMU shall assume the responsibility to conform with the UKWAS and to follow the Group Rules on behalf of all members within their RMU. </t>
  </si>
  <si>
    <t xml:space="preserve">NOTE: An RMU can include all members of a group or a sub-set of members within a group. There may be more than one RMU within one group. 
NOTE 2: Members of an RMU may implement some management activities in their management units, as long as the responsibility to ensure that there is conformance with the applicable Forest Stewardship Standard remains with the Resource Manager. </t>
  </si>
  <si>
    <t xml:space="preserve">NOTE: An RMU can include all members of a group or a sub-set of members within a group. There may be more than one RMU within one group. 
NOTE 2: Members of an RMU may implement some management activities in their management units, as long as the responsibility to ensure that there is conformance with UKWAS remains with the Resource Manager. </t>
  </si>
  <si>
    <t>Full members are resource managed by Scottish Woodlands Ltd (SWL). Associate member are visited at least three times in every five year cycle and provided with support eg members area on SWL website. . For some associate members SWL also undertake some work directly eg harvesting but for others no management activities are undertaken directly by SWL.</t>
  </si>
  <si>
    <t>Full members are resource managed by Scottish Woodlands Ltd (SWL). Associate member are visited at least three times in every five year cycle and provided with support eg members area on SWL website. Audit schedules checked and confirmed this is occurring. For some associate members SWL also undertake some work directly eg harvesting but for others no management activities are undertaken directly by SWL.</t>
  </si>
  <si>
    <t xml:space="preserve">Conformance across management units </t>
  </si>
  <si>
    <t xml:space="preserve">Conformance with all requirements of the applicable Forest Stewardship Standard shall be demonstrated for each management unit within the scope of the FSC FM/CoC or CW/FM group certificate, except as provided for in Clause 4.2. </t>
  </si>
  <si>
    <t>Conformance with all requirements of UKWAS shall be demonstrated for each management unit within the scope of the PEFC  FM group certificate.</t>
  </si>
  <si>
    <t>Every Resource member is audited against the whole UKWAS standard once every 5 years.  Associate members are audited at least three times over a five year period, one of which will be a full audit against the whole UKWAS standard. This is all stated in the Rules and Procedures document</t>
  </si>
  <si>
    <t>Each Resource member is audited against the whole UKWAS standard once every 5 years.  Associate members are audited at least three times over a five year period, one of which will be a full audit against the whole UKWAS standard. This is all stated in the Rules and Procedures document and confirmed to be undertaken via inspection of audit schedule and sampling of audit checklists undertaken for sites in S1 sample</t>
  </si>
  <si>
    <t xml:space="preserve">Conformance with area thresholds in the applicable Forest Stewardship Standard with regards to Criterion 6.5, can be demonstrated across management units rather than at the level of the individual management unit for FM/CoC SLIMF management units. </t>
  </si>
  <si>
    <t xml:space="preserve">Conformance with area thresholds in UKWAS with regards to Criterion 6.5, can be demonstrated across management units rather than at the level of the individual management unit for FM/CoC SLIMF management units. </t>
  </si>
  <si>
    <t>These thresholds are assessed on every Group member at preassessment and internal audits. They are also detailed in SWL's management plans. Area requirements are met at individual forest level, whether SLIMF or non SLIMF.</t>
  </si>
  <si>
    <t>Not Applicable to PEFC in UK</t>
  </si>
  <si>
    <t xml:space="preserve">4.2.1 In groups with SLIMF and non-SLIMF management units, the non-SLIMF management units may support SLIMF management units to conform with such requirement, partially or fully. </t>
  </si>
  <si>
    <t xml:space="preserve">NOTE: Non-SLIMF management units always need to conform with Criterion 6.5 in each management unit. </t>
  </si>
  <si>
    <t xml:space="preserve">Group size </t>
  </si>
  <si>
    <t xml:space="preserve">The Group Entity shall determine, based on its human and technical capacities, the maximum group size that it can manage, in terms of: 
a) number of group members; 
b) individual management unit size; and/or 
c) total forest area and distribution.
</t>
  </si>
  <si>
    <t xml:space="preserve"> Specified in Group Rules. The current limit is 1,000 members or 500,000ha, whichever is reached first. All members are  active.</t>
  </si>
  <si>
    <t xml:space="preserve">The Group Entity shall develop a group management system (as per Part II of this standard) that allows the continuous and effective management of all members of the group. </t>
  </si>
  <si>
    <t xml:space="preserve">Group management system is detailed in the Group Rules. As part of SWL's IMS compliance, a sample of SWL forest managers are audited every year, with Full Group scheme members 1 in every 5 yrs. Associate members have internal audit 3 times every 5 years. </t>
  </si>
  <si>
    <t xml:space="preserve">Multinational groups </t>
  </si>
  <si>
    <t xml:space="preserve">FM/CoC and CW/FM groups shall only be established at a national level, except in the cases described in clause 6.2. </t>
  </si>
  <si>
    <t>Not a multinational group</t>
  </si>
  <si>
    <t xml:space="preserve">In cases where homogeneous conditions between countries allow for an effective and credible multinational implementation of the group management system, the Group Entity shall request formal approval from FSC International through their certification body to allow certification of such a group. </t>
  </si>
  <si>
    <t xml:space="preserve">PART II Group management system </t>
  </si>
  <si>
    <t xml:space="preserve">Adding new members to the group </t>
  </si>
  <si>
    <t xml:space="preserve">The Group Entity shall evaluate every applicant who wishes to join the group and ensure that there are no major non-conformities with the applicable Forest Stewardship Standard, nor with membership requirements, before adding the new member to the group. </t>
  </si>
  <si>
    <t xml:space="preserve">The Group Entity shall evaluate every applicant who wishes to join the group and ensure that there are no major non-conformities with UKWAS, nor with membership requirements, before adding the new member to the group. </t>
  </si>
  <si>
    <t>Section 4 Joining the Group Scheme in Scottish Woodlands Group Certification Scheme Membership Rules &amp; procedures. Inspected pre-assessment reports for new  FULL members confirming no Major non-conformities eg Upperbarr audited 5/10/23 and joined group 6/11/23</t>
  </si>
  <si>
    <t>Section 4 Joining the Group Scheme in Scottish Woodlands Group Certification Scheme Membership Rules &amp; procedures. Inspected pre-assessment reports for new member Craigallian confirming no Major non-conformities - pre assessment undertaken 27/05/2025, joined group 10/06/2024</t>
  </si>
  <si>
    <t xml:space="preserve">7.1.1 The Group Entity shall conduct a field evaluation to conform with Clause 7.1, except for applicants meeting the SLIMF eligibility criteria or the definition of Communities in this standard, whose evaluation may be done through a desk audit. </t>
  </si>
  <si>
    <t xml:space="preserve">6.1.1 The Group Entity shall conduct a field evaluation to conform with Clause 6.1. </t>
  </si>
  <si>
    <t>Field evaluations are undertaken for all sites, whether SLIMF or non-SLIMF.</t>
  </si>
  <si>
    <t xml:space="preserve">7.1.2 When a member wants to move from one group to another group managed by the same Group Entity, the Group Entity shall implement this evaluation to allow for the move. </t>
  </si>
  <si>
    <t xml:space="preserve">6.1.2 When a member wants to move from one group to another group managed by the same Group Entity, the Group Entity shall implement this evaluation to allow for the move. </t>
  </si>
  <si>
    <t>N/A only one group managed by the Group Entity</t>
  </si>
  <si>
    <t>Provision of Information</t>
  </si>
  <si>
    <t xml:space="preserve">The Group Entity shall provide each member with information, or access to information, about how the group works. The information shall include: 
a) The Group Rules and the applicable Forest Stewardship Standard, and an explanation of how to conform with them. The Group Entity shall provide access to other applicable normative documents upon request; 
b) An explanation of the certification body’s evaluation process; 
c) An explanation that the certification body, FSC and ASI have the right to access the members' management unit(s) and documentation; 
d) An explanation that the certification body will publish a public summary of their evaluation report; ASI may publish a public summary of their evaluation; and FSC will include information about the group in its database; 
e) Explanation of any costs associated with joining the group. </t>
  </si>
  <si>
    <t xml:space="preserve">The Group Entity shall provide each member with information, or access to information, about how the group works. The information shall include: 
a) The Group Rules and UKWAS, and an explanation of how to conform with them. The Group Entity shall provide access to other applicable normative documents upon request; 
b) An explanation of the certification body’s evaluation process; 
c) An explanation that the certification body and PEFC have the right to access the members' management unit(s) and documentation; 
d) An explanation that the certification body will publish a public summary of their evaluation report and PEFC  will include information about the group in its database; 
e) Explanation of any costs associated with joining the group. </t>
  </si>
  <si>
    <t xml:space="preserve">8.1.1 When the Group Entity provides members with a summary of these items, it shall make available the full documentation upon request from the members. </t>
  </si>
  <si>
    <t xml:space="preserve">7.1.1 When the Group Entity provides members with a summary of these items, it shall make available the full documentation upon request from the members. </t>
  </si>
  <si>
    <t xml:space="preserve">All the above information is within the Group Scheme Rules except for fee information, which is listed in the Quest Guide 10.02 Group Scheme Costs ( Version Feb 2024 seen during audit). </t>
  </si>
  <si>
    <t xml:space="preserve">All the above information is within the Group Scheme Rules except for fee information, which is listed in the Quest Guide 10.02 Group Scheme Costs ( Version June 2024 seen during audit). </t>
  </si>
  <si>
    <t xml:space="preserve">8.1.2 The information shall be presented in a way that is understandable for members. </t>
  </si>
  <si>
    <t xml:space="preserve">7.1.2 The information shall be presented in a way that is understandable for members. </t>
  </si>
  <si>
    <t>Examples of all documentation reviewed by auditor and considered to be presented in a way which is understandable for members.</t>
  </si>
  <si>
    <t>Documentation reviewed by auditor and considered to be presented in a way which is understandable for members.</t>
  </si>
  <si>
    <t>Group Rules</t>
  </si>
  <si>
    <t xml:space="preserve">The Group shall develop, implement and keep updated written rules to manage the group covering all applicable requirements of this standard, according to the scale and complexity of the group, including: 
a) Rules setting out who can become a member of the group; 
b) Rules setting out how new members are included in the group; 
C) Rules setting out when members can be suspended or removed from the group; 
d) An internal monitoring system for the group; 
e) A process to resolve corrective action requests issued internally and by the certification body, including timelines and implications if any of the corrective actions are not solved; 
f) A procedure to solve complaints from stakeholders to group members; 
g) A system for tracking and tracing the FSC-certified forest products produced by the group members up to the defined ‘forest gate’, in conformance with Criterion 8.5 of the applicable Forest Stewardship Standard; 
h) Requirements related to marketing or sales of products; 
i) Rules setting out how to use the FSC trademarks and the trademark license code. </t>
  </si>
  <si>
    <r>
      <t xml:space="preserve">The Group shall develop, implement and keep updated written rules to manage the group covering all applicable requirements of this standard, according to the scale and complexity of the group, including: 
a) Rules setting out who can become a member of the group; 
b) Rules setting out how new members are included in the group; 
C) Rules setting out when members can be suspended or removed from the group; 
d) An internal monitoring system for the group; 
e) A process to resolve corrective action requests issued internally and by the certification body, including timelines and implications if any of the corrective actions are not solved; 
f) A procedure to solve complaints from stakeholders to group members; 
g) A system for tracking and tracing the PEFC -certified forest products produced by the group members up to the defined ‘forest gate’, in conformance with </t>
    </r>
    <r>
      <rPr>
        <b/>
        <sz val="11"/>
        <rFont val="Cambria"/>
        <family val="2"/>
      </rPr>
      <t>Criterion 3.2.2 of UKWAS</t>
    </r>
    <r>
      <rPr>
        <b/>
        <sz val="11"/>
        <rFont val="Cambria"/>
        <family val="1"/>
      </rPr>
      <t xml:space="preserve">; 
h) Requirements related to marketing or sales of products; 
i) Rules setting out how to use the PEFC  trademarks and the trademark license code. </t>
    </r>
  </si>
  <si>
    <t>NOTE: The reference to the scale and complexity of the group refers to the fact that larger and more complex groups, with higher associated risk, might require more comprehensive procedures to ensure the protection of environmental and social values, such as High Conservation Values, Indigenous Peoples, Rare and Threatened Species, etc. Smaller groups, with less associated risk, may develop simpler procedures, but still need to develop all the mentioned Group Rules.</t>
  </si>
  <si>
    <t>NOTE: The reference to the scale and complexity of the group refers to the fact that larger and more complex groups, with higher associated risk, might require more comprehensive procedures to ensure the protection of environmental and social values, such as High (Nature) Conservation Values, Rare and Threatened Species, etc. Smaller groups, with less associated risk, may develop simpler procedures, but still need to develop all the mentioned Group Rules.</t>
  </si>
  <si>
    <t>All the above covered in Scheme Membership Rules &amp; Procedures.</t>
  </si>
  <si>
    <t>Group records</t>
  </si>
  <si>
    <t xml:space="preserve">The Group Entity shall maintain up-to-date records covering all applicable requirements of this standard and the applicable Forest Stewardship Standard. These shall include: </t>
  </si>
  <si>
    <t xml:space="preserve">The Group Entity shall maintain up-to-date records covering all applicable requirements of this standard and UKWAS. These shall include: </t>
  </si>
  <si>
    <t xml:space="preserve">a) A list of the members of the group, including for each member: 
i. name and contact details; 
ii. the date of entering the group and, where relevant, the date of leaving the group, and the reason for leaving; 
iii. number and area of management units included in the group; 
iv. geographical location (e.g. coordinates) of each management unit included in the group, supported by a map or documentation; 
v. type of forest ownership per member (e.g. privately owned; state managed; communal management; etc.); 
vi. main products; 
vii. the sub-certificate codes where these have been issued. </t>
  </si>
  <si>
    <t xml:space="preserve">NOTE: The Group Entity must fulfil data protection responsibilities when gathering this information. </t>
  </si>
  <si>
    <t xml:space="preserve">b) Any records of training provided to staff and/or group members; 
c) Declaration of consent from all group members, as per Clause 2.2; 
d) Documentation and records regarding recommended practices for forest management (e.g. silvicultural systems); 
e) Records demonstrating the implementation of the group management system. These shall include records of internal monitoring, non-conformities identified in such monitoring, actions taken to correct any identified non-conformity, etc.; 
f) Records of the actual or estimated annual harvesting volume of the group and actual annual FSC sales volume of the group. </t>
  </si>
  <si>
    <r>
      <t xml:space="preserve">b) Any records of training provided to staff and/or group members; 
c) Declaration of consent from all group members, as per Clause 2.2; 
d) Documentation and records regarding recommended practices for forest management (e.g. silvicultural systems); 
e) Records demonstrating the implementation of the group management system. These shall include records of internal monitoring, non-conformities identified in such monitoring, actions taken to correct any identified non-conformity, etc.; 
</t>
    </r>
    <r>
      <rPr>
        <b/>
        <sz val="11"/>
        <color indexed="10"/>
        <rFont val="Cambria"/>
        <family val="2"/>
      </rPr>
      <t xml:space="preserve">f) Records of the actual or estimated annual harvesting volume of the group and actual annual PEFC  sales volume of the group. </t>
    </r>
  </si>
  <si>
    <t xml:space="preserve">NOTE: The amount of records maintained centrally by the Group Entity may vary from case to case. In order to reduce costs and increase the efficiency of evaluations by the certification body, and subsequent monitoring by FSC and/or ASI, records should be stored centrally or be accessible digitally whenever possible. </t>
  </si>
  <si>
    <t xml:space="preserve">NOTE: The amount of records maintained centrally by the Group Entity may vary from case to case. In order to reduce costs and increase the efficiency of evaluations by the certification body, and subsequent monitoring by PEFC, records should be stored centrally or be accessible digitally whenever possible. </t>
  </si>
  <si>
    <t>Up-to-date records seen for SWL staff training, signed consent and LTFP documents for Group members audited at RA, site list seen including pre-assessment and internal audit records and production forecasts / AACs</t>
  </si>
  <si>
    <t>All the above seen to be in place and up to date.</t>
  </si>
  <si>
    <t>The Group Entity shall retain group records for at least five (5) years.</t>
  </si>
  <si>
    <t>Stated in section 15 of Membership Rules and Procedures and checked during audit</t>
  </si>
  <si>
    <t xml:space="preserve">In countries where FSC International has determined that there is a high risk of false claims involving material harvested from groups, the Group Entity shall maintain up-to-date records of the harvesting and FSC sales volumes of each management unit in the group. </t>
  </si>
  <si>
    <t xml:space="preserve">NOTE: For management units in the group where the harvesting and sales are carried out by a contractor, the Group Entity should verify that the volumes sold by the contractor correspond to the estimated volumes bought from its group. For this purpose, the contract between the forest owner and the contractor should include a requirement for the contractor to communicate to the forest owner and the Group Entity the actual (measured) volume harvested and sold. </t>
  </si>
  <si>
    <t>Internal monitoring</t>
  </si>
  <si>
    <t xml:space="preserve">The Group Entity shall implement a documented internal monitoring system that includes at least the following: 
a)A description of the internal monitoring system, sufficient to: 
b)make sure there is continued conformance with the applicable Forest Stewardship Standard in the management units in the group; 
c) check the adequacy of the group management system and the Group Entity´s overall performance. 
d) Regular (at least annual) monitoring visits to a sample of management units within the group; 
e) Regular (at least annual) analysis of the results of the internal monitoring to improve the group management system. </t>
  </si>
  <si>
    <t xml:space="preserve">The Group Entity shall implement a documented internal monitoring system that includes at least the following: 
a)A description of the internal monitoring system, sufficient to: 
b)make sure there is continued conformance with UKWAS in the management units in the group; 
c) check the adequacy of the group management system and the Group Entity´s overall performance. 
d) Regular (at least annual) monitoring visits to a sample of management units within the group; 
e) Regular (at least annual) analysis of the results of the internal monitoring to improve the group management system. </t>
  </si>
  <si>
    <t>Internal audit schedule seen confirming full compliance with the above.  A colour - coded system is used to highlight progress.  System checked at time of audit and no overdue audits.</t>
  </si>
  <si>
    <t>Internal audit schedule seen confirming full compliance with the above.  A colour - coded system is used to highlight progress.  System checked at time of audit and audits seen to have been undertaken as planned, with no overdue audits.</t>
  </si>
  <si>
    <t xml:space="preserve">The Group Entity shall select the requirements from the applicable Forest Stewardship Standard to be monitored at each internal evaluation according to the scale, intensity and risk. </t>
  </si>
  <si>
    <t xml:space="preserve">The Group Entity shall select the requirements from UKWAS to be monitored at each internal evaluation according to the scale, intensity and risk. </t>
  </si>
  <si>
    <t xml:space="preserve">NOTE: The Group Entity may focus their monitoring during a particular internal evaluation on specific elements of the applicable Forest Stewardship Standard, with the provision that all aspects of the Forest Stewardship Standard are evaluated for the group, through the sampled management units, during the period of validity of the certificate. </t>
  </si>
  <si>
    <t xml:space="preserve">NOTE: The Group Entity may focus their monitoring during a particular internal evaluation on specific elements of UKWAS, with the provision that all aspects of UKWAS are evaluated for the group, through the sampled management units, during the period of validity of the certificate. </t>
  </si>
  <si>
    <t>Associate members are audited at least three times over a five year period, one of which will be a full audit against the whole UKWAS standard. This is all stated in the Rules and Procedures document and records checked confirming this has been undertaken</t>
  </si>
  <si>
    <t xml:space="preserve">The Group Entity shall specify what constitutes an active management unit for the group and justify the classification of activities as active or inactive management. </t>
  </si>
  <si>
    <t>All management units are considered active - specified in Group Rules</t>
  </si>
  <si>
    <t>11.4, 11.5, 17.1</t>
  </si>
  <si>
    <t xml:space="preserve">The minimum sample of management units to be visited annually for internal monitoring shall be calculated according to requirements 11.4, 11.5, 17.1 of the standard. 
Use the table below completing column C </t>
  </si>
  <si>
    <t xml:space="preserve">The minimum sample of management units to be visited annually for internal monitoring shall be calculated according to requirements of the PEFC 1002 2018 standard sections 9.3.2 to 9.3.5:
9.3.2 Determination of the sample size
9.3.2.1 The sample size shall be calculated for the participants of the group organisation.
9.3.2.2 The size of the sample generally should be the square root of the number of participants: (y=√x), rounded to the upper whole number.
9.3.2.3 The size of the sample may be adapted by a standard taking into account one or more of the following indicators:
a) results of a risk assessment. In this case deviations of sample sizes in case of low or high risk for individual categories shall be defined;
b) results of internal audits or previous certification audits;
c) quality / level of confidence of the internal monitoring programme;
d) use of technologies allowing the gathering of information concerning specified requirements;
Note: Such technologies may be e.g. the use of satellite data or drones and allow compliance statements for specific requirements of a sustainability standard or support the risk based sampling.
e) based on other means of gathering information about activities on the ground.
Note: One way could be a survey with participants who provide some information about their activities on the ground.
</t>
  </si>
  <si>
    <t>Column A</t>
  </si>
  <si>
    <t>Column B</t>
  </si>
  <si>
    <t>Column C</t>
  </si>
  <si>
    <t>9.3.3 Determination of sample categories
9.3.3.1 The sample categories shall be established based on the results of a risk assessment. The indicators used in the risk assessment shall reflect the geographical scope of the standard.
The following non exhaustive list of indicators may be used for the risk assessment:
a) ownership type (e.g. state forest, communal forest, private forest);
b) size of management units (different size classes);
c) biogeographic region (e.g. lowlands, low mountain range, high mountain range);
d) operations, processes and products of potential group participants;
e) deforestation and forest conversion;
f) rotation period(s);
g) richness of biological diversity;
h) recreation and other socio-economic functions of the forest;
i) dependence of and interaction with local communities and indigenous people;
j) available resources for administration, operations, training and research;
k) governance and law enforcement.
9.3.3.2 Conditions which constitute risk for each indicator on low, medium and high level and the respective consequences for the sampling shall be defined.
9.3.4 Distribution of the sample
The sample shall be distributed to the categories according to the result of the risk assessment.
9.3.5 Selection of the participants
9.3.5.1 At least 25% of the sample should be selected at random.
9.3.5.2 A risk-based procedure for the selection of the participants shall be specified.</t>
  </si>
  <si>
    <t>Size class</t>
  </si>
  <si>
    <t># of MUs</t>
  </si>
  <si>
    <t>Internal monitoring (at minimum)</t>
  </si>
  <si>
    <t>Active management units &gt; 1,000 ha</t>
  </si>
  <si>
    <t>Active management units ≤ 1,000 ha AND
SLIMF management units and Communities AND 
Active MUs where outsourced services are carried out only by forestry contractrors in the group</t>
  </si>
  <si>
    <t>Inactive management units</t>
  </si>
  <si>
    <t>Management units in Resource Management Units</t>
  </si>
  <si>
    <t>At the discretion of the
Group Entity</t>
  </si>
  <si>
    <t xml:space="preserve">Inactive management units may be monitored remotely if the necessary information is available (e.g. remote sensing, digital imagery, phone interviews, documents proving payments/sales/provision of material and training). </t>
  </si>
  <si>
    <t>No inactive Management Units</t>
  </si>
  <si>
    <t xml:space="preserve">The Group Entity may lower the minimum sample defined in Clause 11.4 based on the regular analysis of the results of the monitoring as per Clause 11.1 c). </t>
  </si>
  <si>
    <t xml:space="preserve">The Group Entity may lower the minimum sample defined in 10.4 based on the regular analysis of the results of the monitoring as per 9.3.3.1 of PEFC Standard 1002 2018 </t>
  </si>
  <si>
    <t xml:space="preserve">No intention to do this </t>
  </si>
  <si>
    <t xml:space="preserve">The Group Entity shall increase the calculated minimum sample when high risks are identified (e.g. unresolved substantiated land tenure or use rights disputes, High Conservation Values (HCVs) are threatened, substantiated stakeholder complaints, etc.). </t>
  </si>
  <si>
    <t>No identified high risks</t>
  </si>
  <si>
    <t xml:space="preserve">The Group Entity should visit different management units during the internal monitoring from the ones previously visited by the certification body, unless there are pending corrective actions, complaints or risk factors that require a revisit of the same units. </t>
  </si>
  <si>
    <t xml:space="preserve">Only overlap with S4 external audit sites included a sample of preassessment FMUs who joined the Group between S4 &amp; MA. </t>
  </si>
  <si>
    <t xml:space="preserve">Only overlap with MA external audit sites included a sample of preassessment FMUs who joined the Group between MA &amp; S1 </t>
  </si>
  <si>
    <t>11.10</t>
  </si>
  <si>
    <t xml:space="preserve">The Group Entity shall issue corrective action requests to address non-conformities identified during the internal monitoring and follow up their implementation. </t>
  </si>
  <si>
    <t>10.10</t>
  </si>
  <si>
    <t xml:space="preserve">NOTE: Non-conformities identified at the level of a group member may result in non-conformities at the Group Entity level when the non-conformities are determined to be the result of the Group Entity’s performance. </t>
  </si>
  <si>
    <t>Inspected CARE / SEAR summary during audit - confirmed no overdue corrective actions - non conformities identified during internal audit had been closed out to deadline.</t>
  </si>
  <si>
    <t>Inspected Scottish Woodlands CARE / SEAR systems summary during audit - confirmed no overdue corrective actions - non conformities identified during internal audit had been closed out to deadline.</t>
  </si>
  <si>
    <t>Chain of custody</t>
  </si>
  <si>
    <t xml:space="preserve">The Group Entity shall implement a tracking and tracing system for FSC-certified products, to ensure that they are not mixed with non-certified material. </t>
  </si>
  <si>
    <t xml:space="preserve">The Group Entity shall implement a tracking and tracing system for PEFC -certified products, to ensure that they are not mixed with non-certified material. </t>
  </si>
  <si>
    <t>Scottish Woodlands Group Certification Scheme Membership Rules &amp; procedures (IMS Index 7.05) which includes Section 7 Chain of Custody. Sample invoice for associate members is on the members section of Scottish Woodlands website.No mixing with non-certified material as all forests are certified so no opportunity to mix</t>
  </si>
  <si>
    <t>Scottish Woodlands Group Certification Scheme Membership Rules &amp; procedures (IMS Index 7.05) which includes Section 7 Chain of Custody. Sample invoice for associate members is on the members section of Scottish Woodlands website. No mixing with non-certified material as all forests are certified so no opportunity to mix and procedures are in place eg if areas being excised, to ensure temporal and physical separation</t>
  </si>
  <si>
    <t xml:space="preserve">The Group Entity shall ensure that all invoices for sales of FSC-certified material include the required information (as per the applicable Forest Stewardship Standard). </t>
  </si>
  <si>
    <t xml:space="preserve">The Group Entity shall ensure that all invoices for sales of PEFC -certified material include the required information (as per UKWAS 3.2.2 and PEFC COC Standard 2002). </t>
  </si>
  <si>
    <t xml:space="preserve">Sales documentation sampled at all sites during audit where timber had been harvested in the past 12 months.  All seen to include correct certificate code and claim. Examples seen included SBI PI442639 dated 23/11/23 for sale at Letham, SBI PI442643 dated 23/11/23 for sale at Leithenwater, SBI PI442636 dated 23/11/23 for sale at Hearthstanes, Invoice dated 22/2/24 for sale at Rammerscales, harvesting contract 1/5/22 ( though still live at time of audit) for sale at Appin, harvesting contract 3/11/23 for sale at Barwhillanty.  </t>
  </si>
  <si>
    <t xml:space="preserve"> Sales documentation sampled at all sites during audit where timber had been harvested in the past 12 months.  All seen to include correct certificate code and claim. </t>
  </si>
  <si>
    <t>Sales documentation sampled at all sites during audit where timber had been harvested in the past 12 months.  All seen to include correct certificate code and claim, or clearly stating non certified sales, with no certificate code and claim stated, where relevan. Examples seen included timber sales contract information at Scatwell and Eilanreach; also MacRobert Trust SBI PI480094 dated 31/01/25, PI479606 dated 24/01/25. Balfour SBI PI484641 dated 21/03/25,  PI484078 dated 17/03/25. Drummuir PI484639 dated 21/3/25, PI469869 dated 20/09/24. Scatwell PI480112 dated 31/01/25, PI477838 dated 20/12/24. Eilanreach PI484616 dated 21/03/24, PI484619 dated 21/03/25. Craigallian PI482969 dated 28/02/25, PI485133 dated 27/03/2025. Fermanagh Portfolio Invoice 109, dated 28/08/24, Invoice 101, dated 08/05/24 – for non certified sales, confirmed no certificate code or claim on invoice.  Shanes Castle SI208715 dated 20/03/25, SI08996 dated 27/03/25.</t>
  </si>
  <si>
    <t>The Group Entity shall ensure that all uses of the FSC trademarks are approved by their certification body in advance.</t>
  </si>
  <si>
    <t>The Group Entity shall ensure that all uses of the PEFC  trademarks are approved by PEFC UK in advance.</t>
  </si>
  <si>
    <t>Logo use checked on portal against all uses of FSC TM - all seen to be approved by SA</t>
  </si>
  <si>
    <t>All uses of PEFC TM approved</t>
  </si>
  <si>
    <t>Logo use checked on portal against all uses of FSC TM - all seen to be approved by SA  other than at Baronscourt where TM has been used on their website but no approval in place. No unapproved usage of PEFC logo</t>
  </si>
  <si>
    <t>Minor CAR 2025.9</t>
  </si>
  <si>
    <t xml:space="preserve">The Group Entity shall not issue any kind of certificates to their members that could be confused with FSC certificates. </t>
  </si>
  <si>
    <t xml:space="preserve">The Group Entity shall not issue any kind of certificates to their members that could be confused with PEFC  certificates. </t>
  </si>
  <si>
    <t>NOTE: To prove that certain management units are covered by the group certificate, the member can use the list of the members of the group or a member certificate issued by the certification body. It is important that none of these documents are confused with the FSC certificate of the group held by the Group Entity.</t>
  </si>
  <si>
    <t>NOTE: To prove that certain management units are covered by the group certificate, the member can use the list of the members of the group or a member certificate issued by the certification body. It is important that none of these documents are confused with the PEFC  certificate of the group held by the Group Entity.</t>
  </si>
  <si>
    <t xml:space="preserve">Confirmed no such certificates issued which could cause such confusion. </t>
  </si>
  <si>
    <t>PART III Optional Inclusion of Forestry Contractors in Groups</t>
  </si>
  <si>
    <t>END OF PEFC CHECKLIST</t>
  </si>
  <si>
    <t>Part III</t>
  </si>
  <si>
    <t>Does the group include any Forestry contractor? If YES, then complete the section below; if NO, stop here. Please, confirm at every audit, by choosing from the Drop Down Lists in Column B</t>
  </si>
  <si>
    <t>NO CONTRACTORS ARE NOT INCLUDED, STOP HERE</t>
  </si>
  <si>
    <t>CHOOSE FROM DROP DOWN LIST</t>
  </si>
  <si>
    <t>Requirements for forestry contractors</t>
  </si>
  <si>
    <t xml:space="preserve">Forestry contractors may only join an FSC FM/CoC group. </t>
  </si>
  <si>
    <t xml:space="preserve">NOTE: Forestry contractors can join more than one group, and operate under the FSC group certificate(s) but only in the management units of the group(s) that they have joined.  
NOTE 2: Forestry contractors can have a separate CoC certificate to operate in management units outside the group. 
NOTE 3: Upon completion of the ongoing revision of standard FSC-STD-30-010 V2-0 FSC Controlled Wood Standard for Forest Management Enterprises, this clause will be reviewed to consider the possibility for forestry contractors to also join CW/FM groups. </t>
  </si>
  <si>
    <t xml:space="preserve">The Group Entity may allocate responsibilities to conform with the applicable Forest Stewardship Standard to forestry contractors in the group, as per Clause 3.1. </t>
  </si>
  <si>
    <t xml:space="preserve">A contract, including a declaration of consent, shall be signed by each forestry contractor wishing to join a group. In the contract, the forestry contractor shall: 
a) commit to follow the applicable Forest Stewardship Standard and the Group Rules, and to ensure that any sub-contractors will follow them as well; 
b) agree to allow the Group Entity, the certification body, FSC and ASI to fulfil their responsibilities; 
c) agree that the Group Entity will be the main contact for certification; 
d) include the agreed terms between the forestry contractor and the Group Entity. 
</t>
  </si>
  <si>
    <t>Group rules for contractors</t>
  </si>
  <si>
    <t xml:space="preserve">The Group Entity shall adapt the Group Rules to include forestry contractors. </t>
  </si>
  <si>
    <t xml:space="preserve">The Group Entity shall define the process for forestry contractors to report to the Group Entity the type (e.g. harvesting, planting, management plan development), location (management units of the group) and outcomes (e.g. volume harvested, number of plants planted, documents developed) of their operations. </t>
  </si>
  <si>
    <t>Evaluation of new forestry contractors</t>
  </si>
  <si>
    <t xml:space="preserve">The Group Entity shall evaluate each forestry contractor applying to join the group, prior to approving the application, through: </t>
  </si>
  <si>
    <t xml:space="preserve">15.1.1 An on-site evaluation of an operation in a sample management unit; and/or </t>
  </si>
  <si>
    <t xml:space="preserve">15.1.2 A verification that the contractor has sufficient qualifications or knowledge to operate according to the applicable Forest Stewardship Standard and fulfil their responsibilities within the group. </t>
  </si>
  <si>
    <t>YES CONTRACTORS ARE INCLUDED COMPLETE REST OF QUESTIONS</t>
  </si>
  <si>
    <t xml:space="preserve">When a forestry contractor wants to move from one group to another group managed by the same Group Entity, the Group Entity shall implement this evaluation to allow for the move. </t>
  </si>
  <si>
    <t>Records regarding contractors</t>
  </si>
  <si>
    <t xml:space="preserve">When forestry contractors are included in the group, the Group Entity shall maintain up-to-date records, including: 
a) Name and contact details; 
b) The date of entering the group and, where relevant, the date of leaving the group, and the reason for leaving; 
c) Any records of training provided by the Group Entity; 
d) The results of the forestry contractors´ monitoring through the sampled management units (Clause 17.1) and the targeted internal evaluation (Clause 18.1); 
e) Records of the harvesting and sales volumes, at least annually, if applicable, resulting from operations carried out by contractors within the group certificate. </t>
  </si>
  <si>
    <t>Internal monitoring of contractors</t>
  </si>
  <si>
    <t xml:space="preserve">The Group Entity shall implement a targeted internal evaluation of all forestry contractors included in the group at least once during the validity of the certificate. </t>
  </si>
  <si>
    <t xml:space="preserve">NOTE: This targeted internal evaluation is additional to the internal monitoring of the contractors´ performance through the management units sampled annually (as per Clause 17.1). The objective of this evaluation is to ensure that contractors are adequately fulfilling the responsibilities that the Group Entity has allocated to them (e.g. planning, evaluation of new members, internal monitoring, development of documents). </t>
  </si>
  <si>
    <t xml:space="preserve">18.1.1 The Group Entity shall increase this internal evaluation intensity when high risks are identified (e.g. recurrent non-conformities by the contractor, substantiated stakeholder complaints about the contractor´s performance). </t>
  </si>
  <si>
    <t>Contractors' chain of custody</t>
  </si>
  <si>
    <t xml:space="preserve">Forestry contractors shall have records of the annual harvesting volume and annual FSC sales volume of their harvesting and sales activities covered by the certificate of the group. </t>
  </si>
  <si>
    <t xml:space="preserve">Such volume records shall be provided to the Group Entity. </t>
  </si>
  <si>
    <t xml:space="preserve">Forestry contractors shall ensure that all invoices for sales of FSC-certified material include the required information (as per the applicable Forest Stewardship Standard) and provide a copy of these invoices to the Group Entity. </t>
  </si>
  <si>
    <t xml:space="preserve">When selling FSC-certified material, the contractor shall use in the invoices the certificate code of the group from which the material comes from. </t>
  </si>
  <si>
    <t>ANNEX 6a SA Certification MULTISITE CERTIFICATION STANDARD (MSC) CHECKLIST</t>
  </si>
  <si>
    <t>NB this checklist reflects requirements for PEFC Certification to 17021 standards and IAF Mandatory Document for the Audit and Certification of a Management System Operated by a Multi-Site Organization, which include the following requirements for eligibility:</t>
  </si>
  <si>
    <t>MCS Requirement</t>
  </si>
  <si>
    <t>The organization shall have a single management system.</t>
  </si>
  <si>
    <t>The Organisation shall identify its central function. The central function is part of the organization and shall not be subcontracted to an external organization.</t>
  </si>
  <si>
    <t>The central function shall have organizational authority to define, establish and maintain the single management system.</t>
  </si>
  <si>
    <t>The organization’s single management system shall be subject to a centralized management review.</t>
  </si>
  <si>
    <t>All sites shall be subject to the organization’s internal audit programme.</t>
  </si>
  <si>
    <t>The central function shall be responsible for ensuring that data is collected and analyzed from all sites and shall be able to demonstrate its authority and ability to initiate organizational change as required in regard, but not limited, to:
(i) system documentation and system changes;
(ii) management review
(iii) complaints
(iv) evaluation of corrective actions
(v) internal audit planning and evaluation of the results; and
(vi) statutory and regulatory requirements pertaining to the applicable standard(s).
Note: The central function is where operational control and authority from the top management of the organization is exerted over every site. There is no requirement for the central function to be located in a single site.</t>
  </si>
  <si>
    <t>DO NOT DELETE</t>
  </si>
  <si>
    <t>Data/Validation/list/select</t>
  </si>
  <si>
    <r>
      <t>FSC</t>
    </r>
    <r>
      <rPr>
        <vertAlign val="superscript"/>
        <sz val="10"/>
        <rFont val="Cambria"/>
        <family val="1"/>
      </rPr>
      <t>®</t>
    </r>
    <r>
      <rPr>
        <sz val="10"/>
        <rFont val="Cambria"/>
        <family val="1"/>
      </rPr>
      <t xml:space="preserve"> AAF category/ies</t>
    </r>
  </si>
  <si>
    <t>mostly plantation</t>
  </si>
  <si>
    <t>&gt;10000ha</t>
  </si>
  <si>
    <t>mostly natural/semi-natural</t>
  </si>
  <si>
    <t>&gt;1000-10000ha</t>
  </si>
  <si>
    <t>intimate mix</t>
  </si>
  <si>
    <t>100-1000ha</t>
  </si>
  <si>
    <t>SLIMF</t>
  </si>
  <si>
    <t>Annex 7 Group member details/ FMU details (Group &amp; Multiple FMU)</t>
  </si>
  <si>
    <t>Please indicate clearly if there are any national legal restrictions which do not allow publication of this kind of information.</t>
  </si>
  <si>
    <t>FMU details</t>
  </si>
  <si>
    <t>GROUP CERTIFICATES (COMPLETE BLUE &amp; GREEN SECTIONS)</t>
  </si>
  <si>
    <t xml:space="preserve">Contact details of group member (not site location) 
</t>
  </si>
  <si>
    <t>FMU DETAILS - GROUPS AND MULTIPLE FMU</t>
  </si>
  <si>
    <t>Sub-code/ref</t>
  </si>
  <si>
    <t>Group member Name (+ local /trading names if applicable)</t>
  </si>
  <si>
    <t>Entry Date</t>
  </si>
  <si>
    <t xml:space="preserve">Exit date </t>
  </si>
  <si>
    <t>Street name</t>
  </si>
  <si>
    <t>Number of FMU's</t>
  </si>
  <si>
    <t>FMU Names (create new line for each FMU)</t>
  </si>
  <si>
    <t>Centroid latitude (non SLIMFS)</t>
  </si>
  <si>
    <t>Centroid longitude (non SLIMFS)</t>
  </si>
  <si>
    <t>Area (ha)</t>
  </si>
  <si>
    <t>Managed by</t>
  </si>
  <si>
    <t>Management category</t>
  </si>
  <si>
    <t>Main products</t>
  </si>
  <si>
    <t>Year visited by SA</t>
  </si>
  <si>
    <t>AAF Category</t>
  </si>
  <si>
    <t>Auchenhay, Glaisters &amp; Drumhumphry</t>
  </si>
  <si>
    <t>Grierson House, Crichton Business Park, Bankend Road, Dumfries, DG1 4ZS</t>
  </si>
  <si>
    <t>Both SLIMF Types</t>
  </si>
  <si>
    <t>Kathryn Reid</t>
  </si>
  <si>
    <t>Roundwood</t>
  </si>
  <si>
    <t>Watcarrick &amp; Jamie's Head</t>
  </si>
  <si>
    <t>Daniel Gillett</t>
  </si>
  <si>
    <t>Fassfern</t>
  </si>
  <si>
    <t>Fassfern, Kinlocheil, Fort William, PH33 7NP</t>
  </si>
  <si>
    <t>Non-SLIMF</t>
  </si>
  <si>
    <t>Ben Taylor</t>
  </si>
  <si>
    <t>Barwhillanty Estate Woodlands</t>
  </si>
  <si>
    <t>Douglas Scott</t>
  </si>
  <si>
    <t>Campbrae</t>
  </si>
  <si>
    <t>Gairland Interspace, 8 West Street, Fochabers, IV32 7DJ</t>
  </si>
  <si>
    <t>Jaeger Lamont</t>
  </si>
  <si>
    <t>Kinaldy Wood</t>
  </si>
  <si>
    <t>Sandpiper House, Ruthvenfield Road, Inveralmond Ind Est, Perth PH1 3EE</t>
  </si>
  <si>
    <t>Jillian Kennedy</t>
  </si>
  <si>
    <t>Lanehead</t>
  </si>
  <si>
    <t>Suite 2 Gardrum House, Fenwick, KA3 6AS</t>
  </si>
  <si>
    <t>Joshua Pressley</t>
  </si>
  <si>
    <t>Earlstoun and Waterside</t>
  </si>
  <si>
    <t>Jacob Bouma</t>
  </si>
  <si>
    <t>Glencarnie</t>
  </si>
  <si>
    <t>Revack Wood</t>
  </si>
  <si>
    <t>Kyloe Wood</t>
  </si>
  <si>
    <t>Unit 1, Linnet Court, Cawledge Business Park, Alnwick, NE66 2GD</t>
  </si>
  <si>
    <t>Ian Robinson</t>
  </si>
  <si>
    <t>Cauldlaw</t>
  </si>
  <si>
    <t>Annandale and Lochwood Estates</t>
  </si>
  <si>
    <t>Priorwood, High Road, Melrose, TD6 9EG</t>
  </si>
  <si>
    <t>Charlotte Cavey-Wilcox</t>
  </si>
  <si>
    <t>Hearthstanes and Menzion</t>
  </si>
  <si>
    <t>Clauchrie</t>
  </si>
  <si>
    <t>Carter Forest and Huntfordburn</t>
  </si>
  <si>
    <t>Luke Venter</t>
  </si>
  <si>
    <t>Hoscote</t>
  </si>
  <si>
    <t>Balmoral (Alltcailleach, Craigower and Garmaddie)</t>
  </si>
  <si>
    <t>Balmoral (Ballochbuie)</t>
  </si>
  <si>
    <t>Ardlamont</t>
  </si>
  <si>
    <t>The Old Chandlery, Holy Loch Marina, Rankine Brae, Sandbank, Dunoon, PA23 8FE</t>
  </si>
  <si>
    <t>Gordon Rodger</t>
  </si>
  <si>
    <t>Altarichard</t>
  </si>
  <si>
    <t>4a Drumadoon Road, Cloughmills, Ballymena, BT44 9LJ</t>
  </si>
  <si>
    <t>Brian Malcomson</t>
  </si>
  <si>
    <t>Drummuir</t>
  </si>
  <si>
    <t>Jacob Dean</t>
  </si>
  <si>
    <t>Baronscourt</t>
  </si>
  <si>
    <t>Airlie Estate</t>
  </si>
  <si>
    <t>Neil White</t>
  </si>
  <si>
    <t>Gryfe &amp; Leapmoor</t>
  </si>
  <si>
    <t>Harry McDonald</t>
  </si>
  <si>
    <t>Upper Park</t>
  </si>
  <si>
    <t>Blue Hill and Gownie</t>
  </si>
  <si>
    <t>Mill of Fortune</t>
  </si>
  <si>
    <t>Barry Harper</t>
  </si>
  <si>
    <t>Auchtertyre Estate</t>
  </si>
  <si>
    <t>Ben M Taylor</t>
  </si>
  <si>
    <t>Higher Thrushgill</t>
  </si>
  <si>
    <t>The Forge, 9 Front Street, Wolsingham, Co Durham, DL13 3DF</t>
  </si>
  <si>
    <t>Jonathan Harker</t>
  </si>
  <si>
    <t>Haddo</t>
  </si>
  <si>
    <t>Oli Hands</t>
  </si>
  <si>
    <t>Cambusmore</t>
  </si>
  <si>
    <t>Nannau</t>
  </si>
  <si>
    <t>3 The Sawmill, Brynkinalt Business Centre, Chirk, Wrexham, LL14 5NS</t>
  </si>
  <si>
    <t>Alastair Squire</t>
  </si>
  <si>
    <t>Auchindrain</t>
  </si>
  <si>
    <t>2 Smithy Lane, Lochgilphead, PA31 8TA</t>
  </si>
  <si>
    <t>James Feakins</t>
  </si>
  <si>
    <t>Kilninver (Raera) SUSPENDED</t>
  </si>
  <si>
    <t>Kilninver (Raera)</t>
  </si>
  <si>
    <t xml:space="preserve">Eoghan Anderson </t>
  </si>
  <si>
    <t>Barrhill (Arnsheen, Waterside, Polbae, Pulganny &amp; Barloch)</t>
  </si>
  <si>
    <t>Euan Wilkie</t>
  </si>
  <si>
    <t>Cobairdy</t>
  </si>
  <si>
    <t>Philiphaugh</t>
  </si>
  <si>
    <t>Michael Wilson</t>
  </si>
  <si>
    <t>Shanes Castle</t>
  </si>
  <si>
    <t>Lennox Castle</t>
  </si>
  <si>
    <t>Airds of Parton</t>
  </si>
  <si>
    <t>Appin</t>
  </si>
  <si>
    <t>Culzean Estate</t>
  </si>
  <si>
    <t>Cwm Henog</t>
  </si>
  <si>
    <t>Charles Gittins</t>
  </si>
  <si>
    <t>Clanmore</t>
  </si>
  <si>
    <t>Laoigh Glen</t>
  </si>
  <si>
    <t>Sawmill Wood</t>
  </si>
  <si>
    <t>Minto &amp; Yetholm</t>
  </si>
  <si>
    <t>Neil Aitchison</t>
  </si>
  <si>
    <t>Maryfield, Tilquillie &amp; Berryhill</t>
  </si>
  <si>
    <t>Banchory Business Centre, Burn O'Bennie Road, Banchory AB31 5ZU.</t>
  </si>
  <si>
    <t>Peter West</t>
  </si>
  <si>
    <t>Drumchork</t>
  </si>
  <si>
    <t>Cameron Woodall</t>
  </si>
  <si>
    <t>Lochdochart</t>
  </si>
  <si>
    <t>Glen Etive</t>
  </si>
  <si>
    <t>ben taylor</t>
  </si>
  <si>
    <t>Blackthird</t>
  </si>
  <si>
    <t>Mike Page</t>
  </si>
  <si>
    <t>South Clare</t>
  </si>
  <si>
    <t>8 Fodderty Way Dingwall Business Park, Dingwall, IV15 9XB</t>
  </si>
  <si>
    <t>Tom Amos</t>
  </si>
  <si>
    <t>Cefn Ystrad Ffin</t>
  </si>
  <si>
    <t>Struy Estate</t>
  </si>
  <si>
    <t>Fornought Forest</t>
  </si>
  <si>
    <t>Neil White/Jillian kennedy</t>
  </si>
  <si>
    <t>Whiteside</t>
  </si>
  <si>
    <t>Dirnow Forest</t>
  </si>
  <si>
    <t>Kirtleton South</t>
  </si>
  <si>
    <t>Nether Cassock</t>
  </si>
  <si>
    <t>Nether Linkins</t>
  </si>
  <si>
    <t>Kilkerran Estate</t>
  </si>
  <si>
    <t>Gass Forest</t>
  </si>
  <si>
    <t>Leithenwater</t>
  </si>
  <si>
    <t>Glenshimmeroch</t>
  </si>
  <si>
    <t>Black Banks Plantation</t>
  </si>
  <si>
    <t>Gleann Ban</t>
  </si>
  <si>
    <t>Meikle Cairn</t>
  </si>
  <si>
    <t>Glenbuchat Woodlands North</t>
  </si>
  <si>
    <t>Kirkhouse and Catslackburn</t>
  </si>
  <si>
    <t>Cairnderry</t>
  </si>
  <si>
    <t>Moorpark</t>
  </si>
  <si>
    <t>Ed Watson</t>
  </si>
  <si>
    <t>Ardochy Estate</t>
  </si>
  <si>
    <t>tom amos</t>
  </si>
  <si>
    <t>Kincardine Castle</t>
  </si>
  <si>
    <t>Dychliemore</t>
  </si>
  <si>
    <t>Leithope Forest</t>
  </si>
  <si>
    <t>Arran Smith</t>
  </si>
  <si>
    <t>Hawarden</t>
  </si>
  <si>
    <t>Forest of Deer</t>
  </si>
  <si>
    <t>Glen of Rothes</t>
  </si>
  <si>
    <t>The Wern</t>
  </si>
  <si>
    <t>Ardno Forest</t>
  </si>
  <si>
    <t>Creagan and Cabrach</t>
  </si>
  <si>
    <t>Glenfinnan Estate</t>
  </si>
  <si>
    <t>Greenscares</t>
  </si>
  <si>
    <t>Mindork Forest</t>
  </si>
  <si>
    <t>Badlieu</t>
  </si>
  <si>
    <t>Stonehill (Carmichael)</t>
  </si>
  <si>
    <t>Loch Crongart</t>
  </si>
  <si>
    <t>Achnaba (Telling)</t>
  </si>
  <si>
    <t>George Smith</t>
  </si>
  <si>
    <t>Muckersie Wood</t>
  </si>
  <si>
    <t>Craignane Forest</t>
  </si>
  <si>
    <t>Borthwick Brae</t>
  </si>
  <si>
    <t>Alton Woods</t>
  </si>
  <si>
    <t>Bannachra Muir</t>
  </si>
  <si>
    <t>Highlandman and Torr</t>
  </si>
  <si>
    <t>Craigton Woods</t>
  </si>
  <si>
    <t>Burn of Sheeoch</t>
  </si>
  <si>
    <t>Riverside and Old Corry</t>
  </si>
  <si>
    <t>Kissock Forest</t>
  </si>
  <si>
    <t xml:space="preserve">Cumlodden </t>
  </si>
  <si>
    <t>Aigas Community Forest</t>
  </si>
  <si>
    <t>Sron Na Bo</t>
  </si>
  <si>
    <t>Jamie Pargeter</t>
  </si>
  <si>
    <t>Glenbuchat South</t>
  </si>
  <si>
    <t>Leitters</t>
  </si>
  <si>
    <t>Weronika Rapa</t>
  </si>
  <si>
    <t>MacRobert Trust</t>
  </si>
  <si>
    <t xml:space="preserve">Ettrickshaws and Hyndhope </t>
  </si>
  <si>
    <t>The Slate</t>
  </si>
  <si>
    <t>Ardkinglas Estate</t>
  </si>
  <si>
    <t>Harehill</t>
  </si>
  <si>
    <t>Ballimore (Balquhidder)</t>
  </si>
  <si>
    <t>Indre Trunce</t>
  </si>
  <si>
    <t>Keppochan</t>
  </si>
  <si>
    <t>Corse and Craig</t>
  </si>
  <si>
    <t>Kilnair</t>
  </si>
  <si>
    <t>Sleepieshill</t>
  </si>
  <si>
    <t>Corrieour</t>
  </si>
  <si>
    <t>Carstran</t>
  </si>
  <si>
    <t>Glassary Wood</t>
  </si>
  <si>
    <t>Bow Wood</t>
  </si>
  <si>
    <t>Becky Millar</t>
  </si>
  <si>
    <t>Upper Grainston</t>
  </si>
  <si>
    <t>Glasvar</t>
  </si>
  <si>
    <t>Ballimore (Otter Ferry)</t>
  </si>
  <si>
    <t>Westertown</t>
  </si>
  <si>
    <t>Braigh an Uird</t>
  </si>
  <si>
    <t>Fyntalloch and Calnavie Moss</t>
  </si>
  <si>
    <t>Portmore Estate</t>
  </si>
  <si>
    <t>Emblehope Moor</t>
  </si>
  <si>
    <t>Alex Donaldson</t>
  </si>
  <si>
    <t>Ardteatle</t>
  </si>
  <si>
    <t>Scatwell</t>
  </si>
  <si>
    <t>Achnashelloch and Achnabreck</t>
  </si>
  <si>
    <t>The North East Woodlands of Finnygaud, Bankhead, Wester Leochel, Queen’s Hill, Craigton and Myreton</t>
  </si>
  <si>
    <t>Knowes, Keltie and Kippen</t>
  </si>
  <si>
    <t>Pinmore</t>
  </si>
  <si>
    <t>Jock's Hill</t>
  </si>
  <si>
    <t>Todsbughts</t>
  </si>
  <si>
    <t>Stonechest</t>
  </si>
  <si>
    <t>Achavraid</t>
  </si>
  <si>
    <t>Blackmount Estate</t>
  </si>
  <si>
    <t>Letters</t>
  </si>
  <si>
    <t>Drummond Estate</t>
  </si>
  <si>
    <t>Ichrachan</t>
  </si>
  <si>
    <t>Ardmarnock (Loch Fyne Forestry)</t>
  </si>
  <si>
    <t>Lethem Complex</t>
  </si>
  <si>
    <t>Kilgalioch (Purgatory Complex)</t>
  </si>
  <si>
    <t>Ardrishaig Forest</t>
  </si>
  <si>
    <t>Glenvarragill</t>
  </si>
  <si>
    <t>Glentore Woods</t>
  </si>
  <si>
    <t>Glenhapple</t>
  </si>
  <si>
    <t>Acharn</t>
  </si>
  <si>
    <t>Solsgirth Farm</t>
  </si>
  <si>
    <t>Carsphairn</t>
  </si>
  <si>
    <t>Cumberhead</t>
  </si>
  <si>
    <t>Fraser Wight</t>
  </si>
  <si>
    <t>Tweedsmuir (Glenbreck and Tweedshaws)</t>
  </si>
  <si>
    <t>Isles Forest</t>
  </si>
  <si>
    <t>Leon Lewis</t>
  </si>
  <si>
    <t>Birnock</t>
  </si>
  <si>
    <t>Catcleuch</t>
  </si>
  <si>
    <t>Knowehead</t>
  </si>
  <si>
    <t>Ederline Estate</t>
  </si>
  <si>
    <t xml:space="preserve">Auchleeks Estate </t>
  </si>
  <si>
    <t>Craigbeg</t>
  </si>
  <si>
    <t>Lagganmore</t>
  </si>
  <si>
    <t>Glenhead and Arns</t>
  </si>
  <si>
    <t>Highfields Muir</t>
  </si>
  <si>
    <t>Highfileds Muir</t>
  </si>
  <si>
    <t>Culag and Inverbeg</t>
  </si>
  <si>
    <t>Knockburnie</t>
  </si>
  <si>
    <t>Strathmore and Altnabrec</t>
  </si>
  <si>
    <t>Lorna Stewart</t>
  </si>
  <si>
    <t>Hopekist Forest</t>
  </si>
  <si>
    <t>Artfield</t>
  </si>
  <si>
    <t>Glenswinton and Corseglass</t>
  </si>
  <si>
    <t>Daniel Gillett/Kathryn Reid</t>
  </si>
  <si>
    <t>St Catherine's</t>
  </si>
  <si>
    <t>Hartwood Hill Complex</t>
  </si>
  <si>
    <t>Julius Krezdorn</t>
  </si>
  <si>
    <t>Brockloch and Barskeoch</t>
  </si>
  <si>
    <t>Christlach</t>
  </si>
  <si>
    <t>The Gall</t>
  </si>
  <si>
    <t>West Carse</t>
  </si>
  <si>
    <t>Clachaig</t>
  </si>
  <si>
    <t>Auchtenny</t>
  </si>
  <si>
    <t>Kilry</t>
  </si>
  <si>
    <t>Grange of Tundergarth</t>
  </si>
  <si>
    <t>Hen Toe Burn</t>
  </si>
  <si>
    <t>Ali McTavish</t>
  </si>
  <si>
    <t>The Flass and Harecleugh</t>
  </si>
  <si>
    <t>Dumglow</t>
  </si>
  <si>
    <t>Welton of Creuchies</t>
  </si>
  <si>
    <t>Tulchan of Glenisla</t>
  </si>
  <si>
    <t>Barbae</t>
  </si>
  <si>
    <t>High Troweir</t>
  </si>
  <si>
    <t>Aucharnie</t>
  </si>
  <si>
    <t>Crostonhill</t>
  </si>
  <si>
    <t>Daill</t>
  </si>
  <si>
    <t>Drumliart</t>
  </si>
  <si>
    <t>jamie pargeter</t>
  </si>
  <si>
    <t>Knockaughley</t>
  </si>
  <si>
    <t>Laggish</t>
  </si>
  <si>
    <t>Cuildrynoch</t>
  </si>
  <si>
    <t>Low Glasnick</t>
  </si>
  <si>
    <t>Racadal</t>
  </si>
  <si>
    <t>Stonehill (Crawfordjohn)</t>
  </si>
  <si>
    <t>Tollishill</t>
  </si>
  <si>
    <t>Traboyack Forest</t>
  </si>
  <si>
    <t>Rothbury</t>
  </si>
  <si>
    <t>Longframlington</t>
  </si>
  <si>
    <t>Drumore and Whitehouse</t>
  </si>
  <si>
    <t>Eldrick Forest</t>
  </si>
  <si>
    <t>Dungaval (Strathaven)</t>
  </si>
  <si>
    <t>Stroneslaney</t>
  </si>
  <si>
    <t>Ettrick Forest</t>
  </si>
  <si>
    <t>Formil</t>
  </si>
  <si>
    <t>Fermanagh Portfolio (Brollagh, Slattinagh &amp; Frevagh)</t>
  </si>
  <si>
    <t>Dungavel Wood (Roberton)</t>
  </si>
  <si>
    <t>Dungaval Wood (Roberton)</t>
  </si>
  <si>
    <t>Berrieswalls</t>
  </si>
  <si>
    <t>Crofthead</t>
  </si>
  <si>
    <t>East Browncastle</t>
  </si>
  <si>
    <t>Over Auchentiber</t>
  </si>
  <si>
    <t>Barkip</t>
  </si>
  <si>
    <t>Craigwell</t>
  </si>
  <si>
    <t>Mountmill Burn</t>
  </si>
  <si>
    <t>Monteach</t>
  </si>
  <si>
    <t>Durno Woods</t>
  </si>
  <si>
    <t>Mainhouse and Blakelaw</t>
  </si>
  <si>
    <t>Gask Estate</t>
  </si>
  <si>
    <t>Neil White/Jillian Kennedy</t>
  </si>
  <si>
    <t>Greenlawdean</t>
  </si>
  <si>
    <t>Hagg Wood</t>
  </si>
  <si>
    <t>Mountquhanie Estate</t>
  </si>
  <si>
    <t>Bawd Moss</t>
  </si>
  <si>
    <t>Newtonburn</t>
  </si>
  <si>
    <t>Whincraigie</t>
  </si>
  <si>
    <t>Ruffside</t>
  </si>
  <si>
    <t>Ladyurd and Woolshears</t>
  </si>
  <si>
    <t>Slewdrum Forest</t>
  </si>
  <si>
    <t>Iona MacGregor</t>
  </si>
  <si>
    <t>Heriotmill</t>
  </si>
  <si>
    <t>Upperbarr</t>
  </si>
  <si>
    <t>Glentaggart South</t>
  </si>
  <si>
    <t>Nettlingflat</t>
  </si>
  <si>
    <t>Headshaw</t>
  </si>
  <si>
    <t>Pappert Hill</t>
  </si>
  <si>
    <t>Ingleston</t>
  </si>
  <si>
    <t>Brundeanlaws</t>
  </si>
  <si>
    <t>Auchensoul</t>
  </si>
  <si>
    <t xml:space="preserve">Mosscastle </t>
  </si>
  <si>
    <t>Balfour Forest</t>
  </si>
  <si>
    <t>Ericstane</t>
  </si>
  <si>
    <t>Potanow Portfolio (Langdale's Wood, Longrigg and Lodge Wood)</t>
  </si>
  <si>
    <t>Kames</t>
  </si>
  <si>
    <t>CraigallIan</t>
  </si>
  <si>
    <t>Rusko Hill</t>
  </si>
  <si>
    <t>Glenhighton</t>
  </si>
  <si>
    <t>DWEL</t>
  </si>
  <si>
    <t>Kirkcalla</t>
  </si>
  <si>
    <t>Inverneil</t>
  </si>
  <si>
    <t>Stroqhan</t>
  </si>
  <si>
    <t>Woodhead Hill</t>
  </si>
  <si>
    <t>Rimside</t>
  </si>
  <si>
    <t>Verity Williams</t>
  </si>
  <si>
    <t xml:space="preserve">Killypole </t>
  </si>
  <si>
    <t>Windy Standard III</t>
  </si>
  <si>
    <t>Removed group members</t>
  </si>
  <si>
    <t>Tolquhonie</t>
  </si>
  <si>
    <t>Rammerscales Estate</t>
  </si>
  <si>
    <t>Blackhills</t>
  </si>
  <si>
    <t>Threestoneburn</t>
  </si>
  <si>
    <t>Fenton</t>
  </si>
  <si>
    <t>Stronvar</t>
  </si>
  <si>
    <t>Burnmouth</t>
  </si>
  <si>
    <t>Allt Olmarch</t>
  </si>
  <si>
    <t>Boreland Wood</t>
  </si>
  <si>
    <t>Elderslie Estate</t>
  </si>
  <si>
    <t>Otter Estate</t>
  </si>
  <si>
    <t>Ashkirktown, Burnfoot and Hareseat</t>
  </si>
  <si>
    <t>Tulloch</t>
  </si>
  <si>
    <t>Barbeth</t>
  </si>
  <si>
    <t>Earlseat</t>
  </si>
  <si>
    <t>Shorthope</t>
  </si>
  <si>
    <t>Felton Park</t>
  </si>
  <si>
    <t>Baluntonhill</t>
  </si>
  <si>
    <t>Pinclanty Woodland</t>
  </si>
  <si>
    <t>Drumness Wood</t>
  </si>
  <si>
    <t>Leazes Farm</t>
  </si>
  <si>
    <t>Bunloit &amp; Beldorney</t>
  </si>
  <si>
    <t>Coulshill</t>
  </si>
  <si>
    <t>Daniel Taylor</t>
  </si>
  <si>
    <t>The EB8 Portfolio (Clow Hill, Condie Hill, Longdrum and Sillywhinny)</t>
  </si>
  <si>
    <t>Eilanreach</t>
  </si>
  <si>
    <t>School Wood</t>
  </si>
  <si>
    <t>Forter</t>
  </si>
  <si>
    <t>Tomchrasky</t>
  </si>
  <si>
    <t>Sampling methodology : PEFC™</t>
  </si>
  <si>
    <t>drafted by:</t>
  </si>
  <si>
    <t>MR</t>
  </si>
  <si>
    <t>NB Amendments 2019 in blue</t>
  </si>
  <si>
    <t xml:space="preserve">Approved </t>
  </si>
  <si>
    <t>Reference</t>
  </si>
  <si>
    <r>
      <t>FM PEFC ST 1002 2010 Group FM Certification &amp;</t>
    </r>
    <r>
      <rPr>
        <sz val="10"/>
        <color indexed="40"/>
        <rFont val="Arial"/>
        <family val="2"/>
      </rPr>
      <t xml:space="preserve"> IAF Mandatory Document for the Certification of Multiple Sites Based on Sampling – IAF MD 1:2018, and APPENDIX 4 of PEFC UK scheme (2016): Sampling Procedure and Calculation Methodology for Forest management certification auditing of multiple sites against the UKWAS. </t>
    </r>
    <r>
      <rPr>
        <i/>
        <sz val="10"/>
        <color indexed="40"/>
        <rFont val="Arial"/>
        <family val="2"/>
      </rPr>
      <t xml:space="preserve">NB confirmation on file (under PEFC FM interpretations) that agreed with UKAS and PEFC that sampling figures in the Appx 4 supercede those in the IAF guide. </t>
    </r>
    <r>
      <rPr>
        <sz val="10"/>
        <color indexed="40"/>
        <rFont val="Arial"/>
        <family val="2"/>
      </rPr>
      <t>IAF MD 5 Issue 4 for Audit time</t>
    </r>
  </si>
  <si>
    <t>Applicability</t>
  </si>
  <si>
    <t>Multiple sites, groups, Resource Managers (PEFC UK Scheme 2016, as amended June 2020)</t>
  </si>
  <si>
    <t>Application date</t>
  </si>
  <si>
    <t>Below are the minimum sampling requirements to be used.  SA Forestry may decide to increase sampling, on the basis of eg. Risk, Stakeholder Complaints, or previous non-conformities.</t>
  </si>
  <si>
    <t>IMPORTANT:</t>
  </si>
  <si>
    <t>Fill in yellow squares - rest will automatically calculate (some examples given)</t>
  </si>
  <si>
    <t>Random sampling should ensure sample within set is representative in terms of geographical distribution and operational personnel. A minimum of 25% of the sample should be selected at random.</t>
  </si>
  <si>
    <t>Specific sites chosen will take into consideration the factors listed at the end of this page.</t>
  </si>
  <si>
    <t>Before new sites are accepted into the scheme, consider whether or not they need to be audited before joining the scheme and how this affects sampling at surveillance</t>
  </si>
  <si>
    <r>
      <t>When the organization has a hierarchical system of branches (e.g. head (central) office, national offices, regional offices, local branches), the sampling model for initial audit</t>
    </r>
    <r>
      <rPr>
        <b/>
        <sz val="10"/>
        <color indexed="40"/>
        <rFont val="Arial"/>
        <family val="2"/>
      </rPr>
      <t xml:space="preserve"> is defined at Step D below.</t>
    </r>
  </si>
  <si>
    <t xml:space="preserve">STEP A </t>
  </si>
  <si>
    <t>Calculate Risk</t>
  </si>
  <si>
    <t>STEP B</t>
  </si>
  <si>
    <t>Stratify sites into SLIMF / non SLIMF</t>
  </si>
  <si>
    <t>STEP C</t>
  </si>
  <si>
    <t>Calculate no. of sites to visit</t>
  </si>
  <si>
    <t>STEP D</t>
  </si>
  <si>
    <t>Calculate no. of offices to visit</t>
  </si>
  <si>
    <t>STEP E</t>
  </si>
  <si>
    <t>Decide which sites to visit</t>
  </si>
  <si>
    <t>Summary Table</t>
  </si>
  <si>
    <t xml:space="preserve">Group </t>
  </si>
  <si>
    <t>No FMUs</t>
  </si>
  <si>
    <t>Total FMUs to sample</t>
  </si>
  <si>
    <t>Offices to visit</t>
  </si>
  <si>
    <t>STEP A</t>
  </si>
  <si>
    <t>Risk Factor</t>
  </si>
  <si>
    <t>Example Comments below - PLEASE COMPLETE</t>
  </si>
  <si>
    <t>PLEASE COMPLETE Score (High, Low, Medium)</t>
  </si>
  <si>
    <t>The size of the sites and number of employees (eg. more than 50 employees on a site)</t>
  </si>
  <si>
    <t xml:space="preserve">&lt;50 employees on all sites. </t>
  </si>
  <si>
    <t>Low</t>
  </si>
  <si>
    <t>The complexity or risk level of the activity and of the management system;</t>
  </si>
  <si>
    <t>Simple and straightforward management system</t>
  </si>
  <si>
    <t>Variations in working practices(eg. shift working);</t>
  </si>
  <si>
    <t>High variation in working practices - different contractors at each site, different types of forest</t>
  </si>
  <si>
    <t>Medium</t>
  </si>
  <si>
    <t>Variations in activities undertaken;</t>
  </si>
  <si>
    <t>See above : High</t>
  </si>
  <si>
    <t>Significance and extent of aspects and associated impacts for environmental management systems (EMS)</t>
  </si>
  <si>
    <t>low impact management</t>
  </si>
  <si>
    <t>Records of complaints and other relevant aspects of corrective and preventive action</t>
  </si>
  <si>
    <t>no complaints received and relatively few CARs</t>
  </si>
  <si>
    <t>Multinational?</t>
  </si>
  <si>
    <t>all in one country</t>
  </si>
  <si>
    <t>Results of internal audits and management review</t>
  </si>
  <si>
    <t>Previous year's internal audits show low number corrective actions</t>
  </si>
  <si>
    <t>TOTAL</t>
  </si>
  <si>
    <t>STEP B &amp; C</t>
  </si>
  <si>
    <t>Note 1 PEFC UK have confirmed that PA (Stage 1) is not mandatory in UK (see email on file July 2019)</t>
  </si>
  <si>
    <t>Note 2: PEFC UK have confirmed that no need to stratify by size of site since no size limits in UKWAS (see email on file July 2019)</t>
  </si>
  <si>
    <t>Risk</t>
  </si>
  <si>
    <t>No. FMUs</t>
  </si>
  <si>
    <t>Surv</t>
  </si>
  <si>
    <t>Low Risk</t>
  </si>
  <si>
    <t>Medium Risk</t>
  </si>
  <si>
    <t>High Risk</t>
  </si>
  <si>
    <t>STEP D (Regional /local office sample is optional)</t>
  </si>
  <si>
    <t>Factors to consider:</t>
  </si>
  <si>
    <t xml:space="preserve">specific management functions and/or documentation requested by the Lead Auditor which is not performed/available at the Head Office.
</t>
  </si>
  <si>
    <t>stakeholder input relevant to selected office</t>
  </si>
  <si>
    <t>forest activity relevant to selected office</t>
  </si>
  <si>
    <t>other management function (eg. administration)</t>
  </si>
  <si>
    <t>geographical spread and balance</t>
  </si>
  <si>
    <t>density of personnel relevant to selected office</t>
  </si>
  <si>
    <t>efficiency with respect to time and other resources</t>
  </si>
  <si>
    <t xml:space="preserve">No Offices </t>
  </si>
  <si>
    <r>
      <t xml:space="preserve">No. Regional/local Offices to sample </t>
    </r>
    <r>
      <rPr>
        <b/>
        <sz val="10"/>
        <color indexed="40"/>
        <rFont val="Arial"/>
        <family val="2"/>
      </rPr>
      <t>(if chosen)</t>
    </r>
  </si>
  <si>
    <r>
      <t xml:space="preserve">NB Head office must always be visited.  Additional regional/local offices </t>
    </r>
    <r>
      <rPr>
        <b/>
        <u/>
        <sz val="10"/>
        <color indexed="40"/>
        <rFont val="Arial"/>
        <family val="2"/>
      </rPr>
      <t>may</t>
    </r>
    <r>
      <rPr>
        <sz val="10"/>
        <color indexed="40"/>
        <rFont val="Arial"/>
        <family val="2"/>
      </rPr>
      <t xml:space="preserve"> be sampled depending on the factors above and should be </t>
    </r>
    <r>
      <rPr>
        <b/>
        <u/>
        <sz val="10"/>
        <color indexed="40"/>
        <rFont val="Arial"/>
        <family val="2"/>
      </rPr>
      <t>no</t>
    </r>
    <r>
      <rPr>
        <sz val="10"/>
        <color indexed="40"/>
        <rFont val="Arial"/>
        <family val="2"/>
      </rPr>
      <t xml:space="preserve"> </t>
    </r>
    <r>
      <rPr>
        <b/>
        <u/>
        <sz val="10"/>
        <color indexed="40"/>
        <rFont val="Arial"/>
        <family val="2"/>
      </rPr>
      <t>more</t>
    </r>
    <r>
      <rPr>
        <sz val="10"/>
        <color indexed="40"/>
        <rFont val="Arial"/>
        <family val="2"/>
      </rPr>
      <t xml:space="preserve"> than SQRT(no. of offices). 
</t>
    </r>
  </si>
  <si>
    <t>Decide which sites to visit based on the following factors:</t>
  </si>
  <si>
    <t>Results of internal site audits and management reviews or previous certification audits;</t>
  </si>
  <si>
    <t>Records of complaints and other relevant aspects of corrective and preventive action;</t>
  </si>
  <si>
    <t>Significant variations in the size of the sites;</t>
  </si>
  <si>
    <t>Variations in shift patterns and work procedures;</t>
  </si>
  <si>
    <t>Complexity of the management system and processes conducted at the sites;</t>
  </si>
  <si>
    <t>Modifications since the last certification audit;</t>
  </si>
  <si>
    <t>Maturity of the management system and knowledge of the organization;</t>
  </si>
  <si>
    <t>Environmental issues and extent of aspects and associated impacts for environmental Management Systems (EMS);</t>
  </si>
  <si>
    <t xml:space="preserve">Differences in culture, language and regulatory requirements; </t>
  </si>
  <si>
    <t>Geographical dispersion;</t>
  </si>
  <si>
    <t>Whether the sites are permanent, temporary or virtual.</t>
  </si>
  <si>
    <t>any outsourcing of any activities included in the scope of the management system;</t>
  </si>
  <si>
    <t>the risks associated with the products, processes or activities of the organization;</t>
  </si>
  <si>
    <t>whether audits are combined, joint or integrated.</t>
  </si>
  <si>
    <t>Soil Association  
Certification Decision</t>
  </si>
  <si>
    <t>Description of client / certificate holder</t>
  </si>
  <si>
    <t>Name:</t>
  </si>
  <si>
    <t>Code:</t>
  </si>
  <si>
    <t># of sites:</t>
  </si>
  <si>
    <t># of ha:</t>
  </si>
  <si>
    <t>Presence of indigenous people:</t>
  </si>
  <si>
    <t>Summary of audit</t>
  </si>
  <si>
    <t>Type</t>
  </si>
  <si>
    <t>Names of auditors:</t>
  </si>
  <si>
    <t>Report Reviewer</t>
  </si>
  <si>
    <t xml:space="preserve">SA Certification staff member recommending certification decision </t>
  </si>
  <si>
    <t>Report summary</t>
  </si>
  <si>
    <t># of pre-conditions</t>
  </si>
  <si>
    <t># of MAJOR conditions</t>
  </si>
  <si>
    <t>One (2 of which 1 closed prior to report finalisation)</t>
  </si>
  <si>
    <t># of Minor conditions</t>
  </si>
  <si>
    <t>Four (7 of which 3 closed during audit)</t>
  </si>
  <si>
    <t># of observations</t>
  </si>
  <si>
    <t xml:space="preserve">One  </t>
  </si>
  <si>
    <t>Describe any potentially contentious issues.</t>
  </si>
  <si>
    <t>Location of report</t>
  </si>
  <si>
    <t>Filed under: Forestry/Certification records</t>
  </si>
  <si>
    <t>Recommendation</t>
  </si>
  <si>
    <t>I have reviewed the report of this assessment (including stakeholder consultation and peer review summary as appropriate) and</t>
  </si>
  <si>
    <t>I recommend that the certification decision for approval by SA Cert subject to compliance with the CARs listed above.</t>
  </si>
  <si>
    <t>I recommend that the certification decision is referred to the SA certification committee for approval.</t>
  </si>
  <si>
    <t>I recommend that the certificate be  withdrawn/suspended/terminated</t>
  </si>
  <si>
    <t>Date:</t>
  </si>
  <si>
    <t>Approval</t>
  </si>
  <si>
    <t>Certification Decision:</t>
  </si>
  <si>
    <t>Approved: Maintain /grant certification</t>
  </si>
  <si>
    <t>Certification subject to closure of Pre-conditions</t>
  </si>
  <si>
    <t>Withdraw/Suspend/Terminate certification</t>
  </si>
  <si>
    <t>Certification Decision made on behalf of Soil Association Certification Ltd:</t>
  </si>
  <si>
    <t>Soil Association Certification •  United Kingdom</t>
  </si>
  <si>
    <t>Email forestry@soilassocation.org ● www.soilassociation.org/forestry</t>
  </si>
  <si>
    <r>
      <t xml:space="preserve">
Product 
Schedule</t>
    </r>
    <r>
      <rPr>
        <b/>
        <sz val="22"/>
        <rFont val="Cambria"/>
        <family val="1"/>
      </rPr>
      <t xml:space="preserve">
</t>
    </r>
  </si>
  <si>
    <t xml:space="preserve">This schedule details the products which are included in the scope of the company's certification. It shall accompany the PEFC certificate. If the product scope changes a new schedule will be issued. </t>
  </si>
  <si>
    <t xml:space="preserve">Certificate scope including products and certified sites may also be checked on the PEFC database www.pefc.org </t>
  </si>
  <si>
    <t>Address:</t>
  </si>
  <si>
    <t>Date of issue:</t>
  </si>
  <si>
    <t>Date of expiry:</t>
  </si>
  <si>
    <t>Product Groups available from this certificate holder include:</t>
  </si>
  <si>
    <t>PEFC Status</t>
  </si>
  <si>
    <t>Product Category</t>
  </si>
  <si>
    <t>Product code</t>
  </si>
  <si>
    <t>Species</t>
  </si>
  <si>
    <t>100% PEFC certified</t>
  </si>
  <si>
    <t>Sawlogs and veneer logs</t>
  </si>
  <si>
    <t>001010</t>
  </si>
  <si>
    <t>1 &amp; 3</t>
  </si>
  <si>
    <t>Pulpwood</t>
  </si>
  <si>
    <t>001020</t>
  </si>
  <si>
    <t>Chips and particles</t>
  </si>
  <si>
    <t>001030</t>
  </si>
  <si>
    <t>Wood residues</t>
  </si>
  <si>
    <t>001040</t>
  </si>
  <si>
    <t>Signed:</t>
  </si>
  <si>
    <t>Email forestry@soilassociation.org ● www.soilassociation.org/forestry</t>
  </si>
  <si>
    <t>PEFC Licence Code PEFC / 16-44-917</t>
  </si>
  <si>
    <t>Annex D.  PEFC Product Codes</t>
  </si>
  <si>
    <t xml:space="preserve">PEFC Product Codes </t>
  </si>
  <si>
    <t xml:space="preserve">PEFC List of species </t>
  </si>
  <si>
    <t>Code</t>
  </si>
  <si>
    <t>Coniferous</t>
  </si>
  <si>
    <t xml:space="preserve">All woods derived from trees classified botanically as Gymnospermae - e.g. fir (Abies), parana pine (Araucaria), deodar (Cedrus), ginkgo (Ginkgo), larch (Larix), spruce (Picea), pine, chir, kail (Pinus), etc. These are generally referred to as softwoods. </t>
  </si>
  <si>
    <t>Non-coniferous tropical</t>
  </si>
  <si>
    <t>All woods derived from trees classified botanically as Angiospermae - e.g., maple (Acer), alder (Alnus), ebony (Diospyros), beech (Fagus), lignum vitae (Guiaicum), poplar (Populus), oak (Quercus), sal (Shorea), teak (Tectona), casuarina (Casuarina), etc. These are generally referred to as broadleaved or hardwoods.</t>
  </si>
  <si>
    <t>Non-coniferous woods originating from tropical countries.</t>
  </si>
  <si>
    <t>Non-coniferous other</t>
  </si>
  <si>
    <t>Non-coniferous woods originating from countries other than tropical.</t>
  </si>
  <si>
    <t>Not specified</t>
  </si>
  <si>
    <t>Other industrial roundwood</t>
  </si>
  <si>
    <t>Fuelwood and charcoal</t>
  </si>
  <si>
    <t>Fuelwood (incl chips, residues, pellets, brickets, etc.)</t>
  </si>
  <si>
    <t>Charcoal</t>
  </si>
  <si>
    <t>Sawnwood and sleepers</t>
  </si>
  <si>
    <t>Railway sleepers</t>
  </si>
  <si>
    <t>Sawnwood</t>
  </si>
  <si>
    <t>Engineered wood products</t>
  </si>
  <si>
    <t xml:space="preserve">Laminated Lumber Products </t>
  </si>
  <si>
    <t>Finger Jointed Lumber</t>
  </si>
  <si>
    <t>Glue Laminated Products (Glulam)</t>
  </si>
  <si>
    <t>Laminated Veneer Lumber (LVL)</t>
  </si>
  <si>
    <t>Parallel Strand Lumber (PSL)</t>
  </si>
  <si>
    <t>I-Joists / I-Beams</t>
  </si>
  <si>
    <t>Trusses &amp; Engineered Panels</t>
  </si>
  <si>
    <t>Other</t>
  </si>
  <si>
    <t>Wood based panels</t>
  </si>
  <si>
    <t>Veneer sheets</t>
  </si>
  <si>
    <t>Plywood</t>
  </si>
  <si>
    <t>Particle board</t>
  </si>
  <si>
    <t>OSB</t>
  </si>
  <si>
    <t>Other particle board</t>
  </si>
  <si>
    <t>Fibreboard</t>
  </si>
  <si>
    <t>MDF</t>
  </si>
  <si>
    <t>HDF</t>
  </si>
  <si>
    <t>Softboard</t>
  </si>
  <si>
    <t>Hardboard</t>
  </si>
  <si>
    <t>Insulating board</t>
  </si>
  <si>
    <t>Pulp</t>
  </si>
  <si>
    <t>Mechanical</t>
  </si>
  <si>
    <t>Semichemical</t>
  </si>
  <si>
    <t>Dissolving</t>
  </si>
  <si>
    <t>Chemical</t>
  </si>
  <si>
    <t>Unbleached sulphite pulp</t>
  </si>
  <si>
    <t>Bleached sulphite pulp</t>
  </si>
  <si>
    <t>Unbleached sulphate (kraft) pulp</t>
  </si>
  <si>
    <t>Bleached sulphate (kraft) pulp</t>
  </si>
  <si>
    <t>Recovered paper</t>
  </si>
  <si>
    <t>Paper and paper board</t>
  </si>
  <si>
    <t>Graphic papers</t>
  </si>
  <si>
    <t>Newsprint</t>
  </si>
  <si>
    <t xml:space="preserve">Uncoated mechanical </t>
  </si>
  <si>
    <t>Uncoated woodfree</t>
  </si>
  <si>
    <t>Coated papers</t>
  </si>
  <si>
    <t>Household and sanitary paper</t>
  </si>
  <si>
    <t>Packaging materials</t>
  </si>
  <si>
    <t>Case materials</t>
  </si>
  <si>
    <t>Folding boxboards</t>
  </si>
  <si>
    <t>Wrapping papers</t>
  </si>
  <si>
    <t>Other papers mainly for packaging</t>
  </si>
  <si>
    <t>Other paper and paperboard</t>
  </si>
  <si>
    <t>Converted paper products</t>
  </si>
  <si>
    <t>Printed matter</t>
  </si>
  <si>
    <t>Wood manufacturers</t>
  </si>
  <si>
    <t>Packaging, cable drums, pallets</t>
  </si>
  <si>
    <t>Packaging and crates</t>
  </si>
  <si>
    <t>Cable drums</t>
  </si>
  <si>
    <t>Pallets</t>
  </si>
  <si>
    <t>Furniture</t>
  </si>
  <si>
    <t>Builders carpentry</t>
  </si>
  <si>
    <t>Windows</t>
  </si>
  <si>
    <t>Doors</t>
  </si>
  <si>
    <t>Shingles and shakes</t>
  </si>
  <si>
    <t>Floors</t>
  </si>
  <si>
    <t>Others</t>
  </si>
  <si>
    <t>Decorative wood</t>
  </si>
  <si>
    <t>Tools and turned wood</t>
  </si>
  <si>
    <t>Tools</t>
  </si>
  <si>
    <t>Children toys</t>
  </si>
  <si>
    <t>Sport goods</t>
  </si>
  <si>
    <t>Musical instruments</t>
  </si>
  <si>
    <t>Exterior products</t>
  </si>
  <si>
    <t>Buildings and their parts</t>
  </si>
  <si>
    <t>Garden Furniture/Outdoor Products</t>
  </si>
  <si>
    <t>Garden furniture</t>
  </si>
  <si>
    <t>Playground equipment</t>
  </si>
  <si>
    <t>Decking</t>
  </si>
  <si>
    <t>Cork and cork products</t>
  </si>
  <si>
    <t>Natural cork and cork waste</t>
  </si>
  <si>
    <t>Cork manufactures</t>
  </si>
  <si>
    <t>Energy</t>
  </si>
  <si>
    <t>Non-wood products</t>
  </si>
  <si>
    <t>Reminder Checklist for Agenda for Opening Meeting (taken from ISO 19001)</t>
  </si>
  <si>
    <t>Introductions and confirmation of roles of audit team, including Technical Experts, Observers. Confirmation of audit objectives scope and criteria</t>
  </si>
  <si>
    <t>Confirmation of Audit Plan, including; timetable, objectives and scope (Standards used, Products, Sites, etc).</t>
  </si>
  <si>
    <t>Changes to PEFC Band</t>
  </si>
  <si>
    <t>Methods and procedures used to conduct the audit, including sampling process, and language to be used</t>
  </si>
  <si>
    <t>Formal communication channels between the audit team and auditee (Additional evidence may be provided through email subsequent to audit, etc).</t>
  </si>
  <si>
    <t>Confirmation of resources/facilities required by the audit team.</t>
  </si>
  <si>
    <t>Confirmation of matters relating to confidentiality and information security</t>
  </si>
  <si>
    <t>Conducting staff interviews in the absence of (line) management.</t>
  </si>
  <si>
    <t>Confirming relevant work safety, emergency and security procedures for the audit team.</t>
  </si>
  <si>
    <t>Method of reporting audit findings:- grading of CARs, and keeping Client informed as Audit progresses</t>
  </si>
  <si>
    <t>Information on how to deal with possible findings during the audit</t>
  </si>
  <si>
    <t>Review of issues/CARs raised during previous audits.</t>
  </si>
  <si>
    <t>Conditions under which audit may be terminated (Auditor unable to perform auditing role; lack of cooperation, concern regarding health &amp; safety, etc).</t>
  </si>
  <si>
    <t>SA Certification Complaints/Appeals system on the conduct or conclusions of an Audit (IP-GEN-004 available on website).</t>
  </si>
  <si>
    <t>Information about the Closing meeting, and Client questions.</t>
  </si>
  <si>
    <t>Reminder Checklist for Agenda for Closing Meeting (taken from ISO 19011)</t>
  </si>
  <si>
    <t>Audit review and advising that audit evidence is based on sampling process.</t>
  </si>
  <si>
    <t>Discussion on CARs; their grading, normative reference, timeframe for closure and consequences of not meeting closure deadlines.</t>
  </si>
  <si>
    <t>Collation of Client's Plan for Correction as applicable (if not already collated prior to the Closing meeting)</t>
  </si>
  <si>
    <t>Audit follow up:- Report Review, including review of Client's Plan for Correction, and final audit/certification decision.</t>
  </si>
  <si>
    <t>Recording of any divergent opinions where they could not be resolved.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</si>
</sst>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809]dd\ mmmm\ yyyy;@"/>
    <numFmt numFmtId="166" formatCode="0.00000000\°"/>
    <numFmt numFmtId="167" formatCode="yyyy\-mm\-dd"/>
  </numFmts>
  <fonts count="133">
    <font>
      <sz val="11"/>
      <name val="Palatino"/>
      <family val="1"/>
    </font>
    <font>
      <sz val="10"/>
      <name val="Arial"/>
    </font>
    <font>
      <sz val="8"/>
      <color indexed="81"/>
      <name val="Tahoma"/>
      <family val="2"/>
    </font>
    <font>
      <b/>
      <sz val="11"/>
      <name val="Palatino"/>
      <family val="1"/>
    </font>
    <font>
      <sz val="11"/>
      <name val="Palatino"/>
      <family val="1"/>
    </font>
    <font>
      <sz val="11"/>
      <color indexed="12"/>
      <name val="Palatino"/>
      <family val="1"/>
    </font>
    <font>
      <sz val="8"/>
      <name val="Palatino"/>
      <family val="1"/>
    </font>
    <font>
      <b/>
      <sz val="8"/>
      <color indexed="81"/>
      <name val="Tahoma"/>
      <family val="2"/>
    </font>
    <font>
      <u/>
      <sz val="10"/>
      <color indexed="12"/>
      <name val="Arial"/>
      <family val="2"/>
    </font>
    <font>
      <b/>
      <sz val="10"/>
      <name val="Arial"/>
      <family val="2"/>
    </font>
    <font>
      <sz val="10"/>
      <name val="Arial"/>
      <family val="2"/>
    </font>
    <font>
      <sz val="8"/>
      <name val="Arial"/>
      <family val="2"/>
    </font>
    <font>
      <b/>
      <sz val="8"/>
      <name val="Arial"/>
      <family val="2"/>
    </font>
    <font>
      <sz val="12"/>
      <name val="Arial"/>
      <family val="2"/>
    </font>
    <font>
      <b/>
      <sz val="12"/>
      <name val="Arial"/>
      <family val="2"/>
    </font>
    <font>
      <b/>
      <sz val="8"/>
      <color indexed="9"/>
      <name val="Arial"/>
      <family val="2"/>
    </font>
    <font>
      <sz val="11"/>
      <color indexed="10"/>
      <name val="Palatino"/>
    </font>
    <font>
      <b/>
      <sz val="9"/>
      <name val="Arial"/>
      <family val="2"/>
    </font>
    <font>
      <sz val="7"/>
      <name val="Arial"/>
      <family val="2"/>
    </font>
    <font>
      <sz val="7"/>
      <color indexed="63"/>
      <name val="Arial"/>
      <family val="2"/>
    </font>
    <font>
      <b/>
      <sz val="7"/>
      <name val="Arial"/>
      <family val="2"/>
    </font>
    <font>
      <sz val="11"/>
      <name val="Cambria"/>
      <family val="1"/>
    </font>
    <font>
      <b/>
      <i/>
      <sz val="11"/>
      <color indexed="12"/>
      <name val="Cambria"/>
      <family val="1"/>
    </font>
    <font>
      <sz val="11"/>
      <color indexed="12"/>
      <name val="Cambria"/>
      <family val="1"/>
    </font>
    <font>
      <b/>
      <sz val="11"/>
      <color indexed="12"/>
      <name val="Cambria"/>
      <family val="1"/>
    </font>
    <font>
      <sz val="11"/>
      <color indexed="10"/>
      <name val="Cambria"/>
      <family val="1"/>
    </font>
    <font>
      <b/>
      <sz val="10"/>
      <name val="Cambria"/>
      <family val="1"/>
    </font>
    <font>
      <b/>
      <sz val="22"/>
      <name val="Cambria"/>
      <family val="1"/>
    </font>
    <font>
      <b/>
      <sz val="9"/>
      <color indexed="81"/>
      <name val="Tahoma"/>
      <family val="2"/>
    </font>
    <font>
      <sz val="9"/>
      <color indexed="81"/>
      <name val="Tahoma"/>
      <family val="2"/>
    </font>
    <font>
      <i/>
      <sz val="11"/>
      <color indexed="10"/>
      <name val="Cambria"/>
      <family val="1"/>
    </font>
    <font>
      <sz val="14"/>
      <name val="Cambria"/>
      <family val="1"/>
    </font>
    <font>
      <b/>
      <i/>
      <sz val="11"/>
      <name val="Cambria"/>
      <family val="1"/>
    </font>
    <font>
      <sz val="14"/>
      <color indexed="10"/>
      <name val="Cambria"/>
      <family val="1"/>
    </font>
    <font>
      <b/>
      <i/>
      <sz val="11"/>
      <color indexed="10"/>
      <name val="Cambria"/>
      <family val="1"/>
    </font>
    <font>
      <b/>
      <sz val="11"/>
      <name val="Cambria"/>
      <family val="1"/>
    </font>
    <font>
      <b/>
      <sz val="11"/>
      <color indexed="10"/>
      <name val="Cambria"/>
      <family val="1"/>
    </font>
    <font>
      <sz val="10"/>
      <name val="Cambria"/>
      <family val="1"/>
    </font>
    <font>
      <vertAlign val="superscript"/>
      <sz val="10"/>
      <name val="Cambria"/>
      <family val="1"/>
    </font>
    <font>
      <i/>
      <sz val="11"/>
      <color indexed="12"/>
      <name val="Cambria"/>
      <family val="1"/>
    </font>
    <font>
      <b/>
      <u/>
      <vertAlign val="superscript"/>
      <sz val="11"/>
      <name val="Cambria"/>
      <family val="1"/>
    </font>
    <font>
      <b/>
      <u/>
      <sz val="11"/>
      <name val="Cambria"/>
      <family val="1"/>
    </font>
    <font>
      <sz val="12"/>
      <name val="Cambria"/>
      <family val="1"/>
    </font>
    <font>
      <sz val="8"/>
      <name val="Cambria"/>
      <family val="1"/>
    </font>
    <font>
      <b/>
      <sz val="12"/>
      <name val="Cambria"/>
      <family val="1"/>
    </font>
    <font>
      <sz val="11"/>
      <name val="Arial"/>
      <family val="2"/>
    </font>
    <font>
      <b/>
      <sz val="8"/>
      <name val="Cambria"/>
      <family val="1"/>
    </font>
    <font>
      <sz val="12"/>
      <name val="Palatino"/>
      <family val="1"/>
    </font>
    <font>
      <b/>
      <sz val="9"/>
      <name val="Cambria"/>
      <family val="1"/>
    </font>
    <font>
      <b/>
      <sz val="12"/>
      <color indexed="18"/>
      <name val="Arial"/>
      <family val="2"/>
    </font>
    <font>
      <sz val="10"/>
      <color indexed="40"/>
      <name val="Arial"/>
      <family val="2"/>
    </font>
    <font>
      <i/>
      <sz val="10"/>
      <color indexed="40"/>
      <name val="Arial"/>
      <family val="2"/>
    </font>
    <font>
      <b/>
      <sz val="10"/>
      <color indexed="10"/>
      <name val="Arial"/>
      <family val="2"/>
    </font>
    <font>
      <sz val="10"/>
      <color indexed="10"/>
      <name val="Arial"/>
      <family val="2"/>
    </font>
    <font>
      <b/>
      <sz val="10"/>
      <color indexed="40"/>
      <name val="Arial"/>
      <family val="2"/>
    </font>
    <font>
      <b/>
      <sz val="11"/>
      <name val="Palatino"/>
    </font>
    <font>
      <i/>
      <sz val="11"/>
      <name val="Palatino"/>
    </font>
    <font>
      <b/>
      <i/>
      <sz val="10"/>
      <name val="Arial"/>
      <family val="2"/>
    </font>
    <font>
      <b/>
      <u/>
      <sz val="10"/>
      <color indexed="40"/>
      <name val="Arial"/>
      <family val="2"/>
    </font>
    <font>
      <b/>
      <sz val="14"/>
      <name val="Arial"/>
      <family val="2"/>
    </font>
    <font>
      <sz val="10"/>
      <color indexed="10"/>
      <name val="Cambria"/>
      <family val="1"/>
    </font>
    <font>
      <sz val="10"/>
      <name val="Cambria"/>
      <family val="2"/>
    </font>
    <font>
      <u/>
      <sz val="10"/>
      <name val="Cambria"/>
      <family val="1"/>
    </font>
    <font>
      <sz val="10"/>
      <color indexed="10"/>
      <name val="Cambria"/>
      <family val="2"/>
    </font>
    <font>
      <sz val="10"/>
      <name val="Calibri Light"/>
      <family val="2"/>
    </font>
    <font>
      <b/>
      <sz val="11"/>
      <name val="Cambria"/>
      <family val="2"/>
    </font>
    <font>
      <b/>
      <sz val="11"/>
      <color indexed="10"/>
      <name val="Cambria"/>
      <family val="2"/>
    </font>
    <font>
      <b/>
      <sz val="10"/>
      <color indexed="10"/>
      <name val="Cambria"/>
      <family val="1"/>
    </font>
    <font>
      <sz val="11"/>
      <color indexed="10"/>
      <name val="Arial"/>
      <family val="2"/>
    </font>
    <font>
      <sz val="11"/>
      <color theme="1"/>
      <name val="Calibri"/>
      <family val="2"/>
      <scheme val="minor"/>
    </font>
    <font>
      <u/>
      <sz val="11"/>
      <color theme="10"/>
      <name val="Palatino"/>
      <family val="1"/>
    </font>
    <font>
      <b/>
      <sz val="20"/>
      <name val="Cambria"/>
      <family val="1"/>
      <scheme val="major"/>
    </font>
    <font>
      <sz val="11"/>
      <name val="Cambria"/>
      <family val="1"/>
      <scheme val="major"/>
    </font>
    <font>
      <sz val="10"/>
      <name val="Cambria"/>
      <family val="1"/>
      <scheme val="major"/>
    </font>
    <font>
      <sz val="12"/>
      <name val="Cambria"/>
      <family val="1"/>
      <scheme val="major"/>
    </font>
    <font>
      <sz val="14"/>
      <name val="Cambria"/>
      <family val="1"/>
      <scheme val="major"/>
    </font>
    <font>
      <b/>
      <sz val="11"/>
      <name val="Cambria"/>
      <family val="1"/>
      <scheme val="major"/>
    </font>
    <font>
      <sz val="11"/>
      <color indexed="12"/>
      <name val="Cambria"/>
      <family val="1"/>
      <scheme val="major"/>
    </font>
    <font>
      <b/>
      <sz val="10"/>
      <name val="Cambria"/>
      <family val="1"/>
      <scheme val="major"/>
    </font>
    <font>
      <i/>
      <sz val="11"/>
      <name val="Cambria"/>
      <family val="1"/>
      <scheme val="major"/>
    </font>
    <font>
      <sz val="8"/>
      <name val="Cambria"/>
      <family val="1"/>
      <scheme val="major"/>
    </font>
    <font>
      <b/>
      <sz val="24"/>
      <name val="Cambria"/>
      <family val="1"/>
      <scheme val="major"/>
    </font>
    <font>
      <i/>
      <sz val="10"/>
      <color indexed="12"/>
      <name val="Cambria"/>
      <family val="1"/>
      <scheme val="major"/>
    </font>
    <font>
      <b/>
      <sz val="12"/>
      <name val="Cambria"/>
      <family val="1"/>
      <scheme val="major"/>
    </font>
    <font>
      <sz val="11"/>
      <color rgb="FF0000FF"/>
      <name val="Cambria"/>
      <family val="1"/>
      <scheme val="major"/>
    </font>
    <font>
      <sz val="10"/>
      <color indexed="12"/>
      <name val="Cambria"/>
      <family val="1"/>
      <scheme val="major"/>
    </font>
    <font>
      <b/>
      <sz val="11"/>
      <color rgb="FFFF0000"/>
      <name val="Cambria"/>
      <family val="1"/>
      <scheme val="major"/>
    </font>
    <font>
      <sz val="11"/>
      <color rgb="FFFF0000"/>
      <name val="Cambria"/>
      <family val="1"/>
      <scheme val="major"/>
    </font>
    <font>
      <b/>
      <strike/>
      <sz val="11"/>
      <color rgb="FFFF0000"/>
      <name val="Cambria"/>
      <family val="1"/>
      <scheme val="major"/>
    </font>
    <font>
      <strike/>
      <sz val="11"/>
      <color rgb="FFFF0000"/>
      <name val="Cambria"/>
      <family val="1"/>
      <scheme val="major"/>
    </font>
    <font>
      <sz val="14"/>
      <color rgb="FFFF0000"/>
      <name val="Cambria"/>
      <family val="1"/>
      <scheme val="major"/>
    </font>
    <font>
      <i/>
      <sz val="11"/>
      <color rgb="FFFF0000"/>
      <name val="Cambria"/>
      <family val="1"/>
      <scheme val="major"/>
    </font>
    <font>
      <i/>
      <sz val="11"/>
      <color indexed="12"/>
      <name val="Cambria"/>
      <family val="1"/>
      <scheme val="major"/>
    </font>
    <font>
      <sz val="11"/>
      <name val="Calibri"/>
      <family val="2"/>
      <scheme val="minor"/>
    </font>
    <font>
      <i/>
      <sz val="10"/>
      <color theme="3"/>
      <name val="Cambria"/>
      <family val="1"/>
      <scheme val="major"/>
    </font>
    <font>
      <sz val="11"/>
      <color rgb="FF1414B4"/>
      <name val="Cambria"/>
      <family val="1"/>
      <scheme val="major"/>
    </font>
    <font>
      <b/>
      <i/>
      <u/>
      <sz val="11"/>
      <color indexed="12"/>
      <name val="Cambria"/>
      <family val="1"/>
      <scheme val="major"/>
    </font>
    <font>
      <sz val="11"/>
      <color theme="1"/>
      <name val="Cambria"/>
      <family val="1"/>
      <scheme val="major"/>
    </font>
    <font>
      <i/>
      <sz val="11"/>
      <color rgb="FF0000FF"/>
      <name val="Cambria"/>
      <family val="1"/>
      <scheme val="major"/>
    </font>
    <font>
      <i/>
      <sz val="11"/>
      <color theme="1"/>
      <name val="Cambria"/>
      <family val="1"/>
      <scheme val="major"/>
    </font>
    <font>
      <b/>
      <u/>
      <sz val="11"/>
      <name val="Cambria"/>
      <family val="1"/>
      <scheme val="major"/>
    </font>
    <font>
      <sz val="14"/>
      <color indexed="12"/>
      <name val="Cambria"/>
      <family val="1"/>
      <scheme val="major"/>
    </font>
    <font>
      <sz val="11"/>
      <color theme="1"/>
      <name val="Arial"/>
      <family val="2"/>
    </font>
    <font>
      <sz val="11"/>
      <color theme="1"/>
      <name val="Aptos"/>
      <family val="2"/>
    </font>
    <font>
      <sz val="11"/>
      <color theme="3"/>
      <name val="Cambria"/>
      <family val="1"/>
      <scheme val="major"/>
    </font>
    <font>
      <b/>
      <sz val="8"/>
      <name val="Cambria"/>
      <family val="1"/>
      <scheme val="major"/>
    </font>
    <font>
      <u/>
      <sz val="11"/>
      <color rgb="FFFF0000"/>
      <name val="Palatino"/>
      <family val="1"/>
    </font>
    <font>
      <sz val="10"/>
      <color rgb="FF00B0F0"/>
      <name val="Arial"/>
      <family val="2"/>
    </font>
    <font>
      <b/>
      <sz val="10"/>
      <color rgb="FF00B0F0"/>
      <name val="Arial"/>
      <family val="2"/>
    </font>
    <font>
      <b/>
      <sz val="10"/>
      <color rgb="FFFF0000"/>
      <name val="Arial"/>
      <family val="2"/>
    </font>
    <font>
      <i/>
      <sz val="11"/>
      <color rgb="FF00B0F0"/>
      <name val="Palatino"/>
    </font>
    <font>
      <b/>
      <sz val="12"/>
      <color theme="1"/>
      <name val="Calibri"/>
      <family val="2"/>
      <scheme val="minor"/>
    </font>
    <font>
      <b/>
      <sz val="12"/>
      <color rgb="FF00B0F0"/>
      <name val="Arial"/>
      <family val="2"/>
    </font>
    <font>
      <i/>
      <sz val="10"/>
      <color rgb="FF00B0F0"/>
      <name val="Arial"/>
      <family val="2"/>
    </font>
    <font>
      <b/>
      <sz val="10"/>
      <color rgb="FF000000"/>
      <name val="Cambria"/>
      <family val="1"/>
    </font>
    <font>
      <b/>
      <sz val="11"/>
      <color rgb="FF000000"/>
      <name val="Cambria"/>
      <family val="1"/>
    </font>
    <font>
      <b/>
      <sz val="11"/>
      <color rgb="FF242424"/>
      <name val="Aptos Narrow"/>
      <family val="2"/>
    </font>
    <font>
      <b/>
      <sz val="10"/>
      <color theme="1"/>
      <name val="Cambria"/>
      <family val="1"/>
      <scheme val="major"/>
    </font>
    <font>
      <b/>
      <sz val="11"/>
      <name val="Calibri"/>
      <family val="2"/>
      <scheme val="minor"/>
    </font>
    <font>
      <b/>
      <sz val="11"/>
      <color theme="1"/>
      <name val="Arial"/>
      <family val="2"/>
    </font>
    <font>
      <sz val="10"/>
      <color rgb="FFFF0000"/>
      <name val="Cambria"/>
      <family val="1"/>
    </font>
    <font>
      <sz val="10"/>
      <name val="Cambria"/>
      <family val="2"/>
      <scheme val="major"/>
    </font>
    <font>
      <sz val="8"/>
      <color rgb="FFFF0000"/>
      <name val="Cambria"/>
      <family val="1"/>
    </font>
    <font>
      <sz val="11"/>
      <name val="Cambria"/>
      <family val="2"/>
      <scheme val="major"/>
    </font>
    <font>
      <sz val="11"/>
      <color rgb="FFFF0000"/>
      <name val="Palatino"/>
      <family val="1"/>
    </font>
    <font>
      <b/>
      <sz val="14"/>
      <name val="Cambria"/>
      <family val="2"/>
      <scheme val="major"/>
    </font>
    <font>
      <sz val="10"/>
      <color rgb="FFFF0000"/>
      <name val="Arial"/>
      <family val="2"/>
    </font>
    <font>
      <b/>
      <sz val="11"/>
      <color theme="1"/>
      <name val="Cambria"/>
      <family val="1"/>
      <scheme val="major"/>
    </font>
    <font>
      <sz val="11"/>
      <color rgb="FFFFFF00"/>
      <name val="Arial"/>
      <family val="2"/>
    </font>
    <font>
      <sz val="14"/>
      <color rgb="FF0000FF"/>
      <name val="Cambria"/>
      <family val="1"/>
      <scheme val="major"/>
    </font>
    <font>
      <sz val="11"/>
      <color rgb="FF0000FF"/>
      <name val="Palatino"/>
      <family val="1"/>
    </font>
    <font>
      <sz val="11"/>
      <color rgb="FF242424"/>
      <name val="Aptos Narrow"/>
      <family val="2"/>
    </font>
    <font>
      <b/>
      <i/>
      <sz val="12"/>
      <name val="Cambria"/>
      <family val="1"/>
      <scheme val="major"/>
    </font>
  </fonts>
  <fills count="4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41"/>
        <bgColor indexed="64"/>
      </patternFill>
    </fill>
    <fill>
      <patternFill patternType="solid">
        <fgColor indexed="49"/>
        <bgColor indexed="64"/>
      </patternFill>
    </fill>
    <fill>
      <patternFill patternType="solid">
        <fgColor theme="0"/>
        <bgColor indexed="64"/>
      </patternFill>
    </fill>
    <fill>
      <patternFill patternType="solid">
        <fgColor rgb="FF00B050"/>
        <bgColor indexed="64"/>
      </patternFill>
    </fill>
    <fill>
      <patternFill patternType="solid">
        <fgColor rgb="FFFFFF00"/>
        <bgColor indexed="64"/>
      </patternFill>
    </fill>
    <fill>
      <patternFill patternType="solid">
        <fgColor theme="8" tint="0.39997558519241921"/>
        <bgColor indexed="64"/>
      </patternFill>
    </fill>
    <fill>
      <patternFill patternType="solid">
        <fgColor rgb="FF92D050"/>
        <bgColor indexed="64"/>
      </patternFill>
    </fill>
    <fill>
      <patternFill patternType="solid">
        <fgColor theme="9" tint="0.59999389629810485"/>
        <bgColor indexed="64"/>
      </patternFill>
    </fill>
    <fill>
      <patternFill patternType="solid">
        <fgColor rgb="FFFFFF99"/>
        <bgColor indexed="64"/>
      </patternFill>
    </fill>
    <fill>
      <patternFill patternType="solid">
        <fgColor theme="6" tint="0.39997558519241921"/>
        <bgColor indexed="64"/>
      </patternFill>
    </fill>
    <fill>
      <patternFill patternType="solid">
        <fgColor rgb="FFB7DEE8"/>
        <bgColor indexed="64"/>
      </patternFill>
    </fill>
    <fill>
      <patternFill patternType="solid">
        <fgColor theme="3" tint="0.39997558519241921"/>
        <bgColor indexed="64"/>
      </patternFill>
    </fill>
    <fill>
      <patternFill patternType="solid">
        <fgColor rgb="FF92CDDC"/>
        <bgColor indexed="64"/>
      </patternFill>
    </fill>
    <fill>
      <patternFill patternType="solid">
        <fgColor rgb="FFFFFFCC"/>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rgb="FFFDFDDB"/>
        <bgColor indexed="64"/>
      </patternFill>
    </fill>
    <fill>
      <patternFill patternType="solid">
        <fgColor rgb="FF00CC66"/>
        <bgColor indexed="64"/>
      </patternFill>
    </fill>
    <fill>
      <patternFill patternType="solid">
        <fgColor rgb="FFFEFBE6"/>
        <bgColor indexed="64"/>
      </patternFill>
    </fill>
    <fill>
      <patternFill patternType="solid">
        <fgColor theme="1" tint="0.499984740745262"/>
        <bgColor indexed="64"/>
      </patternFill>
    </fill>
    <fill>
      <patternFill patternType="solid">
        <fgColor theme="4" tint="0.59999389629810485"/>
        <bgColor indexed="64"/>
      </patternFill>
    </fill>
    <fill>
      <patternFill patternType="solid">
        <fgColor rgb="FFBFBFBF"/>
        <bgColor indexed="64"/>
      </patternFill>
    </fill>
    <fill>
      <patternFill patternType="solid">
        <fgColor rgb="FFD4CACC"/>
        <bgColor indexed="64"/>
      </patternFill>
    </fill>
    <fill>
      <patternFill patternType="solid">
        <fgColor rgb="FFD1E2D2"/>
        <bgColor indexed="64"/>
      </patternFill>
    </fill>
    <fill>
      <patternFill patternType="solid">
        <fgColor rgb="FFB7B9C3"/>
        <bgColor indexed="64"/>
      </patternFill>
    </fill>
    <fill>
      <patternFill patternType="solid">
        <fgColor rgb="FF00CC66"/>
        <bgColor rgb="FF000000"/>
      </patternFill>
    </fill>
    <fill>
      <patternFill patternType="solid">
        <fgColor rgb="FFFFFFFF"/>
        <bgColor rgb="FF000000"/>
      </patternFill>
    </fill>
    <fill>
      <patternFill patternType="solid">
        <fgColor rgb="FFFFFF00"/>
        <bgColor rgb="FF000000"/>
      </patternFill>
    </fill>
    <fill>
      <patternFill patternType="solid">
        <fgColor rgb="FFFFF2CC"/>
        <bgColor indexed="64"/>
      </patternFill>
    </fill>
    <fill>
      <patternFill patternType="solid">
        <fgColor rgb="FFFFF2CC"/>
        <bgColor rgb="FF000000"/>
      </patternFill>
    </fill>
    <fill>
      <patternFill patternType="solid">
        <fgColor theme="8" tint="0.59999389629810485"/>
        <bgColor indexed="64"/>
      </patternFill>
    </fill>
    <fill>
      <patternFill patternType="solid">
        <fgColor theme="5" tint="0.39997558519241921"/>
        <bgColor indexed="64"/>
      </patternFill>
    </fill>
    <fill>
      <patternFill patternType="solid">
        <fgColor theme="2" tint="-0.499984740745262"/>
        <bgColor indexed="64"/>
      </patternFill>
    </fill>
    <fill>
      <patternFill patternType="solid">
        <fgColor theme="4" tint="0.39997558519241921"/>
        <bgColor indexed="64"/>
      </patternFill>
    </fill>
    <fill>
      <patternFill patternType="solid">
        <fgColor rgb="FF0070C0"/>
        <bgColor indexed="64"/>
      </patternFill>
    </fill>
    <fill>
      <patternFill patternType="solid">
        <fgColor theme="0"/>
        <bgColor rgb="FF000000"/>
      </patternFill>
    </fill>
    <fill>
      <patternFill patternType="solid">
        <fgColor rgb="FFABBFAC"/>
        <bgColor indexed="64"/>
      </patternFill>
    </fill>
  </fills>
  <borders count="124">
    <border>
      <left/>
      <right/>
      <top/>
      <bottom/>
      <diagonal/>
    </border>
    <border>
      <left style="thin">
        <color indexed="64"/>
      </left>
      <right style="thin">
        <color indexed="64"/>
      </right>
      <top/>
      <bottom/>
      <diagonal/>
    </border>
    <border>
      <left/>
      <right/>
      <top/>
      <bottom style="thick">
        <color indexed="64"/>
      </bottom>
      <diagonal/>
    </border>
    <border>
      <left/>
      <right style="thin">
        <color indexed="64"/>
      </right>
      <top/>
      <bottom/>
      <diagonal/>
    </border>
    <border>
      <left/>
      <right style="medium">
        <color indexed="64"/>
      </right>
      <top/>
      <bottom/>
      <diagonal/>
    </border>
    <border>
      <left/>
      <right style="medium">
        <color indexed="64"/>
      </right>
      <top style="thick">
        <color indexed="64"/>
      </top>
      <bottom style="thick">
        <color indexed="64"/>
      </bottom>
      <diagonal/>
    </border>
    <border>
      <left/>
      <right style="medium">
        <color indexed="64"/>
      </right>
      <top/>
      <bottom style="medium">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medium">
        <color indexed="64"/>
      </left>
      <right style="medium">
        <color indexed="64"/>
      </right>
      <top style="medium">
        <color indexed="64"/>
      </top>
      <bottom style="medium">
        <color indexed="64"/>
      </bottom>
      <diagonal/>
    </border>
    <border>
      <left/>
      <right style="thick">
        <color indexed="64"/>
      </right>
      <top/>
      <bottom style="medium">
        <color indexed="64"/>
      </bottom>
      <diagonal/>
    </border>
    <border>
      <left/>
      <right style="thick">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thick">
        <color indexed="64"/>
      </top>
      <bottom style="thick">
        <color indexed="64"/>
      </bottom>
      <diagonal/>
    </border>
    <border>
      <left style="medium">
        <color indexed="64"/>
      </left>
      <right/>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medium">
        <color indexed="64"/>
      </top>
      <bottom style="medium">
        <color indexed="64"/>
      </bottom>
      <diagonal/>
    </border>
    <border>
      <left style="medium">
        <color indexed="64"/>
      </left>
      <right/>
      <top/>
      <bottom/>
      <diagonal/>
    </border>
    <border>
      <left style="medium">
        <color rgb="FF00B050"/>
      </left>
      <right style="medium">
        <color rgb="FF00B050"/>
      </right>
      <top style="medium">
        <color rgb="FF00B050"/>
      </top>
      <bottom style="medium">
        <color rgb="FF00B050"/>
      </bottom>
      <diagonal/>
    </border>
    <border>
      <left style="thin">
        <color indexed="64"/>
      </left>
      <right style="medium">
        <color rgb="FF00B050"/>
      </right>
      <top style="medium">
        <color rgb="FF00B050"/>
      </top>
      <bottom style="medium">
        <color rgb="FF00B050"/>
      </bottom>
      <diagonal/>
    </border>
    <border>
      <left/>
      <right/>
      <top style="thin">
        <color theme="9"/>
      </top>
      <bottom/>
      <diagonal/>
    </border>
    <border>
      <left/>
      <right style="thin">
        <color rgb="FFA9B7AA"/>
      </right>
      <top style="thin">
        <color rgb="FFA9B7AA"/>
      </top>
      <bottom style="thin">
        <color rgb="FFA9B7AA"/>
      </bottom>
      <diagonal/>
    </border>
    <border>
      <left style="thin">
        <color rgb="FFA9B7AA"/>
      </left>
      <right style="thin">
        <color rgb="FFA9B7AA"/>
      </right>
      <top style="thin">
        <color rgb="FFA9B7AA"/>
      </top>
      <bottom style="thin">
        <color rgb="FFA9B7AA"/>
      </bottom>
      <diagonal/>
    </border>
    <border>
      <left style="thin">
        <color rgb="FFA9B7AA"/>
      </left>
      <right style="thin">
        <color rgb="FFA9B7AA"/>
      </right>
      <top style="medium">
        <color indexed="64"/>
      </top>
      <bottom style="thin">
        <color rgb="FFA9B7AA"/>
      </bottom>
      <diagonal/>
    </border>
    <border>
      <left style="thin">
        <color rgb="FFA9B7AA"/>
      </left>
      <right style="thin">
        <color rgb="FFA9B7AA"/>
      </right>
      <top style="thin">
        <color rgb="FFA9B7AA"/>
      </top>
      <bottom style="medium">
        <color indexed="64"/>
      </bottom>
      <diagonal/>
    </border>
    <border>
      <left/>
      <right style="thin">
        <color theme="0"/>
      </right>
      <top style="thin">
        <color theme="0"/>
      </top>
      <bottom style="thin">
        <color theme="0"/>
      </bottom>
      <diagonal/>
    </border>
    <border>
      <left style="medium">
        <color indexed="64"/>
      </left>
      <right style="medium">
        <color indexed="64"/>
      </right>
      <top style="thin">
        <color rgb="FFA9B7AA"/>
      </top>
      <bottom style="thin">
        <color rgb="FFA9B7AA"/>
      </bottom>
      <diagonal/>
    </border>
    <border>
      <left style="medium">
        <color indexed="64"/>
      </left>
      <right style="medium">
        <color indexed="64"/>
      </right>
      <top style="thin">
        <color theme="0"/>
      </top>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thin">
        <color rgb="FFA9B7AA"/>
      </top>
      <bottom style="medium">
        <color indexed="64"/>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theme="9"/>
      </left>
      <right/>
      <top style="thin">
        <color theme="9"/>
      </top>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indexed="64"/>
      </left>
      <right/>
      <top style="thin">
        <color theme="9"/>
      </top>
      <bottom/>
      <diagonal/>
    </border>
    <border>
      <left/>
      <right style="medium">
        <color indexed="64"/>
      </right>
      <top style="thin">
        <color theme="9"/>
      </top>
      <bottom/>
      <diagonal/>
    </border>
    <border>
      <left style="thin">
        <color indexed="64"/>
      </left>
      <right style="medium">
        <color rgb="FF00B050"/>
      </right>
      <top style="medium">
        <color rgb="FF00B050"/>
      </top>
      <bottom/>
      <diagonal/>
    </border>
    <border>
      <left style="thin">
        <color indexed="64"/>
      </left>
      <right style="medium">
        <color rgb="FF00B050"/>
      </right>
      <top/>
      <bottom/>
      <diagonal/>
    </border>
    <border>
      <left style="thin">
        <color indexed="64"/>
      </left>
      <right style="medium">
        <color rgb="FF00B050"/>
      </right>
      <top/>
      <bottom style="medium">
        <color rgb="FF00B05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indexed="64"/>
      </top>
      <bottom style="thin">
        <color rgb="FF000000"/>
      </bottom>
      <diagonal/>
    </border>
    <border>
      <left style="thin">
        <color indexed="64"/>
      </left>
      <right style="thin">
        <color rgb="FF000000"/>
      </right>
      <top/>
      <bottom/>
      <diagonal/>
    </border>
    <border>
      <left/>
      <right/>
      <top style="thin">
        <color rgb="FF000000"/>
      </top>
      <bottom style="thin">
        <color indexed="64"/>
      </bottom>
      <diagonal/>
    </border>
    <border>
      <left style="thin">
        <color rgb="FF000000"/>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style="thin">
        <color indexed="64"/>
      </right>
      <top/>
      <bottom/>
      <diagonal/>
    </border>
    <border>
      <left style="thin">
        <color rgb="FF000000"/>
      </left>
      <right style="thin">
        <color indexed="64"/>
      </right>
      <top style="thin">
        <color rgb="FF000000"/>
      </top>
      <bottom/>
      <diagonal/>
    </border>
    <border>
      <left style="thin">
        <color indexed="64"/>
      </left>
      <right style="thin">
        <color rgb="FF000000"/>
      </right>
      <top style="thin">
        <color rgb="FF000000"/>
      </top>
      <bottom/>
      <diagonal/>
    </border>
    <border>
      <left style="thin">
        <color rgb="FF000000"/>
      </left>
      <right style="thin">
        <color indexed="64"/>
      </right>
      <top/>
      <bottom style="thin">
        <color indexed="64"/>
      </bottom>
      <diagonal/>
    </border>
    <border>
      <left style="thin">
        <color rgb="FF000000"/>
      </left>
      <right style="thin">
        <color indexed="64"/>
      </right>
      <top style="thin">
        <color indexed="64"/>
      </top>
      <bottom/>
      <diagonal/>
    </border>
  </borders>
  <cellStyleXfs count="20">
    <xf numFmtId="0" fontId="0" fillId="0" borderId="0"/>
    <xf numFmtId="0" fontId="8" fillId="0" borderId="0" applyNumberFormat="0" applyFill="0" applyBorder="0" applyAlignment="0" applyProtection="0">
      <alignment vertical="top"/>
      <protection locked="0"/>
    </xf>
    <xf numFmtId="0" fontId="70" fillId="0" borderId="0" applyNumberFormat="0" applyFill="0" applyBorder="0" applyAlignment="0" applyProtection="0"/>
    <xf numFmtId="0" fontId="4" fillId="0" borderId="0"/>
    <xf numFmtId="0" fontId="69" fillId="0" borderId="0"/>
    <xf numFmtId="0" fontId="69" fillId="0" borderId="0"/>
    <xf numFmtId="0" fontId="69" fillId="0" borderId="0"/>
    <xf numFmtId="0" fontId="69" fillId="0" borderId="0"/>
    <xf numFmtId="0" fontId="4" fillId="0" borderId="0"/>
    <xf numFmtId="0" fontId="69" fillId="0" borderId="0"/>
    <xf numFmtId="0" fontId="10" fillId="0" borderId="0"/>
    <xf numFmtId="0" fontId="69" fillId="0" borderId="0"/>
    <xf numFmtId="0" fontId="69" fillId="0" borderId="0"/>
    <xf numFmtId="0" fontId="10" fillId="0" borderId="0"/>
    <xf numFmtId="0" fontId="10" fillId="0" borderId="0"/>
    <xf numFmtId="0" fontId="1" fillId="0" borderId="0"/>
    <xf numFmtId="0" fontId="1" fillId="0" borderId="0"/>
    <xf numFmtId="0" fontId="4" fillId="0" borderId="0"/>
    <xf numFmtId="0" fontId="1" fillId="0" borderId="0"/>
    <xf numFmtId="0" fontId="10" fillId="0" borderId="0"/>
  </cellStyleXfs>
  <cellXfs count="1287">
    <xf numFmtId="0" fontId="0" fillId="0" borderId="0" xfId="0"/>
    <xf numFmtId="0" fontId="10" fillId="2" borderId="1" xfId="0" applyFont="1" applyFill="1" applyBorder="1"/>
    <xf numFmtId="49" fontId="13" fillId="0" borderId="0" xfId="0" applyNumberFormat="1" applyFont="1" applyAlignment="1">
      <alignment wrapText="1"/>
    </xf>
    <xf numFmtId="0" fontId="15" fillId="2" borderId="1" xfId="0" applyFont="1" applyFill="1" applyBorder="1" applyAlignment="1">
      <alignment horizontal="center" wrapText="1"/>
    </xf>
    <xf numFmtId="0" fontId="11" fillId="2" borderId="1" xfId="0" applyFont="1" applyFill="1" applyBorder="1" applyAlignment="1">
      <alignment wrapText="1"/>
    </xf>
    <xf numFmtId="49" fontId="14" fillId="0" borderId="0" xfId="0" applyNumberFormat="1" applyFont="1" applyAlignment="1">
      <alignment wrapText="1"/>
    </xf>
    <xf numFmtId="0" fontId="11" fillId="2" borderId="1" xfId="0" applyFont="1" applyFill="1" applyBorder="1" applyAlignment="1">
      <alignment vertical="top" wrapText="1"/>
    </xf>
    <xf numFmtId="0" fontId="12" fillId="2" borderId="1" xfId="0" applyFont="1" applyFill="1" applyBorder="1" applyAlignment="1">
      <alignment horizontal="center" wrapText="1"/>
    </xf>
    <xf numFmtId="49" fontId="14" fillId="3" borderId="2" xfId="0" applyNumberFormat="1" applyFont="1" applyFill="1" applyBorder="1" applyAlignment="1">
      <alignment wrapText="1"/>
    </xf>
    <xf numFmtId="49" fontId="13" fillId="0" borderId="3" xfId="0" applyNumberFormat="1" applyFont="1" applyBorder="1" applyAlignment="1">
      <alignment wrapText="1"/>
    </xf>
    <xf numFmtId="0" fontId="14" fillId="3" borderId="0" xfId="0" applyFont="1" applyFill="1" applyAlignment="1">
      <alignment horizontal="left" vertical="top" wrapText="1"/>
    </xf>
    <xf numFmtId="0" fontId="14" fillId="3" borderId="4" xfId="0" applyFont="1" applyFill="1" applyBorder="1" applyAlignment="1">
      <alignment horizontal="left" vertical="top" wrapText="1"/>
    </xf>
    <xf numFmtId="0" fontId="17" fillId="4" borderId="5" xfId="0" applyFont="1" applyFill="1" applyBorder="1" applyAlignment="1">
      <alignment vertical="top" wrapText="1"/>
    </xf>
    <xf numFmtId="0" fontId="18" fillId="0" borderId="6" xfId="0" applyFont="1" applyBorder="1" applyAlignment="1">
      <alignment vertical="top" wrapText="1"/>
    </xf>
    <xf numFmtId="0" fontId="20" fillId="4" borderId="7" xfId="0" applyFont="1" applyFill="1" applyBorder="1" applyAlignment="1">
      <alignment vertical="top" wrapText="1"/>
    </xf>
    <xf numFmtId="0" fontId="20" fillId="4" borderId="8" xfId="0" applyFont="1" applyFill="1" applyBorder="1" applyAlignment="1">
      <alignment vertical="top" wrapText="1"/>
    </xf>
    <xf numFmtId="0" fontId="19" fillId="0" borderId="9" xfId="0" applyFont="1" applyBorder="1" applyAlignment="1">
      <alignment vertical="top" wrapText="1"/>
    </xf>
    <xf numFmtId="0" fontId="18" fillId="0" borderId="10" xfId="0" applyFont="1" applyBorder="1" applyAlignment="1">
      <alignment vertical="top" wrapText="1"/>
    </xf>
    <xf numFmtId="0" fontId="18" fillId="0" borderId="4" xfId="0" applyFont="1" applyBorder="1" applyAlignment="1">
      <alignment vertical="top" wrapText="1"/>
    </xf>
    <xf numFmtId="0" fontId="19" fillId="0" borderId="11" xfId="0" applyFont="1" applyBorder="1" applyAlignment="1">
      <alignment vertical="top" wrapText="1"/>
    </xf>
    <xf numFmtId="0" fontId="18" fillId="0" borderId="7" xfId="0" applyFont="1" applyBorder="1" applyAlignment="1">
      <alignment vertical="top" wrapText="1"/>
    </xf>
    <xf numFmtId="0" fontId="18" fillId="0" borderId="8" xfId="0" applyFont="1" applyBorder="1" applyAlignment="1">
      <alignment vertical="top" wrapText="1"/>
    </xf>
    <xf numFmtId="0" fontId="18" fillId="2" borderId="6" xfId="0" applyFont="1" applyFill="1" applyBorder="1" applyAlignment="1">
      <alignment vertical="top" wrapText="1"/>
    </xf>
    <xf numFmtId="0" fontId="18" fillId="2" borderId="10" xfId="0" applyFont="1" applyFill="1" applyBorder="1" applyAlignment="1">
      <alignment vertical="top" wrapText="1"/>
    </xf>
    <xf numFmtId="0" fontId="18" fillId="2" borderId="7" xfId="0" applyFont="1" applyFill="1" applyBorder="1" applyAlignment="1">
      <alignment vertical="top" wrapText="1"/>
    </xf>
    <xf numFmtId="0" fontId="20" fillId="4" borderId="4" xfId="0" applyFont="1" applyFill="1" applyBorder="1" applyAlignment="1">
      <alignment vertical="top" wrapText="1"/>
    </xf>
    <xf numFmtId="0" fontId="20" fillId="4" borderId="11" xfId="0" applyFont="1" applyFill="1" applyBorder="1" applyAlignment="1">
      <alignment vertical="top" wrapText="1"/>
    </xf>
    <xf numFmtId="0" fontId="17" fillId="0" borderId="0" xfId="0" applyFont="1" applyAlignment="1">
      <alignment vertical="top" wrapText="1"/>
    </xf>
    <xf numFmtId="0" fontId="18" fillId="0" borderId="0" xfId="0" applyFont="1" applyAlignment="1">
      <alignment vertical="top" wrapText="1"/>
    </xf>
    <xf numFmtId="0" fontId="19" fillId="0" borderId="0" xfId="0" applyFont="1" applyAlignment="1">
      <alignment vertical="top" wrapText="1"/>
    </xf>
    <xf numFmtId="0" fontId="9" fillId="2" borderId="1" xfId="0" applyFont="1" applyFill="1" applyBorder="1"/>
    <xf numFmtId="0" fontId="71" fillId="0" borderId="0" xfId="0" applyFont="1" applyAlignment="1">
      <alignment horizontal="center" vertical="center" wrapText="1"/>
    </xf>
    <xf numFmtId="0" fontId="72" fillId="0" borderId="0" xfId="0" applyFont="1"/>
    <xf numFmtId="0" fontId="73" fillId="0" borderId="0" xfId="0" applyFont="1"/>
    <xf numFmtId="0" fontId="73" fillId="5" borderId="0" xfId="0" applyFont="1" applyFill="1"/>
    <xf numFmtId="0" fontId="74" fillId="0" borderId="0" xfId="0" applyFont="1"/>
    <xf numFmtId="0" fontId="73" fillId="6" borderId="0" xfId="0" applyFont="1" applyFill="1"/>
    <xf numFmtId="0" fontId="75" fillId="0" borderId="0" xfId="0" applyFont="1"/>
    <xf numFmtId="0" fontId="75" fillId="0" borderId="0" xfId="0" applyFont="1" applyAlignment="1">
      <alignment wrapText="1"/>
    </xf>
    <xf numFmtId="0" fontId="73" fillId="0" borderId="0" xfId="0" applyFont="1" applyAlignment="1">
      <alignment vertical="top"/>
    </xf>
    <xf numFmtId="0" fontId="73" fillId="6" borderId="0" xfId="0" applyFont="1" applyFill="1" applyAlignment="1">
      <alignment vertical="top"/>
    </xf>
    <xf numFmtId="0" fontId="75" fillId="0" borderId="0" xfId="0" applyFont="1" applyAlignment="1">
      <alignment vertical="top"/>
    </xf>
    <xf numFmtId="0" fontId="75" fillId="0" borderId="0" xfId="0" applyFont="1" applyAlignment="1">
      <alignment vertical="top" wrapText="1"/>
    </xf>
    <xf numFmtId="15" fontId="76" fillId="0" borderId="0" xfId="15" applyNumberFormat="1" applyFont="1" applyAlignment="1">
      <alignment horizontal="center" wrapText="1"/>
    </xf>
    <xf numFmtId="15" fontId="72" fillId="0" borderId="0" xfId="15" applyNumberFormat="1" applyFont="1" applyAlignment="1">
      <alignment wrapText="1"/>
    </xf>
    <xf numFmtId="0" fontId="72" fillId="0" borderId="0" xfId="0" applyFont="1" applyAlignment="1">
      <alignment vertical="top"/>
    </xf>
    <xf numFmtId="0" fontId="72" fillId="0" borderId="0" xfId="0" applyFont="1" applyAlignment="1">
      <alignment horizontal="center" vertical="top"/>
    </xf>
    <xf numFmtId="0" fontId="72" fillId="0" borderId="0" xfId="0" applyFont="1" applyAlignment="1">
      <alignment vertical="top" wrapText="1"/>
    </xf>
    <xf numFmtId="0" fontId="76" fillId="0" borderId="0" xfId="0" applyFont="1" applyAlignment="1">
      <alignment vertical="top" wrapText="1"/>
    </xf>
    <xf numFmtId="0" fontId="77" fillId="0" borderId="0" xfId="0" applyFont="1" applyAlignment="1">
      <alignment vertical="top" wrapText="1"/>
    </xf>
    <xf numFmtId="0" fontId="72" fillId="0" borderId="0" xfId="0" applyFont="1" applyAlignment="1">
      <alignment horizontal="left" vertical="top" wrapText="1"/>
    </xf>
    <xf numFmtId="0" fontId="76" fillId="7" borderId="0" xfId="0" applyFont="1" applyFill="1" applyAlignment="1">
      <alignment vertical="top" wrapText="1"/>
    </xf>
    <xf numFmtId="0" fontId="72" fillId="7" borderId="0" xfId="0" applyFont="1" applyFill="1" applyAlignment="1">
      <alignment vertical="top" wrapText="1"/>
    </xf>
    <xf numFmtId="0" fontId="77" fillId="7" borderId="0" xfId="0" applyFont="1" applyFill="1" applyAlignment="1">
      <alignment horizontal="left" vertical="top" wrapText="1"/>
    </xf>
    <xf numFmtId="0" fontId="77" fillId="7" borderId="0" xfId="0" applyFont="1" applyFill="1" applyAlignment="1">
      <alignment vertical="top" wrapText="1"/>
    </xf>
    <xf numFmtId="0" fontId="72" fillId="7" borderId="0" xfId="0" applyFont="1" applyFill="1"/>
    <xf numFmtId="0" fontId="72" fillId="0" borderId="12" xfId="0" applyFont="1" applyBorder="1" applyAlignment="1">
      <alignment vertical="top" wrapText="1"/>
    </xf>
    <xf numFmtId="49" fontId="76" fillId="0" borderId="12" xfId="0" applyNumberFormat="1" applyFont="1" applyBorder="1" applyAlignment="1">
      <alignment vertical="top"/>
    </xf>
    <xf numFmtId="0" fontId="76" fillId="0" borderId="12" xfId="0" applyFont="1" applyBorder="1" applyAlignment="1">
      <alignment horizontal="left" vertical="top"/>
    </xf>
    <xf numFmtId="49" fontId="76" fillId="0" borderId="0" xfId="0" applyNumberFormat="1" applyFont="1" applyAlignment="1">
      <alignment vertical="top"/>
    </xf>
    <xf numFmtId="0" fontId="76" fillId="0" borderId="0" xfId="0" applyFont="1" applyAlignment="1">
      <alignment horizontal="left" vertical="top"/>
    </xf>
    <xf numFmtId="0" fontId="76" fillId="8" borderId="12" xfId="0" applyFont="1" applyFill="1" applyBorder="1" applyAlignment="1">
      <alignment vertical="top" wrapText="1"/>
    </xf>
    <xf numFmtId="0" fontId="76" fillId="0" borderId="12" xfId="0" applyFont="1" applyBorder="1" applyAlignment="1">
      <alignment vertical="top" wrapText="1"/>
    </xf>
    <xf numFmtId="0" fontId="72" fillId="11" borderId="12" xfId="0" applyFont="1" applyFill="1" applyBorder="1" applyAlignment="1">
      <alignment vertical="top" wrapText="1"/>
    </xf>
    <xf numFmtId="49" fontId="76" fillId="9" borderId="12" xfId="0" applyNumberFormat="1" applyFont="1" applyFill="1" applyBorder="1" applyAlignment="1">
      <alignment vertical="top"/>
    </xf>
    <xf numFmtId="0" fontId="76" fillId="9" borderId="12" xfId="0" applyFont="1" applyFill="1" applyBorder="1" applyAlignment="1">
      <alignment horizontal="left" vertical="top"/>
    </xf>
    <xf numFmtId="0" fontId="76" fillId="9" borderId="12" xfId="0" applyFont="1" applyFill="1" applyBorder="1" applyAlignment="1">
      <alignment vertical="top" wrapText="1"/>
    </xf>
    <xf numFmtId="0" fontId="76" fillId="9" borderId="13" xfId="0" applyFont="1" applyFill="1" applyBorder="1" applyAlignment="1">
      <alignment vertical="top" wrapText="1"/>
    </xf>
    <xf numFmtId="0" fontId="76" fillId="0" borderId="0" xfId="0" applyFont="1"/>
    <xf numFmtId="0" fontId="78" fillId="12" borderId="12" xfId="14" applyFont="1" applyFill="1" applyBorder="1" applyAlignment="1">
      <alignment vertical="center" wrapText="1"/>
    </xf>
    <xf numFmtId="0" fontId="78" fillId="12" borderId="12" xfId="14" applyFont="1" applyFill="1" applyBorder="1" applyAlignment="1">
      <alignment horizontal="left" vertical="center" wrapText="1"/>
    </xf>
    <xf numFmtId="0" fontId="72" fillId="0" borderId="12" xfId="0" applyFont="1" applyBorder="1"/>
    <xf numFmtId="0" fontId="72" fillId="13" borderId="0" xfId="0" applyFont="1" applyFill="1"/>
    <xf numFmtId="0" fontId="78" fillId="8" borderId="12" xfId="0" applyFont="1" applyFill="1" applyBorder="1" applyAlignment="1">
      <alignment vertical="top" wrapText="1"/>
    </xf>
    <xf numFmtId="0" fontId="73" fillId="0" borderId="12" xfId="0" applyFont="1" applyBorder="1" applyAlignment="1">
      <alignment vertical="top" wrapText="1"/>
    </xf>
    <xf numFmtId="0" fontId="73" fillId="0" borderId="0" xfId="0" applyFont="1" applyAlignment="1">
      <alignment vertical="top" wrapText="1"/>
    </xf>
    <xf numFmtId="0" fontId="73" fillId="0" borderId="12" xfId="0" applyFont="1" applyBorder="1" applyAlignment="1">
      <alignment horizontal="right" vertical="top" wrapText="1"/>
    </xf>
    <xf numFmtId="0" fontId="79" fillId="0" borderId="0" xfId="0" applyFont="1"/>
    <xf numFmtId="0" fontId="73" fillId="0" borderId="0" xfId="0" applyFont="1" applyAlignment="1">
      <alignment horizontal="center" vertical="top"/>
    </xf>
    <xf numFmtId="0" fontId="76" fillId="0" borderId="14" xfId="0" applyFont="1" applyBorder="1" applyAlignment="1">
      <alignment vertical="top"/>
    </xf>
    <xf numFmtId="0" fontId="72" fillId="0" borderId="15" xfId="0" applyFont="1" applyBorder="1" applyAlignment="1">
      <alignment vertical="top"/>
    </xf>
    <xf numFmtId="0" fontId="72" fillId="0" borderId="3" xfId="0" applyFont="1" applyBorder="1" applyAlignment="1">
      <alignment horizontal="left" vertical="top"/>
    </xf>
    <xf numFmtId="0" fontId="72" fillId="0" borderId="16" xfId="0" applyFont="1" applyBorder="1" applyAlignment="1">
      <alignment vertical="top"/>
    </xf>
    <xf numFmtId="0" fontId="77" fillId="0" borderId="17" xfId="0" applyFont="1" applyBorder="1" applyAlignment="1">
      <alignment horizontal="left" vertical="top"/>
    </xf>
    <xf numFmtId="0" fontId="76" fillId="7" borderId="14" xfId="0" applyFont="1" applyFill="1" applyBorder="1" applyAlignment="1">
      <alignment vertical="top"/>
    </xf>
    <xf numFmtId="0" fontId="72" fillId="7" borderId="15" xfId="0" applyFont="1" applyFill="1" applyBorder="1" applyAlignment="1">
      <alignment vertical="top"/>
    </xf>
    <xf numFmtId="0" fontId="72" fillId="7" borderId="16" xfId="0" applyFont="1" applyFill="1" applyBorder="1" applyAlignment="1">
      <alignment vertical="top" wrapText="1"/>
    </xf>
    <xf numFmtId="0" fontId="72" fillId="7" borderId="16" xfId="0" applyFont="1" applyFill="1" applyBorder="1" applyAlignment="1">
      <alignment vertical="top"/>
    </xf>
    <xf numFmtId="0" fontId="72" fillId="0" borderId="3" xfId="0" applyFont="1" applyBorder="1" applyAlignment="1">
      <alignment vertical="top" wrapText="1"/>
    </xf>
    <xf numFmtId="0" fontId="80" fillId="0" borderId="0" xfId="0" applyFont="1"/>
    <xf numFmtId="0" fontId="80" fillId="0" borderId="0" xfId="0" applyFont="1" applyAlignment="1">
      <alignment horizontal="center" vertical="top"/>
    </xf>
    <xf numFmtId="0" fontId="72" fillId="0" borderId="18" xfId="0" applyFont="1" applyBorder="1"/>
    <xf numFmtId="0" fontId="71" fillId="0" borderId="13" xfId="17" applyFont="1" applyBorder="1" applyAlignment="1" applyProtection="1">
      <alignment horizontal="center" vertical="center" wrapText="1"/>
      <protection locked="0"/>
    </xf>
    <xf numFmtId="0" fontId="73" fillId="9" borderId="0" xfId="16" applyFont="1" applyFill="1"/>
    <xf numFmtId="0" fontId="73" fillId="0" borderId="0" xfId="16" applyFont="1"/>
    <xf numFmtId="0" fontId="73" fillId="0" borderId="0" xfId="17" applyFont="1" applyAlignment="1">
      <alignment horizontal="center" vertical="top"/>
    </xf>
    <xf numFmtId="0" fontId="81" fillId="0" borderId="0" xfId="17" applyFont="1" applyAlignment="1">
      <alignment horizontal="center" vertical="center" wrapText="1"/>
    </xf>
    <xf numFmtId="0" fontId="72" fillId="0" borderId="0" xfId="17" applyFont="1" applyAlignment="1">
      <alignment vertical="top"/>
    </xf>
    <xf numFmtId="0" fontId="72" fillId="0" borderId="0" xfId="17" applyFont="1" applyAlignment="1">
      <alignment horizontal="left" vertical="top"/>
    </xf>
    <xf numFmtId="15" fontId="72" fillId="0" borderId="0" xfId="17" applyNumberFormat="1" applyFont="1" applyAlignment="1">
      <alignment horizontal="left" vertical="top"/>
    </xf>
    <xf numFmtId="0" fontId="73" fillId="0" borderId="0" xfId="17" applyFont="1"/>
    <xf numFmtId="0" fontId="76" fillId="9" borderId="0" xfId="16" applyFont="1" applyFill="1" applyAlignment="1">
      <alignment horizontal="center" vertical="center" wrapText="1"/>
    </xf>
    <xf numFmtId="0" fontId="76" fillId="0" borderId="0" xfId="16" applyFont="1" applyAlignment="1">
      <alignment horizontal="center" vertical="center" wrapText="1"/>
    </xf>
    <xf numFmtId="0" fontId="82" fillId="9" borderId="0" xfId="16" applyFont="1" applyFill="1"/>
    <xf numFmtId="0" fontId="82" fillId="0" borderId="0" xfId="16" applyFont="1"/>
    <xf numFmtId="0" fontId="76" fillId="0" borderId="14" xfId="17" applyFont="1" applyBorder="1" applyAlignment="1">
      <alignment vertical="top"/>
    </xf>
    <xf numFmtId="0" fontId="72" fillId="0" borderId="19" xfId="17" applyFont="1" applyBorder="1" applyAlignment="1">
      <alignment vertical="top" wrapText="1"/>
    </xf>
    <xf numFmtId="0" fontId="72" fillId="0" borderId="19" xfId="17" applyFont="1" applyBorder="1" applyAlignment="1">
      <alignment vertical="top"/>
    </xf>
    <xf numFmtId="0" fontId="72" fillId="0" borderId="20" xfId="17" applyFont="1" applyBorder="1" applyAlignment="1">
      <alignment vertical="top" wrapText="1"/>
    </xf>
    <xf numFmtId="0" fontId="73" fillId="0" borderId="18" xfId="17" applyFont="1" applyBorder="1" applyAlignment="1">
      <alignment vertical="top"/>
    </xf>
    <xf numFmtId="15" fontId="72" fillId="0" borderId="17" xfId="17" applyNumberFormat="1" applyFont="1" applyBorder="1" applyAlignment="1">
      <alignment vertical="top" wrapText="1"/>
    </xf>
    <xf numFmtId="0" fontId="80" fillId="0" borderId="0" xfId="17" applyFont="1" applyAlignment="1">
      <alignment horizontal="center" vertical="top"/>
    </xf>
    <xf numFmtId="164" fontId="72" fillId="14" borderId="1" xfId="0" applyNumberFormat="1" applyFont="1" applyFill="1" applyBorder="1" applyAlignment="1">
      <alignment horizontal="left" vertical="top" wrapText="1"/>
    </xf>
    <xf numFmtId="164" fontId="72" fillId="14" borderId="15" xfId="0" applyNumberFormat="1" applyFont="1" applyFill="1" applyBorder="1" applyAlignment="1">
      <alignment horizontal="left" vertical="top" wrapText="1"/>
    </xf>
    <xf numFmtId="0" fontId="83" fillId="14" borderId="12" xfId="0" applyFont="1" applyFill="1" applyBorder="1" applyAlignment="1">
      <alignment vertical="center"/>
    </xf>
    <xf numFmtId="0" fontId="83" fillId="14" borderId="12" xfId="0" applyFont="1" applyFill="1" applyBorder="1" applyAlignment="1">
      <alignment vertical="center" wrapText="1"/>
    </xf>
    <xf numFmtId="0" fontId="83" fillId="7" borderId="0" xfId="0" applyFont="1" applyFill="1" applyAlignment="1">
      <alignment vertical="center" wrapText="1"/>
    </xf>
    <xf numFmtId="0" fontId="83" fillId="0" borderId="0" xfId="0" applyFont="1" applyAlignment="1">
      <alignment vertical="center"/>
    </xf>
    <xf numFmtId="0" fontId="76" fillId="14" borderId="14" xfId="0" applyFont="1" applyFill="1" applyBorder="1" applyAlignment="1">
      <alignment horizontal="left" vertical="top" wrapText="1"/>
    </xf>
    <xf numFmtId="0" fontId="76" fillId="14" borderId="20" xfId="0" applyFont="1" applyFill="1" applyBorder="1" applyAlignment="1">
      <alignment vertical="top" wrapText="1"/>
    </xf>
    <xf numFmtId="0" fontId="76" fillId="13" borderId="0" xfId="0" applyFont="1" applyFill="1" applyAlignment="1">
      <alignment vertical="top" wrapText="1"/>
    </xf>
    <xf numFmtId="0" fontId="76" fillId="14" borderId="15" xfId="0" applyFont="1" applyFill="1" applyBorder="1" applyAlignment="1">
      <alignment horizontal="left" vertical="top" wrapText="1"/>
    </xf>
    <xf numFmtId="0" fontId="76" fillId="14" borderId="17" xfId="0" applyFont="1" applyFill="1" applyBorder="1" applyAlignment="1">
      <alignment vertical="top" wrapText="1"/>
    </xf>
    <xf numFmtId="0" fontId="72" fillId="14" borderId="1" xfId="0" applyFont="1" applyFill="1" applyBorder="1" applyAlignment="1">
      <alignment horizontal="left" vertical="top" wrapText="1"/>
    </xf>
    <xf numFmtId="0" fontId="76" fillId="0" borderId="3" xfId="0" applyFont="1" applyBorder="1" applyAlignment="1">
      <alignment vertical="top" wrapText="1"/>
    </xf>
    <xf numFmtId="0" fontId="72" fillId="13" borderId="0" xfId="0" applyFont="1" applyFill="1" applyAlignment="1">
      <alignment vertical="top" wrapText="1"/>
    </xf>
    <xf numFmtId="0" fontId="84" fillId="0" borderId="3" xfId="0" applyFont="1" applyBorder="1" applyAlignment="1">
      <alignment vertical="top" wrapText="1"/>
    </xf>
    <xf numFmtId="0" fontId="76" fillId="14" borderId="13" xfId="0" applyFont="1" applyFill="1" applyBorder="1" applyAlignment="1">
      <alignment vertical="top" wrapText="1"/>
    </xf>
    <xf numFmtId="0" fontId="76" fillId="14" borderId="1" xfId="0" applyFont="1" applyFill="1" applyBorder="1" applyAlignment="1">
      <alignment horizontal="left" vertical="top" wrapText="1"/>
    </xf>
    <xf numFmtId="0" fontId="77" fillId="13" borderId="0" xfId="0" applyFont="1" applyFill="1" applyAlignment="1">
      <alignment horizontal="left" vertical="top" wrapText="1"/>
    </xf>
    <xf numFmtId="0" fontId="77" fillId="13" borderId="0" xfId="0" applyFont="1" applyFill="1" applyAlignment="1">
      <alignment vertical="top" wrapText="1"/>
    </xf>
    <xf numFmtId="0" fontId="77" fillId="14" borderId="1" xfId="0" applyFont="1" applyFill="1" applyBorder="1" applyAlignment="1">
      <alignment horizontal="left" vertical="top" wrapText="1"/>
    </xf>
    <xf numFmtId="2" fontId="76" fillId="14" borderId="1" xfId="0" applyNumberFormat="1" applyFont="1" applyFill="1" applyBorder="1" applyAlignment="1">
      <alignment horizontal="left" vertical="top" wrapText="1"/>
    </xf>
    <xf numFmtId="164" fontId="76" fillId="15" borderId="14" xfId="0" applyNumberFormat="1" applyFont="1" applyFill="1" applyBorder="1" applyAlignment="1">
      <alignment horizontal="left" vertical="top"/>
    </xf>
    <xf numFmtId="0" fontId="76" fillId="15" borderId="20" xfId="0" applyFont="1" applyFill="1" applyBorder="1" applyAlignment="1">
      <alignment vertical="top" wrapText="1"/>
    </xf>
    <xf numFmtId="0" fontId="76" fillId="15" borderId="15" xfId="0" applyFont="1" applyFill="1" applyBorder="1" applyAlignment="1">
      <alignment horizontal="left" vertical="top"/>
    </xf>
    <xf numFmtId="0" fontId="76" fillId="15" borderId="17" xfId="0" applyFont="1" applyFill="1" applyBorder="1" applyAlignment="1">
      <alignment vertical="top" wrapText="1"/>
    </xf>
    <xf numFmtId="0" fontId="72" fillId="0" borderId="21" xfId="0" applyFont="1" applyBorder="1" applyAlignment="1">
      <alignment vertical="top" wrapText="1"/>
    </xf>
    <xf numFmtId="0" fontId="72" fillId="0" borderId="22" xfId="0" applyFont="1" applyBorder="1" applyAlignment="1">
      <alignment vertical="top" wrapText="1"/>
    </xf>
    <xf numFmtId="0" fontId="76" fillId="15" borderId="13" xfId="0" applyFont="1" applyFill="1" applyBorder="1" applyAlignment="1">
      <alignment vertical="top" wrapText="1"/>
    </xf>
    <xf numFmtId="0" fontId="76" fillId="0" borderId="21" xfId="0" applyFont="1" applyBorder="1" applyAlignment="1">
      <alignment vertical="top" wrapText="1"/>
    </xf>
    <xf numFmtId="0" fontId="72" fillId="0" borderId="1" xfId="0" applyFont="1" applyBorder="1" applyAlignment="1">
      <alignment vertical="top" wrapText="1"/>
    </xf>
    <xf numFmtId="0" fontId="76" fillId="0" borderId="1" xfId="0" applyFont="1" applyBorder="1" applyAlignment="1">
      <alignment vertical="top" wrapText="1"/>
    </xf>
    <xf numFmtId="0" fontId="77" fillId="0" borderId="21" xfId="0" applyFont="1" applyBorder="1" applyAlignment="1">
      <alignment horizontal="left" vertical="top" wrapText="1"/>
    </xf>
    <xf numFmtId="0" fontId="77" fillId="0" borderId="1" xfId="0" applyFont="1" applyBorder="1" applyAlignment="1">
      <alignment horizontal="left" vertical="top" wrapText="1"/>
    </xf>
    <xf numFmtId="0" fontId="76" fillId="0" borderId="1" xfId="0" applyFont="1" applyBorder="1" applyAlignment="1">
      <alignment horizontal="left" vertical="top" wrapText="1"/>
    </xf>
    <xf numFmtId="0" fontId="76" fillId="13" borderId="0" xfId="0" applyFont="1" applyFill="1" applyAlignment="1">
      <alignment horizontal="left" vertical="top" wrapText="1"/>
    </xf>
    <xf numFmtId="0" fontId="77" fillId="0" borderId="1" xfId="0" applyFont="1" applyBorder="1" applyAlignment="1">
      <alignment vertical="top" wrapText="1"/>
    </xf>
    <xf numFmtId="0" fontId="77" fillId="0" borderId="21" xfId="0" applyFont="1" applyBorder="1" applyAlignment="1">
      <alignment vertical="top" wrapText="1"/>
    </xf>
    <xf numFmtId="2" fontId="76" fillId="15" borderId="15" xfId="0" applyNumberFormat="1" applyFont="1" applyFill="1" applyBorder="1" applyAlignment="1">
      <alignment horizontal="left" vertical="top"/>
    </xf>
    <xf numFmtId="0" fontId="85" fillId="15" borderId="15" xfId="0" applyFont="1" applyFill="1" applyBorder="1" applyAlignment="1">
      <alignment horizontal="left" vertical="top" wrapText="1"/>
    </xf>
    <xf numFmtId="0" fontId="77" fillId="15" borderId="16" xfId="0" applyFont="1" applyFill="1" applyBorder="1" applyAlignment="1">
      <alignment horizontal="left" vertical="top"/>
    </xf>
    <xf numFmtId="0" fontId="76" fillId="15" borderId="0" xfId="0" applyFont="1" applyFill="1" applyAlignment="1">
      <alignment horizontal="left" vertical="top"/>
    </xf>
    <xf numFmtId="0" fontId="84" fillId="0" borderId="21" xfId="0" applyFont="1" applyBorder="1" applyAlignment="1">
      <alignment vertical="top" wrapText="1"/>
    </xf>
    <xf numFmtId="0" fontId="72" fillId="15" borderId="15" xfId="0" applyFont="1" applyFill="1" applyBorder="1" applyAlignment="1">
      <alignment horizontal="left"/>
    </xf>
    <xf numFmtId="0" fontId="72" fillId="0" borderId="1" xfId="0" applyFont="1" applyBorder="1"/>
    <xf numFmtId="0" fontId="76" fillId="7" borderId="0" xfId="0" applyFont="1" applyFill="1" applyAlignment="1">
      <alignment horizontal="left" vertical="top" wrapText="1"/>
    </xf>
    <xf numFmtId="0" fontId="76" fillId="15" borderId="12" xfId="0" applyFont="1" applyFill="1" applyBorder="1" applyAlignment="1">
      <alignment vertical="top" wrapText="1"/>
    </xf>
    <xf numFmtId="2" fontId="76" fillId="15" borderId="0" xfId="0" applyNumberFormat="1" applyFont="1" applyFill="1" applyAlignment="1">
      <alignment horizontal="left" vertical="top"/>
    </xf>
    <xf numFmtId="0" fontId="72" fillId="0" borderId="0" xfId="0" applyFont="1" applyAlignment="1">
      <alignment wrapText="1"/>
    </xf>
    <xf numFmtId="0" fontId="76" fillId="16" borderId="0" xfId="18" applyFont="1" applyFill="1" applyAlignment="1">
      <alignment horizontal="left" vertical="top"/>
    </xf>
    <xf numFmtId="0" fontId="76" fillId="16" borderId="0" xfId="18" applyFont="1" applyFill="1" applyAlignment="1">
      <alignment vertical="top" wrapText="1"/>
    </xf>
    <xf numFmtId="0" fontId="72" fillId="16" borderId="0" xfId="18" applyFont="1" applyFill="1" applyAlignment="1">
      <alignment vertical="top"/>
    </xf>
    <xf numFmtId="0" fontId="73" fillId="16" borderId="0" xfId="18" applyFont="1" applyFill="1" applyAlignment="1">
      <alignment vertical="top" wrapText="1"/>
    </xf>
    <xf numFmtId="0" fontId="72" fillId="0" borderId="0" xfId="18" applyFont="1"/>
    <xf numFmtId="0" fontId="76" fillId="16" borderId="21" xfId="18" applyFont="1" applyFill="1" applyBorder="1" applyAlignment="1">
      <alignment horizontal="left" vertical="top" wrapText="1"/>
    </xf>
    <xf numFmtId="0" fontId="76" fillId="16" borderId="21" xfId="18" applyFont="1" applyFill="1" applyBorder="1" applyAlignment="1">
      <alignment vertical="top" wrapText="1"/>
    </xf>
    <xf numFmtId="0" fontId="76" fillId="16" borderId="21" xfId="18" applyFont="1" applyFill="1" applyBorder="1" applyAlignment="1">
      <alignment vertical="top"/>
    </xf>
    <xf numFmtId="0" fontId="76" fillId="16" borderId="23" xfId="18" applyFont="1" applyFill="1" applyBorder="1" applyAlignment="1">
      <alignment horizontal="left" vertical="top"/>
    </xf>
    <xf numFmtId="0" fontId="76" fillId="16" borderId="24" xfId="18" applyFont="1" applyFill="1" applyBorder="1" applyAlignment="1">
      <alignment vertical="top" wrapText="1"/>
    </xf>
    <xf numFmtId="0" fontId="76" fillId="16" borderId="22" xfId="18" applyFont="1" applyFill="1" applyBorder="1" applyAlignment="1">
      <alignment horizontal="left" vertical="top"/>
    </xf>
    <xf numFmtId="0" fontId="72" fillId="0" borderId="22" xfId="18" applyFont="1" applyBorder="1" applyAlignment="1">
      <alignment vertical="top" wrapText="1"/>
    </xf>
    <xf numFmtId="0" fontId="72" fillId="0" borderId="22" xfId="18" applyFont="1" applyBorder="1" applyAlignment="1">
      <alignment vertical="top"/>
    </xf>
    <xf numFmtId="0" fontId="73" fillId="0" borderId="22" xfId="18" applyFont="1" applyBorder="1" applyAlignment="1">
      <alignment vertical="top" wrapText="1"/>
    </xf>
    <xf numFmtId="0" fontId="76" fillId="16" borderId="12" xfId="18" applyFont="1" applyFill="1" applyBorder="1" applyAlignment="1">
      <alignment horizontal="left" vertical="top"/>
    </xf>
    <xf numFmtId="0" fontId="72" fillId="0" borderId="12" xfId="18" applyFont="1" applyBorder="1" applyAlignment="1">
      <alignment vertical="top" wrapText="1"/>
    </xf>
    <xf numFmtId="0" fontId="72" fillId="0" borderId="12" xfId="18" applyFont="1" applyBorder="1" applyAlignment="1">
      <alignment vertical="top"/>
    </xf>
    <xf numFmtId="0" fontId="73" fillId="0" borderId="12" xfId="18" applyFont="1" applyBorder="1" applyAlignment="1">
      <alignment vertical="top" wrapText="1"/>
    </xf>
    <xf numFmtId="0" fontId="76" fillId="16" borderId="19" xfId="18" applyFont="1" applyFill="1" applyBorder="1" applyAlignment="1">
      <alignment vertical="top" wrapText="1"/>
    </xf>
    <xf numFmtId="0" fontId="72" fillId="16" borderId="24" xfId="0" applyFont="1" applyFill="1" applyBorder="1" applyAlignment="1">
      <alignment vertical="top"/>
    </xf>
    <xf numFmtId="0" fontId="72" fillId="16" borderId="13" xfId="0" applyFont="1" applyFill="1" applyBorder="1" applyAlignment="1">
      <alignment vertical="top"/>
    </xf>
    <xf numFmtId="0" fontId="78" fillId="15" borderId="0" xfId="0" applyFont="1" applyFill="1" applyAlignment="1">
      <alignment vertical="top"/>
    </xf>
    <xf numFmtId="0" fontId="73" fillId="15" borderId="0" xfId="0" applyFont="1" applyFill="1" applyAlignment="1">
      <alignment vertical="top"/>
    </xf>
    <xf numFmtId="0" fontId="78" fillId="15" borderId="12" xfId="0" applyFont="1" applyFill="1" applyBorder="1" applyAlignment="1">
      <alignment vertical="top"/>
    </xf>
    <xf numFmtId="0" fontId="78" fillId="15" borderId="12" xfId="0" applyFont="1" applyFill="1" applyBorder="1" applyAlignment="1">
      <alignment vertical="top" wrapText="1"/>
    </xf>
    <xf numFmtId="0" fontId="78" fillId="15" borderId="0" xfId="0" applyFont="1" applyFill="1" applyAlignment="1">
      <alignment vertical="top" wrapText="1"/>
    </xf>
    <xf numFmtId="0" fontId="77" fillId="17" borderId="22" xfId="0" applyFont="1" applyFill="1" applyBorder="1" applyAlignment="1">
      <alignment vertical="top" wrapText="1"/>
    </xf>
    <xf numFmtId="0" fontId="77" fillId="17" borderId="12" xfId="0" applyFont="1" applyFill="1" applyBorder="1" applyAlignment="1">
      <alignment vertical="top" wrapText="1"/>
    </xf>
    <xf numFmtId="0" fontId="72" fillId="7" borderId="0" xfId="0" applyFont="1" applyFill="1" applyAlignment="1">
      <alignment horizontal="left" vertical="top" wrapText="1"/>
    </xf>
    <xf numFmtId="0" fontId="86" fillId="14" borderId="1" xfId="0" applyFont="1" applyFill="1" applyBorder="1" applyAlignment="1">
      <alignment horizontal="left" vertical="top" wrapText="1"/>
    </xf>
    <xf numFmtId="0" fontId="72" fillId="14" borderId="15" xfId="0" applyFont="1" applyFill="1" applyBorder="1" applyAlignment="1">
      <alignment horizontal="left" vertical="top" wrapText="1"/>
    </xf>
    <xf numFmtId="0" fontId="79" fillId="0" borderId="3" xfId="0" applyFont="1" applyBorder="1" applyAlignment="1">
      <alignment vertical="top" wrapText="1"/>
    </xf>
    <xf numFmtId="164" fontId="87" fillId="14" borderId="1" xfId="0" applyNumberFormat="1" applyFont="1" applyFill="1" applyBorder="1" applyAlignment="1">
      <alignment horizontal="left" vertical="top" wrapText="1"/>
    </xf>
    <xf numFmtId="0" fontId="87" fillId="14" borderId="1" xfId="0" applyFont="1" applyFill="1" applyBorder="1" applyAlignment="1">
      <alignment horizontal="left" vertical="top" wrapText="1"/>
    </xf>
    <xf numFmtId="0" fontId="86" fillId="14" borderId="15" xfId="0" applyFont="1" applyFill="1" applyBorder="1" applyAlignment="1">
      <alignment horizontal="left" vertical="top" wrapText="1"/>
    </xf>
    <xf numFmtId="0" fontId="86" fillId="14" borderId="13" xfId="0" applyFont="1" applyFill="1" applyBorder="1" applyAlignment="1">
      <alignment vertical="top" wrapText="1"/>
    </xf>
    <xf numFmtId="0" fontId="88" fillId="13" borderId="0" xfId="0" applyFont="1" applyFill="1" applyAlignment="1">
      <alignment vertical="top" wrapText="1"/>
    </xf>
    <xf numFmtId="0" fontId="89" fillId="0" borderId="0" xfId="0" applyFont="1"/>
    <xf numFmtId="0" fontId="89" fillId="14" borderId="1" xfId="0" applyFont="1" applyFill="1" applyBorder="1" applyAlignment="1">
      <alignment horizontal="left" vertical="top" wrapText="1"/>
    </xf>
    <xf numFmtId="0" fontId="89" fillId="13" borderId="0" xfId="0" applyFont="1" applyFill="1" applyAlignment="1">
      <alignment vertical="top" wrapText="1"/>
    </xf>
    <xf numFmtId="0" fontId="72" fillId="15" borderId="12" xfId="0" applyFont="1" applyFill="1" applyBorder="1" applyAlignment="1">
      <alignment vertical="top" wrapText="1"/>
    </xf>
    <xf numFmtId="0" fontId="90" fillId="15" borderId="0" xfId="0" applyFont="1" applyFill="1" applyAlignment="1">
      <alignment vertical="top"/>
    </xf>
    <xf numFmtId="0" fontId="91" fillId="15" borderId="3" xfId="0" applyFont="1" applyFill="1" applyBorder="1" applyAlignment="1">
      <alignment vertical="top" wrapText="1"/>
    </xf>
    <xf numFmtId="0" fontId="92" fillId="15" borderId="3" xfId="0" applyFont="1" applyFill="1" applyBorder="1" applyAlignment="1">
      <alignment vertical="top" wrapText="1"/>
    </xf>
    <xf numFmtId="0" fontId="87" fillId="15" borderId="3" xfId="0" applyFont="1" applyFill="1" applyBorder="1" applyAlignment="1">
      <alignment vertical="top" wrapText="1"/>
    </xf>
    <xf numFmtId="0" fontId="76" fillId="12" borderId="12" xfId="0" applyFont="1" applyFill="1" applyBorder="1" applyAlignment="1">
      <alignment vertical="top" wrapText="1"/>
    </xf>
    <xf numFmtId="0" fontId="93" fillId="13" borderId="0" xfId="0" applyFont="1" applyFill="1"/>
    <xf numFmtId="0" fontId="93" fillId="0" borderId="0" xfId="0" applyFont="1"/>
    <xf numFmtId="0" fontId="93" fillId="18" borderId="0" xfId="0" applyFont="1" applyFill="1"/>
    <xf numFmtId="0" fontId="35" fillId="19" borderId="6" xfId="0" applyFont="1" applyFill="1" applyBorder="1" applyAlignment="1">
      <alignment vertical="center" wrapText="1"/>
    </xf>
    <xf numFmtId="0" fontId="35" fillId="19" borderId="12" xfId="0" applyFont="1" applyFill="1" applyBorder="1" applyAlignment="1">
      <alignment vertical="center" wrapText="1"/>
    </xf>
    <xf numFmtId="0" fontId="37" fillId="0" borderId="12" xfId="0" applyFont="1" applyBorder="1" applyAlignment="1">
      <alignment vertical="center" wrapText="1"/>
    </xf>
    <xf numFmtId="0" fontId="73" fillId="0" borderId="23" xfId="17" applyFont="1" applyBorder="1" applyAlignment="1">
      <alignment horizontal="center" vertical="center"/>
    </xf>
    <xf numFmtId="0" fontId="84" fillId="0" borderId="1" xfId="0" applyFont="1" applyBorder="1" applyAlignment="1">
      <alignment vertical="top" wrapText="1"/>
    </xf>
    <xf numFmtId="0" fontId="73" fillId="13" borderId="0" xfId="0" applyFont="1" applyFill="1" applyAlignment="1">
      <alignment vertical="top" wrapText="1"/>
    </xf>
    <xf numFmtId="0" fontId="78" fillId="13" borderId="0" xfId="0" applyFont="1" applyFill="1" applyAlignment="1">
      <alignment vertical="top" wrapText="1"/>
    </xf>
    <xf numFmtId="0" fontId="73" fillId="13" borderId="12" xfId="0" applyFont="1" applyFill="1" applyBorder="1" applyAlignment="1">
      <alignment vertical="top" wrapText="1"/>
    </xf>
    <xf numFmtId="0" fontId="78" fillId="15" borderId="21" xfId="0" applyFont="1" applyFill="1" applyBorder="1" applyAlignment="1">
      <alignment vertical="top"/>
    </xf>
    <xf numFmtId="0" fontId="78" fillId="20" borderId="12" xfId="0" applyFont="1" applyFill="1" applyBorder="1" applyAlignment="1">
      <alignment vertical="top"/>
    </xf>
    <xf numFmtId="0" fontId="78" fillId="20" borderId="25" xfId="0" applyFont="1" applyFill="1" applyBorder="1" applyAlignment="1">
      <alignment vertical="top"/>
    </xf>
    <xf numFmtId="0" fontId="78" fillId="20" borderId="26" xfId="0" applyFont="1" applyFill="1" applyBorder="1" applyAlignment="1">
      <alignment vertical="top"/>
    </xf>
    <xf numFmtId="0" fontId="73" fillId="20" borderId="27" xfId="0" applyFont="1" applyFill="1" applyBorder="1" applyAlignment="1">
      <alignment vertical="top"/>
    </xf>
    <xf numFmtId="0" fontId="78" fillId="15" borderId="23" xfId="0" applyFont="1" applyFill="1" applyBorder="1" applyAlignment="1">
      <alignment vertical="top" wrapText="1"/>
    </xf>
    <xf numFmtId="0" fontId="78" fillId="20" borderId="12" xfId="0" applyFont="1" applyFill="1" applyBorder="1" applyAlignment="1">
      <alignment vertical="top" wrapText="1"/>
    </xf>
    <xf numFmtId="0" fontId="78" fillId="20" borderId="22" xfId="0" applyFont="1" applyFill="1" applyBorder="1" applyAlignment="1">
      <alignment vertical="top" wrapText="1"/>
    </xf>
    <xf numFmtId="0" fontId="78" fillId="20" borderId="28" xfId="0" applyFont="1" applyFill="1" applyBorder="1" applyAlignment="1">
      <alignment vertical="top" wrapText="1"/>
    </xf>
    <xf numFmtId="0" fontId="78" fillId="20" borderId="6" xfId="0" applyFont="1" applyFill="1" applyBorder="1" applyAlignment="1">
      <alignment vertical="top" wrapText="1"/>
    </xf>
    <xf numFmtId="0" fontId="78" fillId="15" borderId="13" xfId="0" applyFont="1" applyFill="1" applyBorder="1" applyAlignment="1">
      <alignment vertical="top" wrapText="1"/>
    </xf>
    <xf numFmtId="0" fontId="94" fillId="0" borderId="12" xfId="0" applyFont="1" applyBorder="1" applyAlignment="1">
      <alignment vertical="top" wrapText="1"/>
    </xf>
    <xf numFmtId="0" fontId="76" fillId="0" borderId="20" xfId="0" applyFont="1" applyBorder="1" applyAlignment="1">
      <alignment vertical="top" wrapText="1"/>
    </xf>
    <xf numFmtId="0" fontId="95" fillId="0" borderId="22" xfId="0" applyFont="1" applyBorder="1" applyAlignment="1">
      <alignment vertical="top" wrapText="1"/>
    </xf>
    <xf numFmtId="0" fontId="95" fillId="0" borderId="0" xfId="0" applyFont="1" applyAlignment="1">
      <alignment vertical="top" wrapText="1"/>
    </xf>
    <xf numFmtId="0" fontId="78" fillId="12" borderId="24" xfId="14" applyFont="1" applyFill="1" applyBorder="1" applyAlignment="1">
      <alignment horizontal="left" vertical="center" wrapText="1"/>
    </xf>
    <xf numFmtId="0" fontId="78" fillId="12" borderId="13" xfId="14" applyFont="1" applyFill="1" applyBorder="1" applyAlignment="1">
      <alignment horizontal="left" vertical="center" wrapText="1"/>
    </xf>
    <xf numFmtId="0" fontId="78" fillId="12" borderId="23" xfId="14" applyFont="1" applyFill="1" applyBorder="1" applyAlignment="1">
      <alignment horizontal="left" vertical="center"/>
    </xf>
    <xf numFmtId="0" fontId="83" fillId="12" borderId="24" xfId="0" applyFont="1" applyFill="1" applyBorder="1"/>
    <xf numFmtId="0" fontId="78" fillId="12" borderId="13" xfId="0" applyFont="1" applyFill="1" applyBorder="1" applyAlignment="1">
      <alignment wrapText="1"/>
    </xf>
    <xf numFmtId="0" fontId="78" fillId="12" borderId="12" xfId="14" applyFont="1" applyFill="1" applyBorder="1" applyAlignment="1">
      <alignment vertical="center" textRotation="90" wrapText="1"/>
    </xf>
    <xf numFmtId="0" fontId="73" fillId="0" borderId="12" xfId="0" applyFont="1" applyBorder="1"/>
    <xf numFmtId="0" fontId="73" fillId="0" borderId="12" xfId="0" applyFont="1" applyBorder="1" applyAlignment="1">
      <alignment wrapText="1"/>
    </xf>
    <xf numFmtId="0" fontId="73" fillId="0" borderId="0" xfId="0" applyFont="1" applyAlignment="1">
      <alignment wrapText="1"/>
    </xf>
    <xf numFmtId="164" fontId="76" fillId="14" borderId="14" xfId="0" applyNumberFormat="1" applyFont="1" applyFill="1" applyBorder="1" applyAlignment="1" applyProtection="1">
      <alignment horizontal="left" vertical="top" wrapText="1"/>
      <protection locked="0"/>
    </xf>
    <xf numFmtId="0" fontId="76" fillId="14" borderId="19" xfId="0" applyFont="1" applyFill="1" applyBorder="1" applyAlignment="1" applyProtection="1">
      <alignment vertical="top"/>
      <protection locked="0"/>
    </xf>
    <xf numFmtId="0" fontId="91" fillId="14" borderId="19" xfId="0" applyFont="1" applyFill="1" applyBorder="1" applyAlignment="1" applyProtection="1">
      <alignment vertical="top" wrapText="1"/>
      <protection locked="0"/>
    </xf>
    <xf numFmtId="0" fontId="79" fillId="14" borderId="66" xfId="0" applyFont="1" applyFill="1" applyBorder="1" applyAlignment="1" applyProtection="1">
      <alignment vertical="top" wrapText="1"/>
      <protection locked="0"/>
    </xf>
    <xf numFmtId="0" fontId="72" fillId="13" borderId="0" xfId="0" applyFont="1" applyFill="1" applyAlignment="1" applyProtection="1">
      <alignment vertical="top" wrapText="1"/>
      <protection locked="0"/>
    </xf>
    <xf numFmtId="164" fontId="76" fillId="14" borderId="15" xfId="0" applyNumberFormat="1" applyFont="1" applyFill="1" applyBorder="1" applyAlignment="1" applyProtection="1">
      <alignment horizontal="left" vertical="top" wrapText="1"/>
      <protection locked="0"/>
    </xf>
    <xf numFmtId="0" fontId="76" fillId="14" borderId="18" xfId="0" applyFont="1" applyFill="1" applyBorder="1" applyAlignment="1" applyProtection="1">
      <alignment vertical="top" wrapText="1"/>
      <protection locked="0"/>
    </xf>
    <xf numFmtId="0" fontId="96" fillId="14" borderId="17" xfId="0" applyFont="1" applyFill="1" applyBorder="1" applyAlignment="1" applyProtection="1">
      <alignment vertical="top" wrapText="1"/>
      <protection locked="0"/>
    </xf>
    <xf numFmtId="164" fontId="72" fillId="14" borderId="15" xfId="0" applyNumberFormat="1" applyFont="1" applyFill="1" applyBorder="1" applyAlignment="1" applyProtection="1">
      <alignment horizontal="left" vertical="top" wrapText="1"/>
      <protection locked="0"/>
    </xf>
    <xf numFmtId="0" fontId="72" fillId="0" borderId="14" xfId="0" applyFont="1" applyBorder="1" applyAlignment="1" applyProtection="1">
      <alignment vertical="top" wrapText="1"/>
      <protection locked="0"/>
    </xf>
    <xf numFmtId="0" fontId="92" fillId="0" borderId="20" xfId="0" applyFont="1" applyBorder="1" applyAlignment="1" applyProtection="1">
      <alignment vertical="top" wrapText="1"/>
      <protection locked="0"/>
    </xf>
    <xf numFmtId="0" fontId="72" fillId="0" borderId="15" xfId="0" applyFont="1" applyBorder="1" applyAlignment="1" applyProtection="1">
      <alignment vertical="top" wrapText="1"/>
      <protection locked="0"/>
    </xf>
    <xf numFmtId="0" fontId="97" fillId="0" borderId="0" xfId="0" applyFont="1" applyAlignment="1" applyProtection="1">
      <alignment vertical="top" wrapText="1"/>
      <protection locked="0"/>
    </xf>
    <xf numFmtId="0" fontId="73" fillId="15" borderId="15" xfId="0" applyFont="1" applyFill="1" applyBorder="1" applyAlignment="1">
      <alignment vertical="top" wrapText="1"/>
    </xf>
    <xf numFmtId="0" fontId="92" fillId="0" borderId="3" xfId="0" applyFont="1" applyBorder="1" applyAlignment="1">
      <alignment vertical="top" wrapText="1"/>
    </xf>
    <xf numFmtId="0" fontId="72" fillId="0" borderId="0" xfId="0" applyFont="1" applyAlignment="1" applyProtection="1">
      <alignment vertical="top"/>
      <protection locked="0"/>
    </xf>
    <xf numFmtId="0" fontId="87" fillId="15" borderId="0" xfId="0" applyFont="1" applyFill="1" applyAlignment="1">
      <alignment vertical="top" wrapText="1"/>
    </xf>
    <xf numFmtId="164" fontId="72" fillId="14" borderId="0" xfId="0" applyNumberFormat="1" applyFont="1" applyFill="1" applyAlignment="1" applyProtection="1">
      <alignment horizontal="left" vertical="top" wrapText="1"/>
      <protection locked="0"/>
    </xf>
    <xf numFmtId="0" fontId="72" fillId="0" borderId="0" xfId="0" applyFont="1" applyAlignment="1" applyProtection="1">
      <alignment vertical="top" wrapText="1"/>
      <protection locked="0"/>
    </xf>
    <xf numFmtId="0" fontId="79" fillId="0" borderId="0" xfId="0" applyFont="1" applyAlignment="1" applyProtection="1">
      <alignment vertical="top" wrapText="1"/>
      <protection locked="0"/>
    </xf>
    <xf numFmtId="0" fontId="76" fillId="14" borderId="24" xfId="0" applyFont="1" applyFill="1" applyBorder="1" applyAlignment="1" applyProtection="1">
      <alignment vertical="top"/>
      <protection locked="0"/>
    </xf>
    <xf numFmtId="0" fontId="79" fillId="14" borderId="13" xfId="0" applyFont="1" applyFill="1" applyBorder="1" applyAlignment="1" applyProtection="1">
      <alignment vertical="top" wrapText="1"/>
      <protection locked="0"/>
    </xf>
    <xf numFmtId="164" fontId="72" fillId="14" borderId="1" xfId="0" applyNumberFormat="1" applyFont="1" applyFill="1" applyBorder="1" applyAlignment="1" applyProtection="1">
      <alignment horizontal="left" vertical="top" wrapText="1"/>
      <protection locked="0"/>
    </xf>
    <xf numFmtId="0" fontId="72" fillId="0" borderId="66" xfId="0" applyFont="1" applyBorder="1" applyAlignment="1" applyProtection="1">
      <alignment vertical="top" wrapText="1"/>
      <protection locked="0"/>
    </xf>
    <xf numFmtId="0" fontId="79" fillId="0" borderId="3" xfId="0" applyFont="1" applyBorder="1" applyAlignment="1" applyProtection="1">
      <alignment vertical="top" wrapText="1"/>
      <protection locked="0"/>
    </xf>
    <xf numFmtId="0" fontId="98" fillId="0" borderId="3" xfId="0" applyFont="1" applyBorder="1" applyAlignment="1" applyProtection="1">
      <alignment vertical="top" wrapText="1"/>
      <protection locked="0"/>
    </xf>
    <xf numFmtId="0" fontId="92" fillId="0" borderId="3" xfId="0" applyFont="1" applyBorder="1" applyAlignment="1" applyProtection="1">
      <alignment vertical="top" wrapText="1"/>
      <protection locked="0"/>
    </xf>
    <xf numFmtId="0" fontId="72" fillId="11" borderId="0" xfId="0" applyFont="1" applyFill="1" applyAlignment="1" applyProtection="1">
      <alignment vertical="top" wrapText="1"/>
      <protection locked="0"/>
    </xf>
    <xf numFmtId="0" fontId="76" fillId="14" borderId="24" xfId="0" applyFont="1" applyFill="1" applyBorder="1" applyAlignment="1" applyProtection="1">
      <alignment vertical="top" wrapText="1"/>
      <protection locked="0"/>
    </xf>
    <xf numFmtId="0" fontId="72" fillId="14" borderId="24" xfId="0" applyFont="1" applyFill="1" applyBorder="1" applyAlignment="1" applyProtection="1">
      <alignment vertical="top" wrapText="1"/>
      <protection locked="0"/>
    </xf>
    <xf numFmtId="0" fontId="72" fillId="0" borderId="24" xfId="0" applyFont="1" applyBorder="1" applyAlignment="1" applyProtection="1">
      <alignment vertical="top" wrapText="1"/>
      <protection locked="0"/>
    </xf>
    <xf numFmtId="0" fontId="79" fillId="0" borderId="20" xfId="0" applyFont="1" applyBorder="1" applyAlignment="1" applyProtection="1">
      <alignment vertical="top" wrapText="1"/>
      <protection locked="0"/>
    </xf>
    <xf numFmtId="0" fontId="96" fillId="14" borderId="13" xfId="0" applyFont="1" applyFill="1" applyBorder="1" applyAlignment="1" applyProtection="1">
      <alignment vertical="top" wrapText="1"/>
      <protection locked="0"/>
    </xf>
    <xf numFmtId="0" fontId="98" fillId="0" borderId="0" xfId="0" applyFont="1" applyAlignment="1" applyProtection="1">
      <alignment vertical="top"/>
      <protection locked="0"/>
    </xf>
    <xf numFmtId="0" fontId="72" fillId="15" borderId="0" xfId="0" applyFont="1" applyFill="1" applyAlignment="1">
      <alignment vertical="top" wrapText="1"/>
    </xf>
    <xf numFmtId="2" fontId="97" fillId="0" borderId="0" xfId="0" applyNumberFormat="1" applyFont="1" applyAlignment="1" applyProtection="1">
      <alignment vertical="top" wrapText="1"/>
      <protection locked="0"/>
    </xf>
    <xf numFmtId="0" fontId="79" fillId="0" borderId="3" xfId="0" applyFont="1" applyBorder="1" applyAlignment="1" applyProtection="1">
      <alignment vertical="top"/>
      <protection locked="0"/>
    </xf>
    <xf numFmtId="0" fontId="72" fillId="0" borderId="67" xfId="0" applyFont="1" applyBorder="1" applyAlignment="1" applyProtection="1">
      <alignment vertical="top" wrapText="1"/>
      <protection locked="0"/>
    </xf>
    <xf numFmtId="0" fontId="39" fillId="0" borderId="3" xfId="0" applyFont="1" applyBorder="1" applyAlignment="1" applyProtection="1">
      <alignment vertical="top" wrapText="1"/>
      <protection locked="0"/>
    </xf>
    <xf numFmtId="0" fontId="72" fillId="11" borderId="15" xfId="0" applyFont="1" applyFill="1" applyBorder="1" applyAlignment="1" applyProtection="1">
      <alignment horizontal="right" vertical="top" wrapText="1"/>
      <protection locked="0"/>
    </xf>
    <xf numFmtId="0" fontId="97" fillId="11" borderId="0" xfId="0" applyFont="1" applyFill="1" applyAlignment="1" applyProtection="1">
      <alignment vertical="top" wrapText="1"/>
      <protection locked="0"/>
    </xf>
    <xf numFmtId="0" fontId="92" fillId="11" borderId="3" xfId="0" applyFont="1" applyFill="1" applyBorder="1" applyAlignment="1" applyProtection="1">
      <alignment vertical="top" wrapText="1"/>
      <protection locked="0"/>
    </xf>
    <xf numFmtId="0" fontId="72" fillId="11" borderId="15" xfId="0" applyFont="1" applyFill="1" applyBorder="1" applyAlignment="1" applyProtection="1">
      <alignment vertical="top" wrapText="1"/>
      <protection locked="0"/>
    </xf>
    <xf numFmtId="164" fontId="72" fillId="14" borderId="1" xfId="0" applyNumberFormat="1" applyFont="1" applyFill="1" applyBorder="1" applyAlignment="1" applyProtection="1">
      <alignment vertical="top"/>
      <protection locked="0"/>
    </xf>
    <xf numFmtId="0" fontId="76" fillId="14" borderId="12" xfId="0" applyFont="1" applyFill="1" applyBorder="1" applyAlignment="1" applyProtection="1">
      <alignment horizontal="center" vertical="top" wrapText="1"/>
      <protection locked="0"/>
    </xf>
    <xf numFmtId="0" fontId="76" fillId="13" borderId="0" xfId="0" applyFont="1" applyFill="1" applyAlignment="1" applyProtection="1">
      <alignment vertical="top" wrapText="1"/>
      <protection locked="0"/>
    </xf>
    <xf numFmtId="164" fontId="72" fillId="14" borderId="1" xfId="0" applyNumberFormat="1" applyFont="1" applyFill="1" applyBorder="1" applyAlignment="1" applyProtection="1">
      <alignment vertical="top" wrapText="1"/>
      <protection locked="0"/>
    </xf>
    <xf numFmtId="0" fontId="99" fillId="0" borderId="0" xfId="0" applyFont="1" applyAlignment="1" applyProtection="1">
      <alignment vertical="top" wrapText="1"/>
      <protection locked="0"/>
    </xf>
    <xf numFmtId="0" fontId="72" fillId="0" borderId="16" xfId="0" applyFont="1" applyBorder="1" applyAlignment="1" applyProtection="1">
      <alignment vertical="top" wrapText="1"/>
      <protection locked="0"/>
    </xf>
    <xf numFmtId="0" fontId="97" fillId="0" borderId="18" xfId="0" applyFont="1" applyBorder="1" applyAlignment="1" applyProtection="1">
      <alignment vertical="top" wrapText="1"/>
      <protection locked="0"/>
    </xf>
    <xf numFmtId="0" fontId="98" fillId="0" borderId="17" xfId="0" applyFont="1" applyBorder="1" applyAlignment="1" applyProtection="1">
      <alignment vertical="top" wrapText="1"/>
      <protection locked="0"/>
    </xf>
    <xf numFmtId="0" fontId="100" fillId="14" borderId="12" xfId="0" applyFont="1" applyFill="1" applyBorder="1" applyAlignment="1" applyProtection="1">
      <alignment vertical="top" wrapText="1"/>
      <protection locked="0"/>
    </xf>
    <xf numFmtId="0" fontId="72" fillId="14" borderId="12" xfId="0" applyFont="1" applyFill="1" applyBorder="1" applyAlignment="1" applyProtection="1">
      <alignment vertical="top" wrapText="1"/>
      <protection locked="0"/>
    </xf>
    <xf numFmtId="0" fontId="97" fillId="0" borderId="12" xfId="0" applyFont="1" applyBorder="1" applyAlignment="1" applyProtection="1">
      <alignment vertical="top" wrapText="1"/>
      <protection locked="0"/>
    </xf>
    <xf numFmtId="0" fontId="99" fillId="0" borderId="12" xfId="0" applyFont="1" applyBorder="1" applyAlignment="1" applyProtection="1">
      <alignment vertical="top" wrapText="1"/>
      <protection locked="0"/>
    </xf>
    <xf numFmtId="0" fontId="97" fillId="0" borderId="24" xfId="0" applyFont="1" applyBorder="1" applyAlignment="1" applyProtection="1">
      <alignment vertical="top" wrapText="1"/>
      <protection locked="0"/>
    </xf>
    <xf numFmtId="0" fontId="99" fillId="0" borderId="20" xfId="0" applyFont="1" applyBorder="1" applyAlignment="1" applyProtection="1">
      <alignment vertical="top" wrapText="1"/>
      <protection locked="0"/>
    </xf>
    <xf numFmtId="0" fontId="84" fillId="0" borderId="0" xfId="0" applyFont="1" applyAlignment="1" applyProtection="1">
      <alignment vertical="top" wrapText="1"/>
      <protection locked="0"/>
    </xf>
    <xf numFmtId="0" fontId="98" fillId="11" borderId="3" xfId="0" applyFont="1" applyFill="1" applyBorder="1" applyAlignment="1" applyProtection="1">
      <alignment vertical="top" wrapText="1"/>
      <protection locked="0"/>
    </xf>
    <xf numFmtId="164" fontId="72" fillId="21" borderId="15" xfId="0" applyNumberFormat="1" applyFont="1" applyFill="1" applyBorder="1" applyAlignment="1" applyProtection="1">
      <alignment horizontal="left" vertical="top" wrapText="1"/>
      <protection locked="0"/>
    </xf>
    <xf numFmtId="0" fontId="72" fillId="21" borderId="0" xfId="0" applyFont="1" applyFill="1" applyAlignment="1" applyProtection="1">
      <alignment vertical="top"/>
      <protection locked="0"/>
    </xf>
    <xf numFmtId="164" fontId="76" fillId="14" borderId="1" xfId="0" applyNumberFormat="1" applyFont="1" applyFill="1" applyBorder="1" applyAlignment="1" applyProtection="1">
      <alignment horizontal="left" vertical="top" wrapText="1"/>
      <protection locked="0"/>
    </xf>
    <xf numFmtId="0" fontId="76" fillId="14" borderId="13" xfId="0" applyFont="1" applyFill="1" applyBorder="1" applyAlignment="1" applyProtection="1">
      <alignment vertical="top" wrapText="1"/>
      <protection locked="0"/>
    </xf>
    <xf numFmtId="0" fontId="76" fillId="14" borderId="12" xfId="0" applyFont="1" applyFill="1" applyBorder="1" applyAlignment="1" applyProtection="1">
      <alignment vertical="top" wrapText="1"/>
      <protection locked="0"/>
    </xf>
    <xf numFmtId="0" fontId="98" fillId="0" borderId="13" xfId="0" applyFont="1" applyBorder="1" applyAlignment="1" applyProtection="1">
      <alignment vertical="top" wrapText="1"/>
      <protection locked="0"/>
    </xf>
    <xf numFmtId="0" fontId="98" fillId="0" borderId="12" xfId="0" applyFont="1" applyBorder="1" applyAlignment="1" applyProtection="1">
      <alignment vertical="top" wrapText="1"/>
      <protection locked="0"/>
    </xf>
    <xf numFmtId="0" fontId="97" fillId="0" borderId="13" xfId="0" applyFont="1" applyBorder="1" applyAlignment="1" applyProtection="1">
      <alignment vertical="top" wrapText="1"/>
      <protection locked="0"/>
    </xf>
    <xf numFmtId="0" fontId="74" fillId="0" borderId="0" xfId="0" applyFont="1" applyAlignment="1" applyProtection="1">
      <alignment vertical="top"/>
      <protection locked="0"/>
    </xf>
    <xf numFmtId="0" fontId="73" fillId="0" borderId="0" xfId="0" applyFont="1" applyAlignment="1" applyProtection="1">
      <alignment vertical="top"/>
      <protection locked="0"/>
    </xf>
    <xf numFmtId="0" fontId="90" fillId="15" borderId="0" xfId="0" applyFont="1" applyFill="1" applyAlignment="1" applyProtection="1">
      <alignment horizontal="left" vertical="top" wrapText="1"/>
      <protection locked="0"/>
    </xf>
    <xf numFmtId="0" fontId="101" fillId="0" borderId="0" xfId="0" applyFont="1" applyAlignment="1" applyProtection="1">
      <alignment horizontal="left" vertical="top" wrapText="1"/>
      <protection locked="0"/>
    </xf>
    <xf numFmtId="165" fontId="74" fillId="0" borderId="0" xfId="0" applyNumberFormat="1" applyFont="1" applyAlignment="1" applyProtection="1">
      <alignment vertical="top"/>
      <protection locked="0"/>
    </xf>
    <xf numFmtId="0" fontId="74" fillId="0" borderId="0" xfId="0" applyFont="1" applyProtection="1">
      <protection locked="0"/>
    </xf>
    <xf numFmtId="0" fontId="73" fillId="0" borderId="0" xfId="0" applyFont="1" applyProtection="1">
      <protection locked="0"/>
    </xf>
    <xf numFmtId="0" fontId="72" fillId="13" borderId="0" xfId="0" applyFont="1" applyFill="1" applyAlignment="1">
      <alignment horizontal="left" vertical="top" wrapText="1"/>
    </xf>
    <xf numFmtId="0" fontId="83" fillId="14" borderId="12" xfId="0" applyFont="1" applyFill="1" applyBorder="1" applyAlignment="1">
      <alignment horizontal="left" vertical="center" wrapText="1"/>
    </xf>
    <xf numFmtId="0" fontId="76" fillId="14" borderId="12" xfId="0" applyFont="1" applyFill="1" applyBorder="1" applyAlignment="1">
      <alignment vertical="top" wrapText="1"/>
    </xf>
    <xf numFmtId="0" fontId="72" fillId="0" borderId="0" xfId="0" applyFont="1" applyAlignment="1">
      <alignment horizontal="center" wrapText="1"/>
    </xf>
    <xf numFmtId="0" fontId="76" fillId="16" borderId="14" xfId="18" applyFont="1" applyFill="1" applyBorder="1" applyAlignment="1">
      <alignment horizontal="left" vertical="top"/>
    </xf>
    <xf numFmtId="0" fontId="78" fillId="20" borderId="29" xfId="0" applyFont="1" applyFill="1" applyBorder="1" applyAlignment="1">
      <alignment horizontal="left" vertical="top" wrapText="1"/>
    </xf>
    <xf numFmtId="15" fontId="72" fillId="0" borderId="12" xfId="15" applyNumberFormat="1" applyFont="1" applyBorder="1" applyAlignment="1" applyProtection="1">
      <alignment horizontal="center" vertical="center" wrapText="1"/>
      <protection locked="0"/>
    </xf>
    <xf numFmtId="0" fontId="97" fillId="0" borderId="19" xfId="0" applyFont="1" applyBorder="1" applyAlignment="1" applyProtection="1">
      <alignment horizontal="center" vertical="center" wrapText="1"/>
      <protection locked="0"/>
    </xf>
    <xf numFmtId="0" fontId="97" fillId="0" borderId="0" xfId="0" applyFont="1" applyAlignment="1" applyProtection="1">
      <alignment horizontal="center" vertical="center" wrapText="1"/>
      <protection locked="0"/>
    </xf>
    <xf numFmtId="0" fontId="72" fillId="0" borderId="0" xfId="0" applyFont="1" applyAlignment="1">
      <alignment horizontal="center" vertical="center" wrapText="1"/>
    </xf>
    <xf numFmtId="0" fontId="97" fillId="0" borderId="12" xfId="0" applyFont="1" applyBorder="1" applyAlignment="1" applyProtection="1">
      <alignment horizontal="center" vertical="center" wrapText="1"/>
      <protection locked="0"/>
    </xf>
    <xf numFmtId="0" fontId="72" fillId="0" borderId="12" xfId="0" applyFont="1" applyBorder="1" applyAlignment="1">
      <alignment horizontal="center" vertical="center"/>
    </xf>
    <xf numFmtId="0" fontId="72" fillId="0" borderId="24" xfId="0" applyFont="1" applyBorder="1" applyAlignment="1" applyProtection="1">
      <alignment horizontal="center" vertical="center" wrapText="1"/>
      <protection locked="0"/>
    </xf>
    <xf numFmtId="2" fontId="97" fillId="0" borderId="0" xfId="0" applyNumberFormat="1" applyFont="1" applyAlignment="1" applyProtection="1">
      <alignment horizontal="center" vertical="center" wrapText="1"/>
      <protection locked="0"/>
    </xf>
    <xf numFmtId="3" fontId="97" fillId="0" borderId="0" xfId="0" applyNumberFormat="1" applyFont="1" applyAlignment="1" applyProtection="1">
      <alignment horizontal="center" vertical="center" wrapText="1"/>
      <protection locked="0"/>
    </xf>
    <xf numFmtId="0" fontId="72" fillId="13" borderId="0" xfId="0" applyFont="1" applyFill="1" applyAlignment="1">
      <alignment horizontal="center" vertical="center" wrapText="1"/>
    </xf>
    <xf numFmtId="0" fontId="83" fillId="14" borderId="12" xfId="0" applyFont="1" applyFill="1" applyBorder="1" applyAlignment="1">
      <alignment horizontal="center" vertical="center" wrapText="1"/>
    </xf>
    <xf numFmtId="0" fontId="76" fillId="14" borderId="12" xfId="0" applyFont="1" applyFill="1" applyBorder="1" applyAlignment="1">
      <alignment horizontal="center" vertical="center" wrapText="1"/>
    </xf>
    <xf numFmtId="0" fontId="76" fillId="14" borderId="24" xfId="0" applyFont="1" applyFill="1" applyBorder="1" applyAlignment="1">
      <alignment vertical="top" wrapText="1"/>
    </xf>
    <xf numFmtId="0" fontId="76" fillId="14" borderId="24" xfId="0" applyFont="1" applyFill="1" applyBorder="1" applyAlignment="1">
      <alignment horizontal="center" vertical="center" wrapText="1"/>
    </xf>
    <xf numFmtId="0" fontId="76" fillId="14" borderId="13" xfId="0" applyFont="1" applyFill="1" applyBorder="1" applyAlignment="1">
      <alignment horizontal="center" vertical="center" wrapText="1"/>
    </xf>
    <xf numFmtId="0" fontId="73" fillId="22" borderId="12" xfId="5" applyFont="1" applyFill="1" applyBorder="1" applyAlignment="1">
      <alignment horizontal="left" vertical="top" wrapText="1"/>
    </xf>
    <xf numFmtId="49" fontId="102" fillId="23" borderId="68" xfId="0" applyNumberFormat="1" applyFont="1" applyFill="1" applyBorder="1" applyAlignment="1">
      <alignment horizontal="left" vertical="top" wrapText="1"/>
    </xf>
    <xf numFmtId="0" fontId="72" fillId="0" borderId="12" xfId="0" applyFont="1" applyBorder="1" applyAlignment="1">
      <alignment horizontal="center" vertical="center" wrapText="1"/>
    </xf>
    <xf numFmtId="14" fontId="72" fillId="0" borderId="12" xfId="0" applyNumberFormat="1" applyFont="1" applyBorder="1" applyAlignment="1">
      <alignment horizontal="center" vertical="center" wrapText="1"/>
    </xf>
    <xf numFmtId="0" fontId="77" fillId="0" borderId="12" xfId="0" applyFont="1" applyBorder="1" applyAlignment="1">
      <alignment vertical="top" wrapText="1"/>
    </xf>
    <xf numFmtId="0" fontId="72" fillId="24" borderId="12" xfId="0" applyFont="1" applyFill="1" applyBorder="1" applyAlignment="1">
      <alignment vertical="top" wrapText="1"/>
    </xf>
    <xf numFmtId="0" fontId="73" fillId="24" borderId="12" xfId="5" applyFont="1" applyFill="1" applyBorder="1" applyAlignment="1">
      <alignment horizontal="left" vertical="top" wrapText="1"/>
    </xf>
    <xf numFmtId="0" fontId="97" fillId="25" borderId="12" xfId="0" applyFont="1" applyFill="1" applyBorder="1" applyAlignment="1">
      <alignment vertical="top" wrapText="1"/>
    </xf>
    <xf numFmtId="0" fontId="72" fillId="25" borderId="12" xfId="0" applyFont="1" applyFill="1" applyBorder="1" applyAlignment="1">
      <alignment vertical="top" wrapText="1"/>
    </xf>
    <xf numFmtId="0" fontId="72" fillId="25" borderId="12" xfId="0" applyFont="1" applyFill="1" applyBorder="1" applyAlignment="1">
      <alignment horizontal="center" vertical="center" wrapText="1"/>
    </xf>
    <xf numFmtId="0" fontId="72" fillId="25" borderId="0" xfId="0" applyFont="1" applyFill="1" applyAlignment="1">
      <alignment vertical="top" wrapText="1"/>
    </xf>
    <xf numFmtId="0" fontId="97" fillId="0" borderId="21" xfId="0" applyFont="1" applyBorder="1" applyAlignment="1">
      <alignment vertical="top" wrapText="1"/>
    </xf>
    <xf numFmtId="0" fontId="97" fillId="0" borderId="12" xfId="0" applyFont="1" applyBorder="1" applyAlignment="1">
      <alignment vertical="top" wrapText="1"/>
    </xf>
    <xf numFmtId="49" fontId="102" fillId="0" borderId="68" xfId="0" applyNumberFormat="1" applyFont="1" applyBorder="1" applyAlignment="1">
      <alignment horizontal="center" vertical="center" wrapText="1"/>
    </xf>
    <xf numFmtId="49" fontId="102" fillId="24" borderId="68" xfId="0" applyNumberFormat="1" applyFont="1" applyFill="1" applyBorder="1" applyAlignment="1">
      <alignment horizontal="left" vertical="center" wrapText="1"/>
    </xf>
    <xf numFmtId="49" fontId="102" fillId="23" borderId="68" xfId="0" applyNumberFormat="1" applyFont="1" applyFill="1" applyBorder="1" applyAlignment="1">
      <alignment horizontal="left" vertical="center" wrapText="1"/>
    </xf>
    <xf numFmtId="49" fontId="102" fillId="22" borderId="68" xfId="0" applyNumberFormat="1" applyFont="1" applyFill="1" applyBorder="1" applyAlignment="1">
      <alignment horizontal="left" vertical="center" wrapText="1"/>
    </xf>
    <xf numFmtId="49" fontId="102" fillId="0" borderId="68" xfId="0" applyNumberFormat="1" applyFont="1" applyBorder="1" applyAlignment="1">
      <alignment horizontal="left" vertical="center" wrapText="1"/>
    </xf>
    <xf numFmtId="0" fontId="97" fillId="23" borderId="21" xfId="0" applyFont="1" applyFill="1" applyBorder="1" applyAlignment="1">
      <alignment vertical="top" wrapText="1"/>
    </xf>
    <xf numFmtId="0" fontId="97" fillId="23" borderId="12" xfId="0" applyFont="1" applyFill="1" applyBorder="1" applyAlignment="1">
      <alignment vertical="top" wrapText="1"/>
    </xf>
    <xf numFmtId="0" fontId="72" fillId="23" borderId="12" xfId="0" applyFont="1" applyFill="1" applyBorder="1" applyAlignment="1">
      <alignment vertical="top" wrapText="1"/>
    </xf>
    <xf numFmtId="49" fontId="102" fillId="24" borderId="68" xfId="0" applyNumberFormat="1" applyFont="1" applyFill="1" applyBorder="1" applyAlignment="1">
      <alignment horizontal="center" vertical="center" wrapText="1"/>
    </xf>
    <xf numFmtId="49" fontId="103" fillId="24" borderId="68" xfId="0" applyNumberFormat="1" applyFont="1" applyFill="1" applyBorder="1" applyAlignment="1">
      <alignment horizontal="left" vertical="center" wrapText="1"/>
    </xf>
    <xf numFmtId="2" fontId="97" fillId="0" borderId="21" xfId="0" applyNumberFormat="1" applyFont="1" applyBorder="1" applyAlignment="1">
      <alignment vertical="top" wrapText="1"/>
    </xf>
    <xf numFmtId="0" fontId="73" fillId="11" borderId="24" xfId="5" applyFont="1" applyFill="1" applyBorder="1" applyAlignment="1">
      <alignment horizontal="left" vertical="top" wrapText="1"/>
    </xf>
    <xf numFmtId="0" fontId="72" fillId="11" borderId="12" xfId="0" applyFont="1" applyFill="1" applyBorder="1" applyAlignment="1">
      <alignment horizontal="center" vertical="center" wrapText="1"/>
    </xf>
    <xf numFmtId="0" fontId="76" fillId="11" borderId="12" xfId="0" applyFont="1" applyFill="1" applyBorder="1" applyAlignment="1">
      <alignment vertical="top" wrapText="1"/>
    </xf>
    <xf numFmtId="14" fontId="72" fillId="11" borderId="12" xfId="0" applyNumberFormat="1" applyFont="1" applyFill="1" applyBorder="1" applyAlignment="1">
      <alignment horizontal="center" vertical="center" wrapText="1"/>
    </xf>
    <xf numFmtId="2" fontId="72" fillId="0" borderId="0" xfId="0" applyNumberFormat="1" applyFont="1" applyAlignment="1">
      <alignment vertical="top" wrapText="1"/>
    </xf>
    <xf numFmtId="0" fontId="73" fillId="26" borderId="12" xfId="5" applyFont="1" applyFill="1" applyBorder="1" applyAlignment="1">
      <alignment horizontal="left" vertical="top" wrapText="1"/>
    </xf>
    <xf numFmtId="14" fontId="72" fillId="0" borderId="0" xfId="0" applyNumberFormat="1" applyFont="1" applyAlignment="1">
      <alignment horizontal="center" vertical="center" wrapText="1"/>
    </xf>
    <xf numFmtId="14" fontId="84" fillId="0" borderId="0" xfId="0" applyNumberFormat="1" applyFont="1" applyAlignment="1">
      <alignment vertical="top" wrapText="1"/>
    </xf>
    <xf numFmtId="0" fontId="84" fillId="0" borderId="0" xfId="0" applyFont="1" applyAlignment="1">
      <alignment vertical="top" wrapText="1"/>
    </xf>
    <xf numFmtId="0" fontId="88" fillId="0" borderId="0" xfId="0" applyFont="1" applyAlignment="1">
      <alignment vertical="top" wrapText="1"/>
    </xf>
    <xf numFmtId="0" fontId="89" fillId="0" borderId="0" xfId="0" applyFont="1" applyAlignment="1">
      <alignment vertical="top" wrapText="1"/>
    </xf>
    <xf numFmtId="0" fontId="89" fillId="0" borderId="3" xfId="0" applyFont="1" applyBorder="1" applyAlignment="1">
      <alignment vertical="top" wrapText="1"/>
    </xf>
    <xf numFmtId="0" fontId="72" fillId="0" borderId="3" xfId="0" applyFont="1" applyBorder="1" applyAlignment="1">
      <alignment horizontal="left" vertical="top" wrapText="1"/>
    </xf>
    <xf numFmtId="14" fontId="72" fillId="0" borderId="3" xfId="0" applyNumberFormat="1" applyFont="1" applyBorder="1" applyAlignment="1">
      <alignment vertical="top" wrapText="1"/>
    </xf>
    <xf numFmtId="0" fontId="72" fillId="15" borderId="3" xfId="0" applyFont="1" applyFill="1" applyBorder="1" applyAlignment="1">
      <alignment vertical="top" wrapText="1"/>
    </xf>
    <xf numFmtId="0" fontId="77" fillId="0" borderId="3" xfId="0" applyFont="1" applyBorder="1" applyAlignment="1">
      <alignment vertical="top" wrapText="1"/>
    </xf>
    <xf numFmtId="0" fontId="77" fillId="0" borderId="22" xfId="0" applyFont="1" applyBorder="1" applyAlignment="1">
      <alignment vertical="top" wrapText="1"/>
    </xf>
    <xf numFmtId="0" fontId="0" fillId="15" borderId="0" xfId="0" applyFill="1" applyAlignment="1">
      <alignment vertical="top" wrapText="1"/>
    </xf>
    <xf numFmtId="0" fontId="3" fillId="0" borderId="0" xfId="0" applyFont="1" applyAlignment="1">
      <alignment vertical="top" wrapText="1"/>
    </xf>
    <xf numFmtId="0" fontId="5" fillId="0" borderId="0" xfId="0" applyFont="1" applyAlignment="1">
      <alignment vertical="top" wrapText="1"/>
    </xf>
    <xf numFmtId="0" fontId="76" fillId="0" borderId="0" xfId="0" applyFont="1" applyAlignment="1">
      <alignment horizontal="left" vertical="top" wrapText="1"/>
    </xf>
    <xf numFmtId="0" fontId="104" fillId="0" borderId="0" xfId="0" applyFont="1" applyAlignment="1">
      <alignment horizontal="left" vertical="top" wrapText="1"/>
    </xf>
    <xf numFmtId="0" fontId="74" fillId="0" borderId="0" xfId="0" applyFont="1" applyAlignment="1">
      <alignment horizontal="center" vertical="center" wrapText="1"/>
    </xf>
    <xf numFmtId="0" fontId="83" fillId="9" borderId="12" xfId="0" applyFont="1" applyFill="1" applyBorder="1" applyAlignment="1">
      <alignment horizontal="center" vertical="center" wrapText="1"/>
    </xf>
    <xf numFmtId="0" fontId="74" fillId="0" borderId="12" xfId="0" applyFont="1" applyBorder="1" applyAlignment="1">
      <alignment horizontal="center" vertical="center" wrapText="1"/>
    </xf>
    <xf numFmtId="0" fontId="74" fillId="0" borderId="13" xfId="0" applyFont="1" applyBorder="1" applyAlignment="1">
      <alignment horizontal="center" vertical="center" wrapText="1"/>
    </xf>
    <xf numFmtId="0" fontId="26" fillId="0" borderId="12" xfId="0" applyFont="1" applyBorder="1" applyAlignment="1">
      <alignment vertical="center"/>
    </xf>
    <xf numFmtId="0" fontId="42" fillId="19" borderId="12" xfId="0" applyFont="1" applyFill="1" applyBorder="1" applyAlignment="1">
      <alignment horizontal="center" vertical="center" wrapText="1"/>
    </xf>
    <xf numFmtId="0" fontId="42" fillId="0" borderId="12" xfId="0" applyFont="1" applyBorder="1" applyAlignment="1">
      <alignment horizontal="center" vertical="center" wrapText="1"/>
    </xf>
    <xf numFmtId="0" fontId="78" fillId="27" borderId="12" xfId="8" applyFont="1" applyFill="1" applyBorder="1" applyAlignment="1">
      <alignment horizontal="left" vertical="top" wrapText="1"/>
    </xf>
    <xf numFmtId="0" fontId="78" fillId="27" borderId="0" xfId="8" applyFont="1" applyFill="1" applyAlignment="1">
      <alignment horizontal="left" vertical="top" wrapText="1"/>
    </xf>
    <xf numFmtId="0" fontId="78" fillId="0" borderId="0" xfId="8" applyFont="1" applyAlignment="1">
      <alignment horizontal="left" vertical="top" wrapText="1"/>
    </xf>
    <xf numFmtId="0" fontId="83" fillId="0" borderId="0" xfId="8" applyFont="1" applyAlignment="1">
      <alignment horizontal="center" vertical="center" wrapText="1"/>
    </xf>
    <xf numFmtId="0" fontId="83" fillId="0" borderId="0" xfId="8" applyFont="1" applyAlignment="1">
      <alignment horizontal="left" vertical="top" wrapText="1"/>
    </xf>
    <xf numFmtId="0" fontId="80" fillId="0" borderId="0" xfId="8" applyFont="1" applyAlignment="1">
      <alignment horizontal="left" vertical="top" wrapText="1"/>
    </xf>
    <xf numFmtId="0" fontId="83" fillId="27" borderId="12" xfId="8" applyFont="1" applyFill="1" applyBorder="1" applyAlignment="1">
      <alignment horizontal="center" vertical="center" wrapText="1"/>
    </xf>
    <xf numFmtId="0" fontId="83" fillId="27" borderId="12" xfId="8" applyFont="1" applyFill="1" applyBorder="1" applyAlignment="1">
      <alignment horizontal="left" vertical="top" wrapText="1"/>
    </xf>
    <xf numFmtId="0" fontId="105" fillId="27" borderId="12" xfId="8" applyFont="1" applyFill="1" applyBorder="1" applyAlignment="1">
      <alignment horizontal="left" vertical="top" wrapText="1"/>
    </xf>
    <xf numFmtId="0" fontId="74" fillId="27" borderId="12" xfId="8" applyFont="1" applyFill="1" applyBorder="1" applyAlignment="1">
      <alignment horizontal="center" vertical="center" wrapText="1"/>
    </xf>
    <xf numFmtId="0" fontId="80" fillId="27" borderId="12" xfId="8" applyFont="1" applyFill="1" applyBorder="1" applyAlignment="1">
      <alignment horizontal="left" vertical="top" wrapText="1"/>
    </xf>
    <xf numFmtId="0" fontId="78" fillId="0" borderId="12" xfId="8" applyFont="1" applyBorder="1" applyAlignment="1">
      <alignment horizontal="left" vertical="top" wrapText="1"/>
    </xf>
    <xf numFmtId="0" fontId="74" fillId="0" borderId="12" xfId="8" applyFont="1" applyBorder="1" applyAlignment="1">
      <alignment horizontal="center" vertical="center" wrapText="1"/>
    </xf>
    <xf numFmtId="0" fontId="83" fillId="0" borderId="12" xfId="8" applyFont="1" applyBorder="1" applyAlignment="1">
      <alignment horizontal="left" vertical="top" wrapText="1"/>
    </xf>
    <xf numFmtId="0" fontId="80" fillId="0" borderId="12" xfId="8" applyFont="1" applyBorder="1" applyAlignment="1">
      <alignment horizontal="left" vertical="top" wrapText="1"/>
    </xf>
    <xf numFmtId="0" fontId="73" fillId="0" borderId="23" xfId="8" applyFont="1" applyBorder="1" applyAlignment="1">
      <alignment horizontal="left" vertical="top" wrapText="1"/>
    </xf>
    <xf numFmtId="0" fontId="73" fillId="0" borderId="0" xfId="8" applyFont="1" applyAlignment="1">
      <alignment horizontal="left" vertical="top" wrapText="1"/>
    </xf>
    <xf numFmtId="0" fontId="74" fillId="0" borderId="0" xfId="8" applyFont="1" applyAlignment="1">
      <alignment horizontal="center" vertical="center" wrapText="1"/>
    </xf>
    <xf numFmtId="0" fontId="78" fillId="0" borderId="23" xfId="8" applyFont="1" applyBorder="1" applyAlignment="1">
      <alignment horizontal="left" vertical="top" wrapText="1"/>
    </xf>
    <xf numFmtId="0" fontId="83" fillId="0" borderId="12" xfId="8" applyFont="1" applyBorder="1" applyAlignment="1">
      <alignment horizontal="center" vertical="top" wrapText="1"/>
    </xf>
    <xf numFmtId="0" fontId="78" fillId="11" borderId="23" xfId="8" applyFont="1" applyFill="1" applyBorder="1" applyAlignment="1">
      <alignment horizontal="left" vertical="top" wrapText="1"/>
    </xf>
    <xf numFmtId="0" fontId="73" fillId="11" borderId="23" xfId="8" applyFont="1" applyFill="1" applyBorder="1" applyAlignment="1">
      <alignment horizontal="left" vertical="top" wrapText="1"/>
    </xf>
    <xf numFmtId="0" fontId="74" fillId="0" borderId="12" xfId="8" applyFont="1" applyBorder="1" applyAlignment="1">
      <alignment horizontal="left" vertical="top" wrapText="1"/>
    </xf>
    <xf numFmtId="0" fontId="78" fillId="28" borderId="12" xfId="8" applyFont="1" applyFill="1" applyBorder="1" applyAlignment="1">
      <alignment horizontal="left" vertical="top" wrapText="1"/>
    </xf>
    <xf numFmtId="0" fontId="78" fillId="28" borderId="23" xfId="8" applyFont="1" applyFill="1" applyBorder="1" applyAlignment="1">
      <alignment horizontal="left" vertical="top" wrapText="1"/>
    </xf>
    <xf numFmtId="0" fontId="74" fillId="28" borderId="12" xfId="8" applyFont="1" applyFill="1" applyBorder="1" applyAlignment="1">
      <alignment horizontal="center" vertical="center" wrapText="1"/>
    </xf>
    <xf numFmtId="0" fontId="83" fillId="28" borderId="12" xfId="8" applyFont="1" applyFill="1" applyBorder="1" applyAlignment="1">
      <alignment horizontal="left" vertical="top" wrapText="1"/>
    </xf>
    <xf numFmtId="0" fontId="80" fillId="28" borderId="12" xfId="8" applyFont="1" applyFill="1" applyBorder="1" applyAlignment="1">
      <alignment horizontal="left" vertical="top" wrapText="1"/>
    </xf>
    <xf numFmtId="0" fontId="83" fillId="0" borderId="12" xfId="8" applyFont="1" applyBorder="1" applyAlignment="1">
      <alignment horizontal="center" vertical="center" wrapText="1"/>
    </xf>
    <xf numFmtId="0" fontId="105" fillId="0" borderId="12" xfId="8" applyFont="1" applyBorder="1" applyAlignment="1">
      <alignment horizontal="left" vertical="top" wrapText="1"/>
    </xf>
    <xf numFmtId="0" fontId="73" fillId="0" borderId="24" xfId="8" applyFont="1" applyBorder="1" applyAlignment="1">
      <alignment horizontal="left" vertical="top" wrapText="1"/>
    </xf>
    <xf numFmtId="0" fontId="83" fillId="0" borderId="24" xfId="8" applyFont="1" applyBorder="1" applyAlignment="1">
      <alignment horizontal="left" vertical="top" wrapText="1"/>
    </xf>
    <xf numFmtId="0" fontId="37" fillId="0" borderId="23" xfId="8" applyFont="1" applyBorder="1" applyAlignment="1">
      <alignment horizontal="left" vertical="top" wrapText="1"/>
    </xf>
    <xf numFmtId="2" fontId="78" fillId="27" borderId="12" xfId="8" applyNumberFormat="1" applyFont="1" applyFill="1" applyBorder="1" applyAlignment="1">
      <alignment horizontal="left" vertical="top" wrapText="1"/>
    </xf>
    <xf numFmtId="0" fontId="73" fillId="28" borderId="23" xfId="8" applyFont="1" applyFill="1" applyBorder="1" applyAlignment="1">
      <alignment horizontal="left" vertical="top" wrapText="1"/>
    </xf>
    <xf numFmtId="0" fontId="73" fillId="0" borderId="12" xfId="8" applyFont="1" applyBorder="1" applyAlignment="1">
      <alignment horizontal="left" vertical="top" wrapText="1"/>
    </xf>
    <xf numFmtId="0" fontId="83" fillId="0" borderId="23" xfId="8" applyFont="1" applyBorder="1" applyAlignment="1">
      <alignment horizontal="left" vertical="top" wrapText="1"/>
    </xf>
    <xf numFmtId="0" fontId="78" fillId="11" borderId="12" xfId="8" applyFont="1" applyFill="1" applyBorder="1" applyAlignment="1">
      <alignment horizontal="left" vertical="top" wrapText="1"/>
    </xf>
    <xf numFmtId="0" fontId="78" fillId="13" borderId="12" xfId="8" applyFont="1" applyFill="1" applyBorder="1" applyAlignment="1">
      <alignment horizontal="left" vertical="top" wrapText="1"/>
    </xf>
    <xf numFmtId="0" fontId="73" fillId="13" borderId="23" xfId="8" applyFont="1" applyFill="1" applyBorder="1" applyAlignment="1">
      <alignment horizontal="left" vertical="top" wrapText="1"/>
    </xf>
    <xf numFmtId="0" fontId="74" fillId="13" borderId="12" xfId="8" applyFont="1" applyFill="1" applyBorder="1" applyAlignment="1">
      <alignment horizontal="center" vertical="center" wrapText="1"/>
    </xf>
    <xf numFmtId="0" fontId="83" fillId="13" borderId="12" xfId="8" applyFont="1" applyFill="1" applyBorder="1" applyAlignment="1">
      <alignment horizontal="left" vertical="top" wrapText="1"/>
    </xf>
    <xf numFmtId="0" fontId="80" fillId="13" borderId="12" xfId="8" applyFont="1" applyFill="1" applyBorder="1" applyAlignment="1">
      <alignment horizontal="left" vertical="top" wrapText="1"/>
    </xf>
    <xf numFmtId="0" fontId="83" fillId="0" borderId="14" xfId="8" applyFont="1" applyBorder="1" applyAlignment="1">
      <alignment horizontal="left" vertical="top" wrapText="1"/>
    </xf>
    <xf numFmtId="0" fontId="73" fillId="11" borderId="0" xfId="8" applyFont="1" applyFill="1" applyAlignment="1">
      <alignment horizontal="left" vertical="top" wrapText="1"/>
    </xf>
    <xf numFmtId="0" fontId="74" fillId="11" borderId="0" xfId="8" applyFont="1" applyFill="1" applyAlignment="1">
      <alignment horizontal="center" vertical="center" wrapText="1"/>
    </xf>
    <xf numFmtId="0" fontId="74" fillId="11" borderId="0" xfId="8" applyFont="1" applyFill="1" applyAlignment="1">
      <alignment horizontal="left" vertical="top" wrapText="1"/>
    </xf>
    <xf numFmtId="0" fontId="80" fillId="11" borderId="0" xfId="8" applyFont="1" applyFill="1" applyAlignment="1">
      <alignment horizontal="left" vertical="top" wrapText="1"/>
    </xf>
    <xf numFmtId="0" fontId="83" fillId="11" borderId="12" xfId="8" applyFont="1" applyFill="1" applyBorder="1" applyAlignment="1">
      <alignment horizontal="left" vertical="top" wrapText="1"/>
    </xf>
    <xf numFmtId="0" fontId="73" fillId="13" borderId="12" xfId="8" applyFont="1" applyFill="1" applyBorder="1" applyAlignment="1">
      <alignment horizontal="left" vertical="top" wrapText="1"/>
    </xf>
    <xf numFmtId="0" fontId="74" fillId="13" borderId="12" xfId="8" applyFont="1" applyFill="1" applyBorder="1" applyAlignment="1">
      <alignment horizontal="left" vertical="top" wrapText="1"/>
    </xf>
    <xf numFmtId="0" fontId="9" fillId="29" borderId="0" xfId="0" applyFont="1" applyFill="1" applyAlignment="1">
      <alignment horizontal="left" vertical="top"/>
    </xf>
    <xf numFmtId="0" fontId="9" fillId="29" borderId="0" xfId="0" applyFont="1" applyFill="1" applyAlignment="1">
      <alignment horizontal="left" vertical="top" wrapText="1"/>
    </xf>
    <xf numFmtId="0" fontId="14" fillId="29" borderId="0" xfId="0" applyFont="1" applyFill="1" applyAlignment="1">
      <alignment horizontal="center" vertical="center" wrapText="1"/>
    </xf>
    <xf numFmtId="0" fontId="10" fillId="29" borderId="0" xfId="0" applyFont="1" applyFill="1" applyAlignment="1">
      <alignment horizontal="left" vertical="top" wrapText="1"/>
    </xf>
    <xf numFmtId="0" fontId="92" fillId="0" borderId="0" xfId="0" applyFont="1" applyAlignment="1">
      <alignment vertical="top" wrapText="1"/>
    </xf>
    <xf numFmtId="0" fontId="72" fillId="0" borderId="0" xfId="19" applyFont="1"/>
    <xf numFmtId="0" fontId="106" fillId="30" borderId="0" xfId="2" applyFont="1" applyFill="1" applyAlignment="1">
      <alignment horizontal="center" vertical="top"/>
    </xf>
    <xf numFmtId="0" fontId="83" fillId="16" borderId="19" xfId="18" applyFont="1" applyFill="1" applyBorder="1" applyAlignment="1">
      <alignment vertical="top" wrapText="1"/>
    </xf>
    <xf numFmtId="0" fontId="72" fillId="0" borderId="12" xfId="18" applyFont="1" applyBorder="1" applyAlignment="1">
      <alignment horizontal="center" vertical="top"/>
    </xf>
    <xf numFmtId="0" fontId="76" fillId="0" borderId="0" xfId="18" applyFont="1" applyAlignment="1">
      <alignment horizontal="left" vertical="top"/>
    </xf>
    <xf numFmtId="0" fontId="72" fillId="0" borderId="0" xfId="18" applyFont="1" applyAlignment="1">
      <alignment vertical="top" wrapText="1"/>
    </xf>
    <xf numFmtId="0" fontId="72" fillId="0" borderId="0" xfId="18" applyFont="1" applyAlignment="1">
      <alignment horizontal="center" vertical="top"/>
    </xf>
    <xf numFmtId="0" fontId="73" fillId="0" borderId="0" xfId="18" applyFont="1" applyAlignment="1">
      <alignment vertical="top" wrapText="1"/>
    </xf>
    <xf numFmtId="0" fontId="0" fillId="16" borderId="24" xfId="0" applyFill="1" applyBorder="1" applyAlignment="1">
      <alignment horizontal="center" vertical="top" wrapText="1"/>
    </xf>
    <xf numFmtId="0" fontId="0" fillId="16" borderId="13" xfId="0" applyFill="1" applyBorder="1" applyAlignment="1">
      <alignment vertical="top" wrapText="1"/>
    </xf>
    <xf numFmtId="0" fontId="72" fillId="0" borderId="69" xfId="10" applyFont="1" applyBorder="1" applyAlignment="1">
      <alignment vertical="center" wrapText="1"/>
    </xf>
    <xf numFmtId="0" fontId="10" fillId="0" borderId="69" xfId="10" applyBorder="1" applyAlignment="1">
      <alignment vertical="center" wrapText="1"/>
    </xf>
    <xf numFmtId="0" fontId="0" fillId="16" borderId="19" xfId="0" applyFill="1" applyBorder="1" applyAlignment="1">
      <alignment horizontal="center" vertical="top" wrapText="1"/>
    </xf>
    <xf numFmtId="0" fontId="0" fillId="16" borderId="20" xfId="0" applyFill="1" applyBorder="1" applyAlignment="1">
      <alignment vertical="top" wrapText="1"/>
    </xf>
    <xf numFmtId="0" fontId="83" fillId="16" borderId="24" xfId="18" applyFont="1" applyFill="1" applyBorder="1" applyAlignment="1">
      <alignment vertical="top" wrapText="1"/>
    </xf>
    <xf numFmtId="0" fontId="72" fillId="16" borderId="19" xfId="18" applyFont="1" applyFill="1" applyBorder="1" applyAlignment="1">
      <alignment vertical="top" wrapText="1"/>
    </xf>
    <xf numFmtId="0" fontId="83" fillId="16" borderId="14" xfId="18" applyFont="1" applyFill="1" applyBorder="1" applyAlignment="1">
      <alignment horizontal="left" vertical="top"/>
    </xf>
    <xf numFmtId="0" fontId="47" fillId="16" borderId="19" xfId="0" applyFont="1" applyFill="1" applyBorder="1" applyAlignment="1">
      <alignment horizontal="center" vertical="top" wrapText="1"/>
    </xf>
    <xf numFmtId="0" fontId="47" fillId="16" borderId="20" xfId="0" applyFont="1" applyFill="1" applyBorder="1" applyAlignment="1">
      <alignment vertical="top" wrapText="1"/>
    </xf>
    <xf numFmtId="0" fontId="74" fillId="0" borderId="0" xfId="19" applyFont="1"/>
    <xf numFmtId="0" fontId="73" fillId="0" borderId="69" xfId="10" applyFont="1" applyBorder="1" applyAlignment="1">
      <alignment vertical="center" wrapText="1"/>
    </xf>
    <xf numFmtId="0" fontId="83" fillId="16" borderId="23" xfId="18" applyFont="1" applyFill="1" applyBorder="1" applyAlignment="1">
      <alignment horizontal="left" vertical="top"/>
    </xf>
    <xf numFmtId="0" fontId="10" fillId="0" borderId="70" xfId="10" applyBorder="1" applyAlignment="1">
      <alignment vertical="center" wrapText="1"/>
    </xf>
    <xf numFmtId="0" fontId="47" fillId="16" borderId="24" xfId="0" applyFont="1" applyFill="1" applyBorder="1" applyAlignment="1">
      <alignment horizontal="center" vertical="top" wrapText="1"/>
    </xf>
    <xf numFmtId="0" fontId="47" fillId="16" borderId="13" xfId="0" applyFont="1" applyFill="1" applyBorder="1" applyAlignment="1">
      <alignment vertical="top" wrapText="1"/>
    </xf>
    <xf numFmtId="0" fontId="73" fillId="0" borderId="21" xfId="18" applyFont="1" applyBorder="1" applyAlignment="1">
      <alignment vertical="top" wrapText="1"/>
    </xf>
    <xf numFmtId="0" fontId="72" fillId="0" borderId="21" xfId="18" applyFont="1" applyBorder="1" applyAlignment="1">
      <alignment horizontal="center" vertical="top"/>
    </xf>
    <xf numFmtId="0" fontId="72" fillId="0" borderId="21" xfId="18" applyFont="1" applyBorder="1" applyAlignment="1">
      <alignment vertical="top" wrapText="1"/>
    </xf>
    <xf numFmtId="0" fontId="87" fillId="0" borderId="0" xfId="19" applyFont="1"/>
    <xf numFmtId="0" fontId="35" fillId="0" borderId="0" xfId="0" applyFont="1" applyAlignment="1">
      <alignment vertical="center"/>
    </xf>
    <xf numFmtId="0" fontId="35" fillId="0" borderId="0" xfId="0" applyFont="1" applyAlignment="1">
      <alignment vertical="center" wrapText="1"/>
    </xf>
    <xf numFmtId="0" fontId="21" fillId="0" borderId="0" xfId="0" applyFont="1"/>
    <xf numFmtId="0" fontId="21" fillId="0" borderId="0" xfId="0" applyFont="1" applyAlignment="1">
      <alignment horizontal="left" vertical="center"/>
    </xf>
    <xf numFmtId="0" fontId="21" fillId="0" borderId="0" xfId="0" applyFont="1" applyAlignment="1">
      <alignment horizontal="left" vertical="center" wrapText="1"/>
    </xf>
    <xf numFmtId="0" fontId="21" fillId="0" borderId="0" xfId="0" applyFont="1" applyAlignment="1">
      <alignment horizontal="center" vertical="center"/>
    </xf>
    <xf numFmtId="0" fontId="10" fillId="0" borderId="71" xfId="10" applyBorder="1" applyAlignment="1">
      <alignment vertical="center" wrapText="1"/>
    </xf>
    <xf numFmtId="0" fontId="10" fillId="0" borderId="72" xfId="10" applyBorder="1" applyAlignment="1">
      <alignment vertical="center" wrapText="1"/>
    </xf>
    <xf numFmtId="0" fontId="86" fillId="16" borderId="19" xfId="18" applyFont="1" applyFill="1" applyBorder="1" applyAlignment="1">
      <alignment vertical="top" wrapText="1"/>
    </xf>
    <xf numFmtId="0" fontId="72" fillId="31" borderId="21" xfId="18" applyFont="1" applyFill="1" applyBorder="1" applyAlignment="1">
      <alignment horizontal="center" vertical="top"/>
    </xf>
    <xf numFmtId="0" fontId="73" fillId="31" borderId="21" xfId="18" applyFont="1" applyFill="1" applyBorder="1" applyAlignment="1">
      <alignment vertical="top" wrapText="1"/>
    </xf>
    <xf numFmtId="0" fontId="72" fillId="31" borderId="12" xfId="18" applyFont="1" applyFill="1" applyBorder="1" applyAlignment="1">
      <alignment horizontal="center" vertical="top"/>
    </xf>
    <xf numFmtId="0" fontId="73" fillId="31" borderId="12" xfId="18" applyFont="1" applyFill="1" applyBorder="1" applyAlignment="1">
      <alignment vertical="top" wrapText="1"/>
    </xf>
    <xf numFmtId="0" fontId="3" fillId="16" borderId="19" xfId="0" applyFont="1" applyFill="1" applyBorder="1" applyAlignment="1">
      <alignment horizontal="center" vertical="top" wrapText="1"/>
    </xf>
    <xf numFmtId="0" fontId="3" fillId="16" borderId="20" xfId="0" applyFont="1" applyFill="1" applyBorder="1" applyAlignment="1">
      <alignment vertical="top" wrapText="1"/>
    </xf>
    <xf numFmtId="0" fontId="72" fillId="0" borderId="0" xfId="18" applyFont="1" applyAlignment="1">
      <alignment horizontal="center"/>
    </xf>
    <xf numFmtId="0" fontId="72" fillId="0" borderId="0" xfId="19" applyFont="1" applyAlignment="1">
      <alignment horizontal="center"/>
    </xf>
    <xf numFmtId="0" fontId="76" fillId="16" borderId="0" xfId="19" applyFont="1" applyFill="1" applyAlignment="1">
      <alignment horizontal="left" vertical="top"/>
    </xf>
    <xf numFmtId="0" fontId="72" fillId="0" borderId="0" xfId="19" applyFont="1" applyAlignment="1">
      <alignment vertical="top" wrapText="1"/>
    </xf>
    <xf numFmtId="0" fontId="72" fillId="0" borderId="0" xfId="19" applyFont="1" applyAlignment="1">
      <alignment horizontal="center" vertical="top"/>
    </xf>
    <xf numFmtId="0" fontId="73" fillId="0" borderId="0" xfId="19" applyFont="1" applyAlignment="1">
      <alignment vertical="top" wrapText="1"/>
    </xf>
    <xf numFmtId="0" fontId="73" fillId="13" borderId="0" xfId="0" applyFont="1" applyFill="1" applyAlignment="1">
      <alignment horizontal="left" vertical="top" wrapText="1"/>
    </xf>
    <xf numFmtId="0" fontId="78" fillId="15" borderId="0" xfId="0" applyFont="1" applyFill="1" applyAlignment="1">
      <alignment horizontal="left" vertical="top"/>
    </xf>
    <xf numFmtId="0" fontId="78" fillId="20" borderId="30" xfId="0" applyFont="1" applyFill="1" applyBorder="1" applyAlignment="1">
      <alignment horizontal="left" vertical="top" wrapText="1"/>
    </xf>
    <xf numFmtId="0" fontId="73" fillId="0" borderId="12" xfId="0" applyFont="1" applyBorder="1" applyAlignment="1">
      <alignment horizontal="left" vertical="top" wrapText="1"/>
    </xf>
    <xf numFmtId="0" fontId="73" fillId="0" borderId="0" xfId="0" applyFont="1" applyAlignment="1">
      <alignment horizontal="left" vertical="top" wrapText="1"/>
    </xf>
    <xf numFmtId="14" fontId="73" fillId="0" borderId="12" xfId="0" applyNumberFormat="1" applyFont="1" applyBorder="1" applyAlignment="1">
      <alignment vertical="top" wrapText="1"/>
    </xf>
    <xf numFmtId="0" fontId="49" fillId="0" borderId="0" xfId="6" applyFont="1"/>
    <xf numFmtId="0" fontId="69" fillId="0" borderId="0" xfId="6"/>
    <xf numFmtId="0" fontId="69" fillId="0" borderId="12" xfId="6" applyBorder="1"/>
    <xf numFmtId="0" fontId="107" fillId="0" borderId="0" xfId="6" applyFont="1"/>
    <xf numFmtId="0" fontId="69" fillId="0" borderId="12" xfId="6" applyBorder="1" applyAlignment="1">
      <alignment wrapText="1"/>
    </xf>
    <xf numFmtId="0" fontId="69" fillId="0" borderId="0" xfId="6" applyAlignment="1">
      <alignment wrapText="1"/>
    </xf>
    <xf numFmtId="0" fontId="107" fillId="0" borderId="12" xfId="6" applyFont="1" applyBorder="1"/>
    <xf numFmtId="0" fontId="107" fillId="0" borderId="12" xfId="6" applyFont="1" applyBorder="1" applyAlignment="1">
      <alignment wrapText="1"/>
    </xf>
    <xf numFmtId="15" fontId="107" fillId="0" borderId="12" xfId="6" applyNumberFormat="1" applyFont="1" applyBorder="1" applyAlignment="1">
      <alignment horizontal="left"/>
    </xf>
    <xf numFmtId="0" fontId="52" fillId="0" borderId="0" xfId="6" applyFont="1"/>
    <xf numFmtId="0" fontId="9" fillId="0" borderId="0" xfId="6" applyFont="1"/>
    <xf numFmtId="0" fontId="53" fillId="0" borderId="0" xfId="6" applyFont="1"/>
    <xf numFmtId="0" fontId="108" fillId="0" borderId="0" xfId="6" applyFont="1"/>
    <xf numFmtId="0" fontId="55" fillId="0" borderId="0" xfId="6" applyFont="1"/>
    <xf numFmtId="0" fontId="69" fillId="10" borderId="31" xfId="6" applyFill="1" applyBorder="1" applyAlignment="1">
      <alignment horizontal="center" vertical="center"/>
    </xf>
    <xf numFmtId="0" fontId="69" fillId="10" borderId="25" xfId="6" applyFill="1" applyBorder="1" applyAlignment="1">
      <alignment horizontal="center" vertical="center"/>
    </xf>
    <xf numFmtId="0" fontId="69" fillId="10" borderId="32" xfId="6" applyFill="1" applyBorder="1" applyAlignment="1">
      <alignment horizontal="center" vertical="center"/>
    </xf>
    <xf numFmtId="0" fontId="9" fillId="9" borderId="33" xfId="6" applyFont="1" applyFill="1" applyBorder="1" applyAlignment="1">
      <alignment horizontal="center" vertical="center"/>
    </xf>
    <xf numFmtId="0" fontId="69" fillId="7" borderId="34" xfId="6" applyFill="1" applyBorder="1" applyAlignment="1">
      <alignment horizontal="center" vertical="center"/>
    </xf>
    <xf numFmtId="0" fontId="69" fillId="7" borderId="35" xfId="6" applyFill="1" applyBorder="1" applyAlignment="1">
      <alignment horizontal="center" vertical="center"/>
    </xf>
    <xf numFmtId="0" fontId="69" fillId="7" borderId="36" xfId="6" applyFill="1" applyBorder="1" applyAlignment="1">
      <alignment horizontal="center" vertical="center"/>
    </xf>
    <xf numFmtId="0" fontId="69" fillId="9" borderId="37" xfId="6" applyFill="1" applyBorder="1" applyAlignment="1">
      <alignment horizontal="center" vertical="center"/>
    </xf>
    <xf numFmtId="0" fontId="9" fillId="9" borderId="37" xfId="6" applyFont="1" applyFill="1" applyBorder="1" applyAlignment="1">
      <alignment horizontal="center" vertical="center"/>
    </xf>
    <xf numFmtId="0" fontId="69" fillId="7" borderId="38" xfId="6" applyFill="1" applyBorder="1" applyAlignment="1">
      <alignment horizontal="center" vertical="center"/>
    </xf>
    <xf numFmtId="0" fontId="69" fillId="7" borderId="12" xfId="6" applyFill="1" applyBorder="1" applyAlignment="1">
      <alignment horizontal="center" vertical="center"/>
    </xf>
    <xf numFmtId="0" fontId="69" fillId="7" borderId="39" xfId="6" applyFill="1" applyBorder="1" applyAlignment="1">
      <alignment horizontal="center" vertical="center"/>
    </xf>
    <xf numFmtId="0" fontId="69" fillId="9" borderId="40" xfId="6" applyFill="1" applyBorder="1" applyAlignment="1">
      <alignment horizontal="center" vertical="center"/>
    </xf>
    <xf numFmtId="0" fontId="9" fillId="9" borderId="40" xfId="6" applyFont="1" applyFill="1" applyBorder="1" applyAlignment="1">
      <alignment horizontal="center" vertical="center"/>
    </xf>
    <xf numFmtId="0" fontId="69" fillId="7" borderId="41" xfId="6" applyFill="1" applyBorder="1" applyAlignment="1">
      <alignment horizontal="center" vertical="center"/>
    </xf>
    <xf numFmtId="0" fontId="69" fillId="7" borderId="42" xfId="6" applyFill="1" applyBorder="1" applyAlignment="1">
      <alignment horizontal="center" vertical="center"/>
    </xf>
    <xf numFmtId="0" fontId="69" fillId="7" borderId="43" xfId="6" applyFill="1" applyBorder="1" applyAlignment="1">
      <alignment horizontal="center" vertical="center"/>
    </xf>
    <xf numFmtId="0" fontId="69" fillId="0" borderId="22" xfId="6" applyBorder="1"/>
    <xf numFmtId="0" fontId="9" fillId="9" borderId="12" xfId="6" applyFont="1" applyFill="1" applyBorder="1"/>
    <xf numFmtId="0" fontId="109" fillId="9" borderId="12" xfId="6" applyFont="1" applyFill="1" applyBorder="1" applyAlignment="1">
      <alignment wrapText="1"/>
    </xf>
    <xf numFmtId="0" fontId="56" fillId="13" borderId="12" xfId="6" applyFont="1" applyFill="1" applyBorder="1" applyAlignment="1">
      <alignment wrapText="1"/>
    </xf>
    <xf numFmtId="0" fontId="55" fillId="0" borderId="0" xfId="6" applyFont="1" applyAlignment="1">
      <alignment wrapText="1"/>
    </xf>
    <xf numFmtId="0" fontId="55" fillId="13" borderId="12" xfId="6" applyFont="1" applyFill="1" applyBorder="1" applyAlignment="1">
      <alignment wrapText="1"/>
    </xf>
    <xf numFmtId="0" fontId="57" fillId="0" borderId="0" xfId="6" applyFont="1"/>
    <xf numFmtId="0" fontId="110" fillId="0" borderId="0" xfId="6" applyFont="1"/>
    <xf numFmtId="0" fontId="9" fillId="9" borderId="44" xfId="6" applyFont="1" applyFill="1" applyBorder="1" applyAlignment="1">
      <alignment horizontal="center" vertical="center"/>
    </xf>
    <xf numFmtId="0" fontId="108" fillId="9" borderId="45" xfId="6" applyFont="1" applyFill="1" applyBorder="1" applyAlignment="1">
      <alignment horizontal="center" vertical="center"/>
    </xf>
    <xf numFmtId="0" fontId="9" fillId="9" borderId="46" xfId="6" applyFont="1" applyFill="1" applyBorder="1" applyAlignment="1">
      <alignment horizontal="center" vertical="center"/>
    </xf>
    <xf numFmtId="0" fontId="9" fillId="9" borderId="47" xfId="6" applyFont="1" applyFill="1" applyBorder="1" applyAlignment="1">
      <alignment horizontal="center" vertical="center"/>
    </xf>
    <xf numFmtId="0" fontId="69" fillId="0" borderId="37" xfId="6" applyBorder="1" applyAlignment="1">
      <alignment horizontal="center" vertical="center"/>
    </xf>
    <xf numFmtId="0" fontId="69" fillId="7" borderId="33" xfId="6" applyFill="1" applyBorder="1" applyAlignment="1">
      <alignment horizontal="center" vertical="center"/>
    </xf>
    <xf numFmtId="0" fontId="107" fillId="0" borderId="48" xfId="6" applyFont="1" applyBorder="1" applyAlignment="1">
      <alignment horizontal="center" vertical="center"/>
    </xf>
    <xf numFmtId="0" fontId="107" fillId="0" borderId="35" xfId="6" applyFont="1" applyBorder="1" applyAlignment="1">
      <alignment horizontal="center" vertical="center"/>
    </xf>
    <xf numFmtId="0" fontId="107" fillId="0" borderId="36" xfId="6" applyFont="1" applyBorder="1" applyAlignment="1">
      <alignment horizontal="center" vertical="center"/>
    </xf>
    <xf numFmtId="0" fontId="56" fillId="0" borderId="0" xfId="6" applyFont="1"/>
    <xf numFmtId="0" fontId="111" fillId="7" borderId="37" xfId="6" applyFont="1" applyFill="1" applyBorder="1" applyAlignment="1">
      <alignment horizontal="center" vertical="center"/>
    </xf>
    <xf numFmtId="0" fontId="112" fillId="0" borderId="13" xfId="6" applyFont="1" applyBorder="1" applyAlignment="1">
      <alignment horizontal="center" vertical="center"/>
    </xf>
    <xf numFmtId="0" fontId="107" fillId="0" borderId="12" xfId="6" applyFont="1" applyBorder="1" applyAlignment="1">
      <alignment horizontal="center" vertical="center"/>
    </xf>
    <xf numFmtId="0" fontId="107" fillId="0" borderId="39" xfId="6" applyFont="1" applyBorder="1" applyAlignment="1">
      <alignment horizontal="center" vertical="center"/>
    </xf>
    <xf numFmtId="0" fontId="69" fillId="7" borderId="40" xfId="6" applyFill="1" applyBorder="1" applyAlignment="1">
      <alignment horizontal="center" vertical="center"/>
    </xf>
    <xf numFmtId="0" fontId="107" fillId="0" borderId="49" xfId="6" applyFont="1" applyBorder="1" applyAlignment="1">
      <alignment horizontal="center" vertical="center"/>
    </xf>
    <xf numFmtId="0" fontId="107" fillId="0" borderId="42" xfId="6" applyFont="1" applyBorder="1" applyAlignment="1">
      <alignment horizontal="center" vertical="center"/>
    </xf>
    <xf numFmtId="0" fontId="107" fillId="0" borderId="43" xfId="6" applyFont="1" applyBorder="1" applyAlignment="1">
      <alignment horizontal="center" vertical="center"/>
    </xf>
    <xf numFmtId="0" fontId="69" fillId="0" borderId="40" xfId="6" applyBorder="1" applyAlignment="1">
      <alignment horizontal="center" vertical="center"/>
    </xf>
    <xf numFmtId="0" fontId="69" fillId="0" borderId="50" xfId="6" applyBorder="1" applyAlignment="1">
      <alignment horizontal="center" vertical="center"/>
    </xf>
    <xf numFmtId="0" fontId="111" fillId="13" borderId="51" xfId="6" applyFont="1" applyFill="1" applyBorder="1" applyAlignment="1">
      <alignment horizontal="center" vertical="center"/>
    </xf>
    <xf numFmtId="0" fontId="69" fillId="13" borderId="28" xfId="6" applyFill="1" applyBorder="1" applyAlignment="1">
      <alignment horizontal="center" vertical="center"/>
    </xf>
    <xf numFmtId="0" fontId="69" fillId="13" borderId="52" xfId="6" applyFill="1" applyBorder="1" applyAlignment="1">
      <alignment horizontal="center" vertical="center"/>
    </xf>
    <xf numFmtId="0" fontId="108" fillId="9" borderId="12" xfId="6" applyFont="1" applyFill="1" applyBorder="1"/>
    <xf numFmtId="0" fontId="113" fillId="0" borderId="12" xfId="6" applyFont="1" applyBorder="1"/>
    <xf numFmtId="0" fontId="69" fillId="13" borderId="12" xfId="6" applyFill="1" applyBorder="1"/>
    <xf numFmtId="0" fontId="9" fillId="9" borderId="12" xfId="6" applyFont="1" applyFill="1" applyBorder="1" applyAlignment="1">
      <alignment wrapText="1"/>
    </xf>
    <xf numFmtId="0" fontId="10" fillId="32" borderId="73" xfId="10" applyFill="1" applyBorder="1" applyAlignment="1">
      <alignment horizontal="center" vertical="center"/>
    </xf>
    <xf numFmtId="0" fontId="10" fillId="29" borderId="0" xfId="8" applyFont="1" applyFill="1" applyAlignment="1">
      <alignment horizontal="left" vertical="top"/>
    </xf>
    <xf numFmtId="0" fontId="10" fillId="29" borderId="0" xfId="8" applyFont="1" applyFill="1" applyAlignment="1">
      <alignment horizontal="left" vertical="top" wrapText="1"/>
    </xf>
    <xf numFmtId="0" fontId="9" fillId="29" borderId="0" xfId="8" applyFont="1" applyFill="1" applyAlignment="1">
      <alignment horizontal="left" vertical="top" wrapText="1"/>
    </xf>
    <xf numFmtId="0" fontId="9" fillId="11" borderId="0" xfId="8" applyFont="1" applyFill="1" applyAlignment="1">
      <alignment horizontal="left" vertical="top"/>
    </xf>
    <xf numFmtId="0" fontId="10" fillId="11" borderId="0" xfId="8" applyFont="1" applyFill="1" applyAlignment="1">
      <alignment horizontal="left" vertical="top" wrapText="1"/>
    </xf>
    <xf numFmtId="0" fontId="9" fillId="11" borderId="0" xfId="8" applyFont="1" applyFill="1" applyAlignment="1">
      <alignment horizontal="center" vertical="center" wrapText="1"/>
    </xf>
    <xf numFmtId="0" fontId="10" fillId="11" borderId="0" xfId="8" applyFont="1" applyFill="1" applyAlignment="1">
      <alignment horizontal="center" vertical="center" wrapText="1"/>
    </xf>
    <xf numFmtId="0" fontId="10" fillId="29" borderId="0" xfId="8" applyFont="1" applyFill="1" applyAlignment="1">
      <alignment horizontal="left" vertical="center"/>
    </xf>
    <xf numFmtId="49" fontId="9" fillId="11" borderId="0" xfId="8" applyNumberFormat="1" applyFont="1" applyFill="1" applyAlignment="1">
      <alignment vertical="top"/>
    </xf>
    <xf numFmtId="0" fontId="9" fillId="11" borderId="0" xfId="8" applyFont="1" applyFill="1" applyAlignment="1">
      <alignment vertical="top"/>
    </xf>
    <xf numFmtId="0" fontId="10" fillId="0" borderId="0" xfId="8" applyFont="1" applyAlignment="1">
      <alignment vertical="top" wrapText="1"/>
    </xf>
    <xf numFmtId="0" fontId="9" fillId="33" borderId="44" xfId="10" applyFont="1" applyFill="1" applyBorder="1" applyAlignment="1">
      <alignment horizontal="center" vertical="center" wrapText="1"/>
    </xf>
    <xf numFmtId="0" fontId="10" fillId="0" borderId="74" xfId="10" applyBorder="1" applyAlignment="1">
      <alignment horizontal="center" vertical="center" wrapText="1"/>
    </xf>
    <xf numFmtId="0" fontId="9" fillId="33" borderId="75" xfId="10" applyFont="1" applyFill="1" applyBorder="1" applyAlignment="1">
      <alignment horizontal="center" vertical="center" wrapText="1"/>
    </xf>
    <xf numFmtId="0" fontId="9" fillId="33" borderId="53" xfId="10" applyFont="1" applyFill="1" applyBorder="1" applyAlignment="1">
      <alignment horizontal="center" vertical="center" wrapText="1"/>
    </xf>
    <xf numFmtId="0" fontId="9" fillId="33" borderId="76" xfId="10" applyFont="1" applyFill="1" applyBorder="1" applyAlignment="1">
      <alignment horizontal="center" vertical="center" wrapText="1"/>
    </xf>
    <xf numFmtId="0" fontId="10" fillId="0" borderId="77" xfId="10" applyBorder="1" applyAlignment="1">
      <alignment horizontal="center" vertical="center" wrapText="1"/>
    </xf>
    <xf numFmtId="0" fontId="10" fillId="0" borderId="0" xfId="8" applyFont="1" applyAlignment="1">
      <alignment horizontal="center" vertical="center" wrapText="1"/>
    </xf>
    <xf numFmtId="0" fontId="9" fillId="33" borderId="78" xfId="10" applyFont="1" applyFill="1" applyBorder="1" applyAlignment="1">
      <alignment vertical="center" wrapText="1"/>
    </xf>
    <xf numFmtId="0" fontId="9" fillId="33" borderId="78" xfId="10" applyFont="1" applyFill="1" applyBorder="1" applyAlignment="1">
      <alignment horizontal="center" vertical="center" wrapText="1"/>
    </xf>
    <xf numFmtId="0" fontId="10" fillId="32" borderId="79" xfId="10" applyFill="1" applyBorder="1" applyAlignment="1">
      <alignment horizontal="left" vertical="center" wrapText="1"/>
    </xf>
    <xf numFmtId="49" fontId="9" fillId="34" borderId="80" xfId="10" applyNumberFormat="1" applyFont="1" applyFill="1" applyBorder="1" applyAlignment="1">
      <alignment horizontal="center" vertical="center" wrapText="1"/>
    </xf>
    <xf numFmtId="49" fontId="9" fillId="34" borderId="80" xfId="10" applyNumberFormat="1" applyFont="1" applyFill="1" applyBorder="1" applyAlignment="1">
      <alignment horizontal="left" vertical="center" wrapText="1"/>
    </xf>
    <xf numFmtId="0" fontId="10" fillId="0" borderId="70" xfId="10" applyBorder="1" applyAlignment="1">
      <alignment horizontal="left" vertical="top" wrapText="1"/>
    </xf>
    <xf numFmtId="49" fontId="9" fillId="34" borderId="0" xfId="10" applyNumberFormat="1" applyFont="1" applyFill="1" applyAlignment="1">
      <alignment horizontal="center" vertical="center" wrapText="1"/>
    </xf>
    <xf numFmtId="0" fontId="10" fillId="0" borderId="70" xfId="10" applyBorder="1" applyAlignment="1">
      <alignment horizontal="center" vertical="center" wrapText="1"/>
    </xf>
    <xf numFmtId="0" fontId="10" fillId="11" borderId="0" xfId="10" applyFill="1" applyAlignment="1">
      <alignment horizontal="left" vertical="top" wrapText="1"/>
    </xf>
    <xf numFmtId="49" fontId="9" fillId="11" borderId="0" xfId="10" applyNumberFormat="1" applyFont="1" applyFill="1" applyAlignment="1">
      <alignment horizontal="center" vertical="center" wrapText="1"/>
    </xf>
    <xf numFmtId="0" fontId="10" fillId="11" borderId="0" xfId="10" applyFill="1" applyAlignment="1">
      <alignment horizontal="center" vertical="center" wrapText="1"/>
    </xf>
    <xf numFmtId="0" fontId="10" fillId="11" borderId="0" xfId="8" applyFont="1" applyFill="1" applyAlignment="1">
      <alignment horizontal="left" vertical="top"/>
    </xf>
    <xf numFmtId="0" fontId="9" fillId="11" borderId="0" xfId="8" applyFont="1" applyFill="1" applyAlignment="1">
      <alignment horizontal="left" vertical="top" wrapText="1"/>
    </xf>
    <xf numFmtId="0" fontId="26" fillId="35" borderId="12" xfId="0" applyFont="1" applyFill="1" applyBorder="1" applyAlignment="1">
      <alignment horizontal="left" vertical="top" wrapText="1"/>
    </xf>
    <xf numFmtId="0" fontId="44" fillId="36" borderId="0" xfId="0" applyFont="1" applyFill="1" applyAlignment="1">
      <alignment horizontal="left" vertical="top" wrapText="1"/>
    </xf>
    <xf numFmtId="0" fontId="43" fillId="36" borderId="0" xfId="0" applyFont="1" applyFill="1" applyAlignment="1">
      <alignment horizontal="left" vertical="top" wrapText="1"/>
    </xf>
    <xf numFmtId="0" fontId="37" fillId="36" borderId="0" xfId="0" applyFont="1" applyFill="1" applyAlignment="1">
      <alignment horizontal="left" vertical="top"/>
    </xf>
    <xf numFmtId="0" fontId="26" fillId="35" borderId="12" xfId="0" applyFont="1" applyFill="1" applyBorder="1" applyAlignment="1">
      <alignment horizontal="left" vertical="top"/>
    </xf>
    <xf numFmtId="0" fontId="44" fillId="35" borderId="12" xfId="0" applyFont="1" applyFill="1" applyBorder="1" applyAlignment="1">
      <alignment horizontal="left" vertical="top" wrapText="1"/>
    </xf>
    <xf numFmtId="0" fontId="43" fillId="35" borderId="12" xfId="0" applyFont="1" applyFill="1" applyBorder="1" applyAlignment="1">
      <alignment horizontal="left" vertical="top" wrapText="1"/>
    </xf>
    <xf numFmtId="0" fontId="26" fillId="0" borderId="21" xfId="0" applyFont="1" applyBorder="1" applyAlignment="1">
      <alignment horizontal="left" vertical="top"/>
    </xf>
    <xf numFmtId="0" fontId="26" fillId="0" borderId="21" xfId="0" applyFont="1" applyBorder="1" applyAlignment="1">
      <alignment horizontal="left" vertical="top" wrapText="1"/>
    </xf>
    <xf numFmtId="0" fontId="44" fillId="0" borderId="21" xfId="0" applyFont="1" applyBorder="1" applyAlignment="1">
      <alignment horizontal="left" vertical="top" wrapText="1"/>
    </xf>
    <xf numFmtId="0" fontId="43" fillId="0" borderId="21" xfId="0" applyFont="1" applyBorder="1" applyAlignment="1">
      <alignment horizontal="left" vertical="top" wrapText="1"/>
    </xf>
    <xf numFmtId="0" fontId="0" fillId="0" borderId="1" xfId="0" applyBorder="1" applyAlignment="1">
      <alignment horizontal="left" vertical="top" wrapText="1"/>
    </xf>
    <xf numFmtId="0" fontId="26" fillId="0" borderId="1" xfId="0" applyFont="1" applyBorder="1" applyAlignment="1">
      <alignment horizontal="left" vertical="top" wrapText="1"/>
    </xf>
    <xf numFmtId="0" fontId="26" fillId="0" borderId="22" xfId="0" applyFont="1" applyBorder="1" applyAlignment="1">
      <alignment horizontal="left" vertical="top"/>
    </xf>
    <xf numFmtId="0" fontId="26" fillId="0" borderId="22" xfId="0" applyFont="1" applyBorder="1" applyAlignment="1">
      <alignment horizontal="left" vertical="top" wrapText="1"/>
    </xf>
    <xf numFmtId="0" fontId="26" fillId="0" borderId="14" xfId="0" applyFont="1" applyBorder="1" applyAlignment="1">
      <alignment horizontal="left" vertical="top" wrapText="1"/>
    </xf>
    <xf numFmtId="0" fontId="26" fillId="0" borderId="15" xfId="0" applyFont="1" applyBorder="1" applyAlignment="1">
      <alignment horizontal="left" vertical="top" wrapText="1"/>
    </xf>
    <xf numFmtId="0" fontId="0" fillId="0" borderId="15" xfId="0" applyBorder="1" applyAlignment="1">
      <alignment horizontal="left" vertical="top" wrapText="1"/>
    </xf>
    <xf numFmtId="0" fontId="26" fillId="0" borderId="16" xfId="0" applyFont="1" applyBorder="1" applyAlignment="1">
      <alignment horizontal="left" vertical="top" wrapText="1"/>
    </xf>
    <xf numFmtId="0" fontId="26" fillId="0" borderId="12" xfId="0" applyFont="1" applyBorder="1" applyAlignment="1">
      <alignment horizontal="left" vertical="top"/>
    </xf>
    <xf numFmtId="0" fontId="37" fillId="0" borderId="23" xfId="0" applyFont="1" applyBorder="1" applyAlignment="1">
      <alignment horizontal="left" vertical="top" wrapText="1"/>
    </xf>
    <xf numFmtId="0" fontId="44" fillId="0" borderId="12" xfId="0" applyFont="1" applyBorder="1" applyAlignment="1">
      <alignment horizontal="left" vertical="top" wrapText="1"/>
    </xf>
    <xf numFmtId="0" fontId="43" fillId="0" borderId="12" xfId="0" applyFont="1" applyBorder="1" applyAlignment="1">
      <alignment horizontal="left" vertical="top" wrapText="1"/>
    </xf>
    <xf numFmtId="0" fontId="26" fillId="0" borderId="12" xfId="0" applyFont="1" applyBorder="1" applyAlignment="1">
      <alignment horizontal="left" vertical="top" wrapText="1"/>
    </xf>
    <xf numFmtId="0" fontId="26" fillId="0" borderId="0" xfId="0" applyFont="1" applyAlignment="1">
      <alignment horizontal="left" vertical="top"/>
    </xf>
    <xf numFmtId="0" fontId="44" fillId="0" borderId="0" xfId="0" applyFont="1" applyAlignment="1">
      <alignment horizontal="left" vertical="top" wrapText="1"/>
    </xf>
    <xf numFmtId="0" fontId="43" fillId="0" borderId="0" xfId="0" applyFont="1" applyAlignment="1">
      <alignment horizontal="left" vertical="top" wrapText="1"/>
    </xf>
    <xf numFmtId="0" fontId="114" fillId="0" borderId="81" xfId="0" applyFont="1" applyBorder="1" applyAlignment="1">
      <alignment wrapText="1"/>
    </xf>
    <xf numFmtId="0" fontId="0" fillId="0" borderId="82" xfId="0" applyBorder="1" applyAlignment="1">
      <alignment wrapText="1"/>
    </xf>
    <xf numFmtId="0" fontId="114" fillId="0" borderId="82" xfId="0" applyFont="1" applyBorder="1" applyAlignment="1">
      <alignment wrapText="1"/>
    </xf>
    <xf numFmtId="0" fontId="114" fillId="0" borderId="83" xfId="0" applyFont="1" applyBorder="1" applyAlignment="1">
      <alignment wrapText="1"/>
    </xf>
    <xf numFmtId="0" fontId="26" fillId="0" borderId="23" xfId="0" applyFont="1" applyBorder="1" applyAlignment="1">
      <alignment horizontal="left" vertical="top" wrapText="1"/>
    </xf>
    <xf numFmtId="0" fontId="26" fillId="0" borderId="84" xfId="0" applyFont="1" applyBorder="1" applyAlignment="1">
      <alignment horizontal="left" vertical="top"/>
    </xf>
    <xf numFmtId="0" fontId="26" fillId="0" borderId="84" xfId="0" applyFont="1" applyBorder="1" applyAlignment="1">
      <alignment horizontal="left" vertical="top" wrapText="1"/>
    </xf>
    <xf numFmtId="0" fontId="44" fillId="0" borderId="84" xfId="0" applyFont="1" applyBorder="1" applyAlignment="1">
      <alignment horizontal="left" vertical="top" wrapText="1"/>
    </xf>
    <xf numFmtId="0" fontId="43" fillId="0" borderId="84" xfId="0" applyFont="1" applyBorder="1" applyAlignment="1">
      <alignment horizontal="left" vertical="top" wrapText="1"/>
    </xf>
    <xf numFmtId="0" fontId="37" fillId="0" borderId="84" xfId="0" applyFont="1" applyBorder="1" applyAlignment="1">
      <alignment horizontal="left" vertical="top" wrapText="1"/>
    </xf>
    <xf numFmtId="0" fontId="37" fillId="0" borderId="81" xfId="0" applyFont="1" applyBorder="1" applyAlignment="1">
      <alignment horizontal="left" vertical="top" wrapText="1"/>
    </xf>
    <xf numFmtId="0" fontId="44" fillId="0" borderId="85" xfId="0" applyFont="1" applyBorder="1" applyAlignment="1">
      <alignment horizontal="left" vertical="top" wrapText="1"/>
    </xf>
    <xf numFmtId="0" fontId="43" fillId="0" borderId="85" xfId="0" applyFont="1" applyBorder="1" applyAlignment="1">
      <alignment horizontal="left" vertical="top" wrapText="1"/>
    </xf>
    <xf numFmtId="0" fontId="26" fillId="0" borderId="82" xfId="0" applyFont="1" applyBorder="1" applyAlignment="1">
      <alignment horizontal="left" vertical="top" wrapText="1"/>
    </xf>
    <xf numFmtId="0" fontId="0" fillId="0" borderId="82" xfId="0" applyBorder="1" applyAlignment="1">
      <alignment horizontal="left" vertical="top" wrapText="1"/>
    </xf>
    <xf numFmtId="0" fontId="26" fillId="0" borderId="83" xfId="0" applyFont="1" applyBorder="1" applyAlignment="1">
      <alignment horizontal="left" vertical="top" wrapText="1"/>
    </xf>
    <xf numFmtId="0" fontId="44" fillId="0" borderId="86" xfId="0" applyFont="1" applyBorder="1" applyAlignment="1">
      <alignment horizontal="left" vertical="top" wrapText="1"/>
    </xf>
    <xf numFmtId="0" fontId="43" fillId="0" borderId="86" xfId="0" applyFont="1" applyBorder="1" applyAlignment="1">
      <alignment horizontal="left" vertical="top" wrapText="1"/>
    </xf>
    <xf numFmtId="0" fontId="26" fillId="0" borderId="81" xfId="0" applyFont="1" applyBorder="1" applyAlignment="1">
      <alignment horizontal="left" vertical="top" wrapText="1"/>
    </xf>
    <xf numFmtId="0" fontId="26" fillId="0" borderId="19" xfId="0" applyFont="1" applyBorder="1" applyAlignment="1">
      <alignment horizontal="left" vertical="top"/>
    </xf>
    <xf numFmtId="0" fontId="10" fillId="0" borderId="0" xfId="13"/>
    <xf numFmtId="0" fontId="46" fillId="35" borderId="12" xfId="0" applyFont="1" applyFill="1" applyBorder="1" applyAlignment="1">
      <alignment horizontal="left" vertical="top" wrapText="1"/>
    </xf>
    <xf numFmtId="0" fontId="80" fillId="0" borderId="0" xfId="13" applyFont="1" applyAlignment="1">
      <alignment horizontal="left" vertical="top" wrapText="1"/>
    </xf>
    <xf numFmtId="0" fontId="37" fillId="0" borderId="0" xfId="0" applyFont="1" applyAlignment="1">
      <alignment horizontal="left" vertical="top"/>
    </xf>
    <xf numFmtId="0" fontId="37" fillId="0" borderId="84" xfId="0" applyFont="1" applyBorder="1" applyAlignment="1">
      <alignment horizontal="left" vertical="top"/>
    </xf>
    <xf numFmtId="0" fontId="48" fillId="0" borderId="14" xfId="0" applyFont="1" applyBorder="1" applyAlignment="1">
      <alignment horizontal="left" vertical="top" wrapText="1"/>
    </xf>
    <xf numFmtId="0" fontId="48" fillId="0" borderId="15" xfId="0" applyFont="1" applyBorder="1" applyAlignment="1">
      <alignment horizontal="left" vertical="top" wrapText="1"/>
    </xf>
    <xf numFmtId="0" fontId="48" fillId="0" borderId="16" xfId="0" applyFont="1" applyBorder="1" applyAlignment="1">
      <alignment horizontal="left" vertical="top" wrapText="1"/>
    </xf>
    <xf numFmtId="0" fontId="26" fillId="36" borderId="81" xfId="0" applyFont="1" applyFill="1" applyBorder="1" applyAlignment="1">
      <alignment horizontal="left" vertical="top" wrapText="1"/>
    </xf>
    <xf numFmtId="0" fontId="0" fillId="36" borderId="82" xfId="0" applyFill="1" applyBorder="1" applyAlignment="1">
      <alignment horizontal="left" vertical="top" wrapText="1"/>
    </xf>
    <xf numFmtId="0" fontId="26" fillId="36" borderId="82" xfId="0" applyFont="1" applyFill="1" applyBorder="1" applyAlignment="1">
      <alignment horizontal="left" vertical="top" wrapText="1"/>
    </xf>
    <xf numFmtId="0" fontId="26" fillId="36" borderId="83" xfId="0" applyFont="1" applyFill="1" applyBorder="1" applyAlignment="1">
      <alignment horizontal="left" vertical="top" wrapText="1"/>
    </xf>
    <xf numFmtId="0" fontId="37" fillId="36" borderId="84" xfId="0" applyFont="1" applyFill="1" applyBorder="1" applyAlignment="1">
      <alignment horizontal="left" vertical="top"/>
    </xf>
    <xf numFmtId="0" fontId="37" fillId="0" borderId="18" xfId="0" applyFont="1" applyBorder="1" applyAlignment="1">
      <alignment horizontal="left" vertical="top"/>
    </xf>
    <xf numFmtId="0" fontId="44" fillId="0" borderId="19" xfId="0" applyFont="1" applyBorder="1" applyAlignment="1">
      <alignment horizontal="left" vertical="top" wrapText="1"/>
    </xf>
    <xf numFmtId="0" fontId="44" fillId="0" borderId="18" xfId="0" applyFont="1" applyBorder="1" applyAlignment="1">
      <alignment horizontal="left" vertical="top"/>
    </xf>
    <xf numFmtId="0" fontId="37" fillId="0" borderId="24" xfId="0" applyFont="1" applyBorder="1" applyAlignment="1">
      <alignment horizontal="left" vertical="top"/>
    </xf>
    <xf numFmtId="0" fontId="44" fillId="0" borderId="24" xfId="0" applyFont="1" applyBorder="1" applyAlignment="1">
      <alignment horizontal="left" vertical="top"/>
    </xf>
    <xf numFmtId="0" fontId="44" fillId="0" borderId="0" xfId="0" applyFont="1" applyAlignment="1">
      <alignment horizontal="left" vertical="top"/>
    </xf>
    <xf numFmtId="0" fontId="37" fillId="0" borderId="87" xfId="0" applyFont="1" applyBorder="1" applyAlignment="1">
      <alignment horizontal="left" vertical="top"/>
    </xf>
    <xf numFmtId="0" fontId="37" fillId="0" borderId="88" xfId="0" applyFont="1" applyBorder="1" applyAlignment="1">
      <alignment horizontal="left" vertical="top"/>
    </xf>
    <xf numFmtId="0" fontId="9" fillId="29" borderId="0" xfId="8" applyFont="1" applyFill="1" applyAlignment="1">
      <alignment horizontal="left" vertical="top"/>
    </xf>
    <xf numFmtId="0" fontId="26" fillId="35" borderId="23" xfId="0" applyFont="1" applyFill="1" applyBorder="1" applyAlignment="1">
      <alignment horizontal="left" vertical="top"/>
    </xf>
    <xf numFmtId="0" fontId="26" fillId="35" borderId="84" xfId="0" applyFont="1" applyFill="1" applyBorder="1" applyAlignment="1">
      <alignment horizontal="left" vertical="top"/>
    </xf>
    <xf numFmtId="0" fontId="26" fillId="35" borderId="13" xfId="0" applyFont="1" applyFill="1" applyBorder="1" applyAlignment="1">
      <alignment horizontal="left" vertical="top" wrapText="1"/>
    </xf>
    <xf numFmtId="0" fontId="0" fillId="35" borderId="1" xfId="0" applyFill="1" applyBorder="1" applyAlignment="1">
      <alignment horizontal="left" vertical="top" wrapText="1"/>
    </xf>
    <xf numFmtId="0" fontId="37" fillId="0" borderId="14" xfId="0" applyFont="1" applyBorder="1" applyAlignment="1">
      <alignment horizontal="left" vertical="top" wrapText="1"/>
    </xf>
    <xf numFmtId="0" fontId="115" fillId="0" borderId="14" xfId="0" applyFont="1" applyBorder="1" applyAlignment="1">
      <alignment horizontal="left" vertical="top" wrapText="1"/>
    </xf>
    <xf numFmtId="0" fontId="115" fillId="0" borderId="15" xfId="0" applyFont="1" applyBorder="1" applyAlignment="1">
      <alignment horizontal="left" vertical="top" wrapText="1"/>
    </xf>
    <xf numFmtId="0" fontId="115" fillId="0" borderId="16" xfId="0" applyFont="1" applyBorder="1" applyAlignment="1">
      <alignment horizontal="left" vertical="top" wrapText="1"/>
    </xf>
    <xf numFmtId="0" fontId="26" fillId="0" borderId="20" xfId="0" applyFont="1" applyBorder="1" applyAlignment="1">
      <alignment horizontal="left" vertical="top" wrapText="1"/>
    </xf>
    <xf numFmtId="0" fontId="0" fillId="0" borderId="3" xfId="0" applyBorder="1" applyAlignment="1">
      <alignment horizontal="left" vertical="top" wrapText="1"/>
    </xf>
    <xf numFmtId="0" fontId="26" fillId="0" borderId="3" xfId="0" applyFont="1" applyBorder="1" applyAlignment="1">
      <alignment horizontal="left" vertical="top" wrapText="1"/>
    </xf>
    <xf numFmtId="0" fontId="26" fillId="0" borderId="17" xfId="0" applyFont="1" applyBorder="1" applyAlignment="1">
      <alignment horizontal="left" vertical="top" wrapText="1"/>
    </xf>
    <xf numFmtId="0" fontId="114" fillId="0" borderId="81" xfId="0" applyFont="1" applyBorder="1" applyAlignment="1">
      <alignment horizontal="left" vertical="top" wrapText="1"/>
    </xf>
    <xf numFmtId="0" fontId="114" fillId="0" borderId="82" xfId="0" applyFont="1" applyBorder="1" applyAlignment="1">
      <alignment horizontal="left" vertical="top" wrapText="1"/>
    </xf>
    <xf numFmtId="0" fontId="114" fillId="0" borderId="83" xfId="0" applyFont="1" applyBorder="1" applyAlignment="1">
      <alignment horizontal="left" vertical="top" wrapText="1"/>
    </xf>
    <xf numFmtId="0" fontId="44" fillId="0" borderId="23" xfId="0" applyFont="1" applyBorder="1" applyAlignment="1">
      <alignment horizontal="left" vertical="top" wrapText="1"/>
    </xf>
    <xf numFmtId="0" fontId="35" fillId="0" borderId="81" xfId="0" applyFont="1" applyBorder="1" applyAlignment="1">
      <alignment horizontal="left" vertical="top" wrapText="1"/>
    </xf>
    <xf numFmtId="0" fontId="35" fillId="0" borderId="82" xfId="0" applyFont="1" applyBorder="1" applyAlignment="1">
      <alignment horizontal="left" vertical="top" wrapText="1"/>
    </xf>
    <xf numFmtId="0" fontId="35" fillId="0" borderId="83" xfId="0" applyFont="1" applyBorder="1" applyAlignment="1">
      <alignment horizontal="left" vertical="top" wrapText="1"/>
    </xf>
    <xf numFmtId="0" fontId="46" fillId="0" borderId="12" xfId="0" applyFont="1" applyBorder="1" applyAlignment="1">
      <alignment horizontal="left" vertical="top" wrapText="1"/>
    </xf>
    <xf numFmtId="0" fontId="35" fillId="37" borderId="0" xfId="0" applyFont="1" applyFill="1" applyAlignment="1">
      <alignment horizontal="left" vertical="top"/>
    </xf>
    <xf numFmtId="0" fontId="35" fillId="0" borderId="84" xfId="0" applyFont="1" applyBorder="1" applyAlignment="1">
      <alignment horizontal="left" vertical="top"/>
    </xf>
    <xf numFmtId="0" fontId="43" fillId="0" borderId="12" xfId="0" applyFont="1" applyBorder="1" applyAlignment="1">
      <alignment horizontal="left" vertical="top"/>
    </xf>
    <xf numFmtId="0" fontId="26" fillId="35" borderId="84" xfId="0" applyFont="1" applyFill="1" applyBorder="1" applyAlignment="1">
      <alignment horizontal="left" vertical="top" wrapText="1"/>
    </xf>
    <xf numFmtId="0" fontId="44" fillId="0" borderId="14" xfId="0" applyFont="1" applyBorder="1" applyAlignment="1">
      <alignment horizontal="left" vertical="top" wrapText="1"/>
    </xf>
    <xf numFmtId="0" fontId="116" fillId="0" borderId="81" xfId="0" applyFont="1" applyBorder="1" applyAlignment="1">
      <alignment wrapText="1"/>
    </xf>
    <xf numFmtId="0" fontId="116" fillId="0" borderId="82" xfId="0" applyFont="1" applyBorder="1" applyAlignment="1">
      <alignment wrapText="1"/>
    </xf>
    <xf numFmtId="0" fontId="116" fillId="0" borderId="83" xfId="0" applyFont="1" applyBorder="1" applyAlignment="1">
      <alignment wrapText="1"/>
    </xf>
    <xf numFmtId="0" fontId="46" fillId="0" borderId="84" xfId="0" applyFont="1" applyBorder="1" applyAlignment="1">
      <alignment horizontal="left" vertical="top" wrapText="1"/>
    </xf>
    <xf numFmtId="0" fontId="26" fillId="0" borderId="89" xfId="0" applyFont="1" applyBorder="1" applyAlignment="1">
      <alignment horizontal="left" vertical="top"/>
    </xf>
    <xf numFmtId="0" fontId="37" fillId="0" borderId="90" xfId="0" applyFont="1" applyBorder="1" applyAlignment="1">
      <alignment horizontal="left" vertical="top" wrapText="1"/>
    </xf>
    <xf numFmtId="0" fontId="44" fillId="0" borderId="89" xfId="0" applyFont="1" applyBorder="1" applyAlignment="1">
      <alignment horizontal="left" vertical="top" wrapText="1"/>
    </xf>
    <xf numFmtId="0" fontId="43" fillId="0" borderId="89" xfId="0" applyFont="1" applyBorder="1" applyAlignment="1">
      <alignment horizontal="left" vertical="top" wrapText="1"/>
    </xf>
    <xf numFmtId="0" fontId="42" fillId="36" borderId="0" xfId="0" applyFont="1" applyFill="1" applyAlignment="1">
      <alignment horizontal="left" vertical="top" wrapText="1"/>
    </xf>
    <xf numFmtId="0" fontId="46" fillId="0" borderId="0" xfId="0" applyFont="1" applyAlignment="1">
      <alignment horizontal="left" vertical="top" wrapText="1"/>
    </xf>
    <xf numFmtId="0" fontId="26" fillId="0" borderId="91" xfId="0" applyFont="1" applyBorder="1" applyAlignment="1">
      <alignment horizontal="left" vertical="top" wrapText="1"/>
    </xf>
    <xf numFmtId="0" fontId="26" fillId="0" borderId="92" xfId="0" applyFont="1" applyBorder="1" applyAlignment="1">
      <alignment horizontal="left" vertical="top" wrapText="1"/>
    </xf>
    <xf numFmtId="0" fontId="26" fillId="0" borderId="93" xfId="0" applyFont="1" applyBorder="1" applyAlignment="1">
      <alignment horizontal="left" vertical="top"/>
    </xf>
    <xf numFmtId="0" fontId="37" fillId="0" borderId="83" xfId="0" applyFont="1" applyBorder="1" applyAlignment="1">
      <alignment horizontal="left" vertical="top" wrapText="1"/>
    </xf>
    <xf numFmtId="0" fontId="43" fillId="0" borderId="94" xfId="0" applyFont="1" applyBorder="1" applyAlignment="1">
      <alignment horizontal="left" vertical="top" wrapText="1"/>
    </xf>
    <xf numFmtId="0" fontId="26" fillId="0" borderId="95" xfId="0" applyFont="1" applyBorder="1" applyAlignment="1">
      <alignment horizontal="left" vertical="top"/>
    </xf>
    <xf numFmtId="0" fontId="26" fillId="0" borderId="96" xfId="0" applyFont="1" applyBorder="1" applyAlignment="1">
      <alignment horizontal="left" vertical="top"/>
    </xf>
    <xf numFmtId="0" fontId="37" fillId="0" borderId="96" xfId="0" applyFont="1" applyBorder="1" applyAlignment="1">
      <alignment horizontal="left" vertical="top" wrapText="1"/>
    </xf>
    <xf numFmtId="0" fontId="44" fillId="0" borderId="96" xfId="0" applyFont="1" applyBorder="1" applyAlignment="1">
      <alignment horizontal="left" vertical="top" wrapText="1"/>
    </xf>
    <xf numFmtId="0" fontId="43" fillId="0" borderId="97" xfId="0" applyFont="1" applyBorder="1" applyAlignment="1">
      <alignment horizontal="left" vertical="top" wrapText="1"/>
    </xf>
    <xf numFmtId="0" fontId="9" fillId="29" borderId="0" xfId="8" applyFont="1" applyFill="1" applyAlignment="1">
      <alignment horizontal="center" vertical="center" wrapText="1"/>
    </xf>
    <xf numFmtId="0" fontId="78" fillId="0" borderId="0" xfId="7" applyFont="1" applyAlignment="1">
      <alignment horizontal="left" vertical="top"/>
    </xf>
    <xf numFmtId="0" fontId="78" fillId="0" borderId="0" xfId="7" applyFont="1" applyAlignment="1">
      <alignment horizontal="left" vertical="top" wrapText="1"/>
    </xf>
    <xf numFmtId="0" fontId="117" fillId="0" borderId="0" xfId="0" applyFont="1" applyAlignment="1">
      <alignment horizontal="center" vertical="center" wrapText="1"/>
    </xf>
    <xf numFmtId="0" fontId="73" fillId="0" borderId="0" xfId="7" applyFont="1" applyAlignment="1">
      <alignment horizontal="left" vertical="top"/>
    </xf>
    <xf numFmtId="0" fontId="73" fillId="11" borderId="0" xfId="7" applyFont="1" applyFill="1" applyAlignment="1">
      <alignment horizontal="left" vertical="top"/>
    </xf>
    <xf numFmtId="0" fontId="78" fillId="0" borderId="12" xfId="0" applyFont="1" applyBorder="1" applyAlignment="1">
      <alignment horizontal="left" vertical="top" wrapText="1"/>
    </xf>
    <xf numFmtId="0" fontId="83" fillId="0" borderId="12" xfId="0" applyFont="1" applyBorder="1" applyAlignment="1">
      <alignment horizontal="left" vertical="top" wrapText="1"/>
    </xf>
    <xf numFmtId="0" fontId="80" fillId="0" borderId="12" xfId="0" applyFont="1" applyBorder="1" applyAlignment="1">
      <alignment horizontal="left" vertical="top" wrapText="1"/>
    </xf>
    <xf numFmtId="0" fontId="118" fillId="0" borderId="12" xfId="0" applyFont="1" applyBorder="1"/>
    <xf numFmtId="0" fontId="118" fillId="0" borderId="12" xfId="0" applyFont="1" applyBorder="1" applyAlignment="1">
      <alignment horizontal="left" vertical="top"/>
    </xf>
    <xf numFmtId="0" fontId="118" fillId="0" borderId="12" xfId="0" applyFont="1" applyBorder="1" applyAlignment="1">
      <alignment horizontal="left" vertical="top" wrapText="1"/>
    </xf>
    <xf numFmtId="0" fontId="78" fillId="27" borderId="12" xfId="0" applyFont="1" applyFill="1" applyBorder="1" applyAlignment="1">
      <alignment horizontal="left" vertical="top" wrapText="1"/>
    </xf>
    <xf numFmtId="0" fontId="105" fillId="27" borderId="23" xfId="0" applyFont="1" applyFill="1" applyBorder="1" applyAlignment="1">
      <alignment horizontal="left" vertical="top" wrapText="1"/>
    </xf>
    <xf numFmtId="0" fontId="80" fillId="27" borderId="23" xfId="0" applyFont="1" applyFill="1" applyBorder="1" applyAlignment="1">
      <alignment horizontal="left" vertical="top" wrapText="1"/>
    </xf>
    <xf numFmtId="0" fontId="118" fillId="0" borderId="12" xfId="3" applyFont="1" applyBorder="1" applyAlignment="1">
      <alignment horizontal="left" vertical="top" wrapText="1"/>
    </xf>
    <xf numFmtId="49" fontId="119" fillId="0" borderId="98" xfId="0" applyNumberFormat="1" applyFont="1" applyBorder="1" applyAlignment="1">
      <alignment horizontal="left" vertical="center" wrapText="1"/>
    </xf>
    <xf numFmtId="49" fontId="119" fillId="0" borderId="0" xfId="0" applyNumberFormat="1" applyFont="1" applyAlignment="1">
      <alignment horizontal="left" vertical="center" wrapText="1"/>
    </xf>
    <xf numFmtId="49" fontId="102" fillId="0" borderId="98" xfId="0" applyNumberFormat="1" applyFont="1" applyBorder="1" applyAlignment="1">
      <alignment horizontal="left" vertical="center" wrapText="1"/>
    </xf>
    <xf numFmtId="167" fontId="102" fillId="0" borderId="68" xfId="0" applyNumberFormat="1" applyFont="1" applyBorder="1" applyAlignment="1">
      <alignment horizontal="left" vertical="center" wrapText="1"/>
    </xf>
    <xf numFmtId="0" fontId="37" fillId="37" borderId="0" xfId="0" applyFont="1" applyFill="1" applyAlignment="1">
      <alignment horizontal="left" vertical="top"/>
    </xf>
    <xf numFmtId="0" fontId="26" fillId="0" borderId="81" xfId="0" applyFont="1" applyBorder="1" applyAlignment="1">
      <alignment horizontal="left" vertical="top"/>
    </xf>
    <xf numFmtId="0" fontId="26" fillId="0" borderId="83" xfId="0" applyFont="1" applyBorder="1" applyAlignment="1">
      <alignment horizontal="left" vertical="top"/>
    </xf>
    <xf numFmtId="0" fontId="44" fillId="0" borderId="81" xfId="0" applyFont="1" applyBorder="1" applyAlignment="1">
      <alignment horizontal="left" vertical="top" wrapText="1"/>
    </xf>
    <xf numFmtId="0" fontId="44" fillId="0" borderId="83" xfId="0" applyFont="1" applyBorder="1" applyAlignment="1">
      <alignment horizontal="left" vertical="top" wrapText="1"/>
    </xf>
    <xf numFmtId="0" fontId="43" fillId="0" borderId="81" xfId="0" applyFont="1" applyBorder="1" applyAlignment="1">
      <alignment horizontal="left" vertical="top" wrapText="1"/>
    </xf>
    <xf numFmtId="0" fontId="37" fillId="0" borderId="81" xfId="0" applyFont="1" applyBorder="1" applyAlignment="1">
      <alignment horizontal="left" vertical="top"/>
    </xf>
    <xf numFmtId="0" fontId="37" fillId="0" borderId="83" xfId="0" applyFont="1" applyBorder="1" applyAlignment="1">
      <alignment horizontal="left" vertical="top"/>
    </xf>
    <xf numFmtId="0" fontId="37" fillId="0" borderId="86" xfId="0" applyFont="1" applyBorder="1" applyAlignment="1">
      <alignment horizontal="left" vertical="top"/>
    </xf>
    <xf numFmtId="0" fontId="26" fillId="35" borderId="21" xfId="0" applyFont="1" applyFill="1" applyBorder="1" applyAlignment="1">
      <alignment horizontal="left" vertical="top"/>
    </xf>
    <xf numFmtId="0" fontId="26" fillId="35" borderId="21" xfId="0" applyFont="1" applyFill="1" applyBorder="1" applyAlignment="1">
      <alignment horizontal="left" vertical="top" wrapText="1"/>
    </xf>
    <xf numFmtId="0" fontId="26" fillId="35" borderId="1" xfId="0" applyFont="1" applyFill="1" applyBorder="1" applyAlignment="1">
      <alignment horizontal="left" vertical="top" wrapText="1"/>
    </xf>
    <xf numFmtId="0" fontId="26" fillId="35" borderId="22" xfId="0" applyFont="1" applyFill="1" applyBorder="1" applyAlignment="1">
      <alignment horizontal="left" vertical="top" wrapText="1"/>
    </xf>
    <xf numFmtId="0" fontId="44" fillId="35" borderId="21" xfId="0" applyFont="1" applyFill="1" applyBorder="1" applyAlignment="1">
      <alignment horizontal="left" vertical="top" wrapText="1"/>
    </xf>
    <xf numFmtId="0" fontId="46" fillId="35" borderId="21" xfId="0" applyFont="1" applyFill="1" applyBorder="1" applyAlignment="1">
      <alignment horizontal="left" vertical="top" wrapText="1"/>
    </xf>
    <xf numFmtId="0" fontId="44" fillId="0" borderId="99" xfId="0" applyFont="1" applyBorder="1" applyAlignment="1">
      <alignment horizontal="left" vertical="top" wrapText="1"/>
    </xf>
    <xf numFmtId="0" fontId="46" fillId="0" borderId="99" xfId="0" applyFont="1" applyBorder="1" applyAlignment="1">
      <alignment horizontal="left" vertical="top" wrapText="1"/>
    </xf>
    <xf numFmtId="0" fontId="72" fillId="0" borderId="1" xfId="0" applyFont="1" applyBorder="1" applyAlignment="1">
      <alignment horizontal="left" vertical="top" wrapText="1"/>
    </xf>
    <xf numFmtId="15" fontId="10" fillId="0" borderId="74" xfId="10" applyNumberFormat="1" applyBorder="1" applyAlignment="1">
      <alignment horizontal="center" vertical="center" wrapText="1"/>
    </xf>
    <xf numFmtId="0" fontId="26" fillId="38" borderId="12" xfId="0" applyFont="1" applyFill="1" applyBorder="1" applyAlignment="1">
      <alignment horizontal="left" vertical="top"/>
    </xf>
    <xf numFmtId="0" fontId="26" fillId="38" borderId="12" xfId="0" applyFont="1" applyFill="1" applyBorder="1" applyAlignment="1">
      <alignment horizontal="left" vertical="top" wrapText="1"/>
    </xf>
    <xf numFmtId="0" fontId="120" fillId="38" borderId="23" xfId="0" applyFont="1" applyFill="1" applyBorder="1" applyAlignment="1">
      <alignment horizontal="left" vertical="top" wrapText="1"/>
    </xf>
    <xf numFmtId="0" fontId="44" fillId="38" borderId="12" xfId="0" applyFont="1" applyFill="1" applyBorder="1" applyAlignment="1">
      <alignment horizontal="left" vertical="top" wrapText="1"/>
    </xf>
    <xf numFmtId="0" fontId="43" fillId="38" borderId="12" xfId="0" applyFont="1" applyFill="1" applyBorder="1" applyAlignment="1">
      <alignment horizontal="left" vertical="top" wrapText="1"/>
    </xf>
    <xf numFmtId="0" fontId="37" fillId="0" borderId="12" xfId="0" applyFont="1" applyBorder="1" applyAlignment="1">
      <alignment horizontal="left" vertical="top"/>
    </xf>
    <xf numFmtId="0" fontId="73" fillId="0" borderId="23" xfId="7" applyFont="1" applyBorder="1" applyAlignment="1">
      <alignment horizontal="left" vertical="top" wrapText="1"/>
    </xf>
    <xf numFmtId="0" fontId="26" fillId="11" borderId="12" xfId="0" applyFont="1" applyFill="1" applyBorder="1" applyAlignment="1">
      <alignment horizontal="left" vertical="top"/>
    </xf>
    <xf numFmtId="0" fontId="121" fillId="11" borderId="23" xfId="7" applyFont="1" applyFill="1" applyBorder="1" applyAlignment="1">
      <alignment horizontal="left" vertical="top" wrapText="1"/>
    </xf>
    <xf numFmtId="0" fontId="44" fillId="11" borderId="12" xfId="0" applyFont="1" applyFill="1" applyBorder="1" applyAlignment="1">
      <alignment horizontal="left" vertical="top" wrapText="1"/>
    </xf>
    <xf numFmtId="0" fontId="37" fillId="11" borderId="23" xfId="0" applyFont="1" applyFill="1" applyBorder="1" applyAlignment="1">
      <alignment horizontal="left" vertical="top" wrapText="1"/>
    </xf>
    <xf numFmtId="0" fontId="26" fillId="13" borderId="12" xfId="0" applyFont="1" applyFill="1" applyBorder="1" applyAlignment="1">
      <alignment horizontal="left" vertical="top"/>
    </xf>
    <xf numFmtId="0" fontId="37" fillId="13" borderId="23" xfId="0" applyFont="1" applyFill="1" applyBorder="1" applyAlignment="1">
      <alignment horizontal="left" vertical="top" wrapText="1"/>
    </xf>
    <xf numFmtId="0" fontId="44" fillId="13" borderId="12" xfId="0" applyFont="1" applyFill="1" applyBorder="1" applyAlignment="1">
      <alignment horizontal="left" vertical="top" wrapText="1"/>
    </xf>
    <xf numFmtId="0" fontId="122" fillId="13" borderId="12" xfId="0" applyFont="1" applyFill="1" applyBorder="1" applyAlignment="1">
      <alignment horizontal="left" vertical="top" wrapText="1"/>
    </xf>
    <xf numFmtId="0" fontId="37" fillId="38" borderId="23" xfId="0" applyFont="1" applyFill="1" applyBorder="1" applyAlignment="1">
      <alignment horizontal="left" vertical="top" wrapText="1"/>
    </xf>
    <xf numFmtId="0" fontId="37" fillId="39" borderId="0" xfId="0" applyFont="1" applyFill="1" applyAlignment="1">
      <alignment horizontal="left" vertical="top"/>
    </xf>
    <xf numFmtId="0" fontId="78" fillId="0" borderId="23" xfId="7" applyFont="1" applyBorder="1" applyAlignment="1">
      <alignment horizontal="left" vertical="top" wrapText="1"/>
    </xf>
    <xf numFmtId="0" fontId="26" fillId="38" borderId="84" xfId="0" applyFont="1" applyFill="1" applyBorder="1" applyAlignment="1">
      <alignment horizontal="left" vertical="top"/>
    </xf>
    <xf numFmtId="0" fontId="44" fillId="38" borderId="84" xfId="0" applyFont="1" applyFill="1" applyBorder="1" applyAlignment="1">
      <alignment horizontal="left" vertical="top" wrapText="1"/>
    </xf>
    <xf numFmtId="0" fontId="43" fillId="38" borderId="84" xfId="0" applyFont="1" applyFill="1" applyBorder="1" applyAlignment="1">
      <alignment horizontal="left" vertical="top" wrapText="1"/>
    </xf>
    <xf numFmtId="0" fontId="121" fillId="38" borderId="23" xfId="5" applyFont="1" applyFill="1" applyBorder="1" applyAlignment="1">
      <alignment horizontal="left" vertical="top" wrapText="1"/>
    </xf>
    <xf numFmtId="0" fontId="26" fillId="11" borderId="84" xfId="0" applyFont="1" applyFill="1" applyBorder="1" applyAlignment="1">
      <alignment horizontal="left" vertical="top"/>
    </xf>
    <xf numFmtId="0" fontId="37" fillId="11" borderId="84" xfId="0" applyFont="1" applyFill="1" applyBorder="1" applyAlignment="1">
      <alignment horizontal="left" vertical="top" wrapText="1"/>
    </xf>
    <xf numFmtId="0" fontId="44" fillId="11" borderId="84" xfId="0" applyFont="1" applyFill="1" applyBorder="1" applyAlignment="1">
      <alignment horizontal="left" vertical="top" wrapText="1"/>
    </xf>
    <xf numFmtId="0" fontId="42" fillId="0" borderId="12" xfId="0" applyFont="1" applyBorder="1" applyAlignment="1">
      <alignment horizontal="left" vertical="top" wrapText="1"/>
    </xf>
    <xf numFmtId="0" fontId="37" fillId="38" borderId="23" xfId="0" quotePrefix="1" applyFont="1" applyFill="1" applyBorder="1" applyAlignment="1">
      <alignment horizontal="left" vertical="top" wrapText="1"/>
    </xf>
    <xf numFmtId="0" fontId="43" fillId="13" borderId="12" xfId="0" applyFont="1" applyFill="1" applyBorder="1" applyAlignment="1">
      <alignment horizontal="left" vertical="top" wrapText="1"/>
    </xf>
    <xf numFmtId="0" fontId="73" fillId="0" borderId="23" xfId="5" applyFont="1" applyBorder="1" applyAlignment="1">
      <alignment horizontal="left" vertical="top" wrapText="1"/>
    </xf>
    <xf numFmtId="0" fontId="121" fillId="0" borderId="23" xfId="7" applyFont="1" applyBorder="1" applyAlignment="1">
      <alignment horizontal="left" vertical="top" wrapText="1"/>
    </xf>
    <xf numFmtId="0" fontId="76" fillId="16" borderId="0" xfId="19" applyFont="1" applyFill="1" applyAlignment="1">
      <alignment vertical="top" wrapText="1"/>
    </xf>
    <xf numFmtId="0" fontId="72" fillId="16" borderId="0" xfId="19" applyFont="1" applyFill="1" applyAlignment="1">
      <alignment horizontal="center" vertical="top"/>
    </xf>
    <xf numFmtId="0" fontId="73" fillId="16" borderId="0" xfId="19" applyFont="1" applyFill="1" applyAlignment="1">
      <alignment vertical="top" wrapText="1"/>
    </xf>
    <xf numFmtId="0" fontId="76" fillId="30" borderId="0" xfId="19" applyFont="1" applyFill="1" applyAlignment="1">
      <alignment horizontal="left" vertical="top"/>
    </xf>
    <xf numFmtId="0" fontId="72" fillId="30" borderId="0" xfId="19" applyFont="1" applyFill="1" applyAlignment="1">
      <alignment vertical="top" wrapText="1"/>
    </xf>
    <xf numFmtId="0" fontId="72" fillId="30" borderId="0" xfId="19" applyFont="1" applyFill="1" applyAlignment="1">
      <alignment horizontal="center" vertical="top"/>
    </xf>
    <xf numFmtId="0" fontId="73" fillId="30" borderId="0" xfId="19" applyFont="1" applyFill="1" applyAlignment="1">
      <alignment vertical="top" wrapText="1"/>
    </xf>
    <xf numFmtId="0" fontId="76" fillId="30" borderId="0" xfId="19" applyFont="1" applyFill="1" applyAlignment="1">
      <alignment horizontal="center" vertical="top" wrapText="1"/>
    </xf>
    <xf numFmtId="0" fontId="76" fillId="30" borderId="0" xfId="19" applyFont="1" applyFill="1" applyAlignment="1">
      <alignment horizontal="right" vertical="top" wrapText="1"/>
    </xf>
    <xf numFmtId="0" fontId="76" fillId="16" borderId="21" xfId="19" applyFont="1" applyFill="1" applyBorder="1" applyAlignment="1">
      <alignment horizontal="left" vertical="top" wrapText="1"/>
    </xf>
    <xf numFmtId="0" fontId="76" fillId="16" borderId="21" xfId="19" applyFont="1" applyFill="1" applyBorder="1" applyAlignment="1">
      <alignment vertical="top" wrapText="1"/>
    </xf>
    <xf numFmtId="0" fontId="76" fillId="16" borderId="21" xfId="19" applyFont="1" applyFill="1" applyBorder="1" applyAlignment="1">
      <alignment horizontal="center" vertical="top"/>
    </xf>
    <xf numFmtId="0" fontId="76" fillId="40" borderId="14" xfId="19" applyFont="1" applyFill="1" applyBorder="1" applyAlignment="1">
      <alignment horizontal="left" vertical="top" wrapText="1"/>
    </xf>
    <xf numFmtId="0" fontId="76" fillId="40" borderId="19" xfId="19" applyFont="1" applyFill="1" applyBorder="1" applyAlignment="1">
      <alignment vertical="top" wrapText="1"/>
    </xf>
    <xf numFmtId="0" fontId="76" fillId="40" borderId="19" xfId="19" applyFont="1" applyFill="1" applyBorder="1" applyAlignment="1">
      <alignment horizontal="center" vertical="top"/>
    </xf>
    <xf numFmtId="0" fontId="76" fillId="40" borderId="20" xfId="19" applyFont="1" applyFill="1" applyBorder="1" applyAlignment="1">
      <alignment vertical="top" wrapText="1"/>
    </xf>
    <xf numFmtId="0" fontId="76" fillId="30" borderId="21" xfId="19" applyFont="1" applyFill="1" applyBorder="1" applyAlignment="1">
      <alignment horizontal="left" vertical="top" wrapText="1"/>
    </xf>
    <xf numFmtId="0" fontId="76" fillId="30" borderId="21" xfId="19" applyFont="1" applyFill="1" applyBorder="1" applyAlignment="1">
      <alignment vertical="top" wrapText="1"/>
    </xf>
    <xf numFmtId="0" fontId="76" fillId="30" borderId="21" xfId="19" applyFont="1" applyFill="1" applyBorder="1" applyAlignment="1">
      <alignment horizontal="center" vertical="top"/>
    </xf>
    <xf numFmtId="0" fontId="76" fillId="16" borderId="14" xfId="19" applyFont="1" applyFill="1" applyBorder="1" applyAlignment="1">
      <alignment horizontal="left" vertical="top" wrapText="1"/>
    </xf>
    <xf numFmtId="0" fontId="83" fillId="16" borderId="19" xfId="19" applyFont="1" applyFill="1" applyBorder="1" applyAlignment="1">
      <alignment vertical="top" wrapText="1"/>
    </xf>
    <xf numFmtId="0" fontId="76" fillId="16" borderId="19" xfId="19" applyFont="1" applyFill="1" applyBorder="1" applyAlignment="1">
      <alignment horizontal="center" vertical="top"/>
    </xf>
    <xf numFmtId="0" fontId="76" fillId="16" borderId="20" xfId="19" applyFont="1" applyFill="1" applyBorder="1" applyAlignment="1">
      <alignment vertical="top" wrapText="1"/>
    </xf>
    <xf numFmtId="0" fontId="76" fillId="41" borderId="14" xfId="19" applyFont="1" applyFill="1" applyBorder="1" applyAlignment="1">
      <alignment horizontal="left" vertical="top" wrapText="1"/>
    </xf>
    <xf numFmtId="0" fontId="76" fillId="41" borderId="19" xfId="19" applyFont="1" applyFill="1" applyBorder="1" applyAlignment="1">
      <alignment vertical="top" wrapText="1"/>
    </xf>
    <xf numFmtId="0" fontId="76" fillId="41" borderId="19" xfId="19" applyFont="1" applyFill="1" applyBorder="1" applyAlignment="1">
      <alignment horizontal="center" vertical="top"/>
    </xf>
    <xf numFmtId="0" fontId="76" fillId="41" borderId="20" xfId="19" applyFont="1" applyFill="1" applyBorder="1" applyAlignment="1">
      <alignment vertical="top" wrapText="1"/>
    </xf>
    <xf numFmtId="0" fontId="83" fillId="41" borderId="19" xfId="19" applyFont="1" applyFill="1" applyBorder="1" applyAlignment="1">
      <alignment vertical="top" wrapText="1"/>
    </xf>
    <xf numFmtId="0" fontId="76" fillId="16" borderId="23" xfId="19" applyFont="1" applyFill="1" applyBorder="1" applyAlignment="1">
      <alignment horizontal="left" vertical="top"/>
    </xf>
    <xf numFmtId="0" fontId="76" fillId="16" borderId="24" xfId="19" applyFont="1" applyFill="1" applyBorder="1" applyAlignment="1">
      <alignment vertical="top" wrapText="1"/>
    </xf>
    <xf numFmtId="0" fontId="4" fillId="16" borderId="24" xfId="8" applyFill="1" applyBorder="1" applyAlignment="1">
      <alignment horizontal="center" vertical="top"/>
    </xf>
    <xf numFmtId="0" fontId="4" fillId="16" borderId="13" xfId="8" applyFill="1" applyBorder="1" applyAlignment="1">
      <alignment vertical="top"/>
    </xf>
    <xf numFmtId="0" fontId="76" fillId="30" borderId="23" xfId="19" applyFont="1" applyFill="1" applyBorder="1" applyAlignment="1">
      <alignment horizontal="left" vertical="top"/>
    </xf>
    <xf numFmtId="0" fontId="76" fillId="30" borderId="24" xfId="19" applyFont="1" applyFill="1" applyBorder="1" applyAlignment="1">
      <alignment vertical="top" wrapText="1"/>
    </xf>
    <xf numFmtId="0" fontId="4" fillId="30" borderId="24" xfId="8" applyFill="1" applyBorder="1" applyAlignment="1">
      <alignment horizontal="center" vertical="top"/>
    </xf>
    <xf numFmtId="0" fontId="4" fillId="30" borderId="13" xfId="8" applyFill="1" applyBorder="1" applyAlignment="1">
      <alignment vertical="top"/>
    </xf>
    <xf numFmtId="0" fontId="76" fillId="16" borderId="22" xfId="19" applyFont="1" applyFill="1" applyBorder="1" applyAlignment="1">
      <alignment horizontal="left" vertical="top"/>
    </xf>
    <xf numFmtId="0" fontId="72" fillId="0" borderId="12" xfId="19" applyFont="1" applyBorder="1" applyAlignment="1">
      <alignment vertical="top" wrapText="1"/>
    </xf>
    <xf numFmtId="0" fontId="72" fillId="0" borderId="12" xfId="19" applyFont="1" applyBorder="1" applyAlignment="1">
      <alignment vertical="top"/>
    </xf>
    <xf numFmtId="0" fontId="73" fillId="0" borderId="22" xfId="19" applyFont="1" applyBorder="1" applyAlignment="1">
      <alignment vertical="top" wrapText="1"/>
    </xf>
    <xf numFmtId="0" fontId="76" fillId="30" borderId="22" xfId="19" applyFont="1" applyFill="1" applyBorder="1" applyAlignment="1">
      <alignment horizontal="left" vertical="top"/>
    </xf>
    <xf numFmtId="0" fontId="72" fillId="0" borderId="22" xfId="19" applyFont="1" applyBorder="1" applyAlignment="1">
      <alignment vertical="top" wrapText="1"/>
    </xf>
    <xf numFmtId="0" fontId="72" fillId="0" borderId="22" xfId="19" applyFont="1" applyBorder="1" applyAlignment="1">
      <alignment horizontal="center" vertical="top"/>
    </xf>
    <xf numFmtId="0" fontId="76" fillId="16" borderId="12" xfId="19" applyFont="1" applyFill="1" applyBorder="1" applyAlignment="1">
      <alignment horizontal="left" vertical="top"/>
    </xf>
    <xf numFmtId="0" fontId="76" fillId="30" borderId="12" xfId="19" applyFont="1" applyFill="1" applyBorder="1" applyAlignment="1">
      <alignment horizontal="left" vertical="top"/>
    </xf>
    <xf numFmtId="0" fontId="72" fillId="0" borderId="12" xfId="19" applyFont="1" applyBorder="1" applyAlignment="1">
      <alignment horizontal="center" vertical="top"/>
    </xf>
    <xf numFmtId="0" fontId="73" fillId="0" borderId="12" xfId="19" applyFont="1" applyBorder="1" applyAlignment="1">
      <alignment vertical="top" wrapText="1"/>
    </xf>
    <xf numFmtId="0" fontId="76" fillId="0" borderId="0" xfId="19" applyFont="1" applyAlignment="1">
      <alignment horizontal="left" vertical="top"/>
    </xf>
    <xf numFmtId="0" fontId="4" fillId="16" borderId="24" xfId="8" applyFill="1" applyBorder="1" applyAlignment="1">
      <alignment horizontal="center" vertical="top" wrapText="1"/>
    </xf>
    <xf numFmtId="0" fontId="4" fillId="16" borderId="13" xfId="8" applyFill="1" applyBorder="1" applyAlignment="1">
      <alignment vertical="top" wrapText="1"/>
    </xf>
    <xf numFmtId="0" fontId="4" fillId="30" borderId="24" xfId="8" applyFill="1" applyBorder="1" applyAlignment="1">
      <alignment horizontal="center" vertical="top" wrapText="1"/>
    </xf>
    <xf numFmtId="0" fontId="4" fillId="30" borderId="13" xfId="8" applyFill="1" applyBorder="1" applyAlignment="1">
      <alignment vertical="top" wrapText="1"/>
    </xf>
    <xf numFmtId="0" fontId="72" fillId="16" borderId="24" xfId="19" applyFont="1" applyFill="1" applyBorder="1" applyAlignment="1">
      <alignment vertical="top" wrapText="1"/>
    </xf>
    <xf numFmtId="0" fontId="72" fillId="30" borderId="24" xfId="19" applyFont="1" applyFill="1" applyBorder="1" applyAlignment="1">
      <alignment vertical="top" wrapText="1"/>
    </xf>
    <xf numFmtId="0" fontId="76" fillId="16" borderId="14" xfId="19" applyFont="1" applyFill="1" applyBorder="1" applyAlignment="1">
      <alignment horizontal="left" vertical="top"/>
    </xf>
    <xf numFmtId="0" fontId="76" fillId="16" borderId="19" xfId="19" applyFont="1" applyFill="1" applyBorder="1" applyAlignment="1">
      <alignment vertical="top" wrapText="1"/>
    </xf>
    <xf numFmtId="0" fontId="4" fillId="16" borderId="19" xfId="8" applyFill="1" applyBorder="1" applyAlignment="1">
      <alignment horizontal="center" vertical="top" wrapText="1"/>
    </xf>
    <xf numFmtId="0" fontId="4" fillId="16" borderId="20" xfId="8" applyFill="1" applyBorder="1" applyAlignment="1">
      <alignment vertical="top" wrapText="1"/>
    </xf>
    <xf numFmtId="0" fontId="76" fillId="30" borderId="14" xfId="19" applyFont="1" applyFill="1" applyBorder="1" applyAlignment="1">
      <alignment horizontal="left" vertical="top"/>
    </xf>
    <xf numFmtId="0" fontId="76" fillId="30" borderId="19" xfId="19" applyFont="1" applyFill="1" applyBorder="1" applyAlignment="1">
      <alignment vertical="top" wrapText="1"/>
    </xf>
    <xf numFmtId="0" fontId="4" fillId="30" borderId="19" xfId="8" applyFill="1" applyBorder="1" applyAlignment="1">
      <alignment horizontal="center" vertical="top" wrapText="1"/>
    </xf>
    <xf numFmtId="0" fontId="4" fillId="30" borderId="20" xfId="8" applyFill="1" applyBorder="1" applyAlignment="1">
      <alignment vertical="top" wrapText="1"/>
    </xf>
    <xf numFmtId="0" fontId="72" fillId="0" borderId="0" xfId="19" applyFont="1" applyAlignment="1">
      <alignment wrapText="1"/>
    </xf>
    <xf numFmtId="0" fontId="83" fillId="16" borderId="23" xfId="19" applyFont="1" applyFill="1" applyBorder="1" applyAlignment="1">
      <alignment horizontal="left" vertical="top" wrapText="1"/>
    </xf>
    <xf numFmtId="0" fontId="83" fillId="16" borderId="24" xfId="19" applyFont="1" applyFill="1" applyBorder="1" applyAlignment="1">
      <alignment vertical="top" wrapText="1"/>
    </xf>
    <xf numFmtId="0" fontId="83" fillId="41" borderId="23" xfId="19" applyFont="1" applyFill="1" applyBorder="1" applyAlignment="1">
      <alignment horizontal="left" vertical="top" wrapText="1"/>
    </xf>
    <xf numFmtId="0" fontId="83" fillId="41" borderId="24" xfId="19" applyFont="1" applyFill="1" applyBorder="1" applyAlignment="1">
      <alignment vertical="top" wrapText="1"/>
    </xf>
    <xf numFmtId="0" fontId="4" fillId="41" borderId="24" xfId="8" applyFill="1" applyBorder="1" applyAlignment="1">
      <alignment horizontal="center" vertical="top" wrapText="1"/>
    </xf>
    <xf numFmtId="0" fontId="4" fillId="41" borderId="13" xfId="8" applyFill="1" applyBorder="1" applyAlignment="1">
      <alignment vertical="top" wrapText="1"/>
    </xf>
    <xf numFmtId="0" fontId="72" fillId="16" borderId="19" xfId="19" applyFont="1" applyFill="1" applyBorder="1" applyAlignment="1">
      <alignment vertical="top" wrapText="1"/>
    </xf>
    <xf numFmtId="0" fontId="72" fillId="30" borderId="19" xfId="19" applyFont="1" applyFill="1" applyBorder="1" applyAlignment="1">
      <alignment vertical="top" wrapText="1"/>
    </xf>
    <xf numFmtId="0" fontId="76" fillId="0" borderId="12" xfId="19" applyFont="1" applyBorder="1" applyAlignment="1">
      <alignment vertical="top" wrapText="1"/>
    </xf>
    <xf numFmtId="0" fontId="123" fillId="0" borderId="12" xfId="19" applyFont="1" applyBorder="1" applyAlignment="1">
      <alignment vertical="top" wrapText="1"/>
    </xf>
    <xf numFmtId="0" fontId="83" fillId="16" borderId="14" xfId="19" applyFont="1" applyFill="1" applyBorder="1" applyAlignment="1">
      <alignment horizontal="left" vertical="top"/>
    </xf>
    <xf numFmtId="0" fontId="47" fillId="16" borderId="19" xfId="8" applyFont="1" applyFill="1" applyBorder="1" applyAlignment="1">
      <alignment horizontal="center" vertical="top" wrapText="1"/>
    </xf>
    <xf numFmtId="0" fontId="47" fillId="16" borderId="20" xfId="8" applyFont="1" applyFill="1" applyBorder="1" applyAlignment="1">
      <alignment vertical="top" wrapText="1"/>
    </xf>
    <xf numFmtId="0" fontId="83" fillId="41" borderId="14" xfId="19" applyFont="1" applyFill="1" applyBorder="1" applyAlignment="1">
      <alignment horizontal="left" vertical="top"/>
    </xf>
    <xf numFmtId="0" fontId="47" fillId="41" borderId="19" xfId="8" applyFont="1" applyFill="1" applyBorder="1" applyAlignment="1">
      <alignment horizontal="center" vertical="top" wrapText="1"/>
    </xf>
    <xf numFmtId="0" fontId="47" fillId="41" borderId="20" xfId="8" applyFont="1" applyFill="1" applyBorder="1" applyAlignment="1">
      <alignment vertical="top" wrapText="1"/>
    </xf>
    <xf numFmtId="0" fontId="72" fillId="16" borderId="19" xfId="19" applyFont="1" applyFill="1" applyBorder="1" applyAlignment="1">
      <alignment horizontal="center" vertical="top"/>
    </xf>
    <xf numFmtId="0" fontId="73" fillId="16" borderId="20" xfId="19" applyFont="1" applyFill="1" applyBorder="1" applyAlignment="1">
      <alignment vertical="top" wrapText="1"/>
    </xf>
    <xf numFmtId="0" fontId="72" fillId="30" borderId="19" xfId="19" applyFont="1" applyFill="1" applyBorder="1" applyAlignment="1">
      <alignment horizontal="center" vertical="top"/>
    </xf>
    <xf numFmtId="0" fontId="73" fillId="30" borderId="20" xfId="19" applyFont="1" applyFill="1" applyBorder="1" applyAlignment="1">
      <alignment vertical="top" wrapText="1"/>
    </xf>
    <xf numFmtId="0" fontId="83" fillId="30" borderId="19" xfId="19" applyFont="1" applyFill="1" applyBorder="1" applyAlignment="1">
      <alignment vertical="top" wrapText="1"/>
    </xf>
    <xf numFmtId="0" fontId="74" fillId="16" borderId="19" xfId="19" applyFont="1" applyFill="1" applyBorder="1" applyAlignment="1">
      <alignment horizontal="center" vertical="top"/>
    </xf>
    <xf numFmtId="0" fontId="74" fillId="16" borderId="20" xfId="19" applyFont="1" applyFill="1" applyBorder="1" applyAlignment="1">
      <alignment vertical="top" wrapText="1"/>
    </xf>
    <xf numFmtId="0" fontId="74" fillId="41" borderId="19" xfId="19" applyFont="1" applyFill="1" applyBorder="1" applyAlignment="1">
      <alignment horizontal="center" vertical="top"/>
    </xf>
    <xf numFmtId="0" fontId="74" fillId="41" borderId="20" xfId="19" applyFont="1" applyFill="1" applyBorder="1" applyAlignment="1">
      <alignment vertical="top" wrapText="1"/>
    </xf>
    <xf numFmtId="0" fontId="123" fillId="0" borderId="69" xfId="10" applyFont="1" applyBorder="1" applyAlignment="1">
      <alignment vertical="center" wrapText="1"/>
    </xf>
    <xf numFmtId="0" fontId="121" fillId="0" borderId="69" xfId="10" applyFont="1" applyBorder="1" applyAlignment="1">
      <alignment vertical="center" wrapText="1"/>
    </xf>
    <xf numFmtId="0" fontId="72" fillId="16" borderId="24" xfId="19" applyFont="1" applyFill="1" applyBorder="1" applyAlignment="1">
      <alignment horizontal="center" vertical="top"/>
    </xf>
    <xf numFmtId="0" fontId="73" fillId="16" borderId="13" xfId="19" applyFont="1" applyFill="1" applyBorder="1" applyAlignment="1">
      <alignment vertical="top" wrapText="1"/>
    </xf>
    <xf numFmtId="0" fontId="76" fillId="42" borderId="24" xfId="19" applyFont="1" applyFill="1" applyBorder="1" applyAlignment="1">
      <alignment vertical="top" wrapText="1"/>
    </xf>
    <xf numFmtId="0" fontId="72" fillId="30" borderId="24" xfId="19" applyFont="1" applyFill="1" applyBorder="1" applyAlignment="1">
      <alignment horizontal="center" vertical="top"/>
    </xf>
    <xf numFmtId="0" fontId="73" fillId="30" borderId="13" xfId="19" applyFont="1" applyFill="1" applyBorder="1" applyAlignment="1">
      <alignment vertical="top" wrapText="1"/>
    </xf>
    <xf numFmtId="0" fontId="72" fillId="42" borderId="12" xfId="19" applyFont="1" applyFill="1" applyBorder="1" applyAlignment="1">
      <alignment vertical="top" wrapText="1"/>
    </xf>
    <xf numFmtId="0" fontId="72" fillId="30" borderId="12" xfId="19" applyFont="1" applyFill="1" applyBorder="1" applyAlignment="1">
      <alignment horizontal="center" vertical="top"/>
    </xf>
    <xf numFmtId="0" fontId="73" fillId="30" borderId="12" xfId="19" applyFont="1" applyFill="1" applyBorder="1" applyAlignment="1">
      <alignment vertical="top" wrapText="1"/>
    </xf>
    <xf numFmtId="0" fontId="72" fillId="42" borderId="24" xfId="19" applyFont="1" applyFill="1" applyBorder="1" applyAlignment="1">
      <alignment vertical="top" wrapText="1"/>
    </xf>
    <xf numFmtId="0" fontId="76" fillId="41" borderId="23" xfId="19" applyFont="1" applyFill="1" applyBorder="1" applyAlignment="1">
      <alignment horizontal="left" vertical="top"/>
    </xf>
    <xf numFmtId="0" fontId="76" fillId="41" borderId="24" xfId="19" applyFont="1" applyFill="1" applyBorder="1" applyAlignment="1">
      <alignment vertical="top" wrapText="1"/>
    </xf>
    <xf numFmtId="0" fontId="72" fillId="41" borderId="24" xfId="19" applyFont="1" applyFill="1" applyBorder="1" applyAlignment="1">
      <alignment horizontal="center" vertical="top"/>
    </xf>
    <xf numFmtId="0" fontId="73" fillId="41" borderId="13" xfId="19" applyFont="1" applyFill="1" applyBorder="1" applyAlignment="1">
      <alignment vertical="top" wrapText="1"/>
    </xf>
    <xf numFmtId="0" fontId="72" fillId="0" borderId="0" xfId="8" applyFont="1" applyAlignment="1">
      <alignment wrapText="1"/>
    </xf>
    <xf numFmtId="0" fontId="76" fillId="41" borderId="0" xfId="19" applyFont="1" applyFill="1" applyAlignment="1">
      <alignment horizontal="left" vertical="top"/>
    </xf>
    <xf numFmtId="0" fontId="72" fillId="41" borderId="0" xfId="19" applyFont="1" applyFill="1" applyAlignment="1">
      <alignment vertical="top" wrapText="1"/>
    </xf>
    <xf numFmtId="0" fontId="72" fillId="41" borderId="0" xfId="19" applyFont="1" applyFill="1" applyAlignment="1">
      <alignment horizontal="center" vertical="top"/>
    </xf>
    <xf numFmtId="0" fontId="73" fillId="41" borderId="0" xfId="19" applyFont="1" applyFill="1" applyAlignment="1">
      <alignment vertical="top" wrapText="1"/>
    </xf>
    <xf numFmtId="0" fontId="83" fillId="16" borderId="23" xfId="19" applyFont="1" applyFill="1" applyBorder="1" applyAlignment="1">
      <alignment horizontal="left" vertical="top"/>
    </xf>
    <xf numFmtId="0" fontId="74" fillId="16" borderId="24" xfId="19" applyFont="1" applyFill="1" applyBorder="1" applyAlignment="1">
      <alignment horizontal="center" vertical="top"/>
    </xf>
    <xf numFmtId="0" fontId="74" fillId="16" borderId="13" xfId="19" applyFont="1" applyFill="1" applyBorder="1" applyAlignment="1">
      <alignment vertical="top" wrapText="1"/>
    </xf>
    <xf numFmtId="0" fontId="72" fillId="41" borderId="0" xfId="19" applyFont="1" applyFill="1"/>
    <xf numFmtId="0" fontId="72" fillId="41" borderId="0" xfId="19" applyFont="1" applyFill="1" applyAlignment="1">
      <alignment horizontal="center"/>
    </xf>
    <xf numFmtId="0" fontId="74" fillId="41" borderId="0" xfId="19" applyFont="1" applyFill="1"/>
    <xf numFmtId="0" fontId="74" fillId="41" borderId="0" xfId="19" applyFont="1" applyFill="1" applyAlignment="1">
      <alignment horizontal="center"/>
    </xf>
    <xf numFmtId="0" fontId="76" fillId="40" borderId="23" xfId="19" applyFont="1" applyFill="1" applyBorder="1" applyAlignment="1">
      <alignment horizontal="left" vertical="top"/>
    </xf>
    <xf numFmtId="0" fontId="83" fillId="40" borderId="24" xfId="19" applyFont="1" applyFill="1" applyBorder="1" applyAlignment="1">
      <alignment vertical="top" wrapText="1"/>
    </xf>
    <xf numFmtId="0" fontId="72" fillId="40" borderId="24" xfId="19" applyFont="1" applyFill="1" applyBorder="1" applyAlignment="1">
      <alignment horizontal="center" vertical="top"/>
    </xf>
    <xf numFmtId="0" fontId="73" fillId="40" borderId="13" xfId="19" applyFont="1" applyFill="1" applyBorder="1" applyAlignment="1">
      <alignment vertical="top" wrapText="1"/>
    </xf>
    <xf numFmtId="0" fontId="83" fillId="41" borderId="23" xfId="19" applyFont="1" applyFill="1" applyBorder="1" applyAlignment="1">
      <alignment horizontal="left" vertical="top"/>
    </xf>
    <xf numFmtId="0" fontId="74" fillId="41" borderId="24" xfId="19" applyFont="1" applyFill="1" applyBorder="1" applyAlignment="1">
      <alignment horizontal="center" vertical="top"/>
    </xf>
    <xf numFmtId="0" fontId="74" fillId="41" borderId="13" xfId="19" applyFont="1" applyFill="1" applyBorder="1" applyAlignment="1">
      <alignment vertical="top" wrapText="1"/>
    </xf>
    <xf numFmtId="0" fontId="76" fillId="41" borderId="14" xfId="19" applyFont="1" applyFill="1" applyBorder="1" applyAlignment="1">
      <alignment horizontal="left" vertical="top"/>
    </xf>
    <xf numFmtId="0" fontId="4" fillId="41" borderId="19" xfId="8" applyFill="1" applyBorder="1" applyAlignment="1">
      <alignment horizontal="center" vertical="top" wrapText="1"/>
    </xf>
    <xf numFmtId="0" fontId="4" fillId="41" borderId="20" xfId="8" applyFill="1" applyBorder="1" applyAlignment="1">
      <alignment vertical="top" wrapText="1"/>
    </xf>
    <xf numFmtId="0" fontId="4" fillId="0" borderId="20" xfId="8" applyBorder="1" applyAlignment="1">
      <alignment vertical="top" wrapText="1"/>
    </xf>
    <xf numFmtId="0" fontId="76" fillId="11" borderId="19" xfId="19" applyFont="1" applyFill="1" applyBorder="1" applyAlignment="1">
      <alignment vertical="top" wrapText="1"/>
    </xf>
    <xf numFmtId="0" fontId="76" fillId="0" borderId="19" xfId="19" applyFont="1" applyBorder="1" applyAlignment="1">
      <alignment vertical="top" wrapText="1"/>
    </xf>
    <xf numFmtId="0" fontId="4" fillId="0" borderId="19" xfId="8" applyBorder="1" applyAlignment="1">
      <alignment horizontal="center" vertical="top" wrapText="1"/>
    </xf>
    <xf numFmtId="0" fontId="47" fillId="16" borderId="24" xfId="8" applyFont="1" applyFill="1" applyBorder="1" applyAlignment="1">
      <alignment horizontal="center" vertical="top" wrapText="1"/>
    </xf>
    <xf numFmtId="0" fontId="47" fillId="16" borderId="13" xfId="8" applyFont="1" applyFill="1" applyBorder="1" applyAlignment="1">
      <alignment vertical="top" wrapText="1"/>
    </xf>
    <xf numFmtId="0" fontId="47" fillId="41" borderId="24" xfId="8" applyFont="1" applyFill="1" applyBorder="1" applyAlignment="1">
      <alignment horizontal="center" vertical="top" wrapText="1"/>
    </xf>
    <xf numFmtId="0" fontId="47" fillId="41" borderId="13" xfId="8" applyFont="1" applyFill="1" applyBorder="1" applyAlignment="1">
      <alignment vertical="top" wrapText="1"/>
    </xf>
    <xf numFmtId="0" fontId="73" fillId="0" borderId="21" xfId="19" applyFont="1" applyBorder="1" applyAlignment="1">
      <alignment vertical="top" wrapText="1"/>
    </xf>
    <xf numFmtId="0" fontId="76" fillId="16" borderId="100" xfId="19" applyFont="1" applyFill="1" applyBorder="1" applyAlignment="1">
      <alignment horizontal="left" vertical="top"/>
    </xf>
    <xf numFmtId="0" fontId="76" fillId="16" borderId="99" xfId="19" applyFont="1" applyFill="1" applyBorder="1" applyAlignment="1">
      <alignment vertical="top" wrapText="1"/>
    </xf>
    <xf numFmtId="0" fontId="72" fillId="16" borderId="99" xfId="19" applyFont="1" applyFill="1" applyBorder="1" applyAlignment="1">
      <alignment horizontal="center" vertical="top"/>
    </xf>
    <xf numFmtId="0" fontId="73" fillId="16" borderId="101" xfId="19" applyFont="1" applyFill="1" applyBorder="1" applyAlignment="1">
      <alignment vertical="top" wrapText="1"/>
    </xf>
    <xf numFmtId="0" fontId="76" fillId="41" borderId="100" xfId="19" applyFont="1" applyFill="1" applyBorder="1" applyAlignment="1">
      <alignment horizontal="left" vertical="top"/>
    </xf>
    <xf numFmtId="0" fontId="76" fillId="41" borderId="99" xfId="19" applyFont="1" applyFill="1" applyBorder="1" applyAlignment="1">
      <alignment vertical="top" wrapText="1"/>
    </xf>
    <xf numFmtId="0" fontId="72" fillId="41" borderId="99" xfId="19" applyFont="1" applyFill="1" applyBorder="1" applyAlignment="1">
      <alignment horizontal="center" vertical="top"/>
    </xf>
    <xf numFmtId="0" fontId="73" fillId="41" borderId="101" xfId="19" applyFont="1" applyFill="1" applyBorder="1" applyAlignment="1">
      <alignment vertical="top" wrapText="1"/>
    </xf>
    <xf numFmtId="0" fontId="76" fillId="16" borderId="102" xfId="19" applyFont="1" applyFill="1" applyBorder="1" applyAlignment="1">
      <alignment horizontal="left" vertical="top"/>
    </xf>
    <xf numFmtId="0" fontId="73" fillId="16" borderId="103" xfId="19" applyFont="1" applyFill="1" applyBorder="1" applyAlignment="1">
      <alignment vertical="top" wrapText="1"/>
    </xf>
    <xf numFmtId="0" fontId="76" fillId="30" borderId="102" xfId="19" applyFont="1" applyFill="1" applyBorder="1" applyAlignment="1">
      <alignment horizontal="left" vertical="top"/>
    </xf>
    <xf numFmtId="0" fontId="76" fillId="30" borderId="0" xfId="19" applyFont="1" applyFill="1" applyAlignment="1">
      <alignment vertical="top" wrapText="1"/>
    </xf>
    <xf numFmtId="0" fontId="73" fillId="30" borderId="103" xfId="19" applyFont="1" applyFill="1" applyBorder="1" applyAlignment="1">
      <alignment vertical="top" wrapText="1"/>
    </xf>
    <xf numFmtId="0" fontId="72" fillId="16" borderId="0" xfId="19" applyFont="1" applyFill="1" applyAlignment="1">
      <alignment vertical="top" wrapText="1"/>
    </xf>
    <xf numFmtId="0" fontId="76" fillId="16" borderId="104" xfId="19" applyFont="1" applyFill="1" applyBorder="1" applyAlignment="1">
      <alignment horizontal="left" vertical="top"/>
    </xf>
    <xf numFmtId="0" fontId="72" fillId="16" borderId="85" xfId="19" applyFont="1" applyFill="1" applyBorder="1" applyAlignment="1">
      <alignment vertical="top" wrapText="1"/>
    </xf>
    <xf numFmtId="0" fontId="72" fillId="16" borderId="85" xfId="19" applyFont="1" applyFill="1" applyBorder="1" applyAlignment="1">
      <alignment horizontal="center" vertical="top"/>
    </xf>
    <xf numFmtId="0" fontId="73" fillId="16" borderId="105" xfId="19" applyFont="1" applyFill="1" applyBorder="1" applyAlignment="1">
      <alignment vertical="top" wrapText="1"/>
    </xf>
    <xf numFmtId="0" fontId="76" fillId="30" borderId="104" xfId="19" applyFont="1" applyFill="1" applyBorder="1" applyAlignment="1">
      <alignment horizontal="left" vertical="top"/>
    </xf>
    <xf numFmtId="0" fontId="72" fillId="30" borderId="85" xfId="19" applyFont="1" applyFill="1" applyBorder="1" applyAlignment="1">
      <alignment vertical="top" wrapText="1"/>
    </xf>
    <xf numFmtId="0" fontId="72" fillId="30" borderId="85" xfId="19" applyFont="1" applyFill="1" applyBorder="1" applyAlignment="1">
      <alignment horizontal="center" vertical="top"/>
    </xf>
    <xf numFmtId="0" fontId="73" fillId="30" borderId="105" xfId="19" applyFont="1" applyFill="1" applyBorder="1" applyAlignment="1">
      <alignment vertical="top" wrapText="1"/>
    </xf>
    <xf numFmtId="0" fontId="72" fillId="0" borderId="21" xfId="19" applyFont="1" applyBorder="1" applyAlignment="1">
      <alignment vertical="top" wrapText="1"/>
    </xf>
    <xf numFmtId="0" fontId="72" fillId="0" borderId="21" xfId="19" applyFont="1" applyBorder="1" applyAlignment="1">
      <alignment horizontal="center" vertical="top"/>
    </xf>
    <xf numFmtId="0" fontId="86" fillId="16" borderId="23" xfId="19" applyFont="1" applyFill="1" applyBorder="1" applyAlignment="1">
      <alignment horizontal="left" vertical="top" wrapText="1"/>
    </xf>
    <xf numFmtId="0" fontId="86" fillId="16" borderId="24" xfId="19" applyFont="1" applyFill="1" applyBorder="1" applyAlignment="1">
      <alignment vertical="top" wrapText="1"/>
    </xf>
    <xf numFmtId="0" fontId="124" fillId="16" borderId="24" xfId="8" applyFont="1" applyFill="1" applyBorder="1" applyAlignment="1">
      <alignment horizontal="center" vertical="top" wrapText="1"/>
    </xf>
    <xf numFmtId="0" fontId="124" fillId="16" borderId="13" xfId="8" applyFont="1" applyFill="1" applyBorder="1" applyAlignment="1">
      <alignment vertical="top" wrapText="1"/>
    </xf>
    <xf numFmtId="0" fontId="86" fillId="30" borderId="23" xfId="19" applyFont="1" applyFill="1" applyBorder="1" applyAlignment="1">
      <alignment horizontal="left" vertical="top" wrapText="1"/>
    </xf>
    <xf numFmtId="0" fontId="86" fillId="30" borderId="24" xfId="19" applyFont="1" applyFill="1" applyBorder="1" applyAlignment="1">
      <alignment horizontal="left" vertical="top" wrapText="1"/>
    </xf>
    <xf numFmtId="0" fontId="86" fillId="30" borderId="24" xfId="19" applyFont="1" applyFill="1" applyBorder="1" applyAlignment="1">
      <alignment horizontal="center" vertical="top" wrapText="1"/>
    </xf>
    <xf numFmtId="0" fontId="86" fillId="30" borderId="13" xfId="19" applyFont="1" applyFill="1" applyBorder="1" applyAlignment="1">
      <alignment horizontal="left" vertical="top" wrapText="1"/>
    </xf>
    <xf numFmtId="0" fontId="72" fillId="16" borderId="18" xfId="19" applyFont="1" applyFill="1" applyBorder="1"/>
    <xf numFmtId="0" fontId="72" fillId="16" borderId="18" xfId="19" applyFont="1" applyFill="1" applyBorder="1" applyAlignment="1">
      <alignment horizontal="center"/>
    </xf>
    <xf numFmtId="0" fontId="76" fillId="30" borderId="19" xfId="19" applyFont="1" applyFill="1" applyBorder="1" applyAlignment="1">
      <alignment horizontal="center" vertical="top"/>
    </xf>
    <xf numFmtId="0" fontId="35" fillId="43" borderId="23" xfId="8" applyFont="1" applyFill="1" applyBorder="1"/>
    <xf numFmtId="0" fontId="35" fillId="43" borderId="24" xfId="8" applyFont="1" applyFill="1" applyBorder="1" applyAlignment="1">
      <alignment horizontal="center" wrapText="1"/>
    </xf>
    <xf numFmtId="0" fontId="48" fillId="43" borderId="13" xfId="8" applyFont="1" applyFill="1" applyBorder="1" applyAlignment="1">
      <alignment wrapText="1"/>
    </xf>
    <xf numFmtId="0" fontId="76" fillId="30" borderId="0" xfId="19" applyFont="1" applyFill="1" applyAlignment="1">
      <alignment horizontal="center" vertical="top"/>
    </xf>
    <xf numFmtId="0" fontId="86" fillId="30" borderId="0" xfId="19" applyFont="1" applyFill="1" applyAlignment="1">
      <alignment horizontal="left" vertical="top" wrapText="1"/>
    </xf>
    <xf numFmtId="0" fontId="86" fillId="30" borderId="0" xfId="19" applyFont="1" applyFill="1" applyAlignment="1">
      <alignment horizontal="center" vertical="top" wrapText="1"/>
    </xf>
    <xf numFmtId="0" fontId="21" fillId="0" borderId="0" xfId="8" applyFont="1"/>
    <xf numFmtId="0" fontId="21" fillId="0" borderId="0" xfId="8" applyFont="1" applyAlignment="1">
      <alignment horizontal="left" vertical="center"/>
    </xf>
    <xf numFmtId="0" fontId="72" fillId="30" borderId="0" xfId="19" applyFont="1" applyFill="1"/>
    <xf numFmtId="0" fontId="72" fillId="30" borderId="0" xfId="19" applyFont="1" applyFill="1" applyAlignment="1">
      <alignment horizontal="center"/>
    </xf>
    <xf numFmtId="0" fontId="21" fillId="0" borderId="0" xfId="8" applyFont="1" applyAlignment="1">
      <alignment horizontal="left" vertical="center" wrapText="1"/>
    </xf>
    <xf numFmtId="0" fontId="21" fillId="0" borderId="21" xfId="19" applyFont="1" applyBorder="1" applyAlignment="1">
      <alignment horizontal="left" vertical="center"/>
    </xf>
    <xf numFmtId="0" fontId="76" fillId="16" borderId="14" xfId="19" quotePrefix="1" applyFont="1" applyFill="1" applyBorder="1" applyAlignment="1">
      <alignment horizontal="left" vertical="top"/>
    </xf>
    <xf numFmtId="0" fontId="76" fillId="30" borderId="14" xfId="19" quotePrefix="1" applyFont="1" applyFill="1" applyBorder="1" applyAlignment="1">
      <alignment horizontal="left" vertical="top"/>
    </xf>
    <xf numFmtId="0" fontId="123" fillId="0" borderId="70" xfId="10" applyFont="1" applyBorder="1" applyAlignment="1">
      <alignment vertical="center" wrapText="1"/>
    </xf>
    <xf numFmtId="0" fontId="10" fillId="38" borderId="69" xfId="10" applyFill="1" applyBorder="1" applyAlignment="1">
      <alignment vertical="center" wrapText="1"/>
    </xf>
    <xf numFmtId="0" fontId="10" fillId="38" borderId="70" xfId="10" applyFill="1" applyBorder="1" applyAlignment="1">
      <alignment vertical="center" wrapText="1"/>
    </xf>
    <xf numFmtId="0" fontId="73" fillId="38" borderId="12" xfId="19" applyFont="1" applyFill="1" applyBorder="1" applyAlignment="1">
      <alignment vertical="top" wrapText="1"/>
    </xf>
    <xf numFmtId="0" fontId="125" fillId="41" borderId="0" xfId="19" applyFont="1" applyFill="1" applyAlignment="1">
      <alignment vertical="top" wrapText="1"/>
    </xf>
    <xf numFmtId="14" fontId="72" fillId="0" borderId="1" xfId="0" applyNumberFormat="1" applyFont="1" applyBorder="1" applyAlignment="1">
      <alignment vertical="top" wrapText="1"/>
    </xf>
    <xf numFmtId="0" fontId="45" fillId="11" borderId="12" xfId="8" applyFont="1" applyFill="1" applyBorder="1" applyAlignment="1">
      <alignment horizontal="center" vertical="top" wrapText="1"/>
    </xf>
    <xf numFmtId="0" fontId="45" fillId="11" borderId="12" xfId="8" applyFont="1" applyFill="1" applyBorder="1" applyAlignment="1">
      <alignment vertical="top" wrapText="1"/>
    </xf>
    <xf numFmtId="0" fontId="4" fillId="11" borderId="12" xfId="8" applyFill="1" applyBorder="1" applyAlignment="1">
      <alignment vertical="top" wrapText="1"/>
    </xf>
    <xf numFmtId="0" fontId="4" fillId="11" borderId="12" xfId="8" applyFill="1" applyBorder="1" applyAlignment="1">
      <alignment wrapText="1"/>
    </xf>
    <xf numFmtId="0" fontId="4" fillId="11" borderId="12" xfId="8" applyFill="1" applyBorder="1" applyAlignment="1">
      <alignment horizontal="center" wrapText="1"/>
    </xf>
    <xf numFmtId="0" fontId="4" fillId="11" borderId="12" xfId="8" applyFill="1" applyBorder="1" applyAlignment="1">
      <alignment horizontal="center" vertical="top" wrapText="1"/>
    </xf>
    <xf numFmtId="0" fontId="126" fillId="11" borderId="12" xfId="8" applyFont="1" applyFill="1" applyBorder="1" applyAlignment="1">
      <alignment vertical="top" wrapText="1"/>
    </xf>
    <xf numFmtId="0" fontId="97" fillId="24" borderId="21" xfId="0" applyFont="1" applyFill="1" applyBorder="1" applyAlignment="1">
      <alignment vertical="top" wrapText="1"/>
    </xf>
    <xf numFmtId="0" fontId="97" fillId="24" borderId="12" xfId="0" applyFont="1" applyFill="1" applyBorder="1" applyAlignment="1">
      <alignment vertical="top" wrapText="1"/>
    </xf>
    <xf numFmtId="14" fontId="72" fillId="24" borderId="12" xfId="0" applyNumberFormat="1" applyFont="1" applyFill="1" applyBorder="1" applyAlignment="1">
      <alignment horizontal="center" vertical="center" wrapText="1"/>
    </xf>
    <xf numFmtId="0" fontId="97" fillId="13" borderId="21" xfId="0" applyFont="1" applyFill="1" applyBorder="1" applyAlignment="1">
      <alignment vertical="top" wrapText="1"/>
    </xf>
    <xf numFmtId="0" fontId="97" fillId="13" borderId="12" xfId="0" applyFont="1" applyFill="1" applyBorder="1" applyAlignment="1">
      <alignment vertical="top" wrapText="1"/>
    </xf>
    <xf numFmtId="0" fontId="72" fillId="13" borderId="12" xfId="0" applyFont="1" applyFill="1" applyBorder="1" applyAlignment="1">
      <alignment vertical="top" wrapText="1"/>
    </xf>
    <xf numFmtId="49" fontId="102" fillId="13" borderId="68" xfId="0" applyNumberFormat="1" applyFont="1" applyFill="1" applyBorder="1" applyAlignment="1">
      <alignment horizontal="center" vertical="center" wrapText="1"/>
    </xf>
    <xf numFmtId="49" fontId="102" fillId="13" borderId="68" xfId="0" applyNumberFormat="1" applyFont="1" applyFill="1" applyBorder="1" applyAlignment="1">
      <alignment horizontal="left" vertical="center" wrapText="1"/>
    </xf>
    <xf numFmtId="0" fontId="72" fillId="13" borderId="12" xfId="0" applyFont="1" applyFill="1" applyBorder="1" applyAlignment="1">
      <alignment horizontal="center" vertical="center" wrapText="1"/>
    </xf>
    <xf numFmtId="14" fontId="72" fillId="13" borderId="12" xfId="0" applyNumberFormat="1" applyFont="1" applyFill="1" applyBorder="1" applyAlignment="1">
      <alignment horizontal="center" vertical="center" wrapText="1"/>
    </xf>
    <xf numFmtId="0" fontId="97" fillId="44" borderId="12" xfId="0" applyFont="1" applyFill="1" applyBorder="1" applyAlignment="1">
      <alignment vertical="top" wrapText="1"/>
    </xf>
    <xf numFmtId="0" fontId="127" fillId="44" borderId="12" xfId="0" applyFont="1" applyFill="1" applyBorder="1" applyAlignment="1">
      <alignment vertical="top" wrapText="1"/>
    </xf>
    <xf numFmtId="0" fontId="97" fillId="44" borderId="12" xfId="0" applyFont="1" applyFill="1" applyBorder="1" applyAlignment="1">
      <alignment horizontal="center" vertical="center" wrapText="1"/>
    </xf>
    <xf numFmtId="0" fontId="72" fillId="44" borderId="12" xfId="0" applyFont="1" applyFill="1" applyBorder="1" applyAlignment="1">
      <alignment vertical="top" wrapText="1"/>
    </xf>
    <xf numFmtId="49" fontId="102" fillId="44" borderId="68" xfId="0" applyNumberFormat="1" applyFont="1" applyFill="1" applyBorder="1" applyAlignment="1">
      <alignment horizontal="left" vertical="center" wrapText="1"/>
    </xf>
    <xf numFmtId="0" fontId="84" fillId="44" borderId="12" xfId="0" applyFont="1" applyFill="1" applyBorder="1" applyAlignment="1">
      <alignment horizontal="center" vertical="center" wrapText="1"/>
    </xf>
    <xf numFmtId="14" fontId="84" fillId="44" borderId="12" xfId="0" applyNumberFormat="1" applyFont="1" applyFill="1" applyBorder="1" applyAlignment="1">
      <alignment horizontal="center" vertical="center" wrapText="1"/>
    </xf>
    <xf numFmtId="0" fontId="127" fillId="44" borderId="21" xfId="0" applyFont="1" applyFill="1" applyBorder="1" applyAlignment="1">
      <alignment vertical="top" wrapText="1"/>
    </xf>
    <xf numFmtId="164" fontId="76" fillId="23" borderId="12" xfId="0" applyNumberFormat="1" applyFont="1" applyFill="1" applyBorder="1" applyAlignment="1">
      <alignment vertical="top" wrapText="1"/>
    </xf>
    <xf numFmtId="0" fontId="73" fillId="23" borderId="12" xfId="5" applyFont="1" applyFill="1" applyBorder="1" applyAlignment="1">
      <alignment horizontal="left" vertical="top" wrapText="1"/>
    </xf>
    <xf numFmtId="164" fontId="76" fillId="23" borderId="19" xfId="0" applyNumberFormat="1" applyFont="1" applyFill="1" applyBorder="1" applyAlignment="1">
      <alignment horizontal="center" vertical="center" wrapText="1"/>
    </xf>
    <xf numFmtId="14" fontId="72" fillId="23" borderId="0" xfId="0" applyNumberFormat="1" applyFont="1" applyFill="1" applyAlignment="1">
      <alignment horizontal="center" vertical="center" wrapText="1"/>
    </xf>
    <xf numFmtId="49" fontId="45" fillId="22" borderId="68" xfId="0" applyNumberFormat="1" applyFont="1" applyFill="1" applyBorder="1" applyAlignment="1">
      <alignment horizontal="left" vertical="center" wrapText="1"/>
    </xf>
    <xf numFmtId="0" fontId="73" fillId="22" borderId="24" xfId="5" applyFont="1" applyFill="1" applyBorder="1" applyAlignment="1">
      <alignment horizontal="left" vertical="top" wrapText="1"/>
    </xf>
    <xf numFmtId="0" fontId="73" fillId="23" borderId="24" xfId="5" applyFont="1" applyFill="1" applyBorder="1" applyAlignment="1">
      <alignment horizontal="left" vertical="top" wrapText="1"/>
    </xf>
    <xf numFmtId="49" fontId="45" fillId="23" borderId="68" xfId="0" applyNumberFormat="1" applyFont="1" applyFill="1" applyBorder="1" applyAlignment="1">
      <alignment horizontal="left" vertical="center" wrapText="1"/>
    </xf>
    <xf numFmtId="49" fontId="128" fillId="23" borderId="68" xfId="0" applyNumberFormat="1" applyFont="1" applyFill="1" applyBorder="1" applyAlignment="1">
      <alignment horizontal="left" vertical="center" wrapText="1"/>
    </xf>
    <xf numFmtId="0" fontId="76" fillId="0" borderId="21" xfId="15" applyFont="1" applyBorder="1" applyAlignment="1">
      <alignment wrapText="1"/>
    </xf>
    <xf numFmtId="0" fontId="76" fillId="0" borderId="21" xfId="15" applyFont="1" applyBorder="1" applyAlignment="1">
      <alignment horizontal="center" wrapText="1"/>
    </xf>
    <xf numFmtId="15" fontId="76" fillId="0" borderId="21" xfId="15" applyNumberFormat="1" applyFont="1" applyBorder="1" applyAlignment="1">
      <alignment horizontal="center" wrapText="1"/>
    </xf>
    <xf numFmtId="0" fontId="86" fillId="15" borderId="34" xfId="15" applyFont="1" applyFill="1" applyBorder="1" applyAlignment="1" applyProtection="1">
      <alignment wrapText="1"/>
      <protection locked="0"/>
    </xf>
    <xf numFmtId="0" fontId="76" fillId="0" borderId="35" xfId="15" applyFont="1" applyBorder="1" applyAlignment="1" applyProtection="1">
      <alignment horizontal="center" wrapText="1"/>
      <protection locked="0"/>
    </xf>
    <xf numFmtId="15" fontId="76" fillId="0" borderId="36" xfId="15" applyNumberFormat="1" applyFont="1" applyBorder="1" applyAlignment="1" applyProtection="1">
      <alignment horizontal="center" wrapText="1"/>
      <protection locked="0"/>
    </xf>
    <xf numFmtId="0" fontId="76" fillId="0" borderId="38" xfId="15" applyFont="1" applyBorder="1" applyAlignment="1" applyProtection="1">
      <alignment horizontal="center" vertical="center" wrapText="1"/>
      <protection locked="0"/>
    </xf>
    <xf numFmtId="15" fontId="72" fillId="0" borderId="39" xfId="15" applyNumberFormat="1" applyFont="1" applyBorder="1" applyAlignment="1" applyProtection="1">
      <alignment horizontal="center" vertical="center" wrapText="1"/>
      <protection locked="0"/>
    </xf>
    <xf numFmtId="0" fontId="76" fillId="0" borderId="41" xfId="15" applyFont="1" applyBorder="1" applyAlignment="1" applyProtection="1">
      <alignment horizontal="center" vertical="center" wrapText="1"/>
      <protection locked="0"/>
    </xf>
    <xf numFmtId="15" fontId="72" fillId="0" borderId="42" xfId="15" applyNumberFormat="1" applyFont="1" applyBorder="1" applyAlignment="1" applyProtection="1">
      <alignment horizontal="center" vertical="center" wrapText="1"/>
      <protection locked="0"/>
    </xf>
    <xf numFmtId="15" fontId="72" fillId="0" borderId="43" xfId="15" applyNumberFormat="1" applyFont="1" applyBorder="1" applyAlignment="1" applyProtection="1">
      <alignment horizontal="center" vertical="center" wrapText="1"/>
      <protection locked="0"/>
    </xf>
    <xf numFmtId="164" fontId="72" fillId="14" borderId="15" xfId="0" applyNumberFormat="1" applyFont="1" applyFill="1" applyBorder="1" applyAlignment="1" applyProtection="1">
      <alignment vertical="top"/>
      <protection locked="0"/>
    </xf>
    <xf numFmtId="0" fontId="72" fillId="0" borderId="15" xfId="0" applyFont="1" applyBorder="1" applyAlignment="1" applyProtection="1">
      <alignment horizontal="left" vertical="top" wrapText="1"/>
      <protection locked="0"/>
    </xf>
    <xf numFmtId="0" fontId="72" fillId="14" borderId="38" xfId="0" applyFont="1" applyFill="1" applyBorder="1" applyAlignment="1" applyProtection="1">
      <alignment horizontal="center" vertical="center" wrapText="1"/>
      <protection locked="0"/>
    </xf>
    <xf numFmtId="0" fontId="97" fillId="0" borderId="39" xfId="0" applyFont="1" applyBorder="1" applyAlignment="1" applyProtection="1">
      <alignment horizontal="center" vertical="center" wrapText="1"/>
      <protection locked="0"/>
    </xf>
    <xf numFmtId="0" fontId="72" fillId="14" borderId="54" xfId="0" applyFont="1" applyFill="1" applyBorder="1" applyAlignment="1" applyProtection="1">
      <alignment horizontal="center" vertical="center" wrapText="1"/>
      <protection locked="0"/>
    </xf>
    <xf numFmtId="0" fontId="97" fillId="0" borderId="22" xfId="0" applyFont="1" applyBorder="1" applyAlignment="1" applyProtection="1">
      <alignment horizontal="center" vertical="center" wrapText="1"/>
      <protection locked="0"/>
    </xf>
    <xf numFmtId="0" fontId="97" fillId="0" borderId="55" xfId="0" applyFont="1" applyBorder="1" applyAlignment="1" applyProtection="1">
      <alignment horizontal="center" vertical="center" wrapText="1"/>
      <protection locked="0"/>
    </xf>
    <xf numFmtId="0" fontId="76" fillId="14" borderId="31" xfId="0" applyFont="1" applyFill="1" applyBorder="1" applyAlignment="1" applyProtection="1">
      <alignment horizontal="center" vertical="center" wrapText="1"/>
      <protection locked="0"/>
    </xf>
    <xf numFmtId="0" fontId="76" fillId="14" borderId="25" xfId="0" applyFont="1" applyFill="1" applyBorder="1" applyAlignment="1" applyProtection="1">
      <alignment horizontal="center" vertical="center" wrapText="1"/>
      <protection locked="0"/>
    </xf>
    <xf numFmtId="0" fontId="76" fillId="14" borderId="32" xfId="0" applyFont="1" applyFill="1" applyBorder="1" applyAlignment="1" applyProtection="1">
      <alignment horizontal="center" vertical="center" wrapText="1"/>
      <protection locked="0"/>
    </xf>
    <xf numFmtId="0" fontId="72" fillId="14" borderId="56" xfId="0" applyFont="1" applyFill="1" applyBorder="1" applyAlignment="1" applyProtection="1">
      <alignment horizontal="center" vertical="center" wrapText="1"/>
      <protection locked="0"/>
    </xf>
    <xf numFmtId="0" fontId="97" fillId="0" borderId="21" xfId="0" applyFont="1" applyBorder="1" applyAlignment="1" applyProtection="1">
      <alignment horizontal="center" vertical="center" wrapText="1"/>
      <protection locked="0"/>
    </xf>
    <xf numFmtId="0" fontId="97" fillId="0" borderId="57" xfId="0" applyFont="1" applyBorder="1" applyAlignment="1" applyProtection="1">
      <alignment horizontal="center" vertical="center" wrapText="1"/>
      <protection locked="0"/>
    </xf>
    <xf numFmtId="0" fontId="127" fillId="0" borderId="25" xfId="0" applyFont="1" applyBorder="1" applyAlignment="1" applyProtection="1">
      <alignment horizontal="center" vertical="center" wrapText="1"/>
      <protection locked="0"/>
    </xf>
    <xf numFmtId="0" fontId="127" fillId="0" borderId="32" xfId="0" applyFont="1" applyBorder="1" applyAlignment="1" applyProtection="1">
      <alignment horizontal="center" vertical="center" wrapText="1"/>
      <protection locked="0"/>
    </xf>
    <xf numFmtId="0" fontId="43" fillId="11" borderId="12" xfId="0" applyFont="1" applyFill="1" applyBorder="1" applyAlignment="1">
      <alignment horizontal="left" vertical="top" wrapText="1"/>
    </xf>
    <xf numFmtId="0" fontId="37" fillId="45" borderId="0" xfId="0" applyFont="1" applyFill="1" applyAlignment="1">
      <alignment horizontal="left" vertical="top"/>
    </xf>
    <xf numFmtId="0" fontId="71" fillId="0" borderId="0" xfId="0" applyFont="1" applyAlignment="1">
      <alignment horizontal="left" vertical="center" wrapText="1"/>
    </xf>
    <xf numFmtId="0" fontId="72" fillId="0" borderId="20" xfId="0" applyFont="1" applyBorder="1" applyAlignment="1">
      <alignment horizontal="left" vertical="top"/>
    </xf>
    <xf numFmtId="0" fontId="72" fillId="0" borderId="0" xfId="0" applyFont="1" applyAlignment="1">
      <alignment horizontal="left" vertical="top"/>
    </xf>
    <xf numFmtId="0" fontId="72" fillId="7" borderId="20" xfId="0" applyFont="1" applyFill="1" applyBorder="1" applyAlignment="1">
      <alignment horizontal="left" vertical="top"/>
    </xf>
    <xf numFmtId="0" fontId="72" fillId="7" borderId="3" xfId="0" applyFont="1" applyFill="1" applyBorder="1" applyAlignment="1">
      <alignment horizontal="left" vertical="top"/>
    </xf>
    <xf numFmtId="0" fontId="72" fillId="7" borderId="17" xfId="0" applyFont="1" applyFill="1" applyBorder="1" applyAlignment="1">
      <alignment horizontal="left" vertical="top" wrapText="1"/>
    </xf>
    <xf numFmtId="0" fontId="72" fillId="0" borderId="20" xfId="0" applyFont="1" applyBorder="1" applyAlignment="1">
      <alignment horizontal="left" vertical="top" wrapText="1"/>
    </xf>
    <xf numFmtId="0" fontId="77" fillId="0" borderId="3" xfId="0" applyFont="1" applyBorder="1" applyAlignment="1">
      <alignment horizontal="left" vertical="top" wrapText="1"/>
    </xf>
    <xf numFmtId="0" fontId="77" fillId="0" borderId="3" xfId="17" applyFont="1" applyBorder="1" applyAlignment="1">
      <alignment horizontal="left" vertical="top" wrapText="1"/>
    </xf>
    <xf numFmtId="0" fontId="77" fillId="0" borderId="17" xfId="17" applyFont="1" applyBorder="1" applyAlignment="1">
      <alignment horizontal="left" vertical="top" wrapText="1"/>
    </xf>
    <xf numFmtId="0" fontId="77" fillId="0" borderId="0" xfId="0" applyFont="1" applyAlignment="1">
      <alignment horizontal="left" vertical="top" wrapText="1"/>
    </xf>
    <xf numFmtId="0" fontId="77" fillId="0" borderId="3" xfId="0" applyFont="1" applyBorder="1" applyAlignment="1">
      <alignment horizontal="left" vertical="top"/>
    </xf>
    <xf numFmtId="0" fontId="73" fillId="0" borderId="0" xfId="0" applyFont="1" applyAlignment="1">
      <alignment horizontal="left" vertical="top"/>
    </xf>
    <xf numFmtId="0" fontId="97" fillId="0" borderId="3" xfId="0" applyFont="1" applyBorder="1" applyAlignment="1">
      <alignment horizontal="left" vertical="top" wrapText="1"/>
    </xf>
    <xf numFmtId="0" fontId="80" fillId="0" borderId="0" xfId="0" applyFont="1" applyAlignment="1">
      <alignment horizontal="left" vertical="top"/>
    </xf>
    <xf numFmtId="0" fontId="73" fillId="0" borderId="12" xfId="17" applyFont="1" applyBorder="1" applyAlignment="1">
      <alignment horizontal="center" vertical="center" wrapText="1"/>
    </xf>
    <xf numFmtId="0" fontId="73" fillId="0" borderId="12" xfId="17" quotePrefix="1" applyFont="1" applyBorder="1" applyAlignment="1">
      <alignment horizontal="center" vertical="center" wrapText="1"/>
    </xf>
    <xf numFmtId="0" fontId="73" fillId="0" borderId="38" xfId="17" applyFont="1" applyBorder="1" applyAlignment="1">
      <alignment horizontal="center" vertical="center" wrapText="1"/>
    </xf>
    <xf numFmtId="0" fontId="73" fillId="0" borderId="39" xfId="17" applyFont="1" applyBorder="1" applyAlignment="1">
      <alignment horizontal="center" vertical="center" wrapText="1"/>
    </xf>
    <xf numFmtId="0" fontId="73" fillId="0" borderId="41" xfId="17" applyFont="1" applyBorder="1" applyAlignment="1">
      <alignment horizontal="center" vertical="center" wrapText="1"/>
    </xf>
    <xf numFmtId="0" fontId="73" fillId="0" borderId="42" xfId="17" applyFont="1" applyBorder="1" applyAlignment="1">
      <alignment horizontal="center" vertical="center" wrapText="1"/>
    </xf>
    <xf numFmtId="0" fontId="73" fillId="0" borderId="42" xfId="17" quotePrefix="1" applyFont="1" applyBorder="1" applyAlignment="1">
      <alignment horizontal="center" vertical="center" wrapText="1"/>
    </xf>
    <xf numFmtId="0" fontId="73" fillId="0" borderId="43" xfId="17" applyFont="1" applyBorder="1" applyAlignment="1">
      <alignment horizontal="center" vertical="center" wrapText="1"/>
    </xf>
    <xf numFmtId="0" fontId="73" fillId="0" borderId="54" xfId="17" applyFont="1" applyBorder="1" applyAlignment="1">
      <alignment horizontal="center" vertical="center" wrapText="1"/>
    </xf>
    <xf numFmtId="0" fontId="73" fillId="0" borderId="22" xfId="17" applyFont="1" applyBorder="1" applyAlignment="1">
      <alignment horizontal="center" vertical="center" wrapText="1"/>
    </xf>
    <xf numFmtId="0" fontId="73" fillId="0" borderId="22" xfId="17" quotePrefix="1" applyFont="1" applyBorder="1" applyAlignment="1">
      <alignment horizontal="center" vertical="center" wrapText="1"/>
    </xf>
    <xf numFmtId="0" fontId="73" fillId="0" borderId="55" xfId="17" applyFont="1" applyBorder="1" applyAlignment="1">
      <alignment horizontal="center" vertical="center" wrapText="1"/>
    </xf>
    <xf numFmtId="0" fontId="76" fillId="0" borderId="31" xfId="16" applyFont="1" applyBorder="1" applyAlignment="1">
      <alignment horizontal="center" vertical="center" wrapText="1"/>
    </xf>
    <xf numFmtId="0" fontId="76" fillId="0" borderId="25" xfId="17" applyFont="1" applyBorder="1" applyAlignment="1">
      <alignment horizontal="center" vertical="center" wrapText="1"/>
    </xf>
    <xf numFmtId="0" fontId="76" fillId="0" borderId="32" xfId="17" applyFont="1" applyBorder="1" applyAlignment="1">
      <alignment horizontal="center" vertical="center" wrapText="1"/>
    </xf>
    <xf numFmtId="14" fontId="72" fillId="7" borderId="17" xfId="0" applyNumberFormat="1" applyFont="1" applyFill="1" applyBorder="1" applyAlignment="1">
      <alignment horizontal="left" vertical="top"/>
    </xf>
    <xf numFmtId="14" fontId="72" fillId="0" borderId="17" xfId="0" applyNumberFormat="1" applyFont="1" applyBorder="1" applyAlignment="1">
      <alignment horizontal="left" vertical="top" wrapText="1"/>
    </xf>
    <xf numFmtId="0" fontId="78" fillId="0" borderId="12" xfId="0" applyFont="1" applyBorder="1" applyAlignment="1">
      <alignment vertical="top" wrapText="1"/>
    </xf>
    <xf numFmtId="0" fontId="78" fillId="8" borderId="0" xfId="0" applyFont="1" applyFill="1" applyAlignment="1">
      <alignment vertical="top" wrapText="1"/>
    </xf>
    <xf numFmtId="49" fontId="102" fillId="0" borderId="0" xfId="0" applyNumberFormat="1" applyFont="1" applyAlignment="1">
      <alignment horizontal="left" vertical="center" wrapText="1"/>
    </xf>
    <xf numFmtId="0" fontId="73" fillId="0" borderId="0" xfId="0" applyFont="1" applyAlignment="1">
      <alignment horizontal="right" vertical="top" wrapText="1"/>
    </xf>
    <xf numFmtId="166" fontId="102" fillId="0" borderId="106" xfId="0" applyNumberFormat="1" applyFont="1" applyBorder="1" applyAlignment="1">
      <alignment horizontal="left" vertical="center" wrapText="1"/>
    </xf>
    <xf numFmtId="166" fontId="102" fillId="0" borderId="107" xfId="0" applyNumberFormat="1" applyFont="1" applyBorder="1" applyAlignment="1">
      <alignment horizontal="left" vertical="center" wrapText="1"/>
    </xf>
    <xf numFmtId="2" fontId="73" fillId="0" borderId="0" xfId="0" applyNumberFormat="1" applyFont="1" applyAlignment="1">
      <alignment vertical="top" wrapText="1"/>
    </xf>
    <xf numFmtId="0" fontId="8" fillId="0" borderId="0" xfId="1" applyAlignment="1" applyProtection="1">
      <alignment vertical="top" wrapText="1"/>
      <protection locked="0"/>
    </xf>
    <xf numFmtId="0" fontId="75" fillId="0" borderId="0" xfId="0" applyFont="1" applyAlignment="1">
      <alignment vertical="top"/>
    </xf>
    <xf numFmtId="0" fontId="72" fillId="0" borderId="0" xfId="0" applyFont="1" applyAlignment="1">
      <alignment vertical="top"/>
    </xf>
    <xf numFmtId="0" fontId="72" fillId="0" borderId="0" xfId="0" applyFont="1" applyAlignment="1">
      <alignment horizontal="center" vertical="top"/>
    </xf>
    <xf numFmtId="0" fontId="80" fillId="0" borderId="0" xfId="0" applyFont="1" applyAlignment="1">
      <alignment horizontal="center" vertical="top"/>
    </xf>
    <xf numFmtId="0" fontId="73" fillId="0" borderId="0" xfId="0" applyFont="1" applyAlignment="1">
      <alignment horizontal="center" vertical="top"/>
    </xf>
    <xf numFmtId="0" fontId="73" fillId="0" borderId="0" xfId="0" applyFont="1" applyAlignment="1">
      <alignment horizontal="center" vertical="center"/>
    </xf>
    <xf numFmtId="0" fontId="72" fillId="0" borderId="0" xfId="0" applyFont="1" applyAlignment="1">
      <alignment horizontal="center" vertical="center"/>
    </xf>
    <xf numFmtId="0" fontId="101" fillId="0" borderId="0" xfId="0" applyFont="1" applyAlignment="1" applyProtection="1">
      <alignment horizontal="left" vertical="top" wrapText="1"/>
      <protection locked="0"/>
    </xf>
    <xf numFmtId="0" fontId="72" fillId="0" borderId="0" xfId="0" applyFont="1" applyAlignment="1">
      <alignment horizontal="center"/>
    </xf>
    <xf numFmtId="0" fontId="75" fillId="15" borderId="0" xfId="0" applyFont="1" applyFill="1" applyAlignment="1">
      <alignment wrapText="1"/>
    </xf>
    <xf numFmtId="0" fontId="72" fillId="15" borderId="0" xfId="0" applyFont="1" applyFill="1" applyAlignment="1">
      <alignment wrapText="1"/>
    </xf>
    <xf numFmtId="0" fontId="75" fillId="15" borderId="0" xfId="0" applyFont="1" applyFill="1" applyAlignment="1">
      <alignment vertical="top"/>
    </xf>
    <xf numFmtId="0" fontId="72" fillId="15" borderId="0" xfId="0" applyFont="1" applyFill="1" applyAlignment="1">
      <alignment vertical="top"/>
    </xf>
    <xf numFmtId="0" fontId="129" fillId="15" borderId="0" xfId="0" applyFont="1" applyFill="1" applyAlignment="1" applyProtection="1">
      <alignment vertical="top" wrapText="1"/>
      <protection locked="0"/>
    </xf>
    <xf numFmtId="0" fontId="130" fillId="15" borderId="0" xfId="0" applyFont="1" applyFill="1" applyAlignment="1" applyProtection="1">
      <alignment vertical="top" wrapText="1"/>
      <protection locked="0"/>
    </xf>
    <xf numFmtId="0" fontId="72" fillId="0" borderId="108" xfId="0" applyFont="1" applyBorder="1" applyAlignment="1" applyProtection="1">
      <alignment horizontal="left" vertical="top"/>
      <protection locked="0"/>
    </xf>
    <xf numFmtId="0" fontId="72" fillId="0" borderId="109" xfId="0" applyFont="1" applyBorder="1" applyAlignment="1" applyProtection="1">
      <alignment horizontal="left" vertical="top"/>
      <protection locked="0"/>
    </xf>
    <xf numFmtId="0" fontId="72" fillId="0" borderId="110" xfId="0" applyFont="1" applyBorder="1" applyAlignment="1" applyProtection="1">
      <alignment horizontal="left" vertical="top"/>
      <protection locked="0"/>
    </xf>
    <xf numFmtId="0" fontId="72" fillId="0" borderId="108" xfId="0" applyFont="1" applyBorder="1" applyAlignment="1" applyProtection="1">
      <alignment horizontal="left" vertical="top" wrapText="1"/>
      <protection locked="0"/>
    </xf>
    <xf numFmtId="0" fontId="72" fillId="0" borderId="110" xfId="0" applyFont="1" applyBorder="1" applyAlignment="1" applyProtection="1">
      <alignment horizontal="left" vertical="top" wrapText="1"/>
      <protection locked="0"/>
    </xf>
    <xf numFmtId="0" fontId="76" fillId="14" borderId="23" xfId="0" applyFont="1" applyFill="1" applyBorder="1" applyAlignment="1" applyProtection="1">
      <alignment vertical="top" wrapText="1"/>
      <protection locked="0"/>
    </xf>
    <xf numFmtId="0" fontId="0" fillId="14" borderId="24" xfId="0" applyFill="1" applyBorder="1" applyAlignment="1" applyProtection="1">
      <alignment vertical="top" wrapText="1"/>
      <protection locked="0"/>
    </xf>
    <xf numFmtId="0" fontId="0" fillId="14" borderId="13" xfId="0" applyFill="1" applyBorder="1" applyAlignment="1" applyProtection="1">
      <alignment vertical="top" wrapText="1"/>
      <protection locked="0"/>
    </xf>
    <xf numFmtId="0" fontId="10" fillId="32" borderId="111" xfId="10" applyFill="1" applyBorder="1" applyAlignment="1">
      <alignment horizontal="left" vertical="center" wrapText="1"/>
    </xf>
    <xf numFmtId="0" fontId="10" fillId="32" borderId="112" xfId="10" applyFill="1" applyBorder="1" applyAlignment="1">
      <alignment horizontal="left" vertical="center" wrapText="1"/>
    </xf>
    <xf numFmtId="0" fontId="59" fillId="46" borderId="111" xfId="10" applyFont="1" applyFill="1" applyBorder="1" applyAlignment="1">
      <alignment horizontal="left" vertical="center" wrapText="1"/>
    </xf>
    <xf numFmtId="0" fontId="59" fillId="46" borderId="112" xfId="10" applyFont="1" applyFill="1" applyBorder="1" applyAlignment="1">
      <alignment horizontal="left" vertical="center" wrapText="1"/>
    </xf>
    <xf numFmtId="0" fontId="26" fillId="36" borderId="16" xfId="0" applyFont="1" applyFill="1" applyBorder="1" applyAlignment="1">
      <alignment horizontal="left" vertical="top"/>
    </xf>
    <xf numFmtId="0" fontId="26" fillId="36" borderId="18" xfId="0" applyFont="1" applyFill="1" applyBorder="1" applyAlignment="1">
      <alignment horizontal="left" vertical="top"/>
    </xf>
    <xf numFmtId="0" fontId="37" fillId="36" borderId="16" xfId="0" applyFont="1" applyFill="1" applyBorder="1" applyAlignment="1">
      <alignment horizontal="left" vertical="top"/>
    </xf>
    <xf numFmtId="0" fontId="37" fillId="36" borderId="18" xfId="0" applyFont="1" applyFill="1" applyBorder="1" applyAlignment="1">
      <alignment horizontal="left" vertical="top"/>
    </xf>
    <xf numFmtId="0" fontId="26" fillId="0" borderId="21" xfId="0" applyFont="1" applyBorder="1" applyAlignment="1">
      <alignment horizontal="left" vertical="top"/>
    </xf>
    <xf numFmtId="0" fontId="26" fillId="0" borderId="1" xfId="0" applyFont="1" applyBorder="1" applyAlignment="1">
      <alignment horizontal="left" vertical="top"/>
    </xf>
    <xf numFmtId="0" fontId="26" fillId="0" borderId="22" xfId="0" applyFont="1" applyBorder="1" applyAlignment="1">
      <alignment horizontal="left" vertical="top"/>
    </xf>
    <xf numFmtId="0" fontId="44" fillId="0" borderId="21" xfId="0" applyFont="1" applyBorder="1" applyAlignment="1">
      <alignment horizontal="left" vertical="top" wrapText="1"/>
    </xf>
    <xf numFmtId="0" fontId="44" fillId="0" borderId="1" xfId="0" applyFont="1" applyBorder="1" applyAlignment="1">
      <alignment horizontal="left" vertical="top" wrapText="1"/>
    </xf>
    <xf numFmtId="0" fontId="44" fillId="0" borderId="22" xfId="0" applyFont="1" applyBorder="1" applyAlignment="1">
      <alignment horizontal="left" vertical="top" wrapText="1"/>
    </xf>
    <xf numFmtId="0" fontId="43" fillId="0" borderId="21" xfId="0" applyFont="1" applyBorder="1" applyAlignment="1">
      <alignment horizontal="left" vertical="top" wrapText="1"/>
    </xf>
    <xf numFmtId="0" fontId="43" fillId="0" borderId="1" xfId="0" applyFont="1" applyBorder="1" applyAlignment="1">
      <alignment horizontal="left" vertical="top" wrapText="1"/>
    </xf>
    <xf numFmtId="0" fontId="43" fillId="0" borderId="22" xfId="0" applyFont="1" applyBorder="1" applyAlignment="1">
      <alignment horizontal="left" vertical="top" wrapText="1"/>
    </xf>
    <xf numFmtId="0" fontId="37" fillId="37" borderId="1" xfId="0" applyFont="1" applyFill="1" applyBorder="1" applyAlignment="1">
      <alignment horizontal="left" vertical="top"/>
    </xf>
    <xf numFmtId="0" fontId="26" fillId="0" borderId="24" xfId="0" applyFont="1" applyBorder="1" applyAlignment="1">
      <alignment horizontal="left" vertical="top"/>
    </xf>
    <xf numFmtId="0" fontId="37" fillId="37" borderId="0" xfId="0" applyFont="1" applyFill="1" applyAlignment="1">
      <alignment horizontal="left" vertical="top"/>
    </xf>
    <xf numFmtId="0" fontId="26" fillId="0" borderId="113" xfId="0" applyFont="1" applyBorder="1" applyAlignment="1">
      <alignment horizontal="left" vertical="top"/>
    </xf>
    <xf numFmtId="0" fontId="37" fillId="37" borderId="114" xfId="0" applyFont="1" applyFill="1" applyBorder="1" applyAlignment="1">
      <alignment horizontal="left" vertical="top"/>
    </xf>
    <xf numFmtId="0" fontId="26" fillId="0" borderId="81" xfId="0" applyFont="1" applyBorder="1" applyAlignment="1">
      <alignment horizontal="left" vertical="top"/>
    </xf>
    <xf numFmtId="0" fontId="26" fillId="0" borderId="82" xfId="0" applyFont="1" applyBorder="1" applyAlignment="1">
      <alignment horizontal="left" vertical="top"/>
    </xf>
    <xf numFmtId="0" fontId="26" fillId="0" borderId="83" xfId="0" applyFont="1" applyBorder="1" applyAlignment="1">
      <alignment horizontal="left" vertical="top"/>
    </xf>
    <xf numFmtId="0" fontId="44" fillId="0" borderId="81" xfId="0" applyFont="1" applyBorder="1" applyAlignment="1">
      <alignment horizontal="left" vertical="top" wrapText="1"/>
    </xf>
    <xf numFmtId="0" fontId="44" fillId="0" borderId="82" xfId="0" applyFont="1" applyBorder="1" applyAlignment="1">
      <alignment horizontal="left" vertical="top" wrapText="1"/>
    </xf>
    <xf numFmtId="0" fontId="44" fillId="0" borderId="83" xfId="0" applyFont="1" applyBorder="1" applyAlignment="1">
      <alignment horizontal="left" vertical="top" wrapText="1"/>
    </xf>
    <xf numFmtId="0" fontId="43" fillId="0" borderId="81" xfId="0" applyFont="1" applyBorder="1" applyAlignment="1">
      <alignment horizontal="left" vertical="top" wrapText="1"/>
    </xf>
    <xf numFmtId="0" fontId="43" fillId="0" borderId="82" xfId="0" applyFont="1" applyBorder="1" applyAlignment="1">
      <alignment horizontal="left" vertical="top" wrapText="1"/>
    </xf>
    <xf numFmtId="0" fontId="43" fillId="0" borderId="83" xfId="0" applyFont="1" applyBorder="1" applyAlignment="1">
      <alignment horizontal="left" vertical="top" wrapText="1"/>
    </xf>
    <xf numFmtId="0" fontId="26" fillId="0" borderId="86" xfId="0" applyFont="1" applyBorder="1" applyAlignment="1">
      <alignment horizontal="left" vertical="top"/>
    </xf>
    <xf numFmtId="0" fontId="116" fillId="0" borderId="82" xfId="0" applyFont="1" applyBorder="1" applyAlignment="1">
      <alignment vertical="top"/>
    </xf>
    <xf numFmtId="0" fontId="116" fillId="0" borderId="83" xfId="0" applyFont="1" applyBorder="1" applyAlignment="1">
      <alignment vertical="top"/>
    </xf>
    <xf numFmtId="0" fontId="26" fillId="0" borderId="115" xfId="0" applyFont="1" applyBorder="1" applyAlignment="1">
      <alignment horizontal="left" vertical="top"/>
    </xf>
    <xf numFmtId="0" fontId="26" fillId="0" borderId="116" xfId="0" applyFont="1" applyBorder="1" applyAlignment="1">
      <alignment horizontal="left" vertical="top"/>
    </xf>
    <xf numFmtId="0" fontId="26" fillId="0" borderId="18" xfId="0" applyFont="1" applyBorder="1" applyAlignment="1">
      <alignment horizontal="left" vertical="top"/>
    </xf>
    <xf numFmtId="0" fontId="26" fillId="0" borderId="19" xfId="0" applyFont="1" applyBorder="1" applyAlignment="1">
      <alignment horizontal="left" vertical="top"/>
    </xf>
    <xf numFmtId="0" fontId="26" fillId="0" borderId="0" xfId="0" applyFont="1" applyAlignment="1">
      <alignment horizontal="left" vertical="top"/>
    </xf>
    <xf numFmtId="0" fontId="44" fillId="0" borderId="0" xfId="0" applyFont="1" applyAlignment="1">
      <alignment horizontal="left" vertical="top" wrapText="1"/>
    </xf>
    <xf numFmtId="0" fontId="43" fillId="0" borderId="0" xfId="0" applyFont="1" applyAlignment="1">
      <alignment horizontal="left" vertical="top" wrapText="1"/>
    </xf>
    <xf numFmtId="0" fontId="37" fillId="37" borderId="3" xfId="0" applyFont="1" applyFill="1" applyBorder="1" applyAlignment="1">
      <alignment horizontal="left" vertical="top"/>
    </xf>
    <xf numFmtId="0" fontId="26" fillId="0" borderId="21" xfId="0" applyFont="1" applyBorder="1" applyAlignment="1">
      <alignment horizontal="left" vertical="top" wrapText="1"/>
    </xf>
    <xf numFmtId="0" fontId="26" fillId="0" borderId="22" xfId="0" applyFont="1" applyBorder="1" applyAlignment="1">
      <alignment horizontal="left" vertical="top" wrapText="1"/>
    </xf>
    <xf numFmtId="0" fontId="37" fillId="0" borderId="113" xfId="0" applyFont="1" applyBorder="1" applyAlignment="1">
      <alignment horizontal="left" vertical="top"/>
    </xf>
    <xf numFmtId="0" fontId="37" fillId="0" borderId="81" xfId="0" applyFont="1" applyBorder="1" applyAlignment="1">
      <alignment horizontal="left" vertical="top"/>
    </xf>
    <xf numFmtId="0" fontId="37" fillId="0" borderId="82" xfId="0" applyFont="1" applyBorder="1" applyAlignment="1">
      <alignment horizontal="left" vertical="top"/>
    </xf>
    <xf numFmtId="0" fontId="37" fillId="0" borderId="83" xfId="0" applyFont="1" applyBorder="1" applyAlignment="1">
      <alignment horizontal="left" vertical="top"/>
    </xf>
    <xf numFmtId="0" fontId="37" fillId="0" borderId="115" xfId="0" applyFont="1" applyBorder="1" applyAlignment="1">
      <alignment horizontal="left" vertical="top"/>
    </xf>
    <xf numFmtId="0" fontId="26" fillId="0" borderId="1" xfId="0" applyFont="1" applyBorder="1" applyAlignment="1">
      <alignment horizontal="left" vertical="top" wrapText="1"/>
    </xf>
    <xf numFmtId="0" fontId="26" fillId="36" borderId="81" xfId="0" applyFont="1" applyFill="1" applyBorder="1" applyAlignment="1">
      <alignment horizontal="left" vertical="top"/>
    </xf>
    <xf numFmtId="0" fontId="26" fillId="36" borderId="82" xfId="0" applyFont="1" applyFill="1" applyBorder="1" applyAlignment="1">
      <alignment horizontal="left" vertical="top"/>
    </xf>
    <xf numFmtId="0" fontId="26" fillId="36" borderId="83" xfId="0" applyFont="1" applyFill="1" applyBorder="1" applyAlignment="1">
      <alignment horizontal="left" vertical="top"/>
    </xf>
    <xf numFmtId="0" fontId="26" fillId="36" borderId="116" xfId="0" applyFont="1" applyFill="1" applyBorder="1" applyAlignment="1">
      <alignment horizontal="left" vertical="top"/>
    </xf>
    <xf numFmtId="0" fontId="37" fillId="36" borderId="81" xfId="0" applyFont="1" applyFill="1" applyBorder="1" applyAlignment="1">
      <alignment horizontal="left" vertical="top"/>
    </xf>
    <xf numFmtId="0" fontId="37" fillId="36" borderId="82" xfId="0" applyFont="1" applyFill="1" applyBorder="1" applyAlignment="1">
      <alignment horizontal="left" vertical="top"/>
    </xf>
    <xf numFmtId="0" fontId="37" fillId="36" borderId="83" xfId="0" applyFont="1" applyFill="1" applyBorder="1" applyAlignment="1">
      <alignment horizontal="left" vertical="top"/>
    </xf>
    <xf numFmtId="0" fontId="37" fillId="0" borderId="85" xfId="0" applyFont="1" applyBorder="1" applyAlignment="1">
      <alignment horizontal="left" vertical="top"/>
    </xf>
    <xf numFmtId="0" fontId="37" fillId="37" borderId="15" xfId="0" applyFont="1" applyFill="1" applyBorder="1" applyAlignment="1">
      <alignment horizontal="left" vertical="top"/>
    </xf>
    <xf numFmtId="0" fontId="37" fillId="0" borderId="116" xfId="0" applyFont="1" applyBorder="1" applyAlignment="1">
      <alignment horizontal="left" vertical="top"/>
    </xf>
    <xf numFmtId="0" fontId="26" fillId="0" borderId="15" xfId="0" applyFont="1" applyBorder="1" applyAlignment="1">
      <alignment horizontal="left" vertical="top"/>
    </xf>
    <xf numFmtId="0" fontId="37" fillId="37" borderId="103" xfId="0" applyFont="1" applyFill="1" applyBorder="1" applyAlignment="1">
      <alignment horizontal="left" vertical="top"/>
    </xf>
    <xf numFmtId="0" fontId="37" fillId="0" borderId="18" xfId="0" applyFont="1" applyBorder="1" applyAlignment="1">
      <alignment horizontal="left" vertical="top"/>
    </xf>
    <xf numFmtId="0" fontId="37" fillId="0" borderId="19" xfId="0" applyFont="1" applyBorder="1" applyAlignment="1">
      <alignment horizontal="left" vertical="top"/>
    </xf>
    <xf numFmtId="0" fontId="37" fillId="0" borderId="0" xfId="0" applyFont="1" applyAlignment="1">
      <alignment horizontal="left" vertical="top"/>
    </xf>
    <xf numFmtId="0" fontId="37" fillId="0" borderId="24" xfId="0" applyFont="1" applyBorder="1" applyAlignment="1">
      <alignment horizontal="left" vertical="top"/>
    </xf>
    <xf numFmtId="0" fontId="44" fillId="0" borderId="0" xfId="0" applyFont="1" applyAlignment="1">
      <alignment horizontal="left" vertical="top"/>
    </xf>
    <xf numFmtId="0" fontId="114" fillId="0" borderId="81" xfId="0" applyFont="1" applyBorder="1" applyAlignment="1">
      <alignment vertical="top"/>
    </xf>
    <xf numFmtId="0" fontId="114" fillId="0" borderId="82" xfId="0" applyFont="1" applyBorder="1" applyAlignment="1">
      <alignment vertical="top"/>
    </xf>
    <xf numFmtId="0" fontId="114" fillId="0" borderId="83" xfId="0" applyFont="1" applyBorder="1" applyAlignment="1">
      <alignment vertical="top"/>
    </xf>
    <xf numFmtId="0" fontId="37" fillId="0" borderId="86" xfId="0" applyFont="1" applyBorder="1" applyAlignment="1">
      <alignment horizontal="left" vertical="top"/>
    </xf>
    <xf numFmtId="0" fontId="26" fillId="0" borderId="99" xfId="0" applyFont="1" applyBorder="1" applyAlignment="1">
      <alignment horizontal="left" vertical="top"/>
    </xf>
    <xf numFmtId="0" fontId="26" fillId="0" borderId="91" xfId="0" applyFont="1" applyBorder="1" applyAlignment="1">
      <alignment horizontal="left" vertical="top"/>
    </xf>
    <xf numFmtId="0" fontId="37" fillId="0" borderId="15" xfId="0" applyFont="1" applyBorder="1" applyAlignment="1">
      <alignment horizontal="left" vertical="top"/>
    </xf>
    <xf numFmtId="0" fontId="26" fillId="35" borderId="21" xfId="0" applyFont="1" applyFill="1" applyBorder="1" applyAlignment="1">
      <alignment horizontal="left" vertical="top"/>
    </xf>
    <xf numFmtId="0" fontId="26" fillId="35" borderId="1" xfId="0" applyFont="1" applyFill="1" applyBorder="1" applyAlignment="1">
      <alignment horizontal="left" vertical="top"/>
    </xf>
    <xf numFmtId="0" fontId="26" fillId="35" borderId="22" xfId="0" applyFont="1" applyFill="1" applyBorder="1" applyAlignment="1">
      <alignment horizontal="left" vertical="top"/>
    </xf>
    <xf numFmtId="0" fontId="26" fillId="35" borderId="21" xfId="0" applyFont="1" applyFill="1" applyBorder="1" applyAlignment="1">
      <alignment horizontal="left" vertical="top" wrapText="1"/>
    </xf>
    <xf numFmtId="0" fontId="26" fillId="35" borderId="1" xfId="0" applyFont="1" applyFill="1" applyBorder="1" applyAlignment="1">
      <alignment horizontal="left" vertical="top" wrapText="1"/>
    </xf>
    <xf numFmtId="0" fontId="26" fillId="35" borderId="22" xfId="0" applyFont="1" applyFill="1" applyBorder="1" applyAlignment="1">
      <alignment horizontal="left" vertical="top" wrapText="1"/>
    </xf>
    <xf numFmtId="0" fontId="44" fillId="35" borderId="21" xfId="0" applyFont="1" applyFill="1" applyBorder="1" applyAlignment="1">
      <alignment horizontal="left" vertical="top" wrapText="1"/>
    </xf>
    <xf numFmtId="0" fontId="44" fillId="35" borderId="1" xfId="0" applyFont="1" applyFill="1" applyBorder="1" applyAlignment="1">
      <alignment horizontal="left" vertical="top" wrapText="1"/>
    </xf>
    <xf numFmtId="0" fontId="44" fillId="35" borderId="22" xfId="0" applyFont="1" applyFill="1" applyBorder="1" applyAlignment="1">
      <alignment horizontal="left" vertical="top" wrapText="1"/>
    </xf>
    <xf numFmtId="0" fontId="46" fillId="35" borderId="21" xfId="0" applyFont="1" applyFill="1" applyBorder="1" applyAlignment="1">
      <alignment horizontal="left" vertical="top" wrapText="1"/>
    </xf>
    <xf numFmtId="0" fontId="46" fillId="35" borderId="1" xfId="0" applyFont="1" applyFill="1" applyBorder="1" applyAlignment="1">
      <alignment horizontal="left" vertical="top" wrapText="1"/>
    </xf>
    <xf numFmtId="0" fontId="46" fillId="35" borderId="22" xfId="0" applyFont="1" applyFill="1" applyBorder="1" applyAlignment="1">
      <alignment horizontal="left" vertical="top" wrapText="1"/>
    </xf>
    <xf numFmtId="0" fontId="37" fillId="37" borderId="82" xfId="0" applyFont="1" applyFill="1" applyBorder="1" applyAlignment="1">
      <alignment horizontal="left" vertical="top"/>
    </xf>
    <xf numFmtId="0" fontId="26" fillId="0" borderId="117" xfId="0" applyFont="1" applyBorder="1" applyAlignment="1">
      <alignment horizontal="left" vertical="top"/>
    </xf>
    <xf numFmtId="0" fontId="26" fillId="0" borderId="114" xfId="0" applyFont="1" applyBorder="1" applyAlignment="1">
      <alignment horizontal="left" vertical="top"/>
    </xf>
    <xf numFmtId="0" fontId="26" fillId="0" borderId="118" xfId="0" applyFont="1" applyBorder="1" applyAlignment="1">
      <alignment horizontal="left" vertical="top"/>
    </xf>
    <xf numFmtId="0" fontId="114" fillId="0" borderId="81" xfId="0" applyFont="1" applyBorder="1" applyAlignment="1">
      <alignment horizontal="left" vertical="top"/>
    </xf>
    <xf numFmtId="0" fontId="114" fillId="0" borderId="82" xfId="0" applyFont="1" applyBorder="1" applyAlignment="1">
      <alignment horizontal="left" vertical="top"/>
    </xf>
    <xf numFmtId="0" fontId="114" fillId="0" borderId="83" xfId="0" applyFont="1" applyBorder="1" applyAlignment="1">
      <alignment horizontal="left" vertical="top"/>
    </xf>
    <xf numFmtId="0" fontId="46" fillId="0" borderId="21" xfId="0" applyFont="1" applyBorder="1" applyAlignment="1">
      <alignment horizontal="left" vertical="top" wrapText="1"/>
    </xf>
    <xf numFmtId="0" fontId="46" fillId="0" borderId="1" xfId="0" applyFont="1" applyBorder="1" applyAlignment="1">
      <alignment horizontal="left" vertical="top" wrapText="1"/>
    </xf>
    <xf numFmtId="0" fontId="46" fillId="0" borderId="22" xfId="0" applyFont="1" applyBorder="1" applyAlignment="1">
      <alignment horizontal="left" vertical="top" wrapText="1"/>
    </xf>
    <xf numFmtId="0" fontId="35" fillId="37" borderId="114" xfId="0" applyFont="1" applyFill="1" applyBorder="1" applyAlignment="1">
      <alignment horizontal="left" vertical="top"/>
    </xf>
    <xf numFmtId="0" fontId="35" fillId="0" borderId="81" xfId="0" applyFont="1" applyBorder="1" applyAlignment="1">
      <alignment horizontal="left" vertical="top"/>
    </xf>
    <xf numFmtId="0" fontId="35" fillId="0" borderId="82" xfId="0" applyFont="1" applyBorder="1" applyAlignment="1">
      <alignment horizontal="left" vertical="top"/>
    </xf>
    <xf numFmtId="0" fontId="35" fillId="0" borderId="83" xfId="0" applyFont="1" applyBorder="1" applyAlignment="1">
      <alignment horizontal="left" vertical="top"/>
    </xf>
    <xf numFmtId="0" fontId="43" fillId="0" borderId="21" xfId="0" applyFont="1" applyBorder="1" applyAlignment="1">
      <alignment horizontal="left" vertical="top"/>
    </xf>
    <xf numFmtId="0" fontId="43" fillId="0" borderId="1" xfId="0" applyFont="1" applyBorder="1" applyAlignment="1">
      <alignment horizontal="left" vertical="top"/>
    </xf>
    <xf numFmtId="0" fontId="43" fillId="0" borderId="22" xfId="0" applyFont="1" applyBorder="1" applyAlignment="1">
      <alignment horizontal="left" vertical="top"/>
    </xf>
    <xf numFmtId="0" fontId="26" fillId="0" borderId="85" xfId="0" applyFont="1" applyBorder="1" applyAlignment="1">
      <alignment horizontal="left" vertical="top"/>
    </xf>
    <xf numFmtId="0" fontId="37" fillId="37" borderId="119" xfId="0" applyFont="1" applyFill="1" applyBorder="1" applyAlignment="1">
      <alignment horizontal="left" vertical="top"/>
    </xf>
    <xf numFmtId="0" fontId="37" fillId="0" borderId="21" xfId="0" applyFont="1" applyBorder="1" applyAlignment="1">
      <alignment horizontal="left" vertical="top"/>
    </xf>
    <xf numFmtId="0" fontId="37" fillId="0" borderId="1" xfId="0" applyFont="1" applyBorder="1" applyAlignment="1">
      <alignment horizontal="left" vertical="top"/>
    </xf>
    <xf numFmtId="0" fontId="37" fillId="0" borderId="22" xfId="0" applyFont="1" applyBorder="1" applyAlignment="1">
      <alignment horizontal="left" vertical="top"/>
    </xf>
    <xf numFmtId="0" fontId="26" fillId="0" borderId="13" xfId="0" applyFont="1" applyBorder="1" applyAlignment="1">
      <alignment horizontal="left" vertical="top"/>
    </xf>
    <xf numFmtId="0" fontId="37" fillId="0" borderId="102" xfId="0" applyFont="1" applyBorder="1" applyAlignment="1">
      <alignment horizontal="left" vertical="top"/>
    </xf>
    <xf numFmtId="0" fontId="46" fillId="0" borderId="81" xfId="0" applyFont="1" applyBorder="1" applyAlignment="1">
      <alignment horizontal="left" vertical="top" wrapText="1"/>
    </xf>
    <xf numFmtId="0" fontId="46" fillId="0" borderId="82" xfId="0" applyFont="1" applyBorder="1" applyAlignment="1">
      <alignment horizontal="left" vertical="top" wrapText="1"/>
    </xf>
    <xf numFmtId="0" fontId="46" fillId="0" borderId="83" xfId="0" applyFont="1" applyBorder="1" applyAlignment="1">
      <alignment horizontal="left" vertical="top" wrapText="1"/>
    </xf>
    <xf numFmtId="0" fontId="37" fillId="36" borderId="115" xfId="0" applyFont="1" applyFill="1" applyBorder="1" applyAlignment="1">
      <alignment horizontal="left" vertical="top"/>
    </xf>
    <xf numFmtId="0" fontId="44" fillId="0" borderId="99" xfId="0" applyFont="1" applyBorder="1" applyAlignment="1">
      <alignment horizontal="left" vertical="top" wrapText="1"/>
    </xf>
    <xf numFmtId="0" fontId="46" fillId="0" borderId="99" xfId="0" applyFont="1" applyBorder="1" applyAlignment="1">
      <alignment horizontal="left" vertical="top" wrapText="1"/>
    </xf>
    <xf numFmtId="0" fontId="46" fillId="0" borderId="0" xfId="0" applyFont="1" applyAlignment="1">
      <alignment horizontal="left" vertical="top" wrapText="1"/>
    </xf>
    <xf numFmtId="0" fontId="26" fillId="0" borderId="92" xfId="0" applyFont="1" applyBorder="1" applyAlignment="1">
      <alignment horizontal="left" vertical="top"/>
    </xf>
    <xf numFmtId="0" fontId="44" fillId="0" borderId="91" xfId="0" applyFont="1" applyBorder="1" applyAlignment="1">
      <alignment horizontal="left" vertical="top" wrapText="1"/>
    </xf>
    <xf numFmtId="0" fontId="44" fillId="0" borderId="92" xfId="0" applyFont="1" applyBorder="1" applyAlignment="1">
      <alignment horizontal="left" vertical="top" wrapText="1"/>
    </xf>
    <xf numFmtId="0" fontId="43" fillId="0" borderId="91" xfId="0" applyFont="1" applyBorder="1" applyAlignment="1">
      <alignment horizontal="left" vertical="top" wrapText="1"/>
    </xf>
    <xf numFmtId="0" fontId="43" fillId="0" borderId="92" xfId="0" applyFont="1" applyBorder="1" applyAlignment="1">
      <alignment horizontal="left" vertical="top" wrapText="1"/>
    </xf>
    <xf numFmtId="0" fontId="26" fillId="0" borderId="120" xfId="0" applyFont="1" applyBorder="1" applyAlignment="1">
      <alignment horizontal="left" vertical="top"/>
    </xf>
    <xf numFmtId="0" fontId="26" fillId="0" borderId="119" xfId="0" applyFont="1" applyBorder="1" applyAlignment="1">
      <alignment horizontal="left" vertical="top"/>
    </xf>
    <xf numFmtId="0" fontId="26" fillId="0" borderId="94" xfId="0" applyFont="1" applyBorder="1" applyAlignment="1">
      <alignment horizontal="left" vertical="top"/>
    </xf>
    <xf numFmtId="0" fontId="44" fillId="0" borderId="121" xfId="0" applyFont="1" applyBorder="1" applyAlignment="1">
      <alignment horizontal="left" vertical="top" wrapText="1"/>
    </xf>
    <xf numFmtId="0" fontId="44" fillId="0" borderId="114" xfId="0" applyFont="1" applyBorder="1" applyAlignment="1">
      <alignment horizontal="left" vertical="top" wrapText="1"/>
    </xf>
    <xf numFmtId="0" fontId="44" fillId="0" borderId="93" xfId="0" applyFont="1" applyBorder="1" applyAlignment="1">
      <alignment horizontal="left" vertical="top" wrapText="1"/>
    </xf>
    <xf numFmtId="0" fontId="43" fillId="0" borderId="119" xfId="0" applyFont="1" applyBorder="1" applyAlignment="1">
      <alignment horizontal="left" vertical="top" wrapText="1"/>
    </xf>
    <xf numFmtId="0" fontId="43" fillId="0" borderId="122" xfId="0" applyFont="1" applyBorder="1" applyAlignment="1">
      <alignment horizontal="left" vertical="top" wrapText="1"/>
    </xf>
    <xf numFmtId="0" fontId="26" fillId="0" borderId="123" xfId="0" applyFont="1" applyBorder="1" applyAlignment="1">
      <alignment horizontal="left" vertical="top"/>
    </xf>
    <xf numFmtId="0" fontId="26" fillId="0" borderId="122" xfId="0" applyFont="1" applyBorder="1" applyAlignment="1">
      <alignment horizontal="left" vertical="top"/>
    </xf>
    <xf numFmtId="0" fontId="116" fillId="0" borderId="81" xfId="0" applyFont="1" applyBorder="1" applyAlignment="1">
      <alignment vertical="top"/>
    </xf>
    <xf numFmtId="0" fontId="72" fillId="0" borderId="0" xfId="0" applyFont="1" applyAlignment="1">
      <alignment horizontal="center" wrapText="1"/>
    </xf>
    <xf numFmtId="0" fontId="125" fillId="13" borderId="0" xfId="18" applyFont="1" applyFill="1" applyAlignment="1">
      <alignment horizontal="center" vertical="center" wrapText="1"/>
    </xf>
    <xf numFmtId="0" fontId="132" fillId="16" borderId="18" xfId="8" applyFont="1" applyFill="1" applyBorder="1" applyAlignment="1">
      <alignment horizontal="center" vertical="top" wrapText="1"/>
    </xf>
    <xf numFmtId="0" fontId="4" fillId="16" borderId="18" xfId="8" applyFill="1" applyBorder="1" applyAlignment="1">
      <alignment horizontal="center" vertical="top" wrapText="1"/>
    </xf>
    <xf numFmtId="0" fontId="76" fillId="30" borderId="0" xfId="19" applyFont="1" applyFill="1" applyAlignment="1">
      <alignment horizontal="right" vertical="top" wrapText="1"/>
    </xf>
    <xf numFmtId="0" fontId="132" fillId="30" borderId="18" xfId="8" applyFont="1" applyFill="1" applyBorder="1" applyAlignment="1">
      <alignment horizontal="center" vertical="top" wrapText="1"/>
    </xf>
    <xf numFmtId="0" fontId="4" fillId="30" borderId="18" xfId="8" applyFill="1" applyBorder="1" applyAlignment="1">
      <alignment horizontal="center" vertical="top" wrapText="1"/>
    </xf>
    <xf numFmtId="0" fontId="132" fillId="16" borderId="18" xfId="0" applyFont="1" applyFill="1" applyBorder="1" applyAlignment="1">
      <alignment horizontal="center" vertical="top" wrapText="1"/>
    </xf>
    <xf numFmtId="0" fontId="72" fillId="16" borderId="18" xfId="0" applyFont="1" applyFill="1" applyBorder="1" applyAlignment="1">
      <alignment horizontal="center" vertical="top" wrapText="1"/>
    </xf>
    <xf numFmtId="0" fontId="9" fillId="10" borderId="58" xfId="6" applyFont="1" applyFill="1" applyBorder="1" applyAlignment="1">
      <alignment horizontal="center" vertical="center"/>
    </xf>
    <xf numFmtId="0" fontId="69" fillId="10" borderId="59" xfId="6" applyFill="1" applyBorder="1" applyAlignment="1">
      <alignment horizontal="center" vertical="center"/>
    </xf>
    <xf numFmtId="0" fontId="107" fillId="0" borderId="15" xfId="6" applyFont="1" applyBorder="1" applyAlignment="1">
      <alignment horizontal="center" vertical="top" wrapText="1"/>
    </xf>
    <xf numFmtId="0" fontId="107" fillId="0" borderId="0" xfId="6" applyFont="1" applyAlignment="1">
      <alignment horizontal="center" vertical="top" wrapText="1"/>
    </xf>
    <xf numFmtId="0" fontId="72" fillId="0" borderId="15" xfId="0" applyFont="1" applyBorder="1" applyAlignment="1">
      <alignment vertical="top" wrapText="1"/>
    </xf>
    <xf numFmtId="0" fontId="72" fillId="0" borderId="15" xfId="0" applyFont="1" applyBorder="1" applyAlignment="1">
      <alignment vertical="top"/>
    </xf>
    <xf numFmtId="0" fontId="80" fillId="0" borderId="0" xfId="0" applyFont="1" applyAlignment="1">
      <alignment horizontal="center" vertical="top" wrapText="1"/>
    </xf>
    <xf numFmtId="0" fontId="80" fillId="0" borderId="0" xfId="17" applyFont="1" applyAlignment="1">
      <alignment horizontal="center" vertical="top"/>
    </xf>
    <xf numFmtId="0" fontId="72" fillId="0" borderId="16" xfId="17" applyFont="1" applyBorder="1" applyAlignment="1">
      <alignment horizontal="left" vertical="top"/>
    </xf>
    <xf numFmtId="0" fontId="72" fillId="0" borderId="18" xfId="17" applyFont="1" applyBorder="1" applyAlignment="1">
      <alignment horizontal="left" vertical="top"/>
    </xf>
    <xf numFmtId="0" fontId="80" fillId="0" borderId="0" xfId="17" applyFont="1" applyAlignment="1">
      <alignment horizontal="center" vertical="top" wrapText="1"/>
    </xf>
    <xf numFmtId="0" fontId="76" fillId="0" borderId="0" xfId="17" applyFont="1" applyAlignment="1">
      <alignment horizontal="left" vertical="top"/>
    </xf>
    <xf numFmtId="0" fontId="72" fillId="0" borderId="15" xfId="17" applyFont="1" applyBorder="1" applyAlignment="1">
      <alignment horizontal="left" vertical="top"/>
    </xf>
    <xf numFmtId="0" fontId="72" fillId="0" borderId="0" xfId="17" applyFont="1" applyAlignment="1">
      <alignment horizontal="left" vertical="top"/>
    </xf>
    <xf numFmtId="0" fontId="72" fillId="0" borderId="0" xfId="17" applyFont="1" applyAlignment="1">
      <alignment horizontal="left" vertical="top" wrapText="1"/>
    </xf>
    <xf numFmtId="0" fontId="72" fillId="0" borderId="3" xfId="17" applyFont="1" applyBorder="1" applyAlignment="1">
      <alignment horizontal="left" vertical="top" wrapText="1"/>
    </xf>
    <xf numFmtId="0" fontId="73" fillId="0" borderId="0" xfId="17" applyFont="1" applyAlignment="1">
      <alignment horizontal="center" vertical="top"/>
    </xf>
    <xf numFmtId="0" fontId="73" fillId="0" borderId="3" xfId="17" applyFont="1" applyBorder="1" applyAlignment="1">
      <alignment horizontal="center" vertical="top"/>
    </xf>
    <xf numFmtId="0" fontId="71" fillId="0" borderId="24" xfId="17" applyFont="1" applyBorder="1" applyAlignment="1" applyProtection="1">
      <alignment horizontal="center" vertical="center" wrapText="1"/>
      <protection locked="0"/>
    </xf>
    <xf numFmtId="0" fontId="73" fillId="0" borderId="0" xfId="16" applyFont="1" applyAlignment="1">
      <alignment horizontal="left" vertical="top" wrapText="1"/>
    </xf>
    <xf numFmtId="0" fontId="20" fillId="4" borderId="60" xfId="0" applyFont="1" applyFill="1" applyBorder="1" applyAlignment="1">
      <alignment vertical="top" wrapText="1"/>
    </xf>
    <xf numFmtId="0" fontId="20" fillId="4" borderId="5" xfId="0" applyFont="1" applyFill="1" applyBorder="1" applyAlignment="1">
      <alignment vertical="top" wrapText="1"/>
    </xf>
    <xf numFmtId="49" fontId="14" fillId="3" borderId="61" xfId="0" applyNumberFormat="1" applyFont="1" applyFill="1" applyBorder="1" applyAlignment="1">
      <alignment wrapText="1"/>
    </xf>
    <xf numFmtId="49" fontId="14" fillId="3" borderId="2" xfId="0" applyNumberFormat="1" applyFont="1" applyFill="1" applyBorder="1" applyAlignment="1">
      <alignment wrapText="1"/>
    </xf>
    <xf numFmtId="0" fontId="14" fillId="3" borderId="0" xfId="0" applyFont="1" applyFill="1" applyAlignment="1">
      <alignment horizontal="left" vertical="top" wrapText="1"/>
    </xf>
    <xf numFmtId="0" fontId="14" fillId="3" borderId="4" xfId="0" applyFont="1" applyFill="1" applyBorder="1" applyAlignment="1">
      <alignment horizontal="left" vertical="top" wrapText="1"/>
    </xf>
    <xf numFmtId="0" fontId="17" fillId="4" borderId="60" xfId="0" applyFont="1" applyFill="1" applyBorder="1" applyAlignment="1">
      <alignment vertical="top" wrapText="1"/>
    </xf>
    <xf numFmtId="0" fontId="17" fillId="4" borderId="62" xfId="0" applyFont="1" applyFill="1" applyBorder="1" applyAlignment="1">
      <alignment vertical="top" wrapText="1"/>
    </xf>
    <xf numFmtId="0" fontId="17" fillId="4" borderId="63" xfId="0" applyFont="1" applyFill="1" applyBorder="1" applyAlignment="1">
      <alignment vertical="top" wrapText="1"/>
    </xf>
    <xf numFmtId="0" fontId="19" fillId="0" borderId="29" xfId="0" applyFont="1" applyBorder="1" applyAlignment="1">
      <alignment horizontal="center" vertical="top" wrapText="1"/>
    </xf>
    <xf numFmtId="0" fontId="19" fillId="0" borderId="64" xfId="0" applyFont="1" applyBorder="1" applyAlignment="1">
      <alignment horizontal="center" vertical="top" wrapText="1"/>
    </xf>
    <xf numFmtId="0" fontId="19" fillId="0" borderId="27" xfId="0" applyFont="1" applyBorder="1" applyAlignment="1">
      <alignment horizontal="center" vertical="top" wrapText="1"/>
    </xf>
    <xf numFmtId="0" fontId="19" fillId="0" borderId="65" xfId="0" applyFont="1" applyBorder="1" applyAlignment="1">
      <alignment horizontal="center" vertical="top" wrapText="1"/>
    </xf>
    <xf numFmtId="0" fontId="19" fillId="0" borderId="0" xfId="0" applyFont="1" applyAlignment="1">
      <alignment horizontal="center" vertical="top" wrapText="1"/>
    </xf>
    <xf numFmtId="0" fontId="18" fillId="0" borderId="29" xfId="0" applyFont="1" applyBorder="1" applyAlignment="1">
      <alignment horizontal="left" vertical="top" wrapText="1"/>
    </xf>
    <xf numFmtId="0" fontId="18" fillId="0" borderId="64" xfId="0" applyFont="1" applyBorder="1" applyAlignment="1">
      <alignment horizontal="left" vertical="top" wrapText="1"/>
    </xf>
    <xf numFmtId="0" fontId="18" fillId="0" borderId="27" xfId="0" applyFont="1" applyBorder="1" applyAlignment="1">
      <alignment horizontal="left" vertical="top" wrapText="1"/>
    </xf>
    <xf numFmtId="0" fontId="72" fillId="0" borderId="0" xfId="0" applyFont="1" applyAlignment="1"/>
    <xf numFmtId="0" fontId="131" fillId="0" borderId="81" xfId="0" applyFont="1" applyBorder="1" applyAlignment="1"/>
    <xf numFmtId="0" fontId="131" fillId="0" borderId="82" xfId="0" applyFont="1" applyBorder="1" applyAlignment="1"/>
    <xf numFmtId="0" fontId="131" fillId="0" borderId="83" xfId="0" applyFont="1" applyBorder="1" applyAlignment="1"/>
    <xf numFmtId="0" fontId="116" fillId="0" borderId="81" xfId="0" applyFont="1" applyBorder="1" applyAlignment="1"/>
    <xf numFmtId="0" fontId="116" fillId="0" borderId="82" xfId="0" applyFont="1" applyBorder="1" applyAlignment="1"/>
    <xf numFmtId="0" fontId="116" fillId="0" borderId="83" xfId="0" applyFont="1" applyBorder="1" applyAlignment="1"/>
    <xf numFmtId="0" fontId="131" fillId="0" borderId="103" xfId="0" applyFont="1" applyBorder="1" applyAlignment="1"/>
    <xf numFmtId="0" fontId="131" fillId="0" borderId="105" xfId="0" applyFont="1" applyBorder="1" applyAlignment="1"/>
    <xf numFmtId="0" fontId="114" fillId="0" borderId="81" xfId="0" applyFont="1" applyBorder="1" applyAlignment="1"/>
    <xf numFmtId="0" fontId="114" fillId="0" borderId="82" xfId="0" applyFont="1" applyBorder="1" applyAlignment="1"/>
    <xf numFmtId="0" fontId="114" fillId="0" borderId="83" xfId="0" applyFont="1" applyBorder="1" applyAlignment="1"/>
  </cellXfs>
  <cellStyles count="20">
    <cellStyle name="Hyperlink" xfId="1" builtinId="8"/>
    <cellStyle name="Hyperlink 2 2" xfId="2" xr:uid="{DB58C658-F96E-4764-9FA1-EC8738A1430B}"/>
    <cellStyle name="Normal" xfId="0" builtinId="0"/>
    <cellStyle name="Normal 2" xfId="3" xr:uid="{1F13F5D3-D663-476D-B5E5-24F027259E93}"/>
    <cellStyle name="Normal 2 2" xfId="4" xr:uid="{6F0C3368-4040-4486-B274-E9CF6628EA14}"/>
    <cellStyle name="Normal 2 2 2 2" xfId="5" xr:uid="{47907E61-DD38-4CF0-ABF7-34AA7D5AEDE4}"/>
    <cellStyle name="Normal 2 4" xfId="6" xr:uid="{6DA87CE5-C5D2-4846-A556-7CC7B7AFFBCB}"/>
    <cellStyle name="Normal 2 4 5" xfId="7" xr:uid="{FFC4E052-089A-44BD-AEEB-EB7C2CAEE2FE}"/>
    <cellStyle name="Normal 3" xfId="8" xr:uid="{430CF405-372C-4B6D-9431-BC9FC3D26DB6}"/>
    <cellStyle name="Normal 3 2" xfId="9" xr:uid="{9F4B9F4A-C85C-4083-8072-0B7D1626A0C3}"/>
    <cellStyle name="Normal 4" xfId="10" xr:uid="{D9D3DCB8-B087-480A-BDB3-3F8BB49B81D4}"/>
    <cellStyle name="Normal 5" xfId="11" xr:uid="{5C616AC3-097D-4B96-BE56-6363FEFAF084}"/>
    <cellStyle name="Normal 5 2" xfId="12" xr:uid="{B5F7293E-6358-4ACE-B11F-87941111FDE7}"/>
    <cellStyle name="Normal 7" xfId="13" xr:uid="{F3782EAB-5A1D-4470-AAB0-D4FB15C314A4}"/>
    <cellStyle name="Normal_2011 RA Coilte SHC Summary v10 - no names" xfId="14" xr:uid="{206F0944-ADDC-4DB3-A2CE-F9886069333F}"/>
    <cellStyle name="Normal_RT-COC-001-13 Report spreadsheet" xfId="15" xr:uid="{09399C47-FC2F-410A-8C51-764BF8FBB20E}"/>
    <cellStyle name="Normal_RT-COC-001-18 Report spreadsheet" xfId="16" xr:uid="{57E9304D-FE9A-4E48-AD1B-EB8B1A6901EF}"/>
    <cellStyle name="Normal_RT-FM-001-03 Forest cert report template" xfId="17" xr:uid="{DD1A5D77-1D66-4C70-A839-A8535F28D2BC}"/>
    <cellStyle name="Normal_T&amp;M RA report 2005 draft 2" xfId="18" xr:uid="{6A50BD01-C82A-4794-9B6F-2F9A7240065A}"/>
    <cellStyle name="Normal_T&amp;M RA report 2005 draft 2 2" xfId="19" xr:uid="{AEF6CEE6-5C53-4A1F-8370-66E6D02440FC}"/>
  </cellStyles>
  <dxfs count="77">
    <dxf>
      <font>
        <color theme="0"/>
      </font>
      <fill>
        <patternFill>
          <bgColor rgb="FFFF0000"/>
        </patternFill>
      </fill>
    </dxf>
    <dxf>
      <fill>
        <patternFill>
          <bgColor theme="7" tint="0.7999816888943144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font>
      <fill>
        <patternFill>
          <bgColor rgb="FFFF0000"/>
        </patternFill>
      </fill>
    </dxf>
    <dxf>
      <fill>
        <patternFill>
          <bgColor theme="7" tint="0.7999816888943144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theme="7" tint="0.79998168889431442"/>
        </patternFill>
      </fill>
    </dxf>
    <dxf>
      <font>
        <color theme="0" tint="-0.14996795556505021"/>
      </font>
      <fill>
        <patternFill>
          <bgColor theme="0" tint="-0.14996795556505021"/>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theme="7" tint="0.79998168889431442"/>
        </patternFill>
      </fill>
    </dxf>
    <dxf>
      <font>
        <color theme="0" tint="-0.499984740745262"/>
      </font>
      <fill>
        <patternFill>
          <bgColor theme="0" tint="-0.499984740745262"/>
        </patternFill>
      </fill>
    </dxf>
    <dxf>
      <fill>
        <patternFill>
          <bgColor theme="7" tint="0.79998168889431442"/>
        </patternFill>
      </fill>
    </dxf>
    <dxf>
      <font>
        <color theme="0" tint="-0.14996795556505021"/>
      </font>
      <fill>
        <patternFill>
          <bgColor theme="0" tint="-0.14996795556505021"/>
        </patternFill>
      </fill>
    </dxf>
    <dxf>
      <font>
        <color theme="0" tint="-0.499984740745262"/>
      </font>
      <fill>
        <patternFill>
          <bgColor theme="0" tint="-0.499984740745262"/>
        </patternFill>
      </fill>
    </dxf>
    <dxf>
      <fill>
        <patternFill>
          <bgColor theme="7" tint="0.79998168889431442"/>
        </patternFill>
      </fill>
    </dxf>
    <dxf>
      <font>
        <b val="0"/>
        <i val="0"/>
        <strike val="0"/>
        <condense val="0"/>
        <extend val="0"/>
        <outline val="0"/>
        <shadow val="0"/>
        <u val="none"/>
        <vertAlign val="baseline"/>
        <sz val="11"/>
        <color auto="1"/>
        <name val="Cambria"/>
        <family val="1"/>
        <scheme val="none"/>
      </font>
      <alignment horizontal="left" vertical="center" textRotation="0" wrapText="0" indent="0" justifyLastLine="0" shrinkToFit="0" readingOrder="0"/>
    </dxf>
    <dxf>
      <alignment horizontal="center" vertical="center" textRotation="0" indent="0" justifyLastLine="0" shrinkToFit="0" readingOrder="0"/>
    </dxf>
    <dxf>
      <border>
        <bottom style="thin">
          <color indexed="64"/>
        </bottom>
      </border>
    </dxf>
    <dxf>
      <font>
        <b val="0"/>
        <i val="0"/>
        <strike val="0"/>
        <condense val="0"/>
        <extend val="0"/>
        <outline val="0"/>
        <shadow val="0"/>
        <u val="none"/>
        <vertAlign val="baseline"/>
        <sz val="11"/>
        <color auto="1"/>
        <name val="Cambria"/>
        <family val="1"/>
        <scheme val="major"/>
      </font>
      <fill>
        <patternFill patternType="solid">
          <fgColor indexed="64"/>
          <bgColor theme="9" tint="0.59999389629810485"/>
        </patternFill>
      </fill>
    </dxf>
    <dxf>
      <font>
        <color rgb="FF9C0006"/>
      </font>
      <fill>
        <patternFill>
          <bgColor rgb="FFFFC7CE"/>
        </patternFill>
      </fill>
    </dxf>
    <dxf>
      <fill>
        <patternFill>
          <bgColor theme="7" tint="0.79998168889431442"/>
        </patternFill>
      </fill>
    </dxf>
    <dxf>
      <fill>
        <patternFill>
          <bgColor rgb="FFFFFF00"/>
        </patternFill>
      </fill>
    </dxf>
    <dxf>
      <fill>
        <patternFill>
          <bgColor rgb="FFFFFFCC"/>
        </patternFill>
      </fill>
    </dxf>
    <dxf>
      <fill>
        <patternFill>
          <bgColor theme="0" tint="-0.14996795556505021"/>
        </patternFill>
      </fill>
    </dxf>
    <dxf>
      <fill>
        <patternFill>
          <bgColor theme="7" tint="0.79998168889431442"/>
        </patternFill>
      </fill>
    </dxf>
    <dxf>
      <fill>
        <patternFill>
          <bgColor theme="0" tint="-0.14996795556505021"/>
        </patternFill>
      </fill>
    </dxf>
    <dxf>
      <font>
        <color rgb="FFCC6600"/>
      </font>
      <fill>
        <patternFill>
          <bgColor rgb="FFFFCC99"/>
        </patternFill>
      </fill>
    </dxf>
    <dxf>
      <font>
        <b/>
        <i val="0"/>
        <color rgb="FFFF0000"/>
      </font>
      <fill>
        <patternFill>
          <bgColor rgb="FFFFCC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CC"/>
        </patternFill>
      </fill>
    </dxf>
    <dxf>
      <fill>
        <patternFill>
          <bgColor rgb="FFFFFFCC"/>
        </patternFill>
      </fill>
    </dxf>
    <dxf>
      <fill>
        <patternFill>
          <bgColor rgb="FFFFFF00"/>
        </patternFill>
      </fill>
    </dxf>
    <dxf>
      <fill>
        <patternFill>
          <bgColor theme="0" tint="-0.14996795556505021"/>
        </patternFill>
      </fill>
    </dxf>
    <dxf>
      <fill>
        <patternFill>
          <bgColor rgb="FFFFFFCC"/>
        </patternFill>
      </fill>
    </dxf>
    <dxf>
      <fill>
        <patternFill>
          <bgColor rgb="FFFFFF00"/>
        </patternFill>
      </fill>
    </dxf>
    <dxf>
      <fill>
        <patternFill>
          <bgColor theme="0" tint="-0.14996795556505021"/>
        </patternFill>
      </fill>
    </dxf>
    <dxf>
      <fill>
        <patternFill>
          <bgColor theme="7" tint="0.79998168889431442"/>
        </patternFill>
      </fill>
    </dxf>
    <dxf>
      <fill>
        <patternFill>
          <bgColor rgb="FFFFFFCC"/>
        </patternFill>
      </fill>
    </dxf>
    <dxf>
      <fill>
        <patternFill>
          <bgColor rgb="FFFFFFCC"/>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CC"/>
        </patternFill>
      </fill>
    </dxf>
    <dxf>
      <fill>
        <patternFill>
          <bgColor rgb="FFFFFF00"/>
        </patternFill>
      </fill>
    </dxf>
    <dxf>
      <fill>
        <patternFill>
          <bgColor rgb="FFFFFFCC"/>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676275</xdr:colOff>
      <xdr:row>0</xdr:row>
      <xdr:rowOff>352425</xdr:rowOff>
    </xdr:from>
    <xdr:to>
      <xdr:col>0</xdr:col>
      <xdr:colOff>400050</xdr:colOff>
      <xdr:row>0</xdr:row>
      <xdr:rowOff>2752725</xdr:rowOff>
    </xdr:to>
    <xdr:pic>
      <xdr:nvPicPr>
        <xdr:cNvPr id="9103" name="Picture 1">
          <a:extLst>
            <a:ext uri="{FF2B5EF4-FFF2-40B4-BE49-F238E27FC236}">
              <a16:creationId xmlns:a16="http://schemas.microsoft.com/office/drawing/2014/main" id="{C343AA2A-7D08-55C5-7165-91507D397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352425"/>
          <a:ext cx="0"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247650</xdr:colOff>
      <xdr:row>0</xdr:row>
      <xdr:rowOff>800100</xdr:rowOff>
    </xdr:from>
    <xdr:to>
      <xdr:col>2</xdr:col>
      <xdr:colOff>0</xdr:colOff>
      <xdr:row>1</xdr:row>
      <xdr:rowOff>0</xdr:rowOff>
    </xdr:to>
    <xdr:pic>
      <xdr:nvPicPr>
        <xdr:cNvPr id="9104" name="Picture 2">
          <a:extLst>
            <a:ext uri="{FF2B5EF4-FFF2-40B4-BE49-F238E27FC236}">
              <a16:creationId xmlns:a16="http://schemas.microsoft.com/office/drawing/2014/main" id="{6659BFE2-49D2-3849-2D30-8009670E171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7650" y="800100"/>
          <a:ext cx="2486025"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647700</xdr:colOff>
      <xdr:row>0</xdr:row>
      <xdr:rowOff>428625</xdr:rowOff>
    </xdr:from>
    <xdr:to>
      <xdr:col>5</xdr:col>
      <xdr:colOff>428625</xdr:colOff>
      <xdr:row>1</xdr:row>
      <xdr:rowOff>0</xdr:rowOff>
    </xdr:to>
    <xdr:pic>
      <xdr:nvPicPr>
        <xdr:cNvPr id="9105" name="Picture 2">
          <a:extLst>
            <a:ext uri="{FF2B5EF4-FFF2-40B4-BE49-F238E27FC236}">
              <a16:creationId xmlns:a16="http://schemas.microsoft.com/office/drawing/2014/main" id="{D015FB93-C204-D7BF-8874-53DAC697A01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439150" y="428625"/>
          <a:ext cx="123825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876300</xdr:colOff>
      <xdr:row>0</xdr:row>
      <xdr:rowOff>790575</xdr:rowOff>
    </xdr:from>
    <xdr:to>
      <xdr:col>0</xdr:col>
      <xdr:colOff>3228975</xdr:colOff>
      <xdr:row>1</xdr:row>
      <xdr:rowOff>0</xdr:rowOff>
    </xdr:to>
    <xdr:pic>
      <xdr:nvPicPr>
        <xdr:cNvPr id="21883" name="Picture 4">
          <a:extLst>
            <a:ext uri="{FF2B5EF4-FFF2-40B4-BE49-F238E27FC236}">
              <a16:creationId xmlns:a16="http://schemas.microsoft.com/office/drawing/2014/main" id="{9177797F-F8CE-F411-6238-6A46054BBF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6300" y="790575"/>
          <a:ext cx="2352675"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542925</xdr:rowOff>
    </xdr:from>
    <xdr:to>
      <xdr:col>1</xdr:col>
      <xdr:colOff>0</xdr:colOff>
      <xdr:row>1</xdr:row>
      <xdr:rowOff>0</xdr:rowOff>
    </xdr:to>
    <xdr:pic>
      <xdr:nvPicPr>
        <xdr:cNvPr id="31324" name="Picture 4">
          <a:extLst>
            <a:ext uri="{FF2B5EF4-FFF2-40B4-BE49-F238E27FC236}">
              <a16:creationId xmlns:a16="http://schemas.microsoft.com/office/drawing/2014/main" id="{BFE63A80-4F47-9544-C960-DD08517009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42925"/>
          <a:ext cx="15621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114300</xdr:colOff>
      <xdr:row>0</xdr:row>
      <xdr:rowOff>66675</xdr:rowOff>
    </xdr:from>
    <xdr:to>
      <xdr:col>4</xdr:col>
      <xdr:colOff>0</xdr:colOff>
      <xdr:row>1</xdr:row>
      <xdr:rowOff>0</xdr:rowOff>
    </xdr:to>
    <xdr:pic>
      <xdr:nvPicPr>
        <xdr:cNvPr id="31325" name="Picture 1">
          <a:extLst>
            <a:ext uri="{FF2B5EF4-FFF2-40B4-BE49-F238E27FC236}">
              <a16:creationId xmlns:a16="http://schemas.microsoft.com/office/drawing/2014/main" id="{48857C88-4698-C12D-291B-E920341903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52900" y="66675"/>
          <a:ext cx="1514475" cy="175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oilassociation.sharepoint.com/Users/becky/Downloads/FM%20evaluation%20report_%20SL_010210_Scottish%20Woodlands_2025_S1%20AS%20D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oilassociation.sharepoint.com/Forestry/Masters/Certification%20Records/CURRENT%20LICENSEES/010210%20Scottish%20Woodlands%20TRANSFER%20(FM)/S2%202021/Copy%20of%20RT-FM-001-23%20FSC%20report%20-%20Scottish%20Woodlands%20-%20S2%202021%20d1%20C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estions"/>
      <sheetName val="Data Vocab ML"/>
      <sheetName val="Data Vocab SL"/>
      <sheetName val="Data Vocab Pesticides"/>
      <sheetName val="Conversion"/>
      <sheetName val="Changes Log"/>
      <sheetName val="Index"/>
      <sheetName val="0 Cover"/>
      <sheetName val="1 CH, CB"/>
      <sheetName val="2 Eval"/>
      <sheetName val="3 Team"/>
      <sheetName val="4 Itinerary"/>
      <sheetName val="5 FME"/>
      <sheetName val="6 Group"/>
      <sheetName val="7 MUs"/>
      <sheetName val="8 Spp"/>
      <sheetName val="9 NTFPs"/>
      <sheetName val="10 Pesticides"/>
      <sheetName val="11 Plan"/>
      <sheetName val="12 Comments"/>
      <sheetName val="13 Complaints"/>
      <sheetName val="14 CARs"/>
      <sheetName val="15 Review"/>
      <sheetName val="16 ES Impacts"/>
      <sheetName val="17 ES Sponsors"/>
      <sheetName val="18 P&amp;C"/>
      <sheetName val="19 NFSS Indicators"/>
      <sheetName val="20 Annexes"/>
      <sheetName val="21 Errors"/>
      <sheetName val="22 Translations"/>
      <sheetName val="A0 SA Cert Cover"/>
      <sheetName val="A1 FM checklist (Old)"/>
      <sheetName val="A1 FM checklist (New)"/>
      <sheetName val=" A1.1 Pesticides"/>
      <sheetName val="A1.2 IFL "/>
      <sheetName val="A1.3 Conversion"/>
      <sheetName val="A2 Sampling"/>
      <sheetName val="A3 Group checklist"/>
      <sheetName val="A4 ES checklist"/>
      <sheetName val="A5 NTFP checklist"/>
      <sheetName val="A6 SLIMF &amp; CF Remote"/>
      <sheetName val="A7 Remote audits"/>
      <sheetName val="A8 Glossary"/>
      <sheetName val="A9 ILO conventions"/>
      <sheetName val="A10 Opening &amp; Closing"/>
      <sheetName val="A11 Guidance"/>
      <sheetName val="A12a Product schedule"/>
      <sheetName val="A12b ES schedule "/>
      <sheetName val="ESRI_MAPINFO_SHEET"/>
    </sheetNames>
    <sheetDataSet>
      <sheetData sheetId="0"/>
      <sheetData sheetId="1">
        <row r="16">
          <cell r="C16" t="str">
            <v>Yes</v>
          </cell>
        </row>
      </sheetData>
      <sheetData sheetId="2"/>
      <sheetData sheetId="3"/>
      <sheetData sheetId="4"/>
      <sheetData sheetId="5"/>
      <sheetData sheetId="6">
        <row r="12">
          <cell r="E12">
            <v>1</v>
          </cell>
        </row>
      </sheetData>
      <sheetData sheetId="7"/>
      <sheetData sheetId="8">
        <row r="25">
          <cell r="H25" t="str">
            <v>Yes</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1 Basic Info"/>
      <sheetName val="2 Findings"/>
      <sheetName val="3 MA Cert process"/>
      <sheetName val="4 Admin "/>
      <sheetName val="5a MA Group"/>
      <sheetName val="7 S2"/>
      <sheetName val="8 S3"/>
      <sheetName val="9 S4"/>
      <sheetName val="A1 FM checklist"/>
      <sheetName val=" A1.1 Pesticides"/>
      <sheetName val="A2 Consultation"/>
      <sheetName val="A3 Species list"/>
      <sheetName val="A5 additional info"/>
      <sheetName val="A6 FSC&amp;PEFC UK Group checklist"/>
      <sheetName val="A7 Members &amp; FMUs"/>
      <sheetName val="A8 sampling"/>
      <sheetName val="A9 NTFP checklist"/>
      <sheetName val="A10 Glossary"/>
      <sheetName val="A11 Cert decsn"/>
      <sheetName val="A12a Product schedule"/>
      <sheetName val="A13 ILO conventions"/>
      <sheetName val="A14 Product codes"/>
      <sheetName val="A18 Opening &amp; Closing"/>
    </sheetNames>
    <sheetDataSet>
      <sheetData sheetId="0" refreshError="1">
        <row r="3">
          <cell r="D3" t="str">
            <v>Scottish Woodlands Limited</v>
          </cell>
        </row>
        <row r="7">
          <cell r="D7" t="str">
            <v>SA-FM/COC-010210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6B8F87A-A705-4FB8-B9A7-89417B2CCAA4}" name="Table25" displayName="Table25" ref="B241:D248" totalsRowShown="0" headerRowDxfId="34" headerRowBorderDxfId="33" headerRowCellStyle="Normal_T&amp;M RA report 2005 draft 2">
  <tableColumns count="3">
    <tableColumn id="1" xr3:uid="{00000000-0010-0000-0100-000001000000}" name="Column A"/>
    <tableColumn id="2" xr3:uid="{00000000-0010-0000-0100-000002000000}" name="Column B" dataDxfId="32"/>
    <tableColumn id="3" xr3:uid="{00000000-0010-0000-0100-000003000000}" name="Column C" dataDxfId="3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hyperlink" Target="../../../../../../../../../VKuksinovs/AppData/Local/Microsoft/Windows/INetCache/Content.Outlook/08LJBO4N/PEFC%20ST%201002%202018.pdf" TargetMode="External"/><Relationship Id="rId1" Type="http://schemas.openxmlformats.org/officeDocument/2006/relationships/hyperlink" Target="https://www.pefc.co.uk/system/resources/W1siZiIsIjIwMjAvMDYvMjIvM3JkZXlpYThuMV9QRUZDX1VLX1NDSEVNRV9NYXlfMjAxNl9FZGl0XzIwMjAucGRmIl1d/PEFC%20UK%20SCHEME%20May%202016%20Edit%202020.pdf" TargetMode="External"/></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megan.parker@scottishwoodlands.co.uk"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3.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7C9E3-C09D-43F7-9B9C-827FA9858868}">
  <sheetPr>
    <tabColor rgb="FF92D050"/>
  </sheetPr>
  <dimension ref="A1:H32"/>
  <sheetViews>
    <sheetView tabSelected="1" view="pageBreakPreview" zoomScaleNormal="75" zoomScaleSheetLayoutView="100" workbookViewId="0">
      <selection activeCell="C18" sqref="C18"/>
    </sheetView>
  </sheetViews>
  <sheetFormatPr defaultColWidth="9" defaultRowHeight="12.75"/>
  <cols>
    <col min="1" max="1" width="6" style="33" customWidth="1"/>
    <col min="2" max="2" width="35" style="33" customWidth="1"/>
    <col min="3" max="3" width="38.42578125" style="33" customWidth="1"/>
    <col min="4" max="4" width="37.42578125" style="33" customWidth="1"/>
    <col min="5" max="5" width="21.85546875" style="33" customWidth="1"/>
    <col min="6" max="6" width="27.5703125" style="33" customWidth="1"/>
    <col min="7" max="7" width="15.42578125" style="33" customWidth="1"/>
    <col min="8" max="16384" width="9" style="33"/>
  </cols>
  <sheetData>
    <row r="1" spans="1:8" ht="163.5" customHeight="1">
      <c r="A1" s="1078"/>
      <c r="B1" s="1079"/>
      <c r="C1" s="1079"/>
      <c r="D1" s="31" t="s">
        <v>0</v>
      </c>
      <c r="E1" s="1081"/>
      <c r="F1" s="1081"/>
      <c r="G1" s="32"/>
    </row>
    <row r="2" spans="1:8">
      <c r="H2" s="34"/>
    </row>
    <row r="3" spans="1:8" ht="39.75" customHeight="1">
      <c r="A3" s="1082" t="s">
        <v>1</v>
      </c>
      <c r="B3" s="1083"/>
      <c r="C3" s="1083"/>
      <c r="D3" s="313" t="s">
        <v>2</v>
      </c>
      <c r="E3" s="314"/>
      <c r="F3" s="314"/>
      <c r="H3" s="36"/>
    </row>
    <row r="4" spans="1:8" ht="18">
      <c r="A4" s="37"/>
      <c r="B4" s="38"/>
      <c r="D4" s="35"/>
      <c r="H4" s="36"/>
    </row>
    <row r="5" spans="1:8" s="39" customFormat="1" ht="18">
      <c r="A5" s="1084" t="s">
        <v>3</v>
      </c>
      <c r="B5" s="1085"/>
      <c r="C5" s="1085"/>
      <c r="D5" s="308" t="s">
        <v>2</v>
      </c>
      <c r="E5" s="309"/>
      <c r="F5" s="309"/>
      <c r="H5" s="40"/>
    </row>
    <row r="6" spans="1:8" s="39" customFormat="1" ht="18">
      <c r="A6" s="41" t="s">
        <v>4</v>
      </c>
      <c r="B6" s="42"/>
      <c r="D6" s="308" t="s">
        <v>5</v>
      </c>
      <c r="E6" s="309"/>
      <c r="F6" s="309"/>
      <c r="H6" s="40"/>
    </row>
    <row r="7" spans="1:8" s="39" customFormat="1" ht="109.5" customHeight="1">
      <c r="A7" s="1073" t="s">
        <v>6</v>
      </c>
      <c r="B7" s="1074"/>
      <c r="C7" s="1074"/>
      <c r="D7" s="1086" t="s">
        <v>7</v>
      </c>
      <c r="E7" s="1087"/>
      <c r="F7" s="1087"/>
      <c r="H7" s="40"/>
    </row>
    <row r="8" spans="1:8" s="39" customFormat="1" ht="37.5" customHeight="1">
      <c r="A8" s="41" t="s">
        <v>8</v>
      </c>
      <c r="D8" s="1080" t="s">
        <v>9</v>
      </c>
      <c r="E8" s="1080"/>
      <c r="F8" s="309"/>
      <c r="H8" s="40"/>
    </row>
    <row r="9" spans="1:8" s="39" customFormat="1" ht="37.5" customHeight="1">
      <c r="A9" s="201" t="s">
        <v>10</v>
      </c>
      <c r="B9" s="182"/>
      <c r="C9" s="182"/>
      <c r="D9" s="310" t="s">
        <v>11</v>
      </c>
      <c r="E9" s="311"/>
      <c r="F9" s="309"/>
      <c r="H9" s="40"/>
    </row>
    <row r="10" spans="1:8" s="39" customFormat="1" ht="18">
      <c r="A10" s="41" t="s">
        <v>12</v>
      </c>
      <c r="B10" s="42"/>
      <c r="D10" s="312">
        <v>45444</v>
      </c>
      <c r="E10" s="309"/>
      <c r="F10" s="309"/>
      <c r="H10" s="40"/>
    </row>
    <row r="11" spans="1:8" s="39" customFormat="1" ht="18">
      <c r="A11" s="1073" t="s">
        <v>13</v>
      </c>
      <c r="B11" s="1074"/>
      <c r="C11" s="1074"/>
      <c r="D11" s="312">
        <v>47269</v>
      </c>
      <c r="E11" s="309"/>
      <c r="F11" s="309"/>
      <c r="H11" s="40"/>
    </row>
    <row r="12" spans="1:8" s="39" customFormat="1" ht="18">
      <c r="A12" s="41"/>
      <c r="B12" s="42"/>
    </row>
    <row r="13" spans="1:8" s="39" customFormat="1" ht="18">
      <c r="B13" s="42"/>
    </row>
    <row r="14" spans="1:8" s="39" customFormat="1" ht="15" thickBot="1">
      <c r="A14" s="1005"/>
      <c r="B14" s="1006" t="s">
        <v>14</v>
      </c>
      <c r="C14" s="1006" t="s">
        <v>15</v>
      </c>
      <c r="D14" s="1006" t="s">
        <v>16</v>
      </c>
      <c r="E14" s="1006" t="s">
        <v>17</v>
      </c>
      <c r="F14" s="1007" t="s">
        <v>18</v>
      </c>
      <c r="G14" s="43"/>
    </row>
    <row r="15" spans="1:8" s="39" customFormat="1" ht="14.25">
      <c r="A15" s="1008" t="s">
        <v>19</v>
      </c>
      <c r="B15" s="1009"/>
      <c r="C15" s="1009"/>
      <c r="D15" s="1009"/>
      <c r="E15" s="1009"/>
      <c r="F15" s="1010"/>
      <c r="G15" s="43"/>
    </row>
    <row r="16" spans="1:8" s="39" customFormat="1" ht="99.75">
      <c r="A16" s="1011" t="s">
        <v>20</v>
      </c>
      <c r="B16" s="321" t="s">
        <v>21</v>
      </c>
      <c r="C16" s="321" t="s">
        <v>22</v>
      </c>
      <c r="D16" s="321" t="s">
        <v>23</v>
      </c>
      <c r="E16" s="321" t="s">
        <v>24</v>
      </c>
      <c r="F16" s="1012" t="s">
        <v>25</v>
      </c>
      <c r="G16" s="44"/>
    </row>
    <row r="17" spans="1:7" s="39" customFormat="1" ht="57">
      <c r="A17" s="1011" t="s">
        <v>26</v>
      </c>
      <c r="B17" s="321" t="s">
        <v>27</v>
      </c>
      <c r="C17" s="321" t="s">
        <v>28</v>
      </c>
      <c r="D17" s="321" t="s">
        <v>29</v>
      </c>
      <c r="E17" s="321" t="s">
        <v>24</v>
      </c>
      <c r="F17" s="1012" t="s">
        <v>24</v>
      </c>
      <c r="G17" s="44"/>
    </row>
    <row r="18" spans="1:7" s="39" customFormat="1" ht="14.25">
      <c r="A18" s="1011" t="s">
        <v>30</v>
      </c>
      <c r="B18" s="321"/>
      <c r="C18" s="321"/>
      <c r="D18" s="321"/>
      <c r="E18" s="321"/>
      <c r="F18" s="1012"/>
      <c r="G18" s="44"/>
    </row>
    <row r="19" spans="1:7" s="39" customFormat="1" ht="14.25">
      <c r="A19" s="1011" t="s">
        <v>31</v>
      </c>
      <c r="B19" s="321"/>
      <c r="C19" s="321"/>
      <c r="D19" s="321"/>
      <c r="E19" s="321"/>
      <c r="F19" s="1012"/>
      <c r="G19" s="44"/>
    </row>
    <row r="20" spans="1:7" s="39" customFormat="1" ht="15" thickBot="1">
      <c r="A20" s="1013" t="s">
        <v>32</v>
      </c>
      <c r="B20" s="1014"/>
      <c r="C20" s="1014"/>
      <c r="D20" s="1014"/>
      <c r="E20" s="1014"/>
      <c r="F20" s="1015"/>
      <c r="G20" s="44"/>
    </row>
    <row r="21" spans="1:7" s="39" customFormat="1" ht="18">
      <c r="B21" s="42"/>
    </row>
    <row r="22" spans="1:7" s="39" customFormat="1" ht="18" customHeight="1">
      <c r="A22" s="1077" t="s">
        <v>33</v>
      </c>
      <c r="B22" s="1077"/>
      <c r="C22" s="1077"/>
      <c r="D22" s="1077"/>
      <c r="E22" s="1077"/>
      <c r="F22" s="1077"/>
    </row>
    <row r="23" spans="1:7" ht="14.25">
      <c r="A23" s="1075" t="s">
        <v>34</v>
      </c>
      <c r="B23" s="1275"/>
      <c r="C23" s="1275"/>
      <c r="D23" s="1275"/>
      <c r="E23" s="1275"/>
      <c r="F23" s="1275"/>
      <c r="G23" s="32"/>
    </row>
    <row r="24" spans="1:7" ht="14.25">
      <c r="A24" s="45"/>
      <c r="B24" s="45"/>
    </row>
    <row r="25" spans="1:7" ht="14.25">
      <c r="A25" s="1075" t="s">
        <v>35</v>
      </c>
      <c r="B25" s="1275"/>
      <c r="C25" s="1275"/>
      <c r="D25" s="1275"/>
      <c r="E25" s="1275"/>
      <c r="F25" s="1275"/>
      <c r="G25" s="32"/>
    </row>
    <row r="26" spans="1:7" ht="14.25">
      <c r="A26" s="1075" t="s">
        <v>36</v>
      </c>
      <c r="B26" s="1275"/>
      <c r="C26" s="1275"/>
      <c r="D26" s="1275"/>
      <c r="E26" s="1275"/>
      <c r="F26" s="1275"/>
      <c r="G26" s="32"/>
    </row>
    <row r="27" spans="1:7" ht="14.25">
      <c r="A27" s="1075" t="s">
        <v>37</v>
      </c>
      <c r="B27" s="1275"/>
      <c r="C27" s="1275"/>
      <c r="D27" s="1275"/>
      <c r="E27" s="1275"/>
      <c r="F27" s="1275"/>
      <c r="G27" s="32"/>
    </row>
    <row r="28" spans="1:7" ht="14.25">
      <c r="A28" s="46"/>
      <c r="B28" s="46"/>
    </row>
    <row r="29" spans="1:7" ht="14.25">
      <c r="A29" s="1076" t="s">
        <v>38</v>
      </c>
      <c r="B29" s="1275"/>
      <c r="C29" s="1275"/>
      <c r="D29" s="1275"/>
      <c r="E29" s="1275"/>
      <c r="F29" s="1275"/>
      <c r="G29" s="32"/>
    </row>
    <row r="30" spans="1:7" ht="14.25">
      <c r="A30" s="1076" t="s">
        <v>39</v>
      </c>
      <c r="B30" s="1275"/>
      <c r="C30" s="1275"/>
      <c r="D30" s="1275"/>
      <c r="E30" s="1275"/>
      <c r="F30" s="1275"/>
      <c r="G30" s="32"/>
    </row>
    <row r="31" spans="1:7" ht="13.5" customHeight="1"/>
    <row r="32" spans="1:7">
      <c r="A32" s="33" t="s">
        <v>40</v>
      </c>
    </row>
  </sheetData>
  <sheetProtection password="CD46" sheet="1" objects="1" scenarios="1" formatCells="0" formatColumns="0" formatRows="0" insertColumns="0" insertRows="0" insertHyperlinks="0" deleteColumns="0" deleteRows="0" selectLockedCells="1"/>
  <mergeCells count="15">
    <mergeCell ref="A1:C1"/>
    <mergeCell ref="D8:E8"/>
    <mergeCell ref="E1:F1"/>
    <mergeCell ref="A3:C3"/>
    <mergeCell ref="A5:C5"/>
    <mergeCell ref="A7:C7"/>
    <mergeCell ref="D7:F7"/>
    <mergeCell ref="A11:C11"/>
    <mergeCell ref="A27:F27"/>
    <mergeCell ref="A29:F29"/>
    <mergeCell ref="A30:F30"/>
    <mergeCell ref="A23:F23"/>
    <mergeCell ref="A25:F25"/>
    <mergeCell ref="A26:F26"/>
    <mergeCell ref="A22:F22"/>
  </mergeCells>
  <phoneticPr fontId="6" type="noConversion"/>
  <pageMargins left="0.75" right="0.75" top="1" bottom="1" header="0.5" footer="0.5"/>
  <pageSetup paperSize="9" scale="88" orientation="portrait" horizontalDpi="4294967294"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36994-ED92-412A-8478-46DDDDA23489}">
  <dimension ref="A1:G1394"/>
  <sheetViews>
    <sheetView zoomScaleNormal="100" workbookViewId="0">
      <selection activeCell="A2" sqref="A2"/>
    </sheetView>
  </sheetViews>
  <sheetFormatPr defaultColWidth="9" defaultRowHeight="15.75"/>
  <cols>
    <col min="1" max="1" width="6.42578125" style="59" customWidth="1"/>
    <col min="2" max="2" width="15.140625" style="60" customWidth="1"/>
    <col min="3" max="3" width="59.85546875" style="47" customWidth="1"/>
    <col min="4" max="4" width="232.85546875" style="47" customWidth="1"/>
    <col min="5" max="5" width="7.42578125" style="382" customWidth="1"/>
    <col min="6" max="6" width="38.5703125" style="32" customWidth="1"/>
    <col min="7" max="16384" width="9" style="32"/>
  </cols>
  <sheetData>
    <row r="1" spans="1:6">
      <c r="A1" s="57" t="s">
        <v>671</v>
      </c>
      <c r="B1" s="58"/>
      <c r="C1" s="56"/>
      <c r="D1" s="56"/>
    </row>
    <row r="3" spans="1:6">
      <c r="C3" s="61" t="s">
        <v>672</v>
      </c>
      <c r="F3" s="55"/>
    </row>
    <row r="4" spans="1:6">
      <c r="C4" s="62" t="s">
        <v>673</v>
      </c>
      <c r="F4" s="55"/>
    </row>
    <row r="5" spans="1:6">
      <c r="C5" s="61" t="s">
        <v>674</v>
      </c>
      <c r="F5" s="55"/>
    </row>
    <row r="6" spans="1:6">
      <c r="C6" s="62" t="s">
        <v>673</v>
      </c>
      <c r="F6" s="55"/>
    </row>
    <row r="7" spans="1:6">
      <c r="C7" s="61" t="s">
        <v>675</v>
      </c>
      <c r="F7" s="55"/>
    </row>
    <row r="8" spans="1:6">
      <c r="C8" s="63"/>
      <c r="F8" s="55"/>
    </row>
    <row r="9" spans="1:6">
      <c r="C9" s="63" t="s">
        <v>676</v>
      </c>
      <c r="F9" s="55"/>
    </row>
    <row r="10" spans="1:6" ht="16.5" customHeight="1">
      <c r="C10" s="56"/>
      <c r="F10" s="55"/>
    </row>
    <row r="11" spans="1:6">
      <c r="F11" s="55"/>
    </row>
    <row r="13" spans="1:6" ht="51" customHeight="1">
      <c r="B13" s="64" t="s">
        <v>677</v>
      </c>
      <c r="C13" s="65"/>
      <c r="D13" s="66" t="s">
        <v>678</v>
      </c>
      <c r="E13" s="383" t="s">
        <v>679</v>
      </c>
      <c r="F13" s="67"/>
    </row>
    <row r="14" spans="1:6" ht="29.25" thickBot="1">
      <c r="B14" s="57" t="s">
        <v>680</v>
      </c>
      <c r="C14" s="58"/>
      <c r="D14" s="209" t="s">
        <v>681</v>
      </c>
      <c r="E14" s="384"/>
      <c r="F14" s="47"/>
    </row>
    <row r="15" spans="1:6">
      <c r="B15" s="57"/>
      <c r="C15" s="58" t="s">
        <v>682</v>
      </c>
      <c r="D15" s="56" t="s">
        <v>683</v>
      </c>
      <c r="E15" s="384" t="s">
        <v>55</v>
      </c>
      <c r="F15" s="47"/>
    </row>
    <row r="16" spans="1:6">
      <c r="B16" s="57"/>
      <c r="C16" s="58" t="s">
        <v>26</v>
      </c>
      <c r="D16" s="56"/>
      <c r="E16" s="384"/>
      <c r="F16" s="47"/>
    </row>
    <row r="17" spans="2:6">
      <c r="B17" s="57"/>
      <c r="C17" s="58" t="s">
        <v>30</v>
      </c>
      <c r="D17" s="56"/>
      <c r="E17" s="384"/>
      <c r="F17" s="47"/>
    </row>
    <row r="18" spans="2:6">
      <c r="B18" s="57"/>
      <c r="C18" s="58" t="s">
        <v>31</v>
      </c>
      <c r="D18" s="56"/>
      <c r="E18" s="384"/>
      <c r="F18" s="47"/>
    </row>
    <row r="19" spans="2:6">
      <c r="B19" s="57"/>
      <c r="C19" s="58" t="s">
        <v>32</v>
      </c>
      <c r="D19" s="56"/>
      <c r="E19" s="384"/>
      <c r="F19" s="47"/>
    </row>
    <row r="20" spans="2:6">
      <c r="B20" s="59"/>
      <c r="C20" s="60"/>
      <c r="F20" s="47"/>
    </row>
    <row r="21" spans="2:6" ht="30" customHeight="1">
      <c r="B21" s="57" t="s">
        <v>684</v>
      </c>
      <c r="C21" s="58"/>
      <c r="D21" s="210" t="s">
        <v>685</v>
      </c>
      <c r="E21" s="385"/>
      <c r="F21" s="47"/>
    </row>
    <row r="22" spans="2:6" ht="28.5">
      <c r="B22" s="57"/>
      <c r="C22" s="58" t="s">
        <v>682</v>
      </c>
      <c r="D22" s="138" t="s">
        <v>686</v>
      </c>
      <c r="E22" s="384" t="s">
        <v>687</v>
      </c>
      <c r="F22" s="47"/>
    </row>
    <row r="23" spans="2:6">
      <c r="B23" s="57"/>
      <c r="C23" s="58" t="s">
        <v>26</v>
      </c>
      <c r="D23" s="56"/>
      <c r="E23" s="384"/>
      <c r="F23" s="47"/>
    </row>
    <row r="24" spans="2:6">
      <c r="B24" s="57"/>
      <c r="C24" s="58" t="s">
        <v>30</v>
      </c>
      <c r="D24" s="56"/>
      <c r="E24" s="384"/>
      <c r="F24" s="47"/>
    </row>
    <row r="25" spans="2:6">
      <c r="B25" s="57"/>
      <c r="C25" s="58" t="s">
        <v>31</v>
      </c>
      <c r="D25" s="56"/>
      <c r="E25" s="384"/>
      <c r="F25" s="47"/>
    </row>
    <row r="26" spans="2:6">
      <c r="B26" s="57"/>
      <c r="C26" s="58" t="s">
        <v>32</v>
      </c>
      <c r="D26" s="56"/>
      <c r="E26" s="384"/>
      <c r="F26" s="47"/>
    </row>
    <row r="27" spans="2:6">
      <c r="B27" s="59"/>
      <c r="C27" s="60"/>
      <c r="D27" s="48"/>
      <c r="F27" s="47"/>
    </row>
    <row r="28" spans="2:6">
      <c r="B28" s="386" t="s">
        <v>688</v>
      </c>
      <c r="C28" s="58"/>
      <c r="D28" s="210" t="s">
        <v>689</v>
      </c>
      <c r="E28" s="387"/>
      <c r="F28" s="47"/>
    </row>
    <row r="29" spans="2:6">
      <c r="B29" s="57"/>
      <c r="C29" s="58" t="s">
        <v>682</v>
      </c>
      <c r="D29" s="56" t="s">
        <v>690</v>
      </c>
      <c r="E29" s="384" t="s">
        <v>687</v>
      </c>
      <c r="F29" s="47"/>
    </row>
    <row r="30" spans="2:6">
      <c r="B30" s="57"/>
      <c r="C30" s="58" t="s">
        <v>26</v>
      </c>
      <c r="D30" s="211"/>
      <c r="E30" s="388"/>
      <c r="F30" s="47"/>
    </row>
    <row r="31" spans="2:6">
      <c r="B31" s="57"/>
      <c r="C31" s="58" t="s">
        <v>30</v>
      </c>
      <c r="D31" s="211"/>
      <c r="E31" s="388"/>
      <c r="F31" s="47"/>
    </row>
    <row r="32" spans="2:6">
      <c r="B32" s="57"/>
      <c r="C32" s="58" t="s">
        <v>31</v>
      </c>
      <c r="D32" s="211"/>
      <c r="E32" s="388"/>
      <c r="F32" s="47"/>
    </row>
    <row r="33" spans="1:7">
      <c r="B33" s="57"/>
      <c r="C33" s="58" t="s">
        <v>32</v>
      </c>
      <c r="D33" s="211"/>
      <c r="E33" s="388"/>
      <c r="F33" s="47"/>
    </row>
    <row r="36" spans="1:7" ht="38.25">
      <c r="A36" s="389" t="s">
        <v>691</v>
      </c>
      <c r="B36" s="389" t="s">
        <v>692</v>
      </c>
      <c r="C36" s="390"/>
      <c r="D36" s="391"/>
      <c r="E36" s="392"/>
      <c r="F36" s="393"/>
      <c r="G36" s="394"/>
    </row>
    <row r="37" spans="1:7">
      <c r="A37" s="389">
        <v>1</v>
      </c>
      <c r="B37" s="389"/>
      <c r="C37" s="389"/>
      <c r="D37" s="389" t="s">
        <v>693</v>
      </c>
      <c r="E37" s="395" t="s">
        <v>694</v>
      </c>
      <c r="F37" s="396" t="s">
        <v>695</v>
      </c>
      <c r="G37" s="397"/>
    </row>
    <row r="38" spans="1:7" ht="25.5">
      <c r="A38" s="389">
        <v>1.1000000000000001</v>
      </c>
      <c r="B38" s="389"/>
      <c r="C38" s="389"/>
      <c r="D38" s="389" t="s">
        <v>696</v>
      </c>
      <c r="E38" s="398"/>
      <c r="F38" s="396"/>
      <c r="G38" s="399"/>
    </row>
    <row r="39" spans="1:7" ht="102">
      <c r="A39" s="400" t="s">
        <v>47</v>
      </c>
      <c r="B39" s="400" t="s">
        <v>126</v>
      </c>
      <c r="C39" s="400"/>
      <c r="D39" s="400" t="s">
        <v>697</v>
      </c>
      <c r="E39" s="401"/>
      <c r="F39" s="402"/>
      <c r="G39" s="403"/>
    </row>
    <row r="40" spans="1:7">
      <c r="A40" s="400"/>
      <c r="B40" s="400"/>
      <c r="C40" s="400"/>
      <c r="D40" s="404"/>
      <c r="E40" s="401"/>
      <c r="F40" s="402"/>
      <c r="G40" s="403"/>
    </row>
    <row r="41" spans="1:7">
      <c r="A41" s="400"/>
      <c r="B41" s="400"/>
      <c r="C41" s="400" t="s">
        <v>20</v>
      </c>
      <c r="D41" s="404" t="s">
        <v>698</v>
      </c>
      <c r="E41" s="401" t="s">
        <v>687</v>
      </c>
      <c r="F41" s="402"/>
      <c r="G41" s="403"/>
    </row>
    <row r="42" spans="1:7">
      <c r="A42" s="400"/>
      <c r="B42" s="400"/>
      <c r="C42" s="400" t="s">
        <v>26</v>
      </c>
      <c r="D42" s="404"/>
      <c r="E42" s="401"/>
      <c r="F42" s="402"/>
      <c r="G42" s="403"/>
    </row>
    <row r="43" spans="1:7">
      <c r="A43" s="400"/>
      <c r="B43" s="400"/>
      <c r="C43" s="400" t="s">
        <v>30</v>
      </c>
      <c r="D43" s="404"/>
      <c r="E43" s="401"/>
      <c r="F43" s="402"/>
      <c r="G43" s="403"/>
    </row>
    <row r="44" spans="1:7">
      <c r="A44" s="400"/>
      <c r="B44" s="400"/>
      <c r="C44" s="400" t="s">
        <v>31</v>
      </c>
      <c r="D44" s="404"/>
      <c r="E44" s="401"/>
      <c r="F44" s="402"/>
      <c r="G44" s="403"/>
    </row>
    <row r="45" spans="1:7">
      <c r="A45" s="400"/>
      <c r="B45" s="400"/>
      <c r="C45" s="400" t="s">
        <v>32</v>
      </c>
      <c r="D45" s="404"/>
      <c r="E45" s="401"/>
      <c r="F45" s="402"/>
      <c r="G45" s="403"/>
    </row>
    <row r="46" spans="1:7">
      <c r="A46" s="391"/>
      <c r="B46" s="391"/>
      <c r="C46" s="391"/>
      <c r="D46" s="405"/>
      <c r="E46" s="406"/>
      <c r="F46" s="393"/>
      <c r="G46" s="394"/>
    </row>
    <row r="47" spans="1:7" ht="89.25">
      <c r="A47" s="400" t="s">
        <v>50</v>
      </c>
      <c r="B47" s="400" t="s">
        <v>129</v>
      </c>
      <c r="C47" s="400"/>
      <c r="D47" s="400" t="s">
        <v>699</v>
      </c>
      <c r="E47" s="401"/>
      <c r="F47" s="402"/>
      <c r="G47" s="403"/>
    </row>
    <row r="48" spans="1:7">
      <c r="A48" s="400"/>
      <c r="B48" s="400"/>
      <c r="C48" s="400"/>
      <c r="D48" s="404"/>
      <c r="E48" s="401"/>
      <c r="F48" s="402"/>
      <c r="G48" s="403"/>
    </row>
    <row r="49" spans="1:7">
      <c r="A49" s="400"/>
      <c r="B49" s="400"/>
      <c r="C49" s="400" t="s">
        <v>20</v>
      </c>
      <c r="D49" s="407" t="s">
        <v>700</v>
      </c>
      <c r="E49" s="401" t="s">
        <v>687</v>
      </c>
      <c r="F49" s="402"/>
      <c r="G49" s="403"/>
    </row>
    <row r="50" spans="1:7">
      <c r="A50" s="400"/>
      <c r="B50" s="400"/>
      <c r="C50" s="400" t="s">
        <v>26</v>
      </c>
      <c r="D50" s="404"/>
      <c r="E50" s="401"/>
      <c r="F50" s="402"/>
      <c r="G50" s="403"/>
    </row>
    <row r="51" spans="1:7">
      <c r="A51" s="400"/>
      <c r="B51" s="400"/>
      <c r="C51" s="400" t="s">
        <v>30</v>
      </c>
      <c r="D51" s="404"/>
      <c r="E51" s="401"/>
      <c r="F51" s="402"/>
      <c r="G51" s="403"/>
    </row>
    <row r="52" spans="1:7">
      <c r="A52" s="400"/>
      <c r="B52" s="400"/>
      <c r="C52" s="400" t="s">
        <v>31</v>
      </c>
      <c r="D52" s="404"/>
      <c r="E52" s="401"/>
      <c r="F52" s="402"/>
      <c r="G52" s="403"/>
    </row>
    <row r="53" spans="1:7">
      <c r="A53" s="400"/>
      <c r="B53" s="400"/>
      <c r="C53" s="400" t="s">
        <v>32</v>
      </c>
      <c r="D53" s="404"/>
      <c r="E53" s="401"/>
      <c r="F53" s="402"/>
      <c r="G53" s="403"/>
    </row>
    <row r="54" spans="1:7">
      <c r="A54" s="391"/>
      <c r="B54" s="391"/>
      <c r="C54" s="391"/>
      <c r="D54" s="405"/>
      <c r="E54" s="406"/>
      <c r="F54" s="393"/>
      <c r="G54" s="394"/>
    </row>
    <row r="55" spans="1:7" ht="76.5">
      <c r="A55" s="400" t="s">
        <v>701</v>
      </c>
      <c r="B55" s="400" t="s">
        <v>47</v>
      </c>
      <c r="C55" s="400"/>
      <c r="D55" s="400" t="s">
        <v>702</v>
      </c>
      <c r="E55" s="401"/>
      <c r="F55" s="402"/>
      <c r="G55" s="403"/>
    </row>
    <row r="56" spans="1:7">
      <c r="A56" s="400"/>
      <c r="B56" s="400"/>
      <c r="C56" s="400"/>
      <c r="D56" s="404"/>
      <c r="E56" s="401"/>
      <c r="F56" s="402"/>
      <c r="G56" s="403"/>
    </row>
    <row r="57" spans="1:7" ht="25.5">
      <c r="A57" s="400"/>
      <c r="B57" s="400"/>
      <c r="C57" s="400" t="s">
        <v>20</v>
      </c>
      <c r="D57" s="407" t="s">
        <v>703</v>
      </c>
      <c r="E57" s="401" t="s">
        <v>687</v>
      </c>
      <c r="F57" s="408"/>
      <c r="G57" s="403"/>
    </row>
    <row r="58" spans="1:7">
      <c r="A58" s="400"/>
      <c r="B58" s="400"/>
      <c r="C58" s="400" t="s">
        <v>26</v>
      </c>
      <c r="D58" s="404"/>
      <c r="E58" s="401"/>
      <c r="F58" s="402"/>
      <c r="G58" s="403"/>
    </row>
    <row r="59" spans="1:7">
      <c r="A59" s="400"/>
      <c r="B59" s="400"/>
      <c r="C59" s="400" t="s">
        <v>30</v>
      </c>
      <c r="D59" s="404"/>
      <c r="E59" s="401"/>
      <c r="F59" s="402"/>
      <c r="G59" s="403"/>
    </row>
    <row r="60" spans="1:7">
      <c r="A60" s="400"/>
      <c r="B60" s="400"/>
      <c r="C60" s="400" t="s">
        <v>31</v>
      </c>
      <c r="D60" s="404"/>
      <c r="E60" s="401"/>
      <c r="F60" s="402"/>
      <c r="G60" s="403"/>
    </row>
    <row r="61" spans="1:7">
      <c r="A61" s="400"/>
      <c r="B61" s="400"/>
      <c r="C61" s="400" t="s">
        <v>32</v>
      </c>
      <c r="D61" s="404"/>
      <c r="E61" s="401"/>
      <c r="F61" s="402"/>
      <c r="G61" s="403"/>
    </row>
    <row r="62" spans="1:7">
      <c r="A62" s="391"/>
      <c r="B62" s="391"/>
      <c r="C62" s="391"/>
      <c r="D62" s="405"/>
      <c r="E62" s="406"/>
      <c r="F62" s="393"/>
      <c r="G62" s="394"/>
    </row>
    <row r="63" spans="1:7" ht="51">
      <c r="A63" s="400" t="s">
        <v>704</v>
      </c>
      <c r="B63" s="400" t="s">
        <v>68</v>
      </c>
      <c r="C63" s="400"/>
      <c r="D63" s="400" t="s">
        <v>705</v>
      </c>
      <c r="E63" s="401"/>
      <c r="F63" s="402"/>
      <c r="G63" s="403"/>
    </row>
    <row r="64" spans="1:7">
      <c r="A64" s="400"/>
      <c r="B64" s="400"/>
      <c r="C64" s="400"/>
      <c r="D64" s="404"/>
      <c r="E64" s="401"/>
      <c r="F64" s="402"/>
      <c r="G64" s="403"/>
    </row>
    <row r="65" spans="1:7" ht="25.5">
      <c r="A65" s="400"/>
      <c r="B65" s="400"/>
      <c r="C65" s="400" t="s">
        <v>20</v>
      </c>
      <c r="D65" s="404" t="s">
        <v>706</v>
      </c>
      <c r="E65" s="401" t="s">
        <v>687</v>
      </c>
      <c r="F65" s="408"/>
      <c r="G65" s="403"/>
    </row>
    <row r="66" spans="1:7">
      <c r="A66" s="400"/>
      <c r="B66" s="400"/>
      <c r="C66" s="400" t="s">
        <v>26</v>
      </c>
      <c r="D66" s="404"/>
      <c r="E66" s="401"/>
      <c r="F66" s="402"/>
      <c r="G66" s="403"/>
    </row>
    <row r="67" spans="1:7">
      <c r="A67" s="400"/>
      <c r="B67" s="400"/>
      <c r="C67" s="400" t="s">
        <v>30</v>
      </c>
      <c r="D67" s="404"/>
      <c r="E67" s="401"/>
      <c r="F67" s="402"/>
      <c r="G67" s="403"/>
    </row>
    <row r="68" spans="1:7">
      <c r="A68" s="400"/>
      <c r="B68" s="400"/>
      <c r="C68" s="400" t="s">
        <v>31</v>
      </c>
      <c r="D68" s="404"/>
      <c r="E68" s="401"/>
      <c r="F68" s="402"/>
      <c r="G68" s="403"/>
    </row>
    <row r="69" spans="1:7">
      <c r="A69" s="400"/>
      <c r="B69" s="400"/>
      <c r="C69" s="400" t="s">
        <v>32</v>
      </c>
      <c r="D69" s="404"/>
      <c r="E69" s="401"/>
      <c r="F69" s="402"/>
      <c r="G69" s="403"/>
    </row>
    <row r="70" spans="1:7">
      <c r="A70" s="391"/>
      <c r="B70" s="391"/>
      <c r="C70" s="391"/>
      <c r="D70" s="405"/>
      <c r="E70" s="406"/>
      <c r="F70" s="393"/>
      <c r="G70" s="394"/>
    </row>
    <row r="71" spans="1:7" ht="51">
      <c r="A71" s="400" t="s">
        <v>707</v>
      </c>
      <c r="B71" s="400" t="s">
        <v>109</v>
      </c>
      <c r="C71" s="400"/>
      <c r="D71" s="400" t="s">
        <v>708</v>
      </c>
      <c r="E71" s="401"/>
      <c r="F71" s="402"/>
      <c r="G71" s="403"/>
    </row>
    <row r="72" spans="1:7">
      <c r="A72" s="400"/>
      <c r="B72" s="400"/>
      <c r="C72" s="400"/>
      <c r="D72" s="404"/>
      <c r="E72" s="401"/>
      <c r="F72" s="402"/>
      <c r="G72" s="403"/>
    </row>
    <row r="73" spans="1:7">
      <c r="A73" s="400"/>
      <c r="B73" s="400"/>
      <c r="C73" s="400" t="s">
        <v>20</v>
      </c>
      <c r="D73" s="404" t="s">
        <v>709</v>
      </c>
      <c r="E73" s="401" t="s">
        <v>687</v>
      </c>
      <c r="F73" s="408"/>
      <c r="G73" s="403"/>
    </row>
    <row r="74" spans="1:7">
      <c r="A74" s="400"/>
      <c r="B74" s="400"/>
      <c r="C74" s="400" t="s">
        <v>26</v>
      </c>
      <c r="D74" s="404"/>
      <c r="E74" s="401"/>
      <c r="F74" s="402"/>
      <c r="G74" s="403"/>
    </row>
    <row r="75" spans="1:7">
      <c r="A75" s="400"/>
      <c r="B75" s="400"/>
      <c r="C75" s="400" t="s">
        <v>30</v>
      </c>
      <c r="D75" s="404"/>
      <c r="E75" s="401"/>
      <c r="F75" s="402"/>
      <c r="G75" s="403"/>
    </row>
    <row r="76" spans="1:7">
      <c r="A76" s="400"/>
      <c r="B76" s="400"/>
      <c r="C76" s="400" t="s">
        <v>31</v>
      </c>
      <c r="D76" s="404"/>
      <c r="E76" s="401"/>
      <c r="F76" s="402"/>
      <c r="G76" s="403"/>
    </row>
    <row r="77" spans="1:7">
      <c r="A77" s="400"/>
      <c r="B77" s="400"/>
      <c r="C77" s="400" t="s">
        <v>32</v>
      </c>
      <c r="D77" s="404"/>
      <c r="E77" s="401"/>
      <c r="F77" s="402"/>
      <c r="G77" s="403"/>
    </row>
    <row r="78" spans="1:7">
      <c r="A78" s="391"/>
      <c r="B78" s="391"/>
      <c r="C78" s="391"/>
      <c r="D78" s="405"/>
      <c r="E78" s="406"/>
      <c r="F78" s="393"/>
      <c r="G78" s="394"/>
    </row>
    <row r="79" spans="1:7" ht="51">
      <c r="A79" s="400" t="s">
        <v>710</v>
      </c>
      <c r="B79" s="400" t="s">
        <v>50</v>
      </c>
      <c r="C79" s="400"/>
      <c r="D79" s="400" t="s">
        <v>711</v>
      </c>
      <c r="E79" s="401"/>
      <c r="F79" s="402"/>
      <c r="G79" s="403"/>
    </row>
    <row r="80" spans="1:7">
      <c r="A80" s="400"/>
      <c r="B80" s="400"/>
      <c r="C80" s="400"/>
      <c r="D80" s="404"/>
      <c r="E80" s="401"/>
      <c r="F80" s="402"/>
      <c r="G80" s="403"/>
    </row>
    <row r="81" spans="1:7" ht="25.5">
      <c r="A81" s="400"/>
      <c r="B81" s="400"/>
      <c r="C81" s="400" t="s">
        <v>20</v>
      </c>
      <c r="D81" s="404" t="s">
        <v>712</v>
      </c>
      <c r="E81" s="401" t="s">
        <v>687</v>
      </c>
      <c r="F81" s="408"/>
      <c r="G81" s="403"/>
    </row>
    <row r="82" spans="1:7">
      <c r="A82" s="400"/>
      <c r="B82" s="400"/>
      <c r="C82" s="400" t="s">
        <v>26</v>
      </c>
      <c r="D82" s="404"/>
      <c r="E82" s="401"/>
      <c r="F82" s="402"/>
      <c r="G82" s="403"/>
    </row>
    <row r="83" spans="1:7">
      <c r="A83" s="400"/>
      <c r="B83" s="400"/>
      <c r="C83" s="400" t="s">
        <v>30</v>
      </c>
      <c r="D83" s="404"/>
      <c r="E83" s="401"/>
      <c r="F83" s="402"/>
      <c r="G83" s="403"/>
    </row>
    <row r="84" spans="1:7">
      <c r="A84" s="400"/>
      <c r="B84" s="400"/>
      <c r="C84" s="400" t="s">
        <v>31</v>
      </c>
      <c r="D84" s="404"/>
      <c r="E84" s="401"/>
      <c r="F84" s="402"/>
      <c r="G84" s="403"/>
    </row>
    <row r="85" spans="1:7">
      <c r="A85" s="400"/>
      <c r="B85" s="400"/>
      <c r="C85" s="400" t="s">
        <v>32</v>
      </c>
      <c r="D85" s="404"/>
      <c r="E85" s="401"/>
      <c r="F85" s="402"/>
      <c r="G85" s="403"/>
    </row>
    <row r="86" spans="1:7">
      <c r="A86" s="391"/>
      <c r="B86" s="391"/>
      <c r="C86" s="391"/>
      <c r="D86" s="405"/>
      <c r="E86" s="406"/>
      <c r="F86" s="393"/>
      <c r="G86" s="394"/>
    </row>
    <row r="87" spans="1:7" ht="51">
      <c r="A87" s="400" t="s">
        <v>713</v>
      </c>
      <c r="B87" s="400" t="s">
        <v>714</v>
      </c>
      <c r="C87" s="400"/>
      <c r="D87" s="400" t="s">
        <v>715</v>
      </c>
      <c r="E87" s="401"/>
      <c r="F87" s="402"/>
      <c r="G87" s="403"/>
    </row>
    <row r="88" spans="1:7">
      <c r="A88" s="400"/>
      <c r="B88" s="400"/>
      <c r="C88" s="400"/>
      <c r="D88" s="404"/>
      <c r="E88" s="401"/>
      <c r="F88" s="402"/>
      <c r="G88" s="403"/>
    </row>
    <row r="89" spans="1:7">
      <c r="A89" s="400"/>
      <c r="B89" s="400"/>
      <c r="C89" s="400" t="s">
        <v>20</v>
      </c>
      <c r="D89" s="409" t="s">
        <v>716</v>
      </c>
      <c r="E89" s="401" t="s">
        <v>687</v>
      </c>
      <c r="F89" s="408"/>
      <c r="G89" s="403"/>
    </row>
    <row r="90" spans="1:7">
      <c r="A90" s="400"/>
      <c r="B90" s="400"/>
      <c r="C90" s="400" t="s">
        <v>26</v>
      </c>
      <c r="D90" s="404"/>
      <c r="E90" s="401"/>
      <c r="F90" s="402"/>
      <c r="G90" s="403"/>
    </row>
    <row r="91" spans="1:7">
      <c r="A91" s="400"/>
      <c r="B91" s="400"/>
      <c r="C91" s="400" t="s">
        <v>30</v>
      </c>
      <c r="D91" s="404"/>
      <c r="E91" s="401"/>
      <c r="F91" s="402"/>
      <c r="G91" s="403"/>
    </row>
    <row r="92" spans="1:7">
      <c r="A92" s="400"/>
      <c r="B92" s="400"/>
      <c r="C92" s="400" t="s">
        <v>31</v>
      </c>
      <c r="D92" s="404"/>
      <c r="E92" s="401"/>
      <c r="F92" s="402"/>
      <c r="G92" s="403"/>
    </row>
    <row r="93" spans="1:7">
      <c r="A93" s="400"/>
      <c r="B93" s="400"/>
      <c r="C93" s="400" t="s">
        <v>32</v>
      </c>
      <c r="D93" s="404"/>
      <c r="E93" s="401"/>
      <c r="F93" s="402"/>
      <c r="G93" s="403"/>
    </row>
    <row r="94" spans="1:7">
      <c r="A94" s="391"/>
      <c r="B94" s="391"/>
      <c r="C94" s="391"/>
      <c r="D94" s="405"/>
      <c r="E94" s="406"/>
      <c r="F94" s="393"/>
      <c r="G94" s="394"/>
    </row>
    <row r="95" spans="1:7" ht="51">
      <c r="A95" s="400" t="s">
        <v>717</v>
      </c>
      <c r="B95" s="400" t="s">
        <v>718</v>
      </c>
      <c r="C95" s="400"/>
      <c r="D95" s="400" t="s">
        <v>719</v>
      </c>
      <c r="E95" s="401"/>
      <c r="F95" s="402"/>
      <c r="G95" s="403"/>
    </row>
    <row r="96" spans="1:7">
      <c r="A96" s="400"/>
      <c r="B96" s="400"/>
      <c r="C96" s="400"/>
      <c r="D96" s="404"/>
      <c r="E96" s="401"/>
      <c r="F96" s="402"/>
      <c r="G96" s="403"/>
    </row>
    <row r="97" spans="1:7" ht="25.5">
      <c r="A97" s="400"/>
      <c r="B97" s="400"/>
      <c r="C97" s="400" t="s">
        <v>20</v>
      </c>
      <c r="D97" s="409" t="s">
        <v>720</v>
      </c>
      <c r="E97" s="401" t="s">
        <v>687</v>
      </c>
      <c r="F97" s="408"/>
      <c r="G97" s="403"/>
    </row>
    <row r="98" spans="1:7">
      <c r="A98" s="400"/>
      <c r="B98" s="400"/>
      <c r="C98" s="400" t="s">
        <v>26</v>
      </c>
      <c r="D98" s="404"/>
      <c r="E98" s="401"/>
      <c r="F98" s="402"/>
      <c r="G98" s="403"/>
    </row>
    <row r="99" spans="1:7">
      <c r="A99" s="400"/>
      <c r="B99" s="400"/>
      <c r="C99" s="400" t="s">
        <v>30</v>
      </c>
      <c r="D99" s="404"/>
      <c r="E99" s="401"/>
      <c r="F99" s="402"/>
      <c r="G99" s="403"/>
    </row>
    <row r="100" spans="1:7">
      <c r="A100" s="400"/>
      <c r="B100" s="400"/>
      <c r="C100" s="400" t="s">
        <v>31</v>
      </c>
      <c r="D100" s="404"/>
      <c r="E100" s="401"/>
      <c r="F100" s="402"/>
      <c r="G100" s="403"/>
    </row>
    <row r="101" spans="1:7">
      <c r="A101" s="400"/>
      <c r="B101" s="400"/>
      <c r="C101" s="400" t="s">
        <v>32</v>
      </c>
      <c r="D101" s="404"/>
      <c r="E101" s="401"/>
      <c r="F101" s="402"/>
      <c r="G101" s="403"/>
    </row>
    <row r="102" spans="1:7">
      <c r="A102" s="391"/>
      <c r="B102" s="391"/>
      <c r="C102" s="391"/>
      <c r="D102" s="405"/>
      <c r="E102" s="406"/>
      <c r="F102" s="393"/>
      <c r="G102" s="394"/>
    </row>
    <row r="103" spans="1:7" ht="63.75">
      <c r="A103" s="400" t="s">
        <v>721</v>
      </c>
      <c r="B103" s="400" t="s">
        <v>722</v>
      </c>
      <c r="C103" s="400"/>
      <c r="D103" s="400" t="s">
        <v>723</v>
      </c>
      <c r="E103" s="401"/>
      <c r="F103" s="402"/>
      <c r="G103" s="403"/>
    </row>
    <row r="104" spans="1:7">
      <c r="A104" s="400"/>
      <c r="B104" s="400"/>
      <c r="C104" s="400"/>
      <c r="D104" s="404"/>
      <c r="E104" s="401"/>
      <c r="F104" s="402"/>
      <c r="G104" s="403"/>
    </row>
    <row r="105" spans="1:7" ht="25.5">
      <c r="A105" s="400"/>
      <c r="B105" s="400"/>
      <c r="C105" s="400" t="s">
        <v>20</v>
      </c>
      <c r="D105" s="410" t="s">
        <v>724</v>
      </c>
      <c r="E105" s="401" t="s">
        <v>687</v>
      </c>
      <c r="F105" s="408"/>
      <c r="G105" s="403"/>
    </row>
    <row r="106" spans="1:7">
      <c r="A106" s="400"/>
      <c r="B106" s="400"/>
      <c r="C106" s="400" t="s">
        <v>26</v>
      </c>
      <c r="D106" s="404"/>
      <c r="E106" s="401"/>
      <c r="F106" s="402"/>
      <c r="G106" s="403"/>
    </row>
    <row r="107" spans="1:7">
      <c r="A107" s="400"/>
      <c r="B107" s="400"/>
      <c r="C107" s="400" t="s">
        <v>30</v>
      </c>
      <c r="D107" s="404"/>
      <c r="E107" s="401"/>
      <c r="F107" s="402"/>
      <c r="G107" s="403"/>
    </row>
    <row r="108" spans="1:7">
      <c r="A108" s="400"/>
      <c r="B108" s="400"/>
      <c r="C108" s="400" t="s">
        <v>31</v>
      </c>
      <c r="D108" s="404"/>
      <c r="E108" s="401"/>
      <c r="F108" s="402"/>
      <c r="G108" s="403"/>
    </row>
    <row r="109" spans="1:7">
      <c r="A109" s="400"/>
      <c r="B109" s="400"/>
      <c r="C109" s="400" t="s">
        <v>32</v>
      </c>
      <c r="D109" s="404"/>
      <c r="E109" s="401"/>
      <c r="F109" s="402"/>
      <c r="G109" s="403"/>
    </row>
    <row r="110" spans="1:7">
      <c r="A110" s="391"/>
      <c r="B110" s="391"/>
      <c r="C110" s="391"/>
      <c r="D110" s="405"/>
      <c r="E110" s="406"/>
      <c r="F110" s="393"/>
      <c r="G110" s="394"/>
    </row>
    <row r="111" spans="1:7" ht="89.25">
      <c r="A111" s="400" t="s">
        <v>725</v>
      </c>
      <c r="B111" s="400" t="s">
        <v>726</v>
      </c>
      <c r="C111" s="400"/>
      <c r="D111" s="400" t="s">
        <v>727</v>
      </c>
      <c r="E111" s="401"/>
      <c r="F111" s="402"/>
      <c r="G111" s="403"/>
    </row>
    <row r="112" spans="1:7">
      <c r="A112" s="400"/>
      <c r="B112" s="400"/>
      <c r="C112" s="400"/>
      <c r="D112" s="404"/>
      <c r="E112" s="401"/>
      <c r="F112" s="402"/>
      <c r="G112" s="403"/>
    </row>
    <row r="113" spans="1:7" ht="25.5">
      <c r="A113" s="400"/>
      <c r="B113" s="400"/>
      <c r="C113" s="400" t="s">
        <v>20</v>
      </c>
      <c r="D113" s="404" t="s">
        <v>728</v>
      </c>
      <c r="E113" s="401" t="s">
        <v>687</v>
      </c>
      <c r="F113" s="402"/>
      <c r="G113" s="403"/>
    </row>
    <row r="114" spans="1:7">
      <c r="A114" s="400"/>
      <c r="B114" s="400"/>
      <c r="C114" s="400" t="s">
        <v>26</v>
      </c>
      <c r="D114" s="404"/>
      <c r="E114" s="401"/>
      <c r="F114" s="402"/>
      <c r="G114" s="403"/>
    </row>
    <row r="115" spans="1:7">
      <c r="A115" s="400"/>
      <c r="B115" s="400"/>
      <c r="C115" s="400" t="s">
        <v>30</v>
      </c>
      <c r="D115" s="404"/>
      <c r="E115" s="401"/>
      <c r="F115" s="402"/>
      <c r="G115" s="403"/>
    </row>
    <row r="116" spans="1:7">
      <c r="A116" s="400"/>
      <c r="B116" s="400"/>
      <c r="C116" s="400" t="s">
        <v>31</v>
      </c>
      <c r="D116" s="404"/>
      <c r="E116" s="401"/>
      <c r="F116" s="402"/>
      <c r="G116" s="403"/>
    </row>
    <row r="117" spans="1:7">
      <c r="A117" s="400"/>
      <c r="B117" s="400"/>
      <c r="C117" s="400" t="s">
        <v>32</v>
      </c>
      <c r="D117" s="404"/>
      <c r="E117" s="401"/>
      <c r="F117" s="402"/>
      <c r="G117" s="403"/>
    </row>
    <row r="118" spans="1:7">
      <c r="A118" s="391"/>
      <c r="B118" s="391"/>
      <c r="C118" s="391"/>
      <c r="D118" s="405"/>
      <c r="E118" s="406"/>
      <c r="F118" s="393"/>
      <c r="G118" s="394"/>
    </row>
    <row r="119" spans="1:7" ht="63.75">
      <c r="A119" s="400" t="s">
        <v>729</v>
      </c>
      <c r="B119" s="400" t="s">
        <v>730</v>
      </c>
      <c r="C119" s="400"/>
      <c r="D119" s="400" t="s">
        <v>731</v>
      </c>
      <c r="E119" s="401"/>
      <c r="F119" s="402"/>
      <c r="G119" s="403"/>
    </row>
    <row r="120" spans="1:7">
      <c r="A120" s="400"/>
      <c r="B120" s="400"/>
      <c r="C120" s="400"/>
      <c r="D120" s="404"/>
      <c r="E120" s="401"/>
      <c r="F120" s="402"/>
      <c r="G120" s="403"/>
    </row>
    <row r="121" spans="1:7" ht="38.25">
      <c r="A121" s="400"/>
      <c r="B121" s="400"/>
      <c r="C121" s="400" t="s">
        <v>20</v>
      </c>
      <c r="D121" s="407" t="s">
        <v>732</v>
      </c>
      <c r="E121" s="401" t="s">
        <v>687</v>
      </c>
      <c r="F121" s="402"/>
      <c r="G121" s="403"/>
    </row>
    <row r="122" spans="1:7">
      <c r="A122" s="400"/>
      <c r="B122" s="400"/>
      <c r="C122" s="400" t="s">
        <v>26</v>
      </c>
      <c r="D122" s="404"/>
      <c r="E122" s="401"/>
      <c r="F122" s="402"/>
      <c r="G122" s="403"/>
    </row>
    <row r="123" spans="1:7">
      <c r="A123" s="400"/>
      <c r="B123" s="400"/>
      <c r="C123" s="400" t="s">
        <v>30</v>
      </c>
      <c r="D123" s="404"/>
      <c r="E123" s="401"/>
      <c r="F123" s="402"/>
      <c r="G123" s="403"/>
    </row>
    <row r="124" spans="1:7">
      <c r="A124" s="400"/>
      <c r="B124" s="400"/>
      <c r="C124" s="400" t="s">
        <v>31</v>
      </c>
      <c r="D124" s="404"/>
      <c r="E124" s="401"/>
      <c r="F124" s="402"/>
      <c r="G124" s="403"/>
    </row>
    <row r="125" spans="1:7">
      <c r="A125" s="400"/>
      <c r="B125" s="400"/>
      <c r="C125" s="400" t="s">
        <v>32</v>
      </c>
      <c r="D125" s="404"/>
      <c r="E125" s="401"/>
      <c r="F125" s="402"/>
      <c r="G125" s="403"/>
    </row>
    <row r="126" spans="1:7">
      <c r="A126" s="391"/>
      <c r="B126" s="391"/>
      <c r="C126" s="391"/>
      <c r="D126" s="405"/>
      <c r="E126" s="406"/>
      <c r="F126" s="393"/>
      <c r="G126" s="394"/>
    </row>
    <row r="127" spans="1:7" ht="76.5">
      <c r="A127" s="400" t="s">
        <v>733</v>
      </c>
      <c r="B127" s="400" t="s">
        <v>734</v>
      </c>
      <c r="C127" s="400"/>
      <c r="D127" s="400" t="s">
        <v>735</v>
      </c>
      <c r="E127" s="401"/>
      <c r="F127" s="402"/>
      <c r="G127" s="403"/>
    </row>
    <row r="128" spans="1:7">
      <c r="A128" s="400"/>
      <c r="B128" s="400"/>
      <c r="C128" s="400"/>
      <c r="D128" s="404"/>
      <c r="E128" s="401"/>
      <c r="F128" s="402"/>
      <c r="G128" s="403"/>
    </row>
    <row r="129" spans="1:7" ht="25.5">
      <c r="A129" s="400"/>
      <c r="B129" s="400"/>
      <c r="C129" s="400" t="s">
        <v>20</v>
      </c>
      <c r="D129" s="407" t="s">
        <v>736</v>
      </c>
      <c r="E129" s="401" t="s">
        <v>687</v>
      </c>
      <c r="F129" s="408"/>
      <c r="G129" s="403"/>
    </row>
    <row r="130" spans="1:7">
      <c r="A130" s="400"/>
      <c r="B130" s="400"/>
      <c r="C130" s="400" t="s">
        <v>26</v>
      </c>
      <c r="D130" s="404"/>
      <c r="E130" s="401"/>
      <c r="F130" s="402"/>
      <c r="G130" s="403"/>
    </row>
    <row r="131" spans="1:7">
      <c r="A131" s="400"/>
      <c r="B131" s="400"/>
      <c r="C131" s="400" t="s">
        <v>30</v>
      </c>
      <c r="D131" s="404"/>
      <c r="E131" s="401"/>
      <c r="F131" s="402"/>
      <c r="G131" s="403"/>
    </row>
    <row r="132" spans="1:7">
      <c r="A132" s="400"/>
      <c r="B132" s="400"/>
      <c r="C132" s="400" t="s">
        <v>31</v>
      </c>
      <c r="D132" s="404"/>
      <c r="E132" s="401"/>
      <c r="F132" s="402"/>
      <c r="G132" s="403"/>
    </row>
    <row r="133" spans="1:7">
      <c r="A133" s="400"/>
      <c r="B133" s="400"/>
      <c r="C133" s="400" t="s">
        <v>32</v>
      </c>
      <c r="D133" s="404"/>
      <c r="E133" s="401"/>
      <c r="F133" s="402"/>
      <c r="G133" s="403"/>
    </row>
    <row r="134" spans="1:7">
      <c r="A134" s="391"/>
      <c r="B134" s="391"/>
      <c r="C134" s="391"/>
      <c r="D134" s="405"/>
      <c r="E134" s="406"/>
      <c r="F134" s="393"/>
      <c r="G134" s="394"/>
    </row>
    <row r="135" spans="1:7" ht="89.25">
      <c r="A135" s="400" t="s">
        <v>737</v>
      </c>
      <c r="B135" s="400" t="s">
        <v>738</v>
      </c>
      <c r="C135" s="400"/>
      <c r="D135" s="400" t="s">
        <v>739</v>
      </c>
      <c r="E135" s="401"/>
      <c r="F135" s="402"/>
      <c r="G135" s="403"/>
    </row>
    <row r="136" spans="1:7">
      <c r="A136" s="400"/>
      <c r="B136" s="400"/>
      <c r="C136" s="400"/>
      <c r="D136" s="404"/>
      <c r="E136" s="401"/>
      <c r="F136" s="402"/>
      <c r="G136" s="403"/>
    </row>
    <row r="137" spans="1:7">
      <c r="A137" s="400"/>
      <c r="B137" s="400"/>
      <c r="C137" s="400" t="s">
        <v>20</v>
      </c>
      <c r="D137" s="404" t="s">
        <v>740</v>
      </c>
      <c r="E137" s="401" t="s">
        <v>687</v>
      </c>
      <c r="F137" s="408"/>
      <c r="G137" s="403"/>
    </row>
    <row r="138" spans="1:7">
      <c r="A138" s="400"/>
      <c r="B138" s="400"/>
      <c r="C138" s="400" t="s">
        <v>26</v>
      </c>
      <c r="D138" s="404"/>
      <c r="E138" s="401"/>
      <c r="F138" s="402"/>
      <c r="G138" s="403"/>
    </row>
    <row r="139" spans="1:7">
      <c r="A139" s="400"/>
      <c r="B139" s="400"/>
      <c r="C139" s="400" t="s">
        <v>30</v>
      </c>
      <c r="D139" s="404"/>
      <c r="E139" s="401"/>
      <c r="F139" s="402"/>
      <c r="G139" s="403"/>
    </row>
    <row r="140" spans="1:7">
      <c r="A140" s="400"/>
      <c r="B140" s="400"/>
      <c r="C140" s="400" t="s">
        <v>31</v>
      </c>
      <c r="D140" s="404"/>
      <c r="E140" s="401"/>
      <c r="F140" s="402"/>
      <c r="G140" s="403"/>
    </row>
    <row r="141" spans="1:7">
      <c r="A141" s="400"/>
      <c r="B141" s="400"/>
      <c r="C141" s="400" t="s">
        <v>32</v>
      </c>
      <c r="D141" s="404"/>
      <c r="E141" s="401"/>
      <c r="F141" s="402"/>
      <c r="G141" s="403"/>
    </row>
    <row r="142" spans="1:7">
      <c r="A142" s="391"/>
      <c r="B142" s="391"/>
      <c r="C142" s="391"/>
      <c r="D142" s="405"/>
      <c r="E142" s="406"/>
      <c r="F142" s="393"/>
      <c r="G142" s="394"/>
    </row>
    <row r="143" spans="1:7" ht="51">
      <c r="A143" s="400" t="s">
        <v>741</v>
      </c>
      <c r="B143" s="400" t="s">
        <v>742</v>
      </c>
      <c r="C143" s="400"/>
      <c r="D143" s="400" t="s">
        <v>743</v>
      </c>
      <c r="E143" s="401"/>
      <c r="F143" s="402"/>
      <c r="G143" s="403"/>
    </row>
    <row r="144" spans="1:7">
      <c r="A144" s="400"/>
      <c r="B144" s="400"/>
      <c r="C144" s="400"/>
      <c r="D144" s="404"/>
      <c r="E144" s="401"/>
      <c r="F144" s="402"/>
      <c r="G144" s="403"/>
    </row>
    <row r="145" spans="1:7" ht="25.5">
      <c r="A145" s="400"/>
      <c r="B145" s="400"/>
      <c r="C145" s="400" t="s">
        <v>20</v>
      </c>
      <c r="D145" s="404" t="s">
        <v>744</v>
      </c>
      <c r="E145" s="401" t="s">
        <v>687</v>
      </c>
      <c r="F145" s="408"/>
      <c r="G145" s="403"/>
    </row>
    <row r="146" spans="1:7">
      <c r="A146" s="400"/>
      <c r="B146" s="400"/>
      <c r="C146" s="400" t="s">
        <v>26</v>
      </c>
      <c r="D146" s="404"/>
      <c r="E146" s="401"/>
      <c r="F146" s="402"/>
      <c r="G146" s="403"/>
    </row>
    <row r="147" spans="1:7">
      <c r="A147" s="400"/>
      <c r="B147" s="400"/>
      <c r="C147" s="400" t="s">
        <v>30</v>
      </c>
      <c r="D147" s="404"/>
      <c r="E147" s="401"/>
      <c r="F147" s="402"/>
      <c r="G147" s="403"/>
    </row>
    <row r="148" spans="1:7">
      <c r="A148" s="400"/>
      <c r="B148" s="400"/>
      <c r="C148" s="400" t="s">
        <v>31</v>
      </c>
      <c r="D148" s="404"/>
      <c r="E148" s="401"/>
      <c r="F148" s="402"/>
      <c r="G148" s="403"/>
    </row>
    <row r="149" spans="1:7">
      <c r="A149" s="400"/>
      <c r="B149" s="400"/>
      <c r="C149" s="400" t="s">
        <v>32</v>
      </c>
      <c r="D149" s="404"/>
      <c r="E149" s="401"/>
      <c r="F149" s="402"/>
      <c r="G149" s="403"/>
    </row>
    <row r="150" spans="1:7">
      <c r="A150" s="391"/>
      <c r="B150" s="391"/>
      <c r="C150" s="391"/>
      <c r="D150" s="405"/>
      <c r="E150" s="406"/>
      <c r="F150" s="393"/>
      <c r="G150" s="394"/>
    </row>
    <row r="151" spans="1:7">
      <c r="A151" s="389">
        <v>1.2</v>
      </c>
      <c r="B151" s="389"/>
      <c r="C151" s="389"/>
      <c r="D151" s="389" t="s">
        <v>745</v>
      </c>
      <c r="E151" s="398"/>
      <c r="F151" s="396"/>
      <c r="G151" s="399"/>
    </row>
    <row r="152" spans="1:7" ht="102">
      <c r="A152" s="400" t="s">
        <v>68</v>
      </c>
      <c r="B152" s="400" t="s">
        <v>165</v>
      </c>
      <c r="C152" s="400"/>
      <c r="D152" s="400" t="s">
        <v>746</v>
      </c>
      <c r="E152" s="401"/>
      <c r="F152" s="402"/>
      <c r="G152" s="403"/>
    </row>
    <row r="153" spans="1:7">
      <c r="A153" s="400"/>
      <c r="B153" s="400"/>
      <c r="C153" s="400"/>
      <c r="D153" s="404"/>
      <c r="E153" s="401"/>
      <c r="F153" s="402"/>
      <c r="G153" s="403"/>
    </row>
    <row r="154" spans="1:7" ht="25.5">
      <c r="A154" s="400"/>
      <c r="B154" s="400"/>
      <c r="C154" s="400" t="s">
        <v>20</v>
      </c>
      <c r="D154" s="410" t="s">
        <v>747</v>
      </c>
      <c r="E154" s="401" t="s">
        <v>687</v>
      </c>
      <c r="F154" s="408"/>
      <c r="G154" s="403"/>
    </row>
    <row r="155" spans="1:7">
      <c r="A155" s="400"/>
      <c r="B155" s="400"/>
      <c r="C155" s="400" t="s">
        <v>26</v>
      </c>
      <c r="D155" s="404"/>
      <c r="E155" s="401"/>
      <c r="F155" s="402"/>
      <c r="G155" s="403"/>
    </row>
    <row r="156" spans="1:7">
      <c r="A156" s="400"/>
      <c r="B156" s="400"/>
      <c r="C156" s="400" t="s">
        <v>30</v>
      </c>
      <c r="D156" s="404"/>
      <c r="E156" s="401"/>
      <c r="F156" s="402"/>
      <c r="G156" s="403"/>
    </row>
    <row r="157" spans="1:7">
      <c r="A157" s="400"/>
      <c r="B157" s="400"/>
      <c r="C157" s="400" t="s">
        <v>31</v>
      </c>
      <c r="D157" s="404"/>
      <c r="E157" s="401"/>
      <c r="F157" s="402"/>
      <c r="G157" s="403"/>
    </row>
    <row r="158" spans="1:7">
      <c r="A158" s="400"/>
      <c r="B158" s="400"/>
      <c r="C158" s="400" t="s">
        <v>32</v>
      </c>
      <c r="D158" s="404"/>
      <c r="E158" s="401"/>
      <c r="F158" s="402"/>
      <c r="G158" s="403"/>
    </row>
    <row r="159" spans="1:7">
      <c r="A159" s="391"/>
      <c r="B159" s="391"/>
      <c r="C159" s="391"/>
      <c r="D159" s="405"/>
      <c r="E159" s="406"/>
      <c r="F159" s="393"/>
      <c r="G159" s="394"/>
    </row>
    <row r="160" spans="1:7">
      <c r="A160" s="389">
        <v>1.3</v>
      </c>
      <c r="B160" s="389"/>
      <c r="C160" s="389"/>
      <c r="D160" s="389" t="s">
        <v>748</v>
      </c>
      <c r="E160" s="398"/>
      <c r="F160" s="396"/>
      <c r="G160" s="399"/>
    </row>
    <row r="161" spans="1:7" ht="76.5">
      <c r="A161" s="400" t="s">
        <v>109</v>
      </c>
      <c r="B161" s="400" t="s">
        <v>749</v>
      </c>
      <c r="C161" s="400"/>
      <c r="D161" s="400" t="s">
        <v>750</v>
      </c>
      <c r="E161" s="401"/>
      <c r="F161" s="402"/>
      <c r="G161" s="403"/>
    </row>
    <row r="162" spans="1:7">
      <c r="A162" s="400"/>
      <c r="B162" s="400"/>
      <c r="C162" s="400"/>
      <c r="D162" s="404"/>
      <c r="E162" s="401"/>
      <c r="F162" s="402"/>
      <c r="G162" s="403"/>
    </row>
    <row r="163" spans="1:7">
      <c r="A163" s="400"/>
      <c r="B163" s="400"/>
      <c r="C163" s="400" t="s">
        <v>20</v>
      </c>
      <c r="D163" s="407" t="s">
        <v>751</v>
      </c>
      <c r="E163" s="401" t="s">
        <v>687</v>
      </c>
      <c r="F163" s="408"/>
      <c r="G163" s="403"/>
    </row>
    <row r="164" spans="1:7">
      <c r="A164" s="400"/>
      <c r="B164" s="400"/>
      <c r="C164" s="400" t="s">
        <v>26</v>
      </c>
      <c r="D164" s="404"/>
      <c r="E164" s="401"/>
      <c r="F164" s="402"/>
      <c r="G164" s="403"/>
    </row>
    <row r="165" spans="1:7">
      <c r="A165" s="400"/>
      <c r="B165" s="400"/>
      <c r="C165" s="400" t="s">
        <v>30</v>
      </c>
      <c r="D165" s="404"/>
      <c r="E165" s="401"/>
      <c r="F165" s="402"/>
      <c r="G165" s="403"/>
    </row>
    <row r="166" spans="1:7">
      <c r="A166" s="400"/>
      <c r="B166" s="400"/>
      <c r="C166" s="400" t="s">
        <v>31</v>
      </c>
      <c r="D166" s="404"/>
      <c r="E166" s="401"/>
      <c r="F166" s="402"/>
      <c r="G166" s="403"/>
    </row>
    <row r="167" spans="1:7">
      <c r="A167" s="400"/>
      <c r="B167" s="400"/>
      <c r="C167" s="400" t="s">
        <v>32</v>
      </c>
      <c r="D167" s="404"/>
      <c r="E167" s="401"/>
      <c r="F167" s="402"/>
      <c r="G167" s="403"/>
    </row>
    <row r="168" spans="1:7">
      <c r="A168" s="391"/>
      <c r="B168" s="391"/>
      <c r="C168" s="391"/>
      <c r="D168" s="405"/>
      <c r="E168" s="406"/>
      <c r="F168" s="393"/>
      <c r="G168" s="394"/>
    </row>
    <row r="169" spans="1:7">
      <c r="A169" s="389">
        <v>2</v>
      </c>
      <c r="B169" s="389"/>
      <c r="C169" s="389"/>
      <c r="D169" s="389" t="s">
        <v>752</v>
      </c>
      <c r="E169" s="395"/>
      <c r="F169" s="396"/>
      <c r="G169" s="397"/>
    </row>
    <row r="170" spans="1:7" ht="25.5">
      <c r="A170" s="389">
        <v>2.1</v>
      </c>
      <c r="B170" s="389"/>
      <c r="C170" s="389"/>
      <c r="D170" s="389" t="s">
        <v>753</v>
      </c>
      <c r="E170" s="398"/>
      <c r="F170" s="396"/>
      <c r="G170" s="399"/>
    </row>
    <row r="171" spans="1:7" ht="76.5">
      <c r="A171" s="400" t="s">
        <v>754</v>
      </c>
      <c r="B171" s="400" t="s">
        <v>755</v>
      </c>
      <c r="C171" s="400"/>
      <c r="D171" s="400" t="s">
        <v>756</v>
      </c>
      <c r="E171" s="401"/>
      <c r="F171" s="411"/>
      <c r="G171" s="403"/>
    </row>
    <row r="172" spans="1:7">
      <c r="A172" s="400"/>
      <c r="B172" s="400"/>
      <c r="C172" s="400"/>
      <c r="D172" s="404"/>
      <c r="E172" s="401"/>
      <c r="F172" s="402"/>
      <c r="G172" s="403"/>
    </row>
    <row r="173" spans="1:7">
      <c r="A173" s="400"/>
      <c r="B173" s="400"/>
      <c r="C173" s="400" t="s">
        <v>20</v>
      </c>
      <c r="D173" s="410" t="s">
        <v>757</v>
      </c>
      <c r="E173" s="401" t="s">
        <v>687</v>
      </c>
      <c r="F173" s="402"/>
      <c r="G173" s="403"/>
    </row>
    <row r="174" spans="1:7">
      <c r="A174" s="400"/>
      <c r="B174" s="400"/>
      <c r="C174" s="400" t="s">
        <v>26</v>
      </c>
      <c r="D174" s="404"/>
      <c r="E174" s="401"/>
      <c r="F174" s="402"/>
      <c r="G174" s="403"/>
    </row>
    <row r="175" spans="1:7">
      <c r="A175" s="400"/>
      <c r="B175" s="400"/>
      <c r="C175" s="400" t="s">
        <v>30</v>
      </c>
      <c r="D175" s="404"/>
      <c r="E175" s="401"/>
      <c r="F175" s="402"/>
      <c r="G175" s="403"/>
    </row>
    <row r="176" spans="1:7">
      <c r="A176" s="400"/>
      <c r="B176" s="400"/>
      <c r="C176" s="400" t="s">
        <v>31</v>
      </c>
      <c r="D176" s="404"/>
      <c r="E176" s="401"/>
      <c r="F176" s="402"/>
      <c r="G176" s="403"/>
    </row>
    <row r="177" spans="1:7">
      <c r="A177" s="400"/>
      <c r="B177" s="400"/>
      <c r="C177" s="400" t="s">
        <v>32</v>
      </c>
      <c r="D177" s="404"/>
      <c r="E177" s="401"/>
      <c r="F177" s="402"/>
      <c r="G177" s="403"/>
    </row>
    <row r="178" spans="1:7">
      <c r="A178" s="391"/>
      <c r="B178" s="391"/>
      <c r="C178" s="391"/>
      <c r="D178" s="405"/>
      <c r="E178" s="406"/>
      <c r="F178" s="393"/>
      <c r="G178" s="394"/>
    </row>
    <row r="179" spans="1:7" ht="76.5">
      <c r="A179" s="400" t="s">
        <v>758</v>
      </c>
      <c r="B179" s="400" t="s">
        <v>759</v>
      </c>
      <c r="C179" s="400"/>
      <c r="D179" s="400" t="s">
        <v>760</v>
      </c>
      <c r="E179" s="401"/>
      <c r="F179" s="411"/>
      <c r="G179" s="403"/>
    </row>
    <row r="180" spans="1:7">
      <c r="A180" s="400"/>
      <c r="B180" s="400"/>
      <c r="C180" s="400"/>
      <c r="D180" s="404"/>
      <c r="E180" s="401"/>
      <c r="F180" s="402"/>
      <c r="G180" s="403"/>
    </row>
    <row r="181" spans="1:7" ht="25.5">
      <c r="A181" s="400"/>
      <c r="B181" s="400"/>
      <c r="C181" s="400" t="s">
        <v>20</v>
      </c>
      <c r="D181" s="407" t="s">
        <v>761</v>
      </c>
      <c r="E181" s="401" t="s">
        <v>687</v>
      </c>
      <c r="F181" s="402"/>
      <c r="G181" s="403"/>
    </row>
    <row r="182" spans="1:7">
      <c r="A182" s="400"/>
      <c r="B182" s="400"/>
      <c r="C182" s="400" t="s">
        <v>26</v>
      </c>
      <c r="D182" s="404"/>
      <c r="E182" s="401"/>
      <c r="F182" s="402"/>
      <c r="G182" s="403"/>
    </row>
    <row r="183" spans="1:7">
      <c r="A183" s="400"/>
      <c r="B183" s="400"/>
      <c r="C183" s="400" t="s">
        <v>30</v>
      </c>
      <c r="D183" s="404"/>
      <c r="E183" s="401"/>
      <c r="F183" s="402"/>
      <c r="G183" s="403"/>
    </row>
    <row r="184" spans="1:7">
      <c r="A184" s="400"/>
      <c r="B184" s="400"/>
      <c r="C184" s="400" t="s">
        <v>31</v>
      </c>
      <c r="D184" s="404"/>
      <c r="E184" s="401"/>
      <c r="F184" s="402"/>
      <c r="G184" s="403"/>
    </row>
    <row r="185" spans="1:7">
      <c r="A185" s="400"/>
      <c r="B185" s="400"/>
      <c r="C185" s="400" t="s">
        <v>32</v>
      </c>
      <c r="D185" s="404"/>
      <c r="E185" s="401"/>
      <c r="F185" s="402"/>
      <c r="G185" s="403"/>
    </row>
    <row r="186" spans="1:7">
      <c r="A186" s="391"/>
      <c r="B186" s="391"/>
      <c r="C186" s="391"/>
      <c r="D186" s="405"/>
      <c r="E186" s="406"/>
      <c r="F186" s="393"/>
      <c r="G186" s="394"/>
    </row>
    <row r="187" spans="1:7" ht="76.5">
      <c r="A187" s="400" t="s">
        <v>762</v>
      </c>
      <c r="B187" s="400" t="s">
        <v>517</v>
      </c>
      <c r="C187" s="400"/>
      <c r="D187" s="400" t="s">
        <v>763</v>
      </c>
      <c r="E187" s="401"/>
      <c r="F187" s="411"/>
      <c r="G187" s="403"/>
    </row>
    <row r="188" spans="1:7">
      <c r="A188" s="400"/>
      <c r="B188" s="400"/>
      <c r="C188" s="400"/>
      <c r="D188" s="404"/>
      <c r="E188" s="401"/>
      <c r="F188" s="402"/>
      <c r="G188" s="403"/>
    </row>
    <row r="189" spans="1:7">
      <c r="A189" s="400"/>
      <c r="B189" s="400"/>
      <c r="C189" s="400" t="s">
        <v>20</v>
      </c>
      <c r="D189" s="407" t="s">
        <v>764</v>
      </c>
      <c r="E189" s="401" t="s">
        <v>687</v>
      </c>
      <c r="F189" s="402"/>
      <c r="G189" s="403"/>
    </row>
    <row r="190" spans="1:7">
      <c r="A190" s="400"/>
      <c r="B190" s="400"/>
      <c r="C190" s="400" t="s">
        <v>26</v>
      </c>
      <c r="D190" s="404"/>
      <c r="E190" s="401"/>
      <c r="F190" s="402"/>
      <c r="G190" s="403"/>
    </row>
    <row r="191" spans="1:7">
      <c r="A191" s="400"/>
      <c r="B191" s="400"/>
      <c r="C191" s="400" t="s">
        <v>30</v>
      </c>
      <c r="D191" s="404"/>
      <c r="E191" s="401"/>
      <c r="F191" s="402"/>
      <c r="G191" s="403"/>
    </row>
    <row r="192" spans="1:7">
      <c r="A192" s="400"/>
      <c r="B192" s="400"/>
      <c r="C192" s="400" t="s">
        <v>31</v>
      </c>
      <c r="D192" s="404"/>
      <c r="E192" s="401"/>
      <c r="F192" s="402"/>
      <c r="G192" s="403"/>
    </row>
    <row r="193" spans="1:7">
      <c r="A193" s="400"/>
      <c r="B193" s="400"/>
      <c r="C193" s="400" t="s">
        <v>32</v>
      </c>
      <c r="D193" s="404"/>
      <c r="E193" s="401"/>
      <c r="F193" s="402"/>
      <c r="G193" s="403"/>
    </row>
    <row r="194" spans="1:7">
      <c r="A194" s="391"/>
      <c r="B194" s="391"/>
      <c r="C194" s="391"/>
      <c r="D194" s="405"/>
      <c r="E194" s="406"/>
      <c r="F194" s="393"/>
      <c r="G194" s="394"/>
    </row>
    <row r="195" spans="1:7" ht="102">
      <c r="A195" s="400" t="s">
        <v>765</v>
      </c>
      <c r="B195" s="400" t="s">
        <v>533</v>
      </c>
      <c r="C195" s="400"/>
      <c r="D195" s="400" t="s">
        <v>766</v>
      </c>
      <c r="E195" s="401"/>
      <c r="F195" s="411"/>
      <c r="G195" s="403"/>
    </row>
    <row r="196" spans="1:7">
      <c r="A196" s="400"/>
      <c r="B196" s="400"/>
      <c r="C196" s="400"/>
      <c r="D196" s="404"/>
      <c r="E196" s="401"/>
      <c r="F196" s="402"/>
      <c r="G196" s="403"/>
    </row>
    <row r="197" spans="1:7">
      <c r="A197" s="400"/>
      <c r="B197" s="400"/>
      <c r="C197" s="400" t="s">
        <v>20</v>
      </c>
      <c r="D197" s="407" t="s">
        <v>767</v>
      </c>
      <c r="E197" s="401" t="s">
        <v>687</v>
      </c>
      <c r="F197" s="402"/>
      <c r="G197" s="403"/>
    </row>
    <row r="198" spans="1:7">
      <c r="A198" s="400"/>
      <c r="B198" s="400"/>
      <c r="C198" s="400" t="s">
        <v>26</v>
      </c>
      <c r="D198" s="404"/>
      <c r="E198" s="401"/>
      <c r="F198" s="402"/>
      <c r="G198" s="403"/>
    </row>
    <row r="199" spans="1:7">
      <c r="A199" s="400"/>
      <c r="B199" s="400"/>
      <c r="C199" s="400" t="s">
        <v>30</v>
      </c>
      <c r="D199" s="404"/>
      <c r="E199" s="401"/>
      <c r="F199" s="402"/>
      <c r="G199" s="403"/>
    </row>
    <row r="200" spans="1:7">
      <c r="A200" s="400"/>
      <c r="B200" s="400"/>
      <c r="C200" s="400" t="s">
        <v>31</v>
      </c>
      <c r="D200" s="404"/>
      <c r="E200" s="401"/>
      <c r="F200" s="402"/>
      <c r="G200" s="403"/>
    </row>
    <row r="201" spans="1:7">
      <c r="A201" s="400"/>
      <c r="B201" s="400"/>
      <c r="C201" s="400" t="s">
        <v>32</v>
      </c>
      <c r="D201" s="404"/>
      <c r="E201" s="401"/>
      <c r="F201" s="402"/>
      <c r="G201" s="403"/>
    </row>
    <row r="202" spans="1:7">
      <c r="A202" s="391"/>
      <c r="B202" s="391"/>
      <c r="C202" s="391"/>
      <c r="D202" s="405"/>
      <c r="E202" s="406"/>
      <c r="F202" s="393"/>
      <c r="G202" s="394"/>
    </row>
    <row r="203" spans="1:7" ht="89.25">
      <c r="A203" s="400" t="s">
        <v>768</v>
      </c>
      <c r="B203" s="400" t="s">
        <v>769</v>
      </c>
      <c r="C203" s="400"/>
      <c r="D203" s="400" t="s">
        <v>770</v>
      </c>
      <c r="E203" s="401"/>
      <c r="F203" s="411"/>
      <c r="G203" s="403"/>
    </row>
    <row r="204" spans="1:7">
      <c r="A204" s="400"/>
      <c r="B204" s="400"/>
      <c r="C204" s="400"/>
      <c r="D204" s="404"/>
      <c r="E204" s="401"/>
      <c r="F204" s="402"/>
      <c r="G204" s="403"/>
    </row>
    <row r="205" spans="1:7">
      <c r="A205" s="400"/>
      <c r="B205" s="400"/>
      <c r="C205" s="400" t="s">
        <v>20</v>
      </c>
      <c r="D205" s="404" t="s">
        <v>771</v>
      </c>
      <c r="E205" s="401" t="s">
        <v>687</v>
      </c>
      <c r="F205" s="402"/>
      <c r="G205" s="403"/>
    </row>
    <row r="206" spans="1:7">
      <c r="A206" s="400"/>
      <c r="B206" s="400"/>
      <c r="C206" s="400" t="s">
        <v>26</v>
      </c>
      <c r="D206" s="404"/>
      <c r="E206" s="401"/>
      <c r="F206" s="402"/>
      <c r="G206" s="403"/>
    </row>
    <row r="207" spans="1:7">
      <c r="A207" s="400"/>
      <c r="B207" s="400"/>
      <c r="C207" s="400" t="s">
        <v>30</v>
      </c>
      <c r="D207" s="404"/>
      <c r="E207" s="401"/>
      <c r="F207" s="402"/>
      <c r="G207" s="403"/>
    </row>
    <row r="208" spans="1:7">
      <c r="A208" s="400"/>
      <c r="B208" s="400"/>
      <c r="C208" s="400" t="s">
        <v>31</v>
      </c>
      <c r="D208" s="404"/>
      <c r="E208" s="401"/>
      <c r="F208" s="402"/>
      <c r="G208" s="403"/>
    </row>
    <row r="209" spans="1:7">
      <c r="A209" s="400"/>
      <c r="B209" s="400"/>
      <c r="C209" s="400" t="s">
        <v>32</v>
      </c>
      <c r="D209" s="404"/>
      <c r="E209" s="401"/>
      <c r="F209" s="402"/>
      <c r="G209" s="403"/>
    </row>
    <row r="210" spans="1:7">
      <c r="A210" s="391"/>
      <c r="B210" s="391"/>
      <c r="C210" s="391"/>
      <c r="D210" s="405"/>
      <c r="E210" s="406"/>
      <c r="F210" s="393"/>
      <c r="G210" s="394"/>
    </row>
    <row r="211" spans="1:7" ht="25.5">
      <c r="A211" s="389">
        <v>2.2000000000000002</v>
      </c>
      <c r="B211" s="389"/>
      <c r="C211" s="389"/>
      <c r="D211" s="389" t="s">
        <v>772</v>
      </c>
      <c r="E211" s="398"/>
      <c r="F211" s="396"/>
      <c r="G211" s="399"/>
    </row>
    <row r="212" spans="1:7" ht="89.25">
      <c r="A212" s="400" t="s">
        <v>773</v>
      </c>
      <c r="B212" s="400" t="s">
        <v>774</v>
      </c>
      <c r="C212" s="400"/>
      <c r="D212" s="400" t="s">
        <v>775</v>
      </c>
      <c r="E212" s="401"/>
      <c r="F212" s="411"/>
      <c r="G212" s="403"/>
    </row>
    <row r="213" spans="1:7">
      <c r="A213" s="400"/>
      <c r="B213" s="400"/>
      <c r="C213" s="400"/>
      <c r="D213" s="404"/>
      <c r="E213" s="401"/>
      <c r="F213" s="402"/>
      <c r="G213" s="403"/>
    </row>
    <row r="214" spans="1:7">
      <c r="A214" s="400"/>
      <c r="B214" s="400"/>
      <c r="C214" s="400" t="s">
        <v>20</v>
      </c>
      <c r="D214" s="407" t="s">
        <v>776</v>
      </c>
      <c r="E214" s="401" t="s">
        <v>687</v>
      </c>
      <c r="F214" s="402"/>
      <c r="G214" s="403"/>
    </row>
    <row r="215" spans="1:7">
      <c r="A215" s="400"/>
      <c r="B215" s="400"/>
      <c r="C215" s="400" t="s">
        <v>26</v>
      </c>
      <c r="D215" s="404"/>
      <c r="E215" s="401"/>
      <c r="F215" s="402"/>
      <c r="G215" s="403"/>
    </row>
    <row r="216" spans="1:7">
      <c r="A216" s="400"/>
      <c r="B216" s="400"/>
      <c r="C216" s="400" t="s">
        <v>30</v>
      </c>
      <c r="D216" s="404"/>
      <c r="E216" s="401"/>
      <c r="F216" s="402"/>
      <c r="G216" s="403"/>
    </row>
    <row r="217" spans="1:7">
      <c r="A217" s="400"/>
      <c r="B217" s="400"/>
      <c r="C217" s="400" t="s">
        <v>31</v>
      </c>
      <c r="D217" s="404"/>
      <c r="E217" s="401"/>
      <c r="F217" s="402"/>
      <c r="G217" s="403"/>
    </row>
    <row r="218" spans="1:7">
      <c r="A218" s="400"/>
      <c r="B218" s="400"/>
      <c r="C218" s="400" t="s">
        <v>32</v>
      </c>
      <c r="D218" s="404"/>
      <c r="E218" s="401"/>
      <c r="F218" s="402"/>
      <c r="G218" s="403"/>
    </row>
    <row r="219" spans="1:7">
      <c r="A219" s="391"/>
      <c r="B219" s="391"/>
      <c r="C219" s="391"/>
      <c r="D219" s="405"/>
      <c r="E219" s="406"/>
      <c r="F219" s="393"/>
      <c r="G219" s="394"/>
    </row>
    <row r="220" spans="1:7" ht="76.5">
      <c r="A220" s="400" t="s">
        <v>777</v>
      </c>
      <c r="B220" s="400" t="s">
        <v>778</v>
      </c>
      <c r="C220" s="400"/>
      <c r="D220" s="400" t="s">
        <v>779</v>
      </c>
      <c r="E220" s="401"/>
      <c r="F220" s="411"/>
      <c r="G220" s="403"/>
    </row>
    <row r="221" spans="1:7">
      <c r="A221" s="400"/>
      <c r="B221" s="400"/>
      <c r="C221" s="400"/>
      <c r="D221" s="404"/>
      <c r="E221" s="401"/>
      <c r="F221" s="411"/>
      <c r="G221" s="403"/>
    </row>
    <row r="222" spans="1:7">
      <c r="A222" s="400"/>
      <c r="B222" s="400"/>
      <c r="C222" s="400" t="s">
        <v>20</v>
      </c>
      <c r="D222" s="407" t="s">
        <v>780</v>
      </c>
      <c r="E222" s="401" t="s">
        <v>687</v>
      </c>
      <c r="F222" s="402"/>
      <c r="G222" s="403"/>
    </row>
    <row r="223" spans="1:7">
      <c r="A223" s="400"/>
      <c r="B223" s="400"/>
      <c r="C223" s="400" t="s">
        <v>26</v>
      </c>
      <c r="D223" s="404"/>
      <c r="E223" s="401"/>
      <c r="F223" s="402"/>
      <c r="G223" s="403"/>
    </row>
    <row r="224" spans="1:7">
      <c r="A224" s="400"/>
      <c r="B224" s="400"/>
      <c r="C224" s="400" t="s">
        <v>30</v>
      </c>
      <c r="D224" s="404"/>
      <c r="E224" s="401"/>
      <c r="F224" s="402"/>
      <c r="G224" s="403"/>
    </row>
    <row r="225" spans="1:7">
      <c r="A225" s="400"/>
      <c r="B225" s="400"/>
      <c r="C225" s="400" t="s">
        <v>31</v>
      </c>
      <c r="D225" s="404"/>
      <c r="E225" s="401"/>
      <c r="F225" s="402"/>
      <c r="G225" s="403"/>
    </row>
    <row r="226" spans="1:7">
      <c r="A226" s="400"/>
      <c r="B226" s="400"/>
      <c r="C226" s="400" t="s">
        <v>32</v>
      </c>
      <c r="D226" s="404"/>
      <c r="E226" s="401"/>
      <c r="F226" s="402"/>
      <c r="G226" s="403"/>
    </row>
    <row r="227" spans="1:7">
      <c r="A227" s="391"/>
      <c r="B227" s="391"/>
      <c r="C227" s="391"/>
      <c r="D227" s="405"/>
      <c r="E227" s="406"/>
      <c r="F227" s="393"/>
      <c r="G227" s="394"/>
    </row>
    <row r="228" spans="1:7" ht="63.75">
      <c r="A228" s="400" t="s">
        <v>781</v>
      </c>
      <c r="B228" s="400" t="s">
        <v>782</v>
      </c>
      <c r="C228" s="400"/>
      <c r="D228" s="400" t="s">
        <v>783</v>
      </c>
      <c r="E228" s="401"/>
      <c r="F228" s="411"/>
      <c r="G228" s="403"/>
    </row>
    <row r="229" spans="1:7">
      <c r="A229" s="400"/>
      <c r="B229" s="400"/>
      <c r="C229" s="400"/>
      <c r="D229" s="404"/>
      <c r="E229" s="401"/>
      <c r="F229" s="402"/>
      <c r="G229" s="403"/>
    </row>
    <row r="230" spans="1:7" ht="51">
      <c r="A230" s="400"/>
      <c r="B230" s="400"/>
      <c r="C230" s="400" t="s">
        <v>20</v>
      </c>
      <c r="D230" s="407" t="s">
        <v>784</v>
      </c>
      <c r="E230" s="401" t="s">
        <v>687</v>
      </c>
      <c r="F230" s="402" t="s">
        <v>785</v>
      </c>
      <c r="G230" s="403"/>
    </row>
    <row r="231" spans="1:7">
      <c r="A231" s="400"/>
      <c r="B231" s="400"/>
      <c r="C231" s="400" t="s">
        <v>26</v>
      </c>
      <c r="D231" s="404"/>
      <c r="E231" s="401"/>
      <c r="F231" s="402"/>
      <c r="G231" s="403"/>
    </row>
    <row r="232" spans="1:7">
      <c r="A232" s="400"/>
      <c r="B232" s="400"/>
      <c r="C232" s="400" t="s">
        <v>30</v>
      </c>
      <c r="D232" s="404"/>
      <c r="E232" s="401"/>
      <c r="F232" s="402"/>
      <c r="G232" s="403"/>
    </row>
    <row r="233" spans="1:7">
      <c r="A233" s="400"/>
      <c r="B233" s="400"/>
      <c r="C233" s="400" t="s">
        <v>31</v>
      </c>
      <c r="D233" s="404"/>
      <c r="E233" s="401"/>
      <c r="F233" s="402"/>
      <c r="G233" s="403"/>
    </row>
    <row r="234" spans="1:7">
      <c r="A234" s="400"/>
      <c r="B234" s="400"/>
      <c r="C234" s="400" t="s">
        <v>32</v>
      </c>
      <c r="D234" s="404"/>
      <c r="E234" s="401"/>
      <c r="F234" s="402"/>
      <c r="G234" s="403"/>
    </row>
    <row r="235" spans="1:7">
      <c r="A235" s="391"/>
      <c r="B235" s="391"/>
      <c r="C235" s="391"/>
      <c r="D235" s="405"/>
      <c r="E235" s="406"/>
      <c r="F235" s="393"/>
      <c r="G235" s="394"/>
    </row>
    <row r="236" spans="1:7" ht="63.75">
      <c r="A236" s="400" t="s">
        <v>786</v>
      </c>
      <c r="B236" s="400" t="s">
        <v>787</v>
      </c>
      <c r="C236" s="400"/>
      <c r="D236" s="400" t="s">
        <v>788</v>
      </c>
      <c r="E236" s="401"/>
      <c r="F236" s="402"/>
      <c r="G236" s="403"/>
    </row>
    <row r="237" spans="1:7">
      <c r="A237" s="400"/>
      <c r="B237" s="400"/>
      <c r="C237" s="400"/>
      <c r="D237" s="404"/>
      <c r="E237" s="401"/>
      <c r="F237" s="402"/>
      <c r="G237" s="403"/>
    </row>
    <row r="238" spans="1:7" ht="25.5">
      <c r="A238" s="400"/>
      <c r="B238" s="400"/>
      <c r="C238" s="400" t="s">
        <v>20</v>
      </c>
      <c r="D238" s="410" t="s">
        <v>789</v>
      </c>
      <c r="E238" s="401" t="s">
        <v>687</v>
      </c>
      <c r="F238" s="402"/>
      <c r="G238" s="403"/>
    </row>
    <row r="239" spans="1:7">
      <c r="A239" s="400"/>
      <c r="B239" s="400"/>
      <c r="C239" s="400" t="s">
        <v>26</v>
      </c>
      <c r="D239" s="404"/>
      <c r="E239" s="401"/>
      <c r="F239" s="402"/>
      <c r="G239" s="403"/>
    </row>
    <row r="240" spans="1:7">
      <c r="A240" s="400"/>
      <c r="B240" s="400"/>
      <c r="C240" s="400" t="s">
        <v>30</v>
      </c>
      <c r="D240" s="404"/>
      <c r="E240" s="401"/>
      <c r="F240" s="402"/>
      <c r="G240" s="403"/>
    </row>
    <row r="241" spans="1:7">
      <c r="A241" s="400"/>
      <c r="B241" s="400"/>
      <c r="C241" s="400" t="s">
        <v>31</v>
      </c>
      <c r="D241" s="404"/>
      <c r="E241" s="401"/>
      <c r="F241" s="402"/>
      <c r="G241" s="403"/>
    </row>
    <row r="242" spans="1:7">
      <c r="A242" s="400"/>
      <c r="B242" s="400"/>
      <c r="C242" s="400" t="s">
        <v>32</v>
      </c>
      <c r="D242" s="404"/>
      <c r="E242" s="401"/>
      <c r="F242" s="402"/>
      <c r="G242" s="403"/>
    </row>
    <row r="243" spans="1:7">
      <c r="A243" s="391"/>
      <c r="B243" s="391"/>
      <c r="C243" s="391"/>
      <c r="D243" s="405"/>
      <c r="E243" s="406"/>
      <c r="F243" s="393"/>
      <c r="G243" s="394"/>
    </row>
    <row r="244" spans="1:7" ht="63.75">
      <c r="A244" s="400" t="s">
        <v>790</v>
      </c>
      <c r="B244" s="400" t="s">
        <v>791</v>
      </c>
      <c r="C244" s="400"/>
      <c r="D244" s="400" t="s">
        <v>792</v>
      </c>
      <c r="E244" s="401"/>
      <c r="F244" s="411"/>
      <c r="G244" s="403"/>
    </row>
    <row r="245" spans="1:7">
      <c r="A245" s="400"/>
      <c r="B245" s="400"/>
      <c r="C245" s="400"/>
      <c r="D245" s="404"/>
      <c r="E245" s="401"/>
      <c r="F245" s="402"/>
      <c r="G245" s="403"/>
    </row>
    <row r="246" spans="1:7" ht="25.5">
      <c r="A246" s="400"/>
      <c r="B246" s="400"/>
      <c r="C246" s="400" t="s">
        <v>20</v>
      </c>
      <c r="D246" s="404" t="s">
        <v>793</v>
      </c>
      <c r="E246" s="401" t="s">
        <v>687</v>
      </c>
      <c r="F246" s="402"/>
      <c r="G246" s="403"/>
    </row>
    <row r="247" spans="1:7">
      <c r="A247" s="400"/>
      <c r="B247" s="400"/>
      <c r="C247" s="400" t="s">
        <v>26</v>
      </c>
      <c r="D247" s="404"/>
      <c r="E247" s="401"/>
      <c r="F247" s="402"/>
      <c r="G247" s="403"/>
    </row>
    <row r="248" spans="1:7">
      <c r="A248" s="400"/>
      <c r="B248" s="400"/>
      <c r="C248" s="400" t="s">
        <v>30</v>
      </c>
      <c r="D248" s="404"/>
      <c r="E248" s="401"/>
      <c r="F248" s="402"/>
      <c r="G248" s="403"/>
    </row>
    <row r="249" spans="1:7">
      <c r="A249" s="400"/>
      <c r="B249" s="400"/>
      <c r="C249" s="400" t="s">
        <v>31</v>
      </c>
      <c r="D249" s="404"/>
      <c r="E249" s="401"/>
      <c r="F249" s="402"/>
      <c r="G249" s="403"/>
    </row>
    <row r="250" spans="1:7">
      <c r="A250" s="400"/>
      <c r="B250" s="400"/>
      <c r="C250" s="400" t="s">
        <v>32</v>
      </c>
      <c r="D250" s="404"/>
      <c r="E250" s="401"/>
      <c r="F250" s="402"/>
      <c r="G250" s="403"/>
    </row>
    <row r="251" spans="1:7">
      <c r="A251" s="391"/>
      <c r="B251" s="391"/>
      <c r="C251" s="391"/>
      <c r="D251" s="405"/>
      <c r="E251" s="406"/>
      <c r="F251" s="393"/>
      <c r="G251" s="394"/>
    </row>
    <row r="252" spans="1:7" ht="63.75">
      <c r="A252" s="400" t="s">
        <v>794</v>
      </c>
      <c r="B252" s="400" t="s">
        <v>795</v>
      </c>
      <c r="C252" s="400"/>
      <c r="D252" s="400" t="s">
        <v>796</v>
      </c>
      <c r="E252" s="401"/>
      <c r="F252" s="411"/>
      <c r="G252" s="403"/>
    </row>
    <row r="253" spans="1:7">
      <c r="A253" s="400"/>
      <c r="B253" s="400"/>
      <c r="C253" s="400"/>
      <c r="D253" s="404"/>
      <c r="E253" s="401"/>
      <c r="F253" s="402"/>
      <c r="G253" s="403"/>
    </row>
    <row r="254" spans="1:7" ht="38.25">
      <c r="A254" s="400"/>
      <c r="B254" s="400"/>
      <c r="C254" s="400" t="s">
        <v>20</v>
      </c>
      <c r="D254" s="410" t="s">
        <v>797</v>
      </c>
      <c r="E254" s="401" t="s">
        <v>687</v>
      </c>
      <c r="F254" s="402"/>
      <c r="G254" s="403"/>
    </row>
    <row r="255" spans="1:7">
      <c r="A255" s="400"/>
      <c r="B255" s="400"/>
      <c r="C255" s="400" t="s">
        <v>26</v>
      </c>
      <c r="D255" s="404"/>
      <c r="E255" s="401"/>
      <c r="F255" s="402"/>
      <c r="G255" s="403"/>
    </row>
    <row r="256" spans="1:7">
      <c r="A256" s="400"/>
      <c r="B256" s="400"/>
      <c r="C256" s="400" t="s">
        <v>30</v>
      </c>
      <c r="D256" s="404"/>
      <c r="E256" s="401"/>
      <c r="F256" s="402"/>
      <c r="G256" s="403"/>
    </row>
    <row r="257" spans="1:7">
      <c r="A257" s="400"/>
      <c r="B257" s="400"/>
      <c r="C257" s="400" t="s">
        <v>31</v>
      </c>
      <c r="D257" s="404"/>
      <c r="E257" s="401"/>
      <c r="F257" s="402"/>
      <c r="G257" s="403"/>
    </row>
    <row r="258" spans="1:7">
      <c r="A258" s="400"/>
      <c r="B258" s="400"/>
      <c r="C258" s="400" t="s">
        <v>32</v>
      </c>
      <c r="D258" s="404"/>
      <c r="E258" s="401"/>
      <c r="F258" s="402"/>
      <c r="G258" s="403"/>
    </row>
    <row r="259" spans="1:7">
      <c r="A259" s="391"/>
      <c r="B259" s="391"/>
      <c r="C259" s="391"/>
      <c r="D259" s="405"/>
      <c r="E259" s="406"/>
      <c r="F259" s="393"/>
      <c r="G259" s="394"/>
    </row>
    <row r="260" spans="1:7" ht="63.75">
      <c r="A260" s="400" t="s">
        <v>798</v>
      </c>
      <c r="B260" s="400" t="s">
        <v>799</v>
      </c>
      <c r="C260" s="400"/>
      <c r="D260" s="400" t="s">
        <v>800</v>
      </c>
      <c r="E260" s="401"/>
      <c r="F260" s="411"/>
      <c r="G260" s="403"/>
    </row>
    <row r="261" spans="1:7">
      <c r="A261" s="400"/>
      <c r="B261" s="400"/>
      <c r="C261" s="400"/>
      <c r="D261" s="404"/>
      <c r="E261" s="401"/>
      <c r="F261" s="402"/>
      <c r="G261" s="403"/>
    </row>
    <row r="262" spans="1:7">
      <c r="A262" s="400"/>
      <c r="B262" s="400"/>
      <c r="C262" s="400" t="s">
        <v>20</v>
      </c>
      <c r="D262" s="409" t="s">
        <v>801</v>
      </c>
      <c r="E262" s="401" t="s">
        <v>687</v>
      </c>
      <c r="F262" s="402"/>
      <c r="G262" s="403"/>
    </row>
    <row r="263" spans="1:7">
      <c r="A263" s="400"/>
      <c r="B263" s="400"/>
      <c r="C263" s="400" t="s">
        <v>26</v>
      </c>
      <c r="D263" s="404"/>
      <c r="E263" s="401"/>
      <c r="F263" s="402"/>
      <c r="G263" s="403"/>
    </row>
    <row r="264" spans="1:7">
      <c r="A264" s="400"/>
      <c r="B264" s="400"/>
      <c r="C264" s="400" t="s">
        <v>30</v>
      </c>
      <c r="D264" s="404"/>
      <c r="E264" s="401"/>
      <c r="F264" s="402"/>
      <c r="G264" s="403"/>
    </row>
    <row r="265" spans="1:7">
      <c r="A265" s="400"/>
      <c r="B265" s="400"/>
      <c r="C265" s="400" t="s">
        <v>31</v>
      </c>
      <c r="D265" s="404"/>
      <c r="E265" s="401"/>
      <c r="F265" s="402"/>
      <c r="G265" s="403"/>
    </row>
    <row r="266" spans="1:7">
      <c r="A266" s="400"/>
      <c r="B266" s="400"/>
      <c r="C266" s="400" t="s">
        <v>32</v>
      </c>
      <c r="D266" s="404"/>
      <c r="E266" s="401"/>
      <c r="F266" s="402"/>
      <c r="G266" s="403"/>
    </row>
    <row r="267" spans="1:7">
      <c r="A267" s="391"/>
      <c r="B267" s="391"/>
      <c r="C267" s="391"/>
      <c r="D267" s="405"/>
      <c r="E267" s="406"/>
      <c r="F267" s="393"/>
      <c r="G267" s="394"/>
    </row>
    <row r="268" spans="1:7" ht="63.75">
      <c r="A268" s="400" t="s">
        <v>802</v>
      </c>
      <c r="B268" s="400" t="s">
        <v>803</v>
      </c>
      <c r="C268" s="400"/>
      <c r="D268" s="400" t="s">
        <v>804</v>
      </c>
      <c r="E268" s="401"/>
      <c r="F268" s="411"/>
      <c r="G268" s="403"/>
    </row>
    <row r="269" spans="1:7">
      <c r="A269" s="400"/>
      <c r="B269" s="400"/>
      <c r="C269" s="400"/>
      <c r="D269" s="404"/>
      <c r="E269" s="401"/>
      <c r="F269" s="402"/>
      <c r="G269" s="403"/>
    </row>
    <row r="270" spans="1:7">
      <c r="A270" s="400"/>
      <c r="B270" s="400"/>
      <c r="C270" s="400" t="s">
        <v>20</v>
      </c>
      <c r="D270" s="404" t="s">
        <v>805</v>
      </c>
      <c r="E270" s="401" t="s">
        <v>687</v>
      </c>
      <c r="F270" s="402"/>
      <c r="G270" s="403"/>
    </row>
    <row r="271" spans="1:7">
      <c r="A271" s="400"/>
      <c r="B271" s="400"/>
      <c r="C271" s="400" t="s">
        <v>26</v>
      </c>
      <c r="D271" s="404"/>
      <c r="E271" s="401"/>
      <c r="F271" s="402"/>
      <c r="G271" s="403"/>
    </row>
    <row r="272" spans="1:7">
      <c r="A272" s="400"/>
      <c r="B272" s="400"/>
      <c r="C272" s="400" t="s">
        <v>30</v>
      </c>
      <c r="D272" s="404"/>
      <c r="E272" s="401"/>
      <c r="F272" s="402"/>
      <c r="G272" s="403"/>
    </row>
    <row r="273" spans="1:7">
      <c r="A273" s="400"/>
      <c r="B273" s="400"/>
      <c r="C273" s="400" t="s">
        <v>31</v>
      </c>
      <c r="D273" s="404"/>
      <c r="E273" s="401"/>
      <c r="F273" s="402"/>
      <c r="G273" s="403"/>
    </row>
    <row r="274" spans="1:7">
      <c r="A274" s="400"/>
      <c r="B274" s="400"/>
      <c r="C274" s="400" t="s">
        <v>32</v>
      </c>
      <c r="D274" s="404"/>
      <c r="E274" s="401"/>
      <c r="F274" s="402"/>
      <c r="G274" s="403"/>
    </row>
    <row r="275" spans="1:7">
      <c r="A275" s="391"/>
      <c r="B275" s="391"/>
      <c r="C275" s="391"/>
      <c r="D275" s="405"/>
      <c r="E275" s="406"/>
      <c r="F275" s="393"/>
      <c r="G275" s="394"/>
    </row>
    <row r="276" spans="1:7" ht="63.75">
      <c r="A276" s="400" t="s">
        <v>806</v>
      </c>
      <c r="B276" s="400" t="s">
        <v>807</v>
      </c>
      <c r="C276" s="400"/>
      <c r="D276" s="400" t="s">
        <v>808</v>
      </c>
      <c r="E276" s="401"/>
      <c r="F276" s="411"/>
      <c r="G276" s="403"/>
    </row>
    <row r="277" spans="1:7">
      <c r="A277" s="400"/>
      <c r="B277" s="400"/>
      <c r="C277" s="400"/>
      <c r="D277" s="404"/>
      <c r="E277" s="401"/>
      <c r="F277" s="402"/>
      <c r="G277" s="403"/>
    </row>
    <row r="278" spans="1:7">
      <c r="A278" s="400"/>
      <c r="B278" s="400"/>
      <c r="C278" s="400" t="s">
        <v>20</v>
      </c>
      <c r="D278" s="404" t="s">
        <v>809</v>
      </c>
      <c r="E278" s="401" t="s">
        <v>687</v>
      </c>
      <c r="F278" s="402"/>
      <c r="G278" s="403"/>
    </row>
    <row r="279" spans="1:7">
      <c r="A279" s="400"/>
      <c r="B279" s="400"/>
      <c r="C279" s="400" t="s">
        <v>26</v>
      </c>
      <c r="D279" s="404"/>
      <c r="E279" s="401"/>
      <c r="F279" s="402"/>
      <c r="G279" s="403"/>
    </row>
    <row r="280" spans="1:7">
      <c r="A280" s="400"/>
      <c r="B280" s="400"/>
      <c r="C280" s="400" t="s">
        <v>30</v>
      </c>
      <c r="D280" s="404"/>
      <c r="E280" s="401"/>
      <c r="F280" s="402"/>
      <c r="G280" s="403"/>
    </row>
    <row r="281" spans="1:7">
      <c r="A281" s="400"/>
      <c r="B281" s="400"/>
      <c r="C281" s="400" t="s">
        <v>31</v>
      </c>
      <c r="D281" s="404"/>
      <c r="E281" s="401"/>
      <c r="F281" s="402"/>
      <c r="G281" s="403"/>
    </row>
    <row r="282" spans="1:7">
      <c r="A282" s="400"/>
      <c r="B282" s="400"/>
      <c r="C282" s="400" t="s">
        <v>32</v>
      </c>
      <c r="D282" s="404"/>
      <c r="E282" s="401"/>
      <c r="F282" s="402"/>
      <c r="G282" s="403"/>
    </row>
    <row r="283" spans="1:7">
      <c r="A283" s="391"/>
      <c r="B283" s="391"/>
      <c r="C283" s="391"/>
      <c r="D283" s="405"/>
      <c r="E283" s="406"/>
      <c r="F283" s="393"/>
      <c r="G283" s="394"/>
    </row>
    <row r="284" spans="1:7" ht="63.75">
      <c r="A284" s="400" t="s">
        <v>810</v>
      </c>
      <c r="B284" s="400" t="s">
        <v>811</v>
      </c>
      <c r="C284" s="400"/>
      <c r="D284" s="400" t="s">
        <v>812</v>
      </c>
      <c r="E284" s="401"/>
      <c r="F284" s="411"/>
      <c r="G284" s="403"/>
    </row>
    <row r="285" spans="1:7">
      <c r="A285" s="400"/>
      <c r="B285" s="400"/>
      <c r="C285" s="400"/>
      <c r="D285" s="404"/>
      <c r="E285" s="401"/>
      <c r="F285" s="402"/>
      <c r="G285" s="403"/>
    </row>
    <row r="286" spans="1:7">
      <c r="A286" s="400"/>
      <c r="B286" s="400"/>
      <c r="C286" s="400" t="s">
        <v>20</v>
      </c>
      <c r="D286" s="404" t="s">
        <v>813</v>
      </c>
      <c r="E286" s="401" t="s">
        <v>687</v>
      </c>
      <c r="F286" s="402"/>
      <c r="G286" s="403"/>
    </row>
    <row r="287" spans="1:7">
      <c r="A287" s="400"/>
      <c r="B287" s="400"/>
      <c r="C287" s="400" t="s">
        <v>26</v>
      </c>
      <c r="D287" s="404"/>
      <c r="E287" s="401"/>
      <c r="F287" s="402"/>
      <c r="G287" s="403"/>
    </row>
    <row r="288" spans="1:7">
      <c r="A288" s="400"/>
      <c r="B288" s="400"/>
      <c r="C288" s="400" t="s">
        <v>30</v>
      </c>
      <c r="D288" s="404"/>
      <c r="E288" s="401"/>
      <c r="F288" s="402"/>
      <c r="G288" s="403"/>
    </row>
    <row r="289" spans="1:7">
      <c r="A289" s="400"/>
      <c r="B289" s="400"/>
      <c r="C289" s="400" t="s">
        <v>31</v>
      </c>
      <c r="D289" s="404"/>
      <c r="E289" s="401"/>
      <c r="F289" s="402"/>
      <c r="G289" s="403"/>
    </row>
    <row r="290" spans="1:7">
      <c r="A290" s="400"/>
      <c r="B290" s="400"/>
      <c r="C290" s="400" t="s">
        <v>32</v>
      </c>
      <c r="D290" s="404"/>
      <c r="E290" s="401"/>
      <c r="F290" s="402"/>
      <c r="G290" s="403"/>
    </row>
    <row r="291" spans="1:7">
      <c r="A291" s="391"/>
      <c r="B291" s="391"/>
      <c r="C291" s="391"/>
      <c r="D291" s="405"/>
      <c r="E291" s="406"/>
      <c r="F291" s="393"/>
      <c r="G291" s="394"/>
    </row>
    <row r="292" spans="1:7" ht="63.75">
      <c r="A292" s="400" t="s">
        <v>814</v>
      </c>
      <c r="B292" s="400" t="s">
        <v>815</v>
      </c>
      <c r="C292" s="400"/>
      <c r="D292" s="400" t="s">
        <v>816</v>
      </c>
      <c r="E292" s="401"/>
      <c r="F292" s="411"/>
      <c r="G292" s="403"/>
    </row>
    <row r="293" spans="1:7">
      <c r="A293" s="400"/>
      <c r="B293" s="400"/>
      <c r="C293" s="400"/>
      <c r="D293" s="404"/>
      <c r="E293" s="401"/>
      <c r="F293" s="411"/>
      <c r="G293" s="403"/>
    </row>
    <row r="294" spans="1:7">
      <c r="A294" s="400"/>
      <c r="B294" s="400"/>
      <c r="C294" s="400" t="s">
        <v>20</v>
      </c>
      <c r="D294" s="404" t="s">
        <v>805</v>
      </c>
      <c r="E294" s="401" t="s">
        <v>687</v>
      </c>
      <c r="F294" s="402"/>
      <c r="G294" s="403"/>
    </row>
    <row r="295" spans="1:7">
      <c r="A295" s="400"/>
      <c r="B295" s="400"/>
      <c r="C295" s="400" t="s">
        <v>26</v>
      </c>
      <c r="D295" s="404"/>
      <c r="E295" s="401"/>
      <c r="F295" s="402"/>
      <c r="G295" s="403"/>
    </row>
    <row r="296" spans="1:7">
      <c r="A296" s="400"/>
      <c r="B296" s="400"/>
      <c r="C296" s="400" t="s">
        <v>30</v>
      </c>
      <c r="D296" s="404"/>
      <c r="E296" s="401"/>
      <c r="F296" s="402"/>
      <c r="G296" s="403"/>
    </row>
    <row r="297" spans="1:7">
      <c r="A297" s="400"/>
      <c r="B297" s="400"/>
      <c r="C297" s="400" t="s">
        <v>31</v>
      </c>
      <c r="D297" s="404"/>
      <c r="E297" s="401"/>
      <c r="F297" s="402"/>
      <c r="G297" s="403"/>
    </row>
    <row r="298" spans="1:7">
      <c r="A298" s="400"/>
      <c r="B298" s="400"/>
      <c r="C298" s="400" t="s">
        <v>32</v>
      </c>
      <c r="D298" s="404"/>
      <c r="E298" s="401"/>
      <c r="F298" s="402"/>
      <c r="G298" s="403"/>
    </row>
    <row r="299" spans="1:7">
      <c r="A299" s="391"/>
      <c r="B299" s="391"/>
      <c r="C299" s="391"/>
      <c r="D299" s="405"/>
      <c r="E299" s="406"/>
      <c r="F299" s="393"/>
      <c r="G299" s="394"/>
    </row>
    <row r="300" spans="1:7" ht="63.75">
      <c r="A300" s="400" t="s">
        <v>817</v>
      </c>
      <c r="B300" s="400" t="s">
        <v>818</v>
      </c>
      <c r="C300" s="400"/>
      <c r="D300" s="400" t="s">
        <v>819</v>
      </c>
      <c r="E300" s="401"/>
      <c r="F300" s="411"/>
      <c r="G300" s="403"/>
    </row>
    <row r="301" spans="1:7">
      <c r="A301" s="400"/>
      <c r="B301" s="400"/>
      <c r="C301" s="400"/>
      <c r="D301" s="404"/>
      <c r="E301" s="401"/>
      <c r="F301" s="402"/>
      <c r="G301" s="403"/>
    </row>
    <row r="302" spans="1:7">
      <c r="A302" s="400"/>
      <c r="B302" s="400"/>
      <c r="C302" s="400" t="s">
        <v>20</v>
      </c>
      <c r="D302" s="404" t="s">
        <v>820</v>
      </c>
      <c r="E302" s="401" t="s">
        <v>687</v>
      </c>
      <c r="F302" s="402"/>
      <c r="G302" s="403"/>
    </row>
    <row r="303" spans="1:7">
      <c r="A303" s="400"/>
      <c r="B303" s="400"/>
      <c r="C303" s="400" t="s">
        <v>26</v>
      </c>
      <c r="D303" s="404"/>
      <c r="E303" s="401"/>
      <c r="F303" s="402"/>
      <c r="G303" s="403"/>
    </row>
    <row r="304" spans="1:7">
      <c r="A304" s="400"/>
      <c r="B304" s="400"/>
      <c r="C304" s="400" t="s">
        <v>30</v>
      </c>
      <c r="D304" s="404"/>
      <c r="E304" s="401"/>
      <c r="F304" s="402"/>
      <c r="G304" s="403"/>
    </row>
    <row r="305" spans="1:7">
      <c r="A305" s="400"/>
      <c r="B305" s="400"/>
      <c r="C305" s="400" t="s">
        <v>31</v>
      </c>
      <c r="D305" s="404"/>
      <c r="E305" s="401"/>
      <c r="F305" s="402"/>
      <c r="G305" s="403"/>
    </row>
    <row r="306" spans="1:7">
      <c r="A306" s="400"/>
      <c r="B306" s="400"/>
      <c r="C306" s="400" t="s">
        <v>32</v>
      </c>
      <c r="D306" s="404"/>
      <c r="E306" s="401"/>
      <c r="F306" s="402"/>
      <c r="G306" s="403"/>
    </row>
    <row r="307" spans="1:7">
      <c r="A307" s="391"/>
      <c r="B307" s="391"/>
      <c r="C307" s="391"/>
      <c r="D307" s="405"/>
      <c r="E307" s="406"/>
      <c r="F307" s="393"/>
      <c r="G307" s="394"/>
    </row>
    <row r="308" spans="1:7" ht="63.75">
      <c r="A308" s="400" t="s">
        <v>821</v>
      </c>
      <c r="B308" s="400" t="s">
        <v>822</v>
      </c>
      <c r="C308" s="400"/>
      <c r="D308" s="400" t="s">
        <v>823</v>
      </c>
      <c r="E308" s="401"/>
      <c r="F308" s="411"/>
      <c r="G308" s="403"/>
    </row>
    <row r="309" spans="1:7">
      <c r="A309" s="400"/>
      <c r="B309" s="400"/>
      <c r="C309" s="400"/>
      <c r="D309" s="404"/>
      <c r="E309" s="401"/>
      <c r="F309" s="411"/>
      <c r="G309" s="403"/>
    </row>
    <row r="310" spans="1:7">
      <c r="A310" s="400"/>
      <c r="B310" s="400"/>
      <c r="C310" s="400" t="s">
        <v>20</v>
      </c>
      <c r="D310" s="404" t="s">
        <v>824</v>
      </c>
      <c r="E310" s="401" t="s">
        <v>687</v>
      </c>
      <c r="F310" s="402"/>
      <c r="G310" s="403"/>
    </row>
    <row r="311" spans="1:7">
      <c r="A311" s="400"/>
      <c r="B311" s="400"/>
      <c r="C311" s="400" t="s">
        <v>26</v>
      </c>
      <c r="D311" s="404"/>
      <c r="E311" s="401"/>
      <c r="F311" s="402"/>
      <c r="G311" s="403"/>
    </row>
    <row r="312" spans="1:7">
      <c r="A312" s="400"/>
      <c r="B312" s="400"/>
      <c r="C312" s="400" t="s">
        <v>30</v>
      </c>
      <c r="D312" s="404"/>
      <c r="E312" s="401"/>
      <c r="F312" s="402"/>
      <c r="G312" s="403"/>
    </row>
    <row r="313" spans="1:7">
      <c r="A313" s="400"/>
      <c r="B313" s="400"/>
      <c r="C313" s="400" t="s">
        <v>31</v>
      </c>
      <c r="D313" s="404"/>
      <c r="E313" s="401"/>
      <c r="F313" s="402"/>
      <c r="G313" s="403"/>
    </row>
    <row r="314" spans="1:7">
      <c r="A314" s="400"/>
      <c r="B314" s="400"/>
      <c r="C314" s="400" t="s">
        <v>32</v>
      </c>
      <c r="D314" s="404"/>
      <c r="E314" s="401"/>
      <c r="F314" s="402"/>
      <c r="G314" s="403"/>
    </row>
    <row r="315" spans="1:7">
      <c r="A315" s="391"/>
      <c r="B315" s="391"/>
      <c r="C315" s="391"/>
      <c r="D315" s="405"/>
      <c r="E315" s="406"/>
      <c r="F315" s="393"/>
      <c r="G315" s="394"/>
    </row>
    <row r="316" spans="1:7" ht="63.75">
      <c r="A316" s="400" t="s">
        <v>825</v>
      </c>
      <c r="B316" s="400" t="s">
        <v>826</v>
      </c>
      <c r="C316" s="400"/>
      <c r="D316" s="400" t="s">
        <v>827</v>
      </c>
      <c r="E316" s="401"/>
      <c r="F316" s="411"/>
      <c r="G316" s="403"/>
    </row>
    <row r="317" spans="1:7">
      <c r="A317" s="400"/>
      <c r="B317" s="400"/>
      <c r="C317" s="400"/>
      <c r="D317" s="404"/>
      <c r="E317" s="401"/>
      <c r="F317" s="411"/>
      <c r="G317" s="403"/>
    </row>
    <row r="318" spans="1:7" ht="31.5">
      <c r="A318" s="412"/>
      <c r="B318" s="412"/>
      <c r="C318" s="412" t="s">
        <v>20</v>
      </c>
      <c r="D318" s="413" t="s">
        <v>828</v>
      </c>
      <c r="E318" s="414" t="s">
        <v>829</v>
      </c>
      <c r="F318" s="415" t="s">
        <v>830</v>
      </c>
      <c r="G318" s="416"/>
    </row>
    <row r="319" spans="1:7">
      <c r="A319" s="400"/>
      <c r="B319" s="400"/>
      <c r="C319" s="400" t="s">
        <v>26</v>
      </c>
      <c r="D319" s="404"/>
      <c r="E319" s="401"/>
      <c r="F319" s="402"/>
      <c r="G319" s="403"/>
    </row>
    <row r="320" spans="1:7">
      <c r="A320" s="400"/>
      <c r="B320" s="400"/>
      <c r="C320" s="400" t="s">
        <v>30</v>
      </c>
      <c r="D320" s="404"/>
      <c r="E320" s="401"/>
      <c r="F320" s="402"/>
      <c r="G320" s="403"/>
    </row>
    <row r="321" spans="1:7">
      <c r="A321" s="400"/>
      <c r="B321" s="400"/>
      <c r="C321" s="400" t="s">
        <v>31</v>
      </c>
      <c r="D321" s="404"/>
      <c r="E321" s="401"/>
      <c r="F321" s="402"/>
      <c r="G321" s="403"/>
    </row>
    <row r="322" spans="1:7">
      <c r="A322" s="400"/>
      <c r="B322" s="400"/>
      <c r="C322" s="400" t="s">
        <v>32</v>
      </c>
      <c r="D322" s="404"/>
      <c r="E322" s="401"/>
      <c r="F322" s="402"/>
      <c r="G322" s="403"/>
    </row>
    <row r="323" spans="1:7">
      <c r="A323" s="391"/>
      <c r="B323" s="391"/>
      <c r="C323" s="391"/>
      <c r="D323" s="405"/>
      <c r="E323" s="406"/>
      <c r="F323" s="393"/>
      <c r="G323" s="394"/>
    </row>
    <row r="324" spans="1:7" ht="140.25">
      <c r="A324" s="400" t="s">
        <v>831</v>
      </c>
      <c r="B324" s="400" t="s">
        <v>832</v>
      </c>
      <c r="C324" s="400"/>
      <c r="D324" s="400" t="s">
        <v>833</v>
      </c>
      <c r="E324" s="401"/>
      <c r="F324" s="411"/>
      <c r="G324" s="403"/>
    </row>
    <row r="325" spans="1:7">
      <c r="A325" s="400"/>
      <c r="B325" s="400"/>
      <c r="C325" s="400"/>
      <c r="D325" s="404"/>
      <c r="E325" s="401"/>
      <c r="F325" s="411"/>
      <c r="G325" s="403"/>
    </row>
    <row r="326" spans="1:7" ht="25.5">
      <c r="A326" s="400"/>
      <c r="B326" s="400"/>
      <c r="C326" s="400" t="s">
        <v>20</v>
      </c>
      <c r="D326" s="404" t="s">
        <v>834</v>
      </c>
      <c r="E326" s="401" t="s">
        <v>687</v>
      </c>
      <c r="F326" s="402"/>
      <c r="G326" s="403"/>
    </row>
    <row r="327" spans="1:7">
      <c r="A327" s="400"/>
      <c r="B327" s="400"/>
      <c r="C327" s="400" t="s">
        <v>26</v>
      </c>
      <c r="D327" s="404"/>
      <c r="E327" s="401"/>
      <c r="F327" s="402"/>
      <c r="G327" s="403"/>
    </row>
    <row r="328" spans="1:7">
      <c r="A328" s="400"/>
      <c r="B328" s="400"/>
      <c r="C328" s="400" t="s">
        <v>30</v>
      </c>
      <c r="D328" s="404"/>
      <c r="E328" s="401"/>
      <c r="F328" s="402"/>
      <c r="G328" s="403"/>
    </row>
    <row r="329" spans="1:7">
      <c r="A329" s="400"/>
      <c r="B329" s="400"/>
      <c r="C329" s="400" t="s">
        <v>31</v>
      </c>
      <c r="D329" s="404"/>
      <c r="E329" s="401"/>
      <c r="F329" s="402"/>
      <c r="G329" s="403"/>
    </row>
    <row r="330" spans="1:7">
      <c r="A330" s="400"/>
      <c r="B330" s="400"/>
      <c r="C330" s="400" t="s">
        <v>32</v>
      </c>
      <c r="D330" s="404"/>
      <c r="E330" s="401"/>
      <c r="F330" s="402"/>
      <c r="G330" s="403"/>
    </row>
    <row r="331" spans="1:7">
      <c r="A331" s="391"/>
      <c r="B331" s="391"/>
      <c r="C331" s="391"/>
      <c r="D331" s="405"/>
      <c r="E331" s="406"/>
      <c r="F331" s="393"/>
      <c r="G331" s="394"/>
    </row>
    <row r="332" spans="1:7" ht="165.75">
      <c r="A332" s="400" t="s">
        <v>835</v>
      </c>
      <c r="B332" s="400" t="s">
        <v>632</v>
      </c>
      <c r="C332" s="400"/>
      <c r="D332" s="400" t="s">
        <v>836</v>
      </c>
      <c r="E332" s="401"/>
      <c r="F332" s="411"/>
      <c r="G332" s="403"/>
    </row>
    <row r="333" spans="1:7">
      <c r="A333" s="400"/>
      <c r="B333" s="400"/>
      <c r="C333" s="400"/>
      <c r="D333" s="404"/>
      <c r="E333" s="401"/>
      <c r="F333" s="411"/>
      <c r="G333" s="403"/>
    </row>
    <row r="334" spans="1:7" ht="25.5">
      <c r="A334" s="400"/>
      <c r="B334" s="400"/>
      <c r="C334" s="400" t="s">
        <v>20</v>
      </c>
      <c r="D334" s="404" t="s">
        <v>837</v>
      </c>
      <c r="E334" s="401" t="s">
        <v>687</v>
      </c>
      <c r="F334" s="402"/>
      <c r="G334" s="403"/>
    </row>
    <row r="335" spans="1:7">
      <c r="A335" s="400"/>
      <c r="B335" s="400"/>
      <c r="C335" s="400" t="s">
        <v>26</v>
      </c>
      <c r="D335" s="404"/>
      <c r="E335" s="401"/>
      <c r="F335" s="402"/>
      <c r="G335" s="403"/>
    </row>
    <row r="336" spans="1:7">
      <c r="A336" s="400"/>
      <c r="B336" s="400"/>
      <c r="C336" s="400" t="s">
        <v>30</v>
      </c>
      <c r="D336" s="404"/>
      <c r="E336" s="401"/>
      <c r="F336" s="402"/>
      <c r="G336" s="403"/>
    </row>
    <row r="337" spans="1:7">
      <c r="A337" s="400"/>
      <c r="B337" s="400"/>
      <c r="C337" s="400" t="s">
        <v>31</v>
      </c>
      <c r="D337" s="404"/>
      <c r="E337" s="401"/>
      <c r="F337" s="402"/>
      <c r="G337" s="403"/>
    </row>
    <row r="338" spans="1:7">
      <c r="A338" s="400"/>
      <c r="B338" s="400"/>
      <c r="C338" s="400" t="s">
        <v>32</v>
      </c>
      <c r="D338" s="404"/>
      <c r="E338" s="401"/>
      <c r="F338" s="402"/>
      <c r="G338" s="403"/>
    </row>
    <row r="339" spans="1:7">
      <c r="A339" s="391"/>
      <c r="B339" s="391"/>
      <c r="C339" s="391"/>
      <c r="D339" s="405"/>
      <c r="E339" s="406"/>
      <c r="F339" s="393"/>
      <c r="G339" s="394"/>
    </row>
    <row r="340" spans="1:7">
      <c r="A340" s="389">
        <v>2.2999999999999998</v>
      </c>
      <c r="B340" s="389"/>
      <c r="C340" s="389"/>
      <c r="D340" s="389" t="s">
        <v>838</v>
      </c>
      <c r="E340" s="398"/>
      <c r="F340" s="396"/>
      <c r="G340" s="399"/>
    </row>
    <row r="341" spans="1:7" ht="178.5">
      <c r="A341" s="400" t="s">
        <v>839</v>
      </c>
      <c r="B341" s="400" t="s">
        <v>840</v>
      </c>
      <c r="C341" s="400"/>
      <c r="D341" s="400" t="s">
        <v>841</v>
      </c>
      <c r="E341" s="401"/>
      <c r="F341" s="411"/>
      <c r="G341" s="403"/>
    </row>
    <row r="342" spans="1:7">
      <c r="A342" s="400"/>
      <c r="B342" s="400"/>
      <c r="C342" s="400"/>
      <c r="D342" s="404"/>
      <c r="E342" s="401"/>
      <c r="F342" s="402"/>
      <c r="G342" s="403"/>
    </row>
    <row r="343" spans="1:7" ht="38.25">
      <c r="A343" s="400"/>
      <c r="B343" s="400"/>
      <c r="C343" s="400" t="s">
        <v>20</v>
      </c>
      <c r="D343" s="404" t="s">
        <v>842</v>
      </c>
      <c r="E343" s="401" t="s">
        <v>687</v>
      </c>
      <c r="F343" s="402"/>
      <c r="G343" s="403"/>
    </row>
    <row r="344" spans="1:7">
      <c r="A344" s="400"/>
      <c r="B344" s="400"/>
      <c r="C344" s="400" t="s">
        <v>26</v>
      </c>
      <c r="D344" s="404"/>
      <c r="E344" s="401"/>
      <c r="F344" s="402"/>
      <c r="G344" s="403"/>
    </row>
    <row r="345" spans="1:7">
      <c r="A345" s="400"/>
      <c r="B345" s="400"/>
      <c r="C345" s="400" t="s">
        <v>30</v>
      </c>
      <c r="D345" s="404"/>
      <c r="E345" s="401"/>
      <c r="F345" s="402"/>
      <c r="G345" s="403"/>
    </row>
    <row r="346" spans="1:7">
      <c r="A346" s="400"/>
      <c r="B346" s="400"/>
      <c r="C346" s="400" t="s">
        <v>31</v>
      </c>
      <c r="D346" s="404"/>
      <c r="E346" s="401"/>
      <c r="F346" s="402"/>
      <c r="G346" s="403"/>
    </row>
    <row r="347" spans="1:7">
      <c r="A347" s="400"/>
      <c r="B347" s="400"/>
      <c r="C347" s="400" t="s">
        <v>32</v>
      </c>
      <c r="D347" s="404"/>
      <c r="E347" s="401"/>
      <c r="F347" s="402"/>
      <c r="G347" s="403"/>
    </row>
    <row r="348" spans="1:7">
      <c r="A348" s="391"/>
      <c r="B348" s="391"/>
      <c r="C348" s="391"/>
      <c r="D348" s="405"/>
      <c r="E348" s="406"/>
      <c r="F348" s="393"/>
      <c r="G348" s="394"/>
    </row>
    <row r="349" spans="1:7" ht="114.75">
      <c r="A349" s="400" t="s">
        <v>843</v>
      </c>
      <c r="B349" s="400" t="s">
        <v>844</v>
      </c>
      <c r="C349" s="400"/>
      <c r="D349" s="400" t="s">
        <v>845</v>
      </c>
      <c r="E349" s="401"/>
      <c r="F349" s="402"/>
      <c r="G349" s="403"/>
    </row>
    <row r="350" spans="1:7">
      <c r="A350" s="400"/>
      <c r="B350" s="400"/>
      <c r="C350" s="400"/>
      <c r="D350" s="404"/>
      <c r="E350" s="401"/>
      <c r="F350" s="402"/>
      <c r="G350" s="403"/>
    </row>
    <row r="351" spans="1:7" ht="25.5">
      <c r="A351" s="400"/>
      <c r="B351" s="400"/>
      <c r="C351" s="400" t="s">
        <v>20</v>
      </c>
      <c r="D351" s="404" t="s">
        <v>846</v>
      </c>
      <c r="E351" s="401" t="s">
        <v>687</v>
      </c>
      <c r="F351" s="402"/>
      <c r="G351" s="403"/>
    </row>
    <row r="352" spans="1:7">
      <c r="A352" s="400"/>
      <c r="B352" s="400"/>
      <c r="C352" s="400" t="s">
        <v>26</v>
      </c>
      <c r="D352" s="404"/>
      <c r="E352" s="401"/>
      <c r="F352" s="402"/>
      <c r="G352" s="403"/>
    </row>
    <row r="353" spans="1:7">
      <c r="A353" s="400"/>
      <c r="B353" s="400"/>
      <c r="C353" s="400" t="s">
        <v>30</v>
      </c>
      <c r="D353" s="404"/>
      <c r="E353" s="401"/>
      <c r="F353" s="402"/>
      <c r="G353" s="403"/>
    </row>
    <row r="354" spans="1:7">
      <c r="A354" s="400"/>
      <c r="B354" s="400"/>
      <c r="C354" s="400" t="s">
        <v>31</v>
      </c>
      <c r="D354" s="404"/>
      <c r="E354" s="401"/>
      <c r="F354" s="402"/>
      <c r="G354" s="403"/>
    </row>
    <row r="355" spans="1:7">
      <c r="A355" s="400"/>
      <c r="B355" s="400"/>
      <c r="C355" s="400" t="s">
        <v>32</v>
      </c>
      <c r="D355" s="404"/>
      <c r="E355" s="401"/>
      <c r="F355" s="402"/>
      <c r="G355" s="403"/>
    </row>
    <row r="356" spans="1:7">
      <c r="A356" s="391"/>
      <c r="B356" s="391"/>
      <c r="C356" s="391"/>
      <c r="D356" s="405"/>
      <c r="E356" s="406"/>
      <c r="F356" s="393"/>
      <c r="G356" s="394"/>
    </row>
    <row r="357" spans="1:7" ht="114.75">
      <c r="A357" s="400" t="s">
        <v>847</v>
      </c>
      <c r="B357" s="400" t="s">
        <v>848</v>
      </c>
      <c r="C357" s="400"/>
      <c r="D357" s="400" t="s">
        <v>849</v>
      </c>
      <c r="E357" s="401"/>
      <c r="F357" s="402"/>
      <c r="G357" s="403"/>
    </row>
    <row r="358" spans="1:7">
      <c r="A358" s="400"/>
      <c r="B358" s="400"/>
      <c r="C358" s="400"/>
      <c r="D358" s="404"/>
      <c r="E358" s="401"/>
      <c r="F358" s="402"/>
      <c r="G358" s="403"/>
    </row>
    <row r="359" spans="1:7" ht="38.25">
      <c r="A359" s="400"/>
      <c r="B359" s="400"/>
      <c r="C359" s="400" t="s">
        <v>20</v>
      </c>
      <c r="D359" s="404" t="s">
        <v>850</v>
      </c>
      <c r="E359" s="417" t="s">
        <v>687</v>
      </c>
      <c r="F359" s="402"/>
      <c r="G359" s="418"/>
    </row>
    <row r="360" spans="1:7">
      <c r="A360" s="400"/>
      <c r="B360" s="400"/>
      <c r="C360" s="400" t="s">
        <v>26</v>
      </c>
      <c r="D360" s="404"/>
      <c r="E360" s="401"/>
      <c r="F360" s="402"/>
      <c r="G360" s="403"/>
    </row>
    <row r="361" spans="1:7">
      <c r="A361" s="400"/>
      <c r="B361" s="400"/>
      <c r="C361" s="400" t="s">
        <v>30</v>
      </c>
      <c r="D361" s="404"/>
      <c r="E361" s="401"/>
      <c r="F361" s="402"/>
      <c r="G361" s="403"/>
    </row>
    <row r="362" spans="1:7">
      <c r="A362" s="400"/>
      <c r="B362" s="400"/>
      <c r="C362" s="400" t="s">
        <v>31</v>
      </c>
      <c r="D362" s="404"/>
      <c r="E362" s="401"/>
      <c r="F362" s="402"/>
      <c r="G362" s="403"/>
    </row>
    <row r="363" spans="1:7">
      <c r="A363" s="400"/>
      <c r="B363" s="400"/>
      <c r="C363" s="400" t="s">
        <v>32</v>
      </c>
      <c r="D363" s="404"/>
      <c r="E363" s="401"/>
      <c r="F363" s="402"/>
      <c r="G363" s="403"/>
    </row>
    <row r="364" spans="1:7">
      <c r="A364" s="391"/>
      <c r="B364" s="391"/>
      <c r="C364" s="391"/>
      <c r="D364" s="405"/>
      <c r="E364" s="406"/>
      <c r="F364" s="393"/>
      <c r="G364" s="394"/>
    </row>
    <row r="365" spans="1:7" ht="114.75">
      <c r="A365" s="400" t="s">
        <v>851</v>
      </c>
      <c r="B365" s="400" t="s">
        <v>831</v>
      </c>
      <c r="C365" s="400"/>
      <c r="D365" s="400" t="s">
        <v>852</v>
      </c>
      <c r="E365" s="401"/>
      <c r="F365" s="402"/>
      <c r="G365" s="403"/>
    </row>
    <row r="366" spans="1:7">
      <c r="A366" s="400"/>
      <c r="B366" s="400"/>
      <c r="C366" s="400"/>
      <c r="D366" s="404"/>
      <c r="E366" s="401"/>
      <c r="F366" s="402"/>
      <c r="G366" s="403"/>
    </row>
    <row r="367" spans="1:7" ht="25.5">
      <c r="A367" s="400"/>
      <c r="B367" s="400"/>
      <c r="C367" s="400" t="s">
        <v>20</v>
      </c>
      <c r="D367" s="404" t="s">
        <v>853</v>
      </c>
      <c r="E367" s="401" t="s">
        <v>687</v>
      </c>
      <c r="F367" s="402"/>
      <c r="G367" s="403"/>
    </row>
    <row r="368" spans="1:7">
      <c r="A368" s="400"/>
      <c r="B368" s="400"/>
      <c r="C368" s="400" t="s">
        <v>26</v>
      </c>
      <c r="D368" s="404"/>
      <c r="E368" s="401"/>
      <c r="F368" s="402"/>
      <c r="G368" s="403"/>
    </row>
    <row r="369" spans="1:7">
      <c r="A369" s="400"/>
      <c r="B369" s="400"/>
      <c r="C369" s="400" t="s">
        <v>30</v>
      </c>
      <c r="D369" s="404"/>
      <c r="E369" s="401"/>
      <c r="F369" s="402"/>
      <c r="G369" s="403"/>
    </row>
    <row r="370" spans="1:7">
      <c r="A370" s="400"/>
      <c r="B370" s="400"/>
      <c r="C370" s="400" t="s">
        <v>31</v>
      </c>
      <c r="D370" s="404"/>
      <c r="E370" s="401"/>
      <c r="F370" s="402"/>
      <c r="G370" s="403"/>
    </row>
    <row r="371" spans="1:7">
      <c r="A371" s="400"/>
      <c r="B371" s="400"/>
      <c r="C371" s="400" t="s">
        <v>32</v>
      </c>
      <c r="D371" s="404"/>
      <c r="E371" s="401"/>
      <c r="F371" s="402"/>
      <c r="G371" s="403"/>
    </row>
    <row r="372" spans="1:7">
      <c r="A372" s="391"/>
      <c r="B372" s="391"/>
      <c r="C372" s="391"/>
      <c r="D372" s="405"/>
      <c r="E372" s="406"/>
      <c r="F372" s="393"/>
      <c r="G372" s="394"/>
    </row>
    <row r="373" spans="1:7" ht="114.75">
      <c r="A373" s="400" t="s">
        <v>854</v>
      </c>
      <c r="B373" s="400" t="s">
        <v>855</v>
      </c>
      <c r="C373" s="400"/>
      <c r="D373" s="400" t="s">
        <v>856</v>
      </c>
      <c r="E373" s="401"/>
      <c r="F373" s="402"/>
      <c r="G373" s="403"/>
    </row>
    <row r="374" spans="1:7">
      <c r="A374" s="400"/>
      <c r="B374" s="400"/>
      <c r="C374" s="400"/>
      <c r="D374" s="404"/>
      <c r="E374" s="401"/>
      <c r="F374" s="402"/>
      <c r="G374" s="403"/>
    </row>
    <row r="375" spans="1:7" ht="51">
      <c r="A375" s="400"/>
      <c r="B375" s="400"/>
      <c r="C375" s="400" t="s">
        <v>20</v>
      </c>
      <c r="D375" s="404" t="s">
        <v>857</v>
      </c>
      <c r="E375" s="401"/>
      <c r="F375" s="402"/>
      <c r="G375" s="403"/>
    </row>
    <row r="376" spans="1:7">
      <c r="A376" s="400"/>
      <c r="B376" s="400"/>
      <c r="C376" s="400" t="s">
        <v>26</v>
      </c>
      <c r="D376" s="404"/>
      <c r="E376" s="401"/>
      <c r="F376" s="402"/>
      <c r="G376" s="403"/>
    </row>
    <row r="377" spans="1:7">
      <c r="A377" s="400"/>
      <c r="B377" s="400"/>
      <c r="C377" s="400" t="s">
        <v>30</v>
      </c>
      <c r="D377" s="404"/>
      <c r="E377" s="401"/>
      <c r="F377" s="402"/>
      <c r="G377" s="403"/>
    </row>
    <row r="378" spans="1:7">
      <c r="A378" s="400"/>
      <c r="B378" s="400"/>
      <c r="C378" s="400" t="s">
        <v>31</v>
      </c>
      <c r="D378" s="404"/>
      <c r="E378" s="401"/>
      <c r="F378" s="402"/>
      <c r="G378" s="403"/>
    </row>
    <row r="379" spans="1:7">
      <c r="A379" s="400"/>
      <c r="B379" s="400"/>
      <c r="C379" s="400" t="s">
        <v>32</v>
      </c>
      <c r="D379" s="404"/>
      <c r="E379" s="401"/>
      <c r="F379" s="402"/>
      <c r="G379" s="403"/>
    </row>
    <row r="380" spans="1:7">
      <c r="A380" s="391"/>
      <c r="B380" s="391"/>
      <c r="C380" s="391"/>
      <c r="D380" s="405"/>
      <c r="E380" s="406"/>
      <c r="F380" s="393"/>
      <c r="G380" s="394"/>
    </row>
    <row r="381" spans="1:7" ht="102">
      <c r="A381" s="400" t="s">
        <v>858</v>
      </c>
      <c r="B381" s="400" t="s">
        <v>859</v>
      </c>
      <c r="C381" s="400"/>
      <c r="D381" s="400" t="s">
        <v>860</v>
      </c>
      <c r="E381" s="401"/>
      <c r="F381" s="402"/>
      <c r="G381" s="403"/>
    </row>
    <row r="382" spans="1:7">
      <c r="A382" s="400"/>
      <c r="B382" s="400"/>
      <c r="C382" s="400"/>
      <c r="D382" s="404"/>
      <c r="E382" s="401"/>
      <c r="F382" s="402"/>
      <c r="G382" s="403"/>
    </row>
    <row r="383" spans="1:7">
      <c r="A383" s="400"/>
      <c r="B383" s="400"/>
      <c r="C383" s="400" t="s">
        <v>20</v>
      </c>
      <c r="D383" s="404" t="s">
        <v>861</v>
      </c>
      <c r="E383" s="401" t="s">
        <v>687</v>
      </c>
      <c r="F383" s="402"/>
      <c r="G383" s="403"/>
    </row>
    <row r="384" spans="1:7">
      <c r="A384" s="400"/>
      <c r="B384" s="400"/>
      <c r="C384" s="400" t="s">
        <v>26</v>
      </c>
      <c r="D384" s="404"/>
      <c r="E384" s="401"/>
      <c r="F384" s="402"/>
      <c r="G384" s="403"/>
    </row>
    <row r="385" spans="1:7">
      <c r="A385" s="400"/>
      <c r="B385" s="400"/>
      <c r="C385" s="400" t="s">
        <v>30</v>
      </c>
      <c r="D385" s="404"/>
      <c r="E385" s="401"/>
      <c r="F385" s="402"/>
      <c r="G385" s="403"/>
    </row>
    <row r="386" spans="1:7">
      <c r="A386" s="400"/>
      <c r="B386" s="400"/>
      <c r="C386" s="400" t="s">
        <v>31</v>
      </c>
      <c r="D386" s="404"/>
      <c r="E386" s="401"/>
      <c r="F386" s="402"/>
      <c r="G386" s="403"/>
    </row>
    <row r="387" spans="1:7">
      <c r="A387" s="400"/>
      <c r="B387" s="400"/>
      <c r="C387" s="400" t="s">
        <v>32</v>
      </c>
      <c r="D387" s="404"/>
      <c r="E387" s="401"/>
      <c r="F387" s="402"/>
      <c r="G387" s="403"/>
    </row>
    <row r="388" spans="1:7">
      <c r="A388" s="391"/>
      <c r="B388" s="391"/>
      <c r="C388" s="391"/>
      <c r="D388" s="405"/>
      <c r="E388" s="406"/>
      <c r="F388" s="393"/>
      <c r="G388" s="394"/>
    </row>
    <row r="389" spans="1:7" ht="102">
      <c r="A389" s="400" t="s">
        <v>862</v>
      </c>
      <c r="B389" s="400" t="s">
        <v>863</v>
      </c>
      <c r="C389" s="400"/>
      <c r="D389" s="400" t="s">
        <v>864</v>
      </c>
      <c r="E389" s="401"/>
      <c r="F389" s="402"/>
      <c r="G389" s="403"/>
    </row>
    <row r="390" spans="1:7">
      <c r="A390" s="400"/>
      <c r="B390" s="400"/>
      <c r="C390" s="400"/>
      <c r="D390" s="404"/>
      <c r="E390" s="401"/>
      <c r="F390" s="402"/>
      <c r="G390" s="403"/>
    </row>
    <row r="391" spans="1:7">
      <c r="A391" s="400"/>
      <c r="B391" s="400"/>
      <c r="C391" s="400" t="s">
        <v>20</v>
      </c>
      <c r="D391" s="404" t="s">
        <v>865</v>
      </c>
      <c r="E391" s="401" t="s">
        <v>687</v>
      </c>
      <c r="F391" s="402"/>
      <c r="G391" s="403"/>
    </row>
    <row r="392" spans="1:7">
      <c r="A392" s="400"/>
      <c r="B392" s="400"/>
      <c r="C392" s="400" t="s">
        <v>26</v>
      </c>
      <c r="D392" s="404"/>
      <c r="E392" s="401"/>
      <c r="F392" s="402"/>
      <c r="G392" s="403"/>
    </row>
    <row r="393" spans="1:7">
      <c r="A393" s="400"/>
      <c r="B393" s="400"/>
      <c r="C393" s="400" t="s">
        <v>30</v>
      </c>
      <c r="D393" s="404"/>
      <c r="E393" s="401"/>
      <c r="F393" s="402"/>
      <c r="G393" s="403"/>
    </row>
    <row r="394" spans="1:7">
      <c r="A394" s="400"/>
      <c r="B394" s="400"/>
      <c r="C394" s="400" t="s">
        <v>31</v>
      </c>
      <c r="D394" s="404"/>
      <c r="E394" s="401"/>
      <c r="F394" s="402"/>
      <c r="G394" s="403"/>
    </row>
    <row r="395" spans="1:7">
      <c r="A395" s="400"/>
      <c r="B395" s="400"/>
      <c r="C395" s="400" t="s">
        <v>32</v>
      </c>
      <c r="D395" s="404"/>
      <c r="E395" s="401"/>
      <c r="F395" s="402"/>
      <c r="G395" s="403"/>
    </row>
    <row r="396" spans="1:7">
      <c r="A396" s="391"/>
      <c r="B396" s="391"/>
      <c r="C396" s="391"/>
      <c r="D396" s="405"/>
      <c r="E396" s="406"/>
      <c r="F396" s="393"/>
      <c r="G396" s="394"/>
    </row>
    <row r="397" spans="1:7" ht="89.25">
      <c r="A397" s="400" t="s">
        <v>866</v>
      </c>
      <c r="B397" s="400" t="s">
        <v>867</v>
      </c>
      <c r="C397" s="400"/>
      <c r="D397" s="400" t="s">
        <v>868</v>
      </c>
      <c r="E397" s="401"/>
      <c r="F397" s="402"/>
      <c r="G397" s="403"/>
    </row>
    <row r="398" spans="1:7">
      <c r="A398" s="400"/>
      <c r="B398" s="400"/>
      <c r="C398" s="400"/>
      <c r="D398" s="404"/>
      <c r="E398" s="401"/>
      <c r="F398" s="402"/>
      <c r="G398" s="403"/>
    </row>
    <row r="399" spans="1:7" ht="38.25">
      <c r="A399" s="400"/>
      <c r="B399" s="400"/>
      <c r="C399" s="400" t="s">
        <v>20</v>
      </c>
      <c r="D399" s="404" t="s">
        <v>869</v>
      </c>
      <c r="E399" s="401" t="s">
        <v>687</v>
      </c>
      <c r="F399" s="402"/>
      <c r="G399" s="403"/>
    </row>
    <row r="400" spans="1:7">
      <c r="A400" s="400"/>
      <c r="B400" s="400"/>
      <c r="C400" s="400" t="s">
        <v>26</v>
      </c>
      <c r="D400" s="404"/>
      <c r="E400" s="401"/>
      <c r="F400" s="402"/>
      <c r="G400" s="403"/>
    </row>
    <row r="401" spans="1:7">
      <c r="A401" s="400"/>
      <c r="B401" s="400"/>
      <c r="C401" s="400" t="s">
        <v>30</v>
      </c>
      <c r="D401" s="404"/>
      <c r="E401" s="401"/>
      <c r="F401" s="402"/>
      <c r="G401" s="403"/>
    </row>
    <row r="402" spans="1:7">
      <c r="A402" s="400"/>
      <c r="B402" s="400"/>
      <c r="C402" s="400" t="s">
        <v>31</v>
      </c>
      <c r="D402" s="404"/>
      <c r="E402" s="401"/>
      <c r="F402" s="402"/>
      <c r="G402" s="403"/>
    </row>
    <row r="403" spans="1:7">
      <c r="A403" s="400"/>
      <c r="B403" s="400"/>
      <c r="C403" s="400" t="s">
        <v>32</v>
      </c>
      <c r="D403" s="404"/>
      <c r="E403" s="401"/>
      <c r="F403" s="402"/>
      <c r="G403" s="403"/>
    </row>
    <row r="404" spans="1:7">
      <c r="A404" s="391"/>
      <c r="B404" s="391"/>
      <c r="C404" s="391"/>
      <c r="D404" s="405"/>
      <c r="E404" s="406"/>
      <c r="F404" s="393"/>
      <c r="G404" s="394"/>
    </row>
    <row r="405" spans="1:7" ht="89.25">
      <c r="A405" s="400" t="s">
        <v>870</v>
      </c>
      <c r="B405" s="400" t="s">
        <v>871</v>
      </c>
      <c r="C405" s="400"/>
      <c r="D405" s="400" t="s">
        <v>872</v>
      </c>
      <c r="E405" s="401"/>
      <c r="F405" s="402"/>
      <c r="G405" s="403"/>
    </row>
    <row r="406" spans="1:7">
      <c r="A406" s="400"/>
      <c r="B406" s="400"/>
      <c r="C406" s="400"/>
      <c r="D406" s="404"/>
      <c r="E406" s="401"/>
      <c r="F406" s="402"/>
      <c r="G406" s="403"/>
    </row>
    <row r="407" spans="1:7" ht="25.5">
      <c r="A407" s="400"/>
      <c r="B407" s="400"/>
      <c r="C407" s="400" t="s">
        <v>20</v>
      </c>
      <c r="D407" s="404" t="s">
        <v>873</v>
      </c>
      <c r="E407" s="401" t="s">
        <v>687</v>
      </c>
      <c r="F407" s="402"/>
      <c r="G407" s="403"/>
    </row>
    <row r="408" spans="1:7">
      <c r="A408" s="400"/>
      <c r="B408" s="400"/>
      <c r="C408" s="400" t="s">
        <v>26</v>
      </c>
      <c r="D408" s="404"/>
      <c r="E408" s="401"/>
      <c r="F408" s="402"/>
      <c r="G408" s="403"/>
    </row>
    <row r="409" spans="1:7">
      <c r="A409" s="400"/>
      <c r="B409" s="400"/>
      <c r="C409" s="400" t="s">
        <v>30</v>
      </c>
      <c r="D409" s="404"/>
      <c r="E409" s="401"/>
      <c r="F409" s="402"/>
      <c r="G409" s="403"/>
    </row>
    <row r="410" spans="1:7">
      <c r="A410" s="400"/>
      <c r="B410" s="400"/>
      <c r="C410" s="400" t="s">
        <v>31</v>
      </c>
      <c r="D410" s="404"/>
      <c r="E410" s="401"/>
      <c r="F410" s="402"/>
      <c r="G410" s="403"/>
    </row>
    <row r="411" spans="1:7">
      <c r="A411" s="400"/>
      <c r="B411" s="400"/>
      <c r="C411" s="400" t="s">
        <v>32</v>
      </c>
      <c r="D411" s="404"/>
      <c r="E411" s="401"/>
      <c r="F411" s="402"/>
      <c r="G411" s="403"/>
    </row>
    <row r="412" spans="1:7">
      <c r="A412" s="391"/>
      <c r="B412" s="391"/>
      <c r="C412" s="391"/>
      <c r="D412" s="405"/>
      <c r="E412" s="406"/>
      <c r="F412" s="393"/>
      <c r="G412" s="394"/>
    </row>
    <row r="413" spans="1:7">
      <c r="A413" s="389">
        <v>2.4</v>
      </c>
      <c r="B413" s="389"/>
      <c r="C413" s="389"/>
      <c r="D413" s="389" t="s">
        <v>874</v>
      </c>
      <c r="E413" s="395"/>
      <c r="F413" s="396"/>
      <c r="G413" s="397"/>
    </row>
    <row r="414" spans="1:7" ht="63.75">
      <c r="A414" s="400" t="s">
        <v>875</v>
      </c>
      <c r="B414" s="400" t="s">
        <v>876</v>
      </c>
      <c r="C414" s="400"/>
      <c r="D414" s="400" t="s">
        <v>877</v>
      </c>
      <c r="E414" s="401"/>
      <c r="F414" s="402"/>
      <c r="G414" s="403"/>
    </row>
    <row r="415" spans="1:7">
      <c r="A415" s="400"/>
      <c r="B415" s="400"/>
      <c r="C415" s="400"/>
      <c r="D415" s="404"/>
      <c r="E415" s="401"/>
      <c r="F415" s="402"/>
      <c r="G415" s="403"/>
    </row>
    <row r="416" spans="1:7" ht="38.25">
      <c r="A416" s="400"/>
      <c r="B416" s="400"/>
      <c r="C416" s="400" t="s">
        <v>20</v>
      </c>
      <c r="D416" s="404" t="s">
        <v>878</v>
      </c>
      <c r="E416" s="401" t="s">
        <v>687</v>
      </c>
      <c r="F416" s="402"/>
      <c r="G416" s="403"/>
    </row>
    <row r="417" spans="1:7">
      <c r="A417" s="400"/>
      <c r="B417" s="400"/>
      <c r="C417" s="400" t="s">
        <v>26</v>
      </c>
      <c r="D417" s="404"/>
      <c r="E417" s="401"/>
      <c r="F417" s="402"/>
      <c r="G417" s="403"/>
    </row>
    <row r="418" spans="1:7">
      <c r="A418" s="400"/>
      <c r="B418" s="400"/>
      <c r="C418" s="400" t="s">
        <v>30</v>
      </c>
      <c r="D418" s="404"/>
      <c r="E418" s="401"/>
      <c r="F418" s="402"/>
      <c r="G418" s="403"/>
    </row>
    <row r="419" spans="1:7">
      <c r="A419" s="400"/>
      <c r="B419" s="400"/>
      <c r="C419" s="400" t="s">
        <v>31</v>
      </c>
      <c r="D419" s="404"/>
      <c r="E419" s="401"/>
      <c r="F419" s="402"/>
      <c r="G419" s="403"/>
    </row>
    <row r="420" spans="1:7">
      <c r="A420" s="400"/>
      <c r="B420" s="400"/>
      <c r="C420" s="400" t="s">
        <v>32</v>
      </c>
      <c r="D420" s="404"/>
      <c r="E420" s="401"/>
      <c r="F420" s="402"/>
      <c r="G420" s="403"/>
    </row>
    <row r="421" spans="1:7">
      <c r="A421" s="391"/>
      <c r="B421" s="391"/>
      <c r="C421" s="391"/>
      <c r="D421" s="405"/>
      <c r="E421" s="406"/>
      <c r="F421" s="393"/>
      <c r="G421" s="394"/>
    </row>
    <row r="422" spans="1:7" ht="127.5">
      <c r="A422" s="400" t="s">
        <v>879</v>
      </c>
      <c r="B422" s="400" t="s">
        <v>880</v>
      </c>
      <c r="C422" s="400"/>
      <c r="D422" s="400" t="s">
        <v>881</v>
      </c>
      <c r="E422" s="401"/>
      <c r="F422" s="402"/>
      <c r="G422" s="403"/>
    </row>
    <row r="423" spans="1:7">
      <c r="A423" s="400"/>
      <c r="B423" s="400"/>
      <c r="C423" s="400"/>
      <c r="D423" s="404"/>
      <c r="E423" s="401"/>
      <c r="F423" s="402"/>
      <c r="G423" s="403"/>
    </row>
    <row r="424" spans="1:7" ht="25.5">
      <c r="A424" s="400"/>
      <c r="B424" s="400"/>
      <c r="C424" s="400" t="s">
        <v>20</v>
      </c>
      <c r="D424" s="404" t="s">
        <v>882</v>
      </c>
      <c r="E424" s="401" t="s">
        <v>687</v>
      </c>
      <c r="F424" s="402"/>
      <c r="G424" s="403"/>
    </row>
    <row r="425" spans="1:7">
      <c r="A425" s="400"/>
      <c r="B425" s="400"/>
      <c r="C425" s="400" t="s">
        <v>26</v>
      </c>
      <c r="D425" s="404"/>
      <c r="E425" s="401"/>
      <c r="F425" s="402"/>
      <c r="G425" s="403"/>
    </row>
    <row r="426" spans="1:7">
      <c r="A426" s="400"/>
      <c r="B426" s="400"/>
      <c r="C426" s="400" t="s">
        <v>30</v>
      </c>
      <c r="D426" s="404"/>
      <c r="E426" s="401"/>
      <c r="F426" s="402"/>
      <c r="G426" s="403"/>
    </row>
    <row r="427" spans="1:7">
      <c r="A427" s="400"/>
      <c r="B427" s="400"/>
      <c r="C427" s="400" t="s">
        <v>31</v>
      </c>
      <c r="D427" s="404"/>
      <c r="E427" s="401"/>
      <c r="F427" s="402"/>
      <c r="G427" s="403"/>
    </row>
    <row r="428" spans="1:7">
      <c r="A428" s="400"/>
      <c r="B428" s="400"/>
      <c r="C428" s="400" t="s">
        <v>32</v>
      </c>
      <c r="D428" s="404"/>
      <c r="E428" s="401"/>
      <c r="F428" s="402"/>
      <c r="G428" s="403"/>
    </row>
    <row r="429" spans="1:7">
      <c r="A429" s="391"/>
      <c r="B429" s="391"/>
      <c r="C429" s="391"/>
      <c r="D429" s="405"/>
      <c r="E429" s="406"/>
      <c r="F429" s="393"/>
      <c r="G429" s="394"/>
    </row>
    <row r="430" spans="1:7" ht="114.75">
      <c r="A430" s="400" t="s">
        <v>883</v>
      </c>
      <c r="B430" s="400" t="s">
        <v>884</v>
      </c>
      <c r="C430" s="400"/>
      <c r="D430" s="400" t="s">
        <v>885</v>
      </c>
      <c r="E430" s="401"/>
      <c r="F430" s="402"/>
      <c r="G430" s="403"/>
    </row>
    <row r="431" spans="1:7">
      <c r="A431" s="400"/>
      <c r="B431" s="400"/>
      <c r="C431" s="400"/>
      <c r="D431" s="404"/>
      <c r="E431" s="401"/>
      <c r="F431" s="402"/>
      <c r="G431" s="403"/>
    </row>
    <row r="432" spans="1:7">
      <c r="A432" s="400"/>
      <c r="B432" s="400"/>
      <c r="C432" s="400" t="s">
        <v>20</v>
      </c>
      <c r="D432" s="404" t="s">
        <v>886</v>
      </c>
      <c r="E432" s="401" t="s">
        <v>687</v>
      </c>
      <c r="F432" s="402"/>
      <c r="G432" s="403"/>
    </row>
    <row r="433" spans="1:7">
      <c r="A433" s="400"/>
      <c r="B433" s="400"/>
      <c r="C433" s="400" t="s">
        <v>26</v>
      </c>
      <c r="D433" s="404"/>
      <c r="E433" s="401"/>
      <c r="F433" s="402"/>
      <c r="G433" s="403"/>
    </row>
    <row r="434" spans="1:7">
      <c r="A434" s="400"/>
      <c r="B434" s="400"/>
      <c r="C434" s="400" t="s">
        <v>30</v>
      </c>
      <c r="D434" s="404"/>
      <c r="E434" s="401"/>
      <c r="F434" s="402"/>
      <c r="G434" s="403"/>
    </row>
    <row r="435" spans="1:7">
      <c r="A435" s="400"/>
      <c r="B435" s="400"/>
      <c r="C435" s="400" t="s">
        <v>31</v>
      </c>
      <c r="D435" s="404"/>
      <c r="E435" s="401"/>
      <c r="F435" s="402"/>
      <c r="G435" s="403"/>
    </row>
    <row r="436" spans="1:7">
      <c r="A436" s="400"/>
      <c r="B436" s="400"/>
      <c r="C436" s="400" t="s">
        <v>32</v>
      </c>
      <c r="D436" s="404"/>
      <c r="E436" s="401"/>
      <c r="F436" s="402"/>
      <c r="G436" s="403"/>
    </row>
    <row r="437" spans="1:7">
      <c r="A437" s="391"/>
      <c r="B437" s="391"/>
      <c r="C437" s="391"/>
      <c r="D437" s="405"/>
      <c r="E437" s="406"/>
      <c r="F437" s="393"/>
      <c r="G437" s="394"/>
    </row>
    <row r="438" spans="1:7" ht="51">
      <c r="A438" s="400" t="s">
        <v>887</v>
      </c>
      <c r="B438" s="400" t="s">
        <v>888</v>
      </c>
      <c r="C438" s="400"/>
      <c r="D438" s="400" t="s">
        <v>889</v>
      </c>
      <c r="E438" s="401"/>
      <c r="F438" s="402"/>
      <c r="G438" s="403"/>
    </row>
    <row r="439" spans="1:7">
      <c r="A439" s="400"/>
      <c r="B439" s="400"/>
      <c r="C439" s="400"/>
      <c r="D439" s="404"/>
      <c r="E439" s="401"/>
      <c r="F439" s="402"/>
      <c r="G439" s="403"/>
    </row>
    <row r="440" spans="1:7">
      <c r="A440" s="400"/>
      <c r="B440" s="400"/>
      <c r="C440" s="400" t="s">
        <v>20</v>
      </c>
      <c r="D440" s="407" t="s">
        <v>890</v>
      </c>
      <c r="E440" s="401" t="s">
        <v>687</v>
      </c>
      <c r="F440" s="402"/>
      <c r="G440" s="403"/>
    </row>
    <row r="441" spans="1:7">
      <c r="A441" s="400"/>
      <c r="B441" s="400"/>
      <c r="C441" s="400" t="s">
        <v>26</v>
      </c>
      <c r="D441" s="404"/>
      <c r="E441" s="401"/>
      <c r="F441" s="402"/>
      <c r="G441" s="403"/>
    </row>
    <row r="442" spans="1:7">
      <c r="A442" s="400"/>
      <c r="B442" s="400"/>
      <c r="C442" s="400" t="s">
        <v>30</v>
      </c>
      <c r="D442" s="404"/>
      <c r="E442" s="401"/>
      <c r="F442" s="402"/>
      <c r="G442" s="403"/>
    </row>
    <row r="443" spans="1:7">
      <c r="A443" s="400"/>
      <c r="B443" s="400"/>
      <c r="C443" s="400" t="s">
        <v>31</v>
      </c>
      <c r="D443" s="404"/>
      <c r="E443" s="401"/>
      <c r="F443" s="402"/>
      <c r="G443" s="403"/>
    </row>
    <row r="444" spans="1:7">
      <c r="A444" s="400"/>
      <c r="B444" s="400"/>
      <c r="C444" s="400" t="s">
        <v>32</v>
      </c>
      <c r="D444" s="404"/>
      <c r="E444" s="401"/>
      <c r="F444" s="402"/>
      <c r="G444" s="403"/>
    </row>
    <row r="445" spans="1:7">
      <c r="A445" s="391"/>
      <c r="B445" s="391"/>
      <c r="C445" s="391"/>
      <c r="D445" s="405"/>
      <c r="E445" s="406"/>
      <c r="F445" s="393"/>
      <c r="G445" s="394"/>
    </row>
    <row r="446" spans="1:7" ht="89.25">
      <c r="A446" s="400" t="s">
        <v>891</v>
      </c>
      <c r="B446" s="400" t="s">
        <v>892</v>
      </c>
      <c r="C446" s="400"/>
      <c r="D446" s="400" t="s">
        <v>893</v>
      </c>
      <c r="E446" s="401"/>
      <c r="F446" s="402"/>
      <c r="G446" s="403"/>
    </row>
    <row r="447" spans="1:7">
      <c r="A447" s="400"/>
      <c r="B447" s="400"/>
      <c r="C447" s="400"/>
      <c r="D447" s="404"/>
      <c r="E447" s="401"/>
      <c r="F447" s="402"/>
      <c r="G447" s="403"/>
    </row>
    <row r="448" spans="1:7">
      <c r="A448" s="400"/>
      <c r="B448" s="400"/>
      <c r="C448" s="400" t="s">
        <v>20</v>
      </c>
      <c r="D448" s="404" t="s">
        <v>894</v>
      </c>
      <c r="E448" s="401" t="s">
        <v>687</v>
      </c>
      <c r="F448" s="402"/>
      <c r="G448" s="403"/>
    </row>
    <row r="449" spans="1:7">
      <c r="A449" s="400"/>
      <c r="B449" s="400"/>
      <c r="C449" s="400" t="s">
        <v>26</v>
      </c>
      <c r="D449" s="404"/>
      <c r="E449" s="401"/>
      <c r="F449" s="402"/>
      <c r="G449" s="403"/>
    </row>
    <row r="450" spans="1:7">
      <c r="A450" s="400"/>
      <c r="B450" s="400"/>
      <c r="C450" s="400" t="s">
        <v>30</v>
      </c>
      <c r="D450" s="404"/>
      <c r="E450" s="401"/>
      <c r="F450" s="402"/>
      <c r="G450" s="403"/>
    </row>
    <row r="451" spans="1:7">
      <c r="A451" s="400"/>
      <c r="B451" s="400"/>
      <c r="C451" s="400" t="s">
        <v>31</v>
      </c>
      <c r="D451" s="404"/>
      <c r="E451" s="401"/>
      <c r="F451" s="402"/>
      <c r="G451" s="403"/>
    </row>
    <row r="452" spans="1:7">
      <c r="A452" s="400"/>
      <c r="B452" s="400"/>
      <c r="C452" s="400" t="s">
        <v>32</v>
      </c>
      <c r="D452" s="404"/>
      <c r="E452" s="401"/>
      <c r="F452" s="402"/>
      <c r="G452" s="403"/>
    </row>
    <row r="453" spans="1:7">
      <c r="A453" s="419"/>
      <c r="B453" s="419"/>
      <c r="C453" s="419"/>
      <c r="D453" s="419"/>
      <c r="E453" s="406"/>
      <c r="F453" s="420"/>
      <c r="G453" s="394"/>
    </row>
    <row r="454" spans="1:7">
      <c r="A454" s="389">
        <v>2.5</v>
      </c>
      <c r="B454" s="389"/>
      <c r="C454" s="389"/>
      <c r="D454" s="389" t="s">
        <v>895</v>
      </c>
      <c r="E454" s="395"/>
      <c r="F454" s="396"/>
      <c r="G454" s="397"/>
    </row>
    <row r="455" spans="1:7" ht="102">
      <c r="A455" s="400" t="s">
        <v>896</v>
      </c>
      <c r="B455" s="400" t="s">
        <v>897</v>
      </c>
      <c r="C455" s="400"/>
      <c r="D455" s="400" t="s">
        <v>898</v>
      </c>
      <c r="E455" s="401"/>
      <c r="F455" s="402"/>
      <c r="G455" s="403"/>
    </row>
    <row r="456" spans="1:7">
      <c r="A456" s="400"/>
      <c r="B456" s="400"/>
      <c r="C456" s="400"/>
      <c r="D456" s="404"/>
      <c r="E456" s="401"/>
      <c r="F456" s="402"/>
      <c r="G456" s="403"/>
    </row>
    <row r="457" spans="1:7" ht="25.5">
      <c r="A457" s="400"/>
      <c r="B457" s="400"/>
      <c r="C457" s="400" t="s">
        <v>20</v>
      </c>
      <c r="D457" s="410" t="s">
        <v>899</v>
      </c>
      <c r="E457" s="401" t="s">
        <v>687</v>
      </c>
      <c r="F457" s="402"/>
      <c r="G457" s="403"/>
    </row>
    <row r="458" spans="1:7">
      <c r="A458" s="400"/>
      <c r="B458" s="400"/>
      <c r="C458" s="400" t="s">
        <v>26</v>
      </c>
      <c r="D458" s="404"/>
      <c r="E458" s="401"/>
      <c r="F458" s="402"/>
      <c r="G458" s="403"/>
    </row>
    <row r="459" spans="1:7">
      <c r="A459" s="400"/>
      <c r="B459" s="400"/>
      <c r="C459" s="400" t="s">
        <v>30</v>
      </c>
      <c r="D459" s="404"/>
      <c r="E459" s="401"/>
      <c r="F459" s="402"/>
      <c r="G459" s="403"/>
    </row>
    <row r="460" spans="1:7">
      <c r="A460" s="400"/>
      <c r="B460" s="400"/>
      <c r="C460" s="400" t="s">
        <v>31</v>
      </c>
      <c r="D460" s="404"/>
      <c r="E460" s="401"/>
      <c r="F460" s="402"/>
      <c r="G460" s="403"/>
    </row>
    <row r="461" spans="1:7">
      <c r="A461" s="400"/>
      <c r="B461" s="400"/>
      <c r="C461" s="400" t="s">
        <v>32</v>
      </c>
      <c r="D461" s="404"/>
      <c r="E461" s="401"/>
      <c r="F461" s="402"/>
      <c r="G461" s="403"/>
    </row>
    <row r="462" spans="1:7">
      <c r="A462" s="419"/>
      <c r="B462" s="419"/>
      <c r="C462" s="419"/>
      <c r="D462" s="419"/>
      <c r="E462" s="406"/>
      <c r="F462" s="420"/>
      <c r="G462" s="394"/>
    </row>
    <row r="463" spans="1:7" ht="102">
      <c r="A463" s="400" t="s">
        <v>900</v>
      </c>
      <c r="B463" s="400" t="s">
        <v>566</v>
      </c>
      <c r="C463" s="400"/>
      <c r="D463" s="400" t="s">
        <v>901</v>
      </c>
      <c r="E463" s="401"/>
      <c r="F463" s="402"/>
      <c r="G463" s="403"/>
    </row>
    <row r="464" spans="1:7">
      <c r="A464" s="400"/>
      <c r="B464" s="400"/>
      <c r="C464" s="400"/>
      <c r="D464" s="404"/>
      <c r="E464" s="401"/>
      <c r="F464" s="402"/>
      <c r="G464" s="403"/>
    </row>
    <row r="465" spans="1:7" ht="38.25">
      <c r="A465" s="400"/>
      <c r="B465" s="400"/>
      <c r="C465" s="400" t="s">
        <v>20</v>
      </c>
      <c r="D465" s="409" t="s">
        <v>902</v>
      </c>
      <c r="E465" s="401" t="s">
        <v>687</v>
      </c>
      <c r="F465" s="402"/>
      <c r="G465" s="403"/>
    </row>
    <row r="466" spans="1:7">
      <c r="A466" s="400"/>
      <c r="B466" s="400"/>
      <c r="C466" s="400" t="s">
        <v>26</v>
      </c>
      <c r="D466" s="404"/>
      <c r="E466" s="401"/>
      <c r="F466" s="402"/>
      <c r="G466" s="403"/>
    </row>
    <row r="467" spans="1:7">
      <c r="A467" s="400"/>
      <c r="B467" s="400"/>
      <c r="C467" s="400" t="s">
        <v>30</v>
      </c>
      <c r="D467" s="404"/>
      <c r="E467" s="401"/>
      <c r="F467" s="402"/>
      <c r="G467" s="403"/>
    </row>
    <row r="468" spans="1:7">
      <c r="A468" s="400"/>
      <c r="B468" s="400"/>
      <c r="C468" s="400" t="s">
        <v>31</v>
      </c>
      <c r="D468" s="404"/>
      <c r="E468" s="401"/>
      <c r="F468" s="402"/>
      <c r="G468" s="403"/>
    </row>
    <row r="469" spans="1:7">
      <c r="A469" s="400"/>
      <c r="B469" s="400"/>
      <c r="C469" s="400" t="s">
        <v>32</v>
      </c>
      <c r="D469" s="404"/>
      <c r="E469" s="401"/>
      <c r="F469" s="402"/>
      <c r="G469" s="403"/>
    </row>
    <row r="470" spans="1:7">
      <c r="A470" s="405"/>
      <c r="B470" s="405"/>
      <c r="C470" s="405"/>
      <c r="D470" s="405"/>
      <c r="E470" s="406"/>
      <c r="F470" s="393"/>
      <c r="G470" s="394"/>
    </row>
    <row r="471" spans="1:7" ht="102">
      <c r="A471" s="400" t="s">
        <v>903</v>
      </c>
      <c r="B471" s="400" t="s">
        <v>904</v>
      </c>
      <c r="C471" s="400"/>
      <c r="D471" s="400" t="s">
        <v>905</v>
      </c>
      <c r="E471" s="401"/>
      <c r="F471" s="402"/>
      <c r="G471" s="403"/>
    </row>
    <row r="472" spans="1:7">
      <c r="A472" s="400"/>
      <c r="B472" s="400"/>
      <c r="C472" s="400"/>
      <c r="D472" s="404"/>
      <c r="E472" s="401"/>
      <c r="F472" s="402"/>
      <c r="G472" s="403"/>
    </row>
    <row r="473" spans="1:7" ht="25.5">
      <c r="A473" s="400"/>
      <c r="B473" s="400"/>
      <c r="C473" s="400" t="s">
        <v>20</v>
      </c>
      <c r="D473" s="404" t="s">
        <v>906</v>
      </c>
      <c r="E473" s="401" t="s">
        <v>687</v>
      </c>
      <c r="F473" s="402"/>
      <c r="G473" s="403"/>
    </row>
    <row r="474" spans="1:7">
      <c r="A474" s="400"/>
      <c r="B474" s="400"/>
      <c r="C474" s="400" t="s">
        <v>26</v>
      </c>
      <c r="D474" s="404"/>
      <c r="E474" s="401"/>
      <c r="F474" s="402"/>
      <c r="G474" s="403"/>
    </row>
    <row r="475" spans="1:7">
      <c r="A475" s="400"/>
      <c r="B475" s="400"/>
      <c r="C475" s="400" t="s">
        <v>30</v>
      </c>
      <c r="D475" s="404"/>
      <c r="E475" s="401"/>
      <c r="F475" s="402"/>
      <c r="G475" s="403"/>
    </row>
    <row r="476" spans="1:7">
      <c r="A476" s="400"/>
      <c r="B476" s="400"/>
      <c r="C476" s="400" t="s">
        <v>31</v>
      </c>
      <c r="D476" s="404"/>
      <c r="E476" s="401"/>
      <c r="F476" s="402"/>
      <c r="G476" s="403"/>
    </row>
    <row r="477" spans="1:7">
      <c r="A477" s="400"/>
      <c r="B477" s="400"/>
      <c r="C477" s="400" t="s">
        <v>32</v>
      </c>
      <c r="D477" s="404"/>
      <c r="E477" s="401"/>
      <c r="F477" s="402"/>
      <c r="G477" s="403"/>
    </row>
    <row r="478" spans="1:7">
      <c r="A478" s="391"/>
      <c r="B478" s="391"/>
      <c r="C478" s="391"/>
      <c r="D478" s="405"/>
      <c r="E478" s="406"/>
      <c r="F478" s="393"/>
      <c r="G478" s="394"/>
    </row>
    <row r="479" spans="1:7" ht="63.75">
      <c r="A479" s="400" t="s">
        <v>907</v>
      </c>
      <c r="B479" s="400" t="s">
        <v>908</v>
      </c>
      <c r="C479" s="400"/>
      <c r="D479" s="400" t="s">
        <v>909</v>
      </c>
      <c r="E479" s="401"/>
      <c r="F479" s="402"/>
      <c r="G479" s="403"/>
    </row>
    <row r="480" spans="1:7">
      <c r="A480" s="400"/>
      <c r="B480" s="400"/>
      <c r="C480" s="400"/>
      <c r="D480" s="404"/>
      <c r="E480" s="401"/>
      <c r="F480" s="402"/>
      <c r="G480" s="403"/>
    </row>
    <row r="481" spans="1:7">
      <c r="A481" s="400"/>
      <c r="B481" s="400"/>
      <c r="C481" s="400" t="s">
        <v>20</v>
      </c>
      <c r="D481" s="404" t="s">
        <v>910</v>
      </c>
      <c r="E481" s="401" t="s">
        <v>687</v>
      </c>
      <c r="F481" s="402"/>
      <c r="G481" s="403"/>
    </row>
    <row r="482" spans="1:7">
      <c r="A482" s="400"/>
      <c r="B482" s="400"/>
      <c r="C482" s="400" t="s">
        <v>26</v>
      </c>
      <c r="D482" s="404"/>
      <c r="E482" s="401"/>
      <c r="F482" s="402"/>
      <c r="G482" s="403"/>
    </row>
    <row r="483" spans="1:7">
      <c r="A483" s="400"/>
      <c r="B483" s="400"/>
      <c r="C483" s="400" t="s">
        <v>30</v>
      </c>
      <c r="D483" s="404"/>
      <c r="E483" s="401"/>
      <c r="F483" s="402"/>
      <c r="G483" s="403"/>
    </row>
    <row r="484" spans="1:7">
      <c r="A484" s="400"/>
      <c r="B484" s="400"/>
      <c r="C484" s="400" t="s">
        <v>31</v>
      </c>
      <c r="D484" s="404"/>
      <c r="E484" s="401"/>
      <c r="F484" s="402"/>
      <c r="G484" s="403"/>
    </row>
    <row r="485" spans="1:7">
      <c r="A485" s="400"/>
      <c r="B485" s="400"/>
      <c r="C485" s="400" t="s">
        <v>32</v>
      </c>
      <c r="D485" s="404"/>
      <c r="E485" s="401"/>
      <c r="F485" s="402"/>
      <c r="G485" s="403"/>
    </row>
    <row r="486" spans="1:7">
      <c r="A486" s="391"/>
      <c r="B486" s="391"/>
      <c r="C486" s="391"/>
      <c r="D486" s="405"/>
      <c r="E486" s="406"/>
      <c r="F486" s="393"/>
      <c r="G486" s="394"/>
    </row>
    <row r="487" spans="1:7" ht="63.75">
      <c r="A487" s="400" t="s">
        <v>911</v>
      </c>
      <c r="B487" s="400" t="s">
        <v>912</v>
      </c>
      <c r="C487" s="400"/>
      <c r="D487" s="400" t="s">
        <v>913</v>
      </c>
      <c r="E487" s="401"/>
      <c r="F487" s="402"/>
      <c r="G487" s="403"/>
    </row>
    <row r="488" spans="1:7">
      <c r="A488" s="400"/>
      <c r="B488" s="400"/>
      <c r="C488" s="400"/>
      <c r="D488" s="404"/>
      <c r="E488" s="401"/>
      <c r="F488" s="402"/>
      <c r="G488" s="403"/>
    </row>
    <row r="489" spans="1:7" ht="25.5">
      <c r="A489" s="400"/>
      <c r="B489" s="400"/>
      <c r="C489" s="400" t="s">
        <v>20</v>
      </c>
      <c r="D489" s="404" t="s">
        <v>914</v>
      </c>
      <c r="E489" s="401" t="s">
        <v>687</v>
      </c>
      <c r="F489" s="402"/>
      <c r="G489" s="403"/>
    </row>
    <row r="490" spans="1:7">
      <c r="A490" s="400"/>
      <c r="B490" s="400"/>
      <c r="C490" s="400" t="s">
        <v>26</v>
      </c>
      <c r="D490" s="404"/>
      <c r="E490" s="401"/>
      <c r="F490" s="402"/>
      <c r="G490" s="403"/>
    </row>
    <row r="491" spans="1:7">
      <c r="A491" s="400"/>
      <c r="B491" s="400"/>
      <c r="C491" s="400" t="s">
        <v>30</v>
      </c>
      <c r="D491" s="404"/>
      <c r="E491" s="401"/>
      <c r="F491" s="402"/>
      <c r="G491" s="403"/>
    </row>
    <row r="492" spans="1:7">
      <c r="A492" s="400"/>
      <c r="B492" s="400"/>
      <c r="C492" s="400" t="s">
        <v>31</v>
      </c>
      <c r="D492" s="404"/>
      <c r="E492" s="401"/>
      <c r="F492" s="402"/>
      <c r="G492" s="403"/>
    </row>
    <row r="493" spans="1:7">
      <c r="A493" s="400"/>
      <c r="B493" s="400"/>
      <c r="C493" s="400" t="s">
        <v>32</v>
      </c>
      <c r="D493" s="404"/>
      <c r="E493" s="401"/>
      <c r="F493" s="402"/>
      <c r="G493" s="403"/>
    </row>
    <row r="494" spans="1:7">
      <c r="A494" s="391"/>
      <c r="B494" s="391"/>
      <c r="C494" s="391"/>
      <c r="D494" s="405"/>
      <c r="E494" s="406"/>
      <c r="F494" s="393"/>
      <c r="G494" s="394"/>
    </row>
    <row r="495" spans="1:7">
      <c r="A495" s="389">
        <v>2.6</v>
      </c>
      <c r="B495" s="389"/>
      <c r="C495" s="389"/>
      <c r="D495" s="389" t="s">
        <v>915</v>
      </c>
      <c r="E495" s="395"/>
      <c r="F495" s="396"/>
      <c r="G495" s="397"/>
    </row>
    <row r="496" spans="1:7" ht="178.5">
      <c r="A496" s="400" t="s">
        <v>916</v>
      </c>
      <c r="B496" s="400" t="s">
        <v>917</v>
      </c>
      <c r="C496" s="400"/>
      <c r="D496" s="400" t="s">
        <v>918</v>
      </c>
      <c r="E496" s="401"/>
      <c r="F496" s="402"/>
      <c r="G496" s="403"/>
    </row>
    <row r="497" spans="1:7">
      <c r="A497" s="400"/>
      <c r="B497" s="400"/>
      <c r="C497" s="400"/>
      <c r="D497" s="404"/>
      <c r="E497" s="401"/>
      <c r="F497" s="402"/>
      <c r="G497" s="403"/>
    </row>
    <row r="498" spans="1:7">
      <c r="A498" s="400"/>
      <c r="B498" s="400"/>
      <c r="C498" s="400" t="s">
        <v>20</v>
      </c>
      <c r="D498" s="404" t="s">
        <v>919</v>
      </c>
      <c r="E498" s="401" t="s">
        <v>687</v>
      </c>
      <c r="F498" s="402"/>
      <c r="G498" s="403"/>
    </row>
    <row r="499" spans="1:7">
      <c r="A499" s="400"/>
      <c r="B499" s="400"/>
      <c r="C499" s="400" t="s">
        <v>26</v>
      </c>
      <c r="D499" s="404"/>
      <c r="E499" s="401"/>
      <c r="F499" s="402"/>
      <c r="G499" s="403"/>
    </row>
    <row r="500" spans="1:7">
      <c r="A500" s="400"/>
      <c r="B500" s="400"/>
      <c r="C500" s="400" t="s">
        <v>30</v>
      </c>
      <c r="D500" s="404"/>
      <c r="E500" s="401"/>
      <c r="F500" s="402"/>
      <c r="G500" s="403"/>
    </row>
    <row r="501" spans="1:7">
      <c r="A501" s="400"/>
      <c r="B501" s="400"/>
      <c r="C501" s="400" t="s">
        <v>31</v>
      </c>
      <c r="D501" s="404"/>
      <c r="E501" s="401"/>
      <c r="F501" s="402"/>
      <c r="G501" s="403"/>
    </row>
    <row r="502" spans="1:7">
      <c r="A502" s="400"/>
      <c r="B502" s="400"/>
      <c r="C502" s="400" t="s">
        <v>32</v>
      </c>
      <c r="D502" s="404"/>
      <c r="E502" s="401"/>
      <c r="F502" s="402"/>
      <c r="G502" s="403"/>
    </row>
    <row r="503" spans="1:7">
      <c r="A503" s="419"/>
      <c r="B503" s="419"/>
      <c r="C503" s="419"/>
      <c r="D503" s="419"/>
      <c r="E503" s="406"/>
      <c r="F503" s="420"/>
      <c r="G503" s="394"/>
    </row>
    <row r="504" spans="1:7">
      <c r="A504" s="389">
        <v>2.7</v>
      </c>
      <c r="B504" s="389"/>
      <c r="C504" s="389"/>
      <c r="D504" s="389" t="s">
        <v>920</v>
      </c>
      <c r="E504" s="398"/>
      <c r="F504" s="396"/>
      <c r="G504" s="399"/>
    </row>
    <row r="505" spans="1:7" ht="102">
      <c r="A505" s="400" t="s">
        <v>921</v>
      </c>
      <c r="B505" s="400" t="s">
        <v>922</v>
      </c>
      <c r="C505" s="400"/>
      <c r="D505" s="400" t="s">
        <v>923</v>
      </c>
      <c r="E505" s="401"/>
      <c r="F505" s="402"/>
      <c r="G505" s="403"/>
    </row>
    <row r="506" spans="1:7">
      <c r="A506" s="400"/>
      <c r="B506" s="400"/>
      <c r="C506" s="400"/>
      <c r="D506" s="404"/>
      <c r="E506" s="401"/>
      <c r="F506" s="402"/>
      <c r="G506" s="403"/>
    </row>
    <row r="507" spans="1:7" ht="25.5">
      <c r="A507" s="400"/>
      <c r="B507" s="400"/>
      <c r="C507" s="400" t="s">
        <v>20</v>
      </c>
      <c r="D507" s="404" t="s">
        <v>924</v>
      </c>
      <c r="E507" s="401" t="s">
        <v>687</v>
      </c>
      <c r="F507" s="402"/>
      <c r="G507" s="403"/>
    </row>
    <row r="508" spans="1:7">
      <c r="A508" s="400"/>
      <c r="B508" s="400"/>
      <c r="C508" s="400" t="s">
        <v>26</v>
      </c>
      <c r="D508" s="404"/>
      <c r="E508" s="401"/>
      <c r="F508" s="402"/>
      <c r="G508" s="403"/>
    </row>
    <row r="509" spans="1:7">
      <c r="A509" s="400"/>
      <c r="B509" s="400"/>
      <c r="C509" s="400" t="s">
        <v>30</v>
      </c>
      <c r="D509" s="404"/>
      <c r="E509" s="401"/>
      <c r="F509" s="402"/>
      <c r="G509" s="403"/>
    </row>
    <row r="510" spans="1:7">
      <c r="A510" s="400"/>
      <c r="B510" s="400"/>
      <c r="C510" s="400" t="s">
        <v>31</v>
      </c>
      <c r="D510" s="404"/>
      <c r="E510" s="401"/>
      <c r="F510" s="402"/>
      <c r="G510" s="403"/>
    </row>
    <row r="511" spans="1:7">
      <c r="A511" s="400"/>
      <c r="B511" s="400"/>
      <c r="C511" s="400" t="s">
        <v>32</v>
      </c>
      <c r="D511" s="404"/>
      <c r="E511" s="401"/>
      <c r="F511" s="402"/>
      <c r="G511" s="403"/>
    </row>
    <row r="512" spans="1:7">
      <c r="A512" s="405"/>
      <c r="B512" s="405"/>
      <c r="C512" s="405"/>
      <c r="D512" s="405"/>
      <c r="E512" s="406"/>
      <c r="F512" s="393"/>
      <c r="G512" s="394"/>
    </row>
    <row r="513" spans="1:7">
      <c r="A513" s="389">
        <v>2.8</v>
      </c>
      <c r="B513" s="389"/>
      <c r="C513" s="389"/>
      <c r="D513" s="389" t="s">
        <v>925</v>
      </c>
      <c r="E513" s="398"/>
      <c r="F513" s="396"/>
      <c r="G513" s="399"/>
    </row>
    <row r="514" spans="1:7" ht="165.75">
      <c r="A514" s="400" t="s">
        <v>926</v>
      </c>
      <c r="B514" s="400" t="s">
        <v>927</v>
      </c>
      <c r="C514" s="400"/>
      <c r="D514" s="400" t="s">
        <v>928</v>
      </c>
      <c r="E514" s="401"/>
      <c r="F514" s="402"/>
      <c r="G514" s="403"/>
    </row>
    <row r="515" spans="1:7">
      <c r="A515" s="400"/>
      <c r="B515" s="400"/>
      <c r="C515" s="400"/>
      <c r="D515" s="404"/>
      <c r="E515" s="401"/>
      <c r="F515" s="402"/>
      <c r="G515" s="403"/>
    </row>
    <row r="516" spans="1:7" ht="25.5">
      <c r="A516" s="400"/>
      <c r="B516" s="400"/>
      <c r="C516" s="400" t="s">
        <v>20</v>
      </c>
      <c r="D516" s="404" t="s">
        <v>929</v>
      </c>
      <c r="E516" s="401" t="s">
        <v>687</v>
      </c>
      <c r="F516" s="402"/>
      <c r="G516" s="403"/>
    </row>
    <row r="517" spans="1:7">
      <c r="A517" s="400"/>
      <c r="B517" s="400"/>
      <c r="C517" s="400" t="s">
        <v>26</v>
      </c>
      <c r="D517" s="404"/>
      <c r="E517" s="401"/>
      <c r="F517" s="402"/>
      <c r="G517" s="403"/>
    </row>
    <row r="518" spans="1:7">
      <c r="A518" s="400"/>
      <c r="B518" s="400"/>
      <c r="C518" s="400" t="s">
        <v>30</v>
      </c>
      <c r="D518" s="404"/>
      <c r="E518" s="401"/>
      <c r="F518" s="402"/>
      <c r="G518" s="403"/>
    </row>
    <row r="519" spans="1:7">
      <c r="A519" s="400"/>
      <c r="B519" s="400"/>
      <c r="C519" s="400" t="s">
        <v>31</v>
      </c>
      <c r="D519" s="404"/>
      <c r="E519" s="401"/>
      <c r="F519" s="402"/>
      <c r="G519" s="403"/>
    </row>
    <row r="520" spans="1:7">
      <c r="A520" s="400"/>
      <c r="B520" s="400"/>
      <c r="C520" s="400" t="s">
        <v>32</v>
      </c>
      <c r="D520" s="404"/>
      <c r="E520" s="401"/>
      <c r="F520" s="402"/>
      <c r="G520" s="403"/>
    </row>
    <row r="521" spans="1:7">
      <c r="A521" s="391"/>
      <c r="B521" s="391"/>
      <c r="C521" s="391"/>
      <c r="D521" s="405"/>
      <c r="E521" s="406"/>
      <c r="F521" s="393"/>
      <c r="G521" s="394"/>
    </row>
    <row r="522" spans="1:7" ht="89.25">
      <c r="A522" s="400" t="s">
        <v>930</v>
      </c>
      <c r="B522" s="400" t="s">
        <v>931</v>
      </c>
      <c r="C522" s="400"/>
      <c r="D522" s="400" t="s">
        <v>932</v>
      </c>
      <c r="E522" s="401"/>
      <c r="F522" s="402"/>
      <c r="G522" s="403"/>
    </row>
    <row r="523" spans="1:7">
      <c r="A523" s="400"/>
      <c r="B523" s="400"/>
      <c r="C523" s="400"/>
      <c r="D523" s="404"/>
      <c r="E523" s="401"/>
      <c r="F523" s="402"/>
      <c r="G523" s="403"/>
    </row>
    <row r="524" spans="1:7" ht="25.5">
      <c r="A524" s="400"/>
      <c r="B524" s="400"/>
      <c r="C524" s="400" t="s">
        <v>20</v>
      </c>
      <c r="D524" s="404" t="s">
        <v>933</v>
      </c>
      <c r="E524" s="401" t="s">
        <v>687</v>
      </c>
      <c r="F524" s="402"/>
      <c r="G524" s="403"/>
    </row>
    <row r="525" spans="1:7">
      <c r="A525" s="400"/>
      <c r="B525" s="400"/>
      <c r="C525" s="400" t="s">
        <v>26</v>
      </c>
      <c r="D525" s="404"/>
      <c r="E525" s="401"/>
      <c r="F525" s="402"/>
      <c r="G525" s="403"/>
    </row>
    <row r="526" spans="1:7">
      <c r="A526" s="400"/>
      <c r="B526" s="400"/>
      <c r="C526" s="400" t="s">
        <v>30</v>
      </c>
      <c r="D526" s="404"/>
      <c r="E526" s="401"/>
      <c r="F526" s="402"/>
      <c r="G526" s="403"/>
    </row>
    <row r="527" spans="1:7">
      <c r="A527" s="400"/>
      <c r="B527" s="400"/>
      <c r="C527" s="400" t="s">
        <v>31</v>
      </c>
      <c r="D527" s="404"/>
      <c r="E527" s="401"/>
      <c r="F527" s="402"/>
      <c r="G527" s="403"/>
    </row>
    <row r="528" spans="1:7">
      <c r="A528" s="400"/>
      <c r="B528" s="400"/>
      <c r="C528" s="400" t="s">
        <v>32</v>
      </c>
      <c r="D528" s="404"/>
      <c r="E528" s="401"/>
      <c r="F528" s="402"/>
      <c r="G528" s="403"/>
    </row>
    <row r="529" spans="1:7">
      <c r="A529" s="391"/>
      <c r="B529" s="391"/>
      <c r="C529" s="391"/>
      <c r="D529" s="405"/>
      <c r="E529" s="406"/>
      <c r="F529" s="393"/>
      <c r="G529" s="394"/>
    </row>
    <row r="530" spans="1:7" ht="25.5">
      <c r="A530" s="400" t="s">
        <v>934</v>
      </c>
      <c r="B530" s="400" t="s">
        <v>935</v>
      </c>
      <c r="C530" s="400"/>
      <c r="D530" s="400" t="s">
        <v>936</v>
      </c>
      <c r="E530" s="401"/>
      <c r="F530" s="402"/>
      <c r="G530" s="403"/>
    </row>
    <row r="531" spans="1:7">
      <c r="A531" s="400"/>
      <c r="B531" s="400"/>
      <c r="C531" s="400"/>
      <c r="D531" s="404"/>
      <c r="E531" s="401"/>
      <c r="F531" s="402"/>
      <c r="G531" s="403"/>
    </row>
    <row r="532" spans="1:7" ht="25.5">
      <c r="A532" s="400"/>
      <c r="B532" s="400"/>
      <c r="C532" s="400" t="s">
        <v>20</v>
      </c>
      <c r="D532" s="421" t="s">
        <v>937</v>
      </c>
      <c r="E532" s="401" t="s">
        <v>687</v>
      </c>
      <c r="F532" s="402"/>
      <c r="G532" s="403"/>
    </row>
    <row r="533" spans="1:7">
      <c r="A533" s="400"/>
      <c r="B533" s="400"/>
      <c r="C533" s="400" t="s">
        <v>26</v>
      </c>
      <c r="D533" s="404"/>
      <c r="E533" s="401"/>
      <c r="F533" s="402"/>
      <c r="G533" s="403"/>
    </row>
    <row r="534" spans="1:7">
      <c r="A534" s="400"/>
      <c r="B534" s="400"/>
      <c r="C534" s="400" t="s">
        <v>30</v>
      </c>
      <c r="D534" s="404"/>
      <c r="E534" s="401"/>
      <c r="F534" s="402"/>
      <c r="G534" s="403"/>
    </row>
    <row r="535" spans="1:7">
      <c r="A535" s="400"/>
      <c r="B535" s="400"/>
      <c r="C535" s="400" t="s">
        <v>31</v>
      </c>
      <c r="D535" s="404"/>
      <c r="E535" s="401"/>
      <c r="F535" s="402"/>
      <c r="G535" s="403"/>
    </row>
    <row r="536" spans="1:7">
      <c r="A536" s="400"/>
      <c r="B536" s="400"/>
      <c r="C536" s="400" t="s">
        <v>32</v>
      </c>
      <c r="D536" s="404"/>
      <c r="E536" s="401"/>
      <c r="F536" s="402"/>
      <c r="G536" s="403"/>
    </row>
    <row r="537" spans="1:7">
      <c r="A537" s="391"/>
      <c r="B537" s="391"/>
      <c r="C537" s="391"/>
      <c r="D537" s="405"/>
      <c r="E537" s="406"/>
      <c r="F537" s="393"/>
      <c r="G537" s="394"/>
    </row>
    <row r="538" spans="1:7">
      <c r="A538" s="389">
        <v>2.9</v>
      </c>
      <c r="B538" s="389"/>
      <c r="C538" s="389"/>
      <c r="D538" s="389" t="s">
        <v>938</v>
      </c>
      <c r="E538" s="398"/>
      <c r="F538" s="396"/>
      <c r="G538" s="399"/>
    </row>
    <row r="539" spans="1:7" ht="89.25">
      <c r="A539" s="400" t="s">
        <v>939</v>
      </c>
      <c r="B539" s="400" t="s">
        <v>940</v>
      </c>
      <c r="C539" s="400"/>
      <c r="D539" s="400" t="s">
        <v>941</v>
      </c>
      <c r="E539" s="401"/>
      <c r="F539" s="402"/>
      <c r="G539" s="403"/>
    </row>
    <row r="540" spans="1:7">
      <c r="A540" s="400"/>
      <c r="B540" s="400"/>
      <c r="C540" s="400"/>
      <c r="D540" s="404"/>
      <c r="E540" s="401"/>
      <c r="F540" s="402"/>
      <c r="G540" s="403"/>
    </row>
    <row r="541" spans="1:7" ht="25.5">
      <c r="A541" s="400"/>
      <c r="B541" s="400"/>
      <c r="C541" s="400" t="s">
        <v>20</v>
      </c>
      <c r="D541" s="421" t="s">
        <v>942</v>
      </c>
      <c r="E541" s="401" t="s">
        <v>687</v>
      </c>
      <c r="F541" s="402"/>
      <c r="G541" s="403"/>
    </row>
    <row r="542" spans="1:7">
      <c r="A542" s="400"/>
      <c r="B542" s="400"/>
      <c r="C542" s="400" t="s">
        <v>26</v>
      </c>
      <c r="D542" s="404"/>
      <c r="E542" s="401"/>
      <c r="F542" s="402"/>
      <c r="G542" s="403"/>
    </row>
    <row r="543" spans="1:7">
      <c r="A543" s="400"/>
      <c r="B543" s="400"/>
      <c r="C543" s="400" t="s">
        <v>30</v>
      </c>
      <c r="D543" s="404"/>
      <c r="E543" s="401"/>
      <c r="F543" s="402"/>
      <c r="G543" s="403"/>
    </row>
    <row r="544" spans="1:7">
      <c r="A544" s="400"/>
      <c r="B544" s="400"/>
      <c r="C544" s="400" t="s">
        <v>31</v>
      </c>
      <c r="D544" s="404"/>
      <c r="E544" s="401"/>
      <c r="F544" s="402"/>
      <c r="G544" s="403"/>
    </row>
    <row r="545" spans="1:7">
      <c r="A545" s="400"/>
      <c r="B545" s="400"/>
      <c r="C545" s="400" t="s">
        <v>32</v>
      </c>
      <c r="D545" s="404"/>
      <c r="E545" s="401"/>
      <c r="F545" s="402"/>
      <c r="G545" s="403"/>
    </row>
    <row r="546" spans="1:7">
      <c r="A546" s="391"/>
      <c r="B546" s="391"/>
      <c r="C546" s="391"/>
      <c r="D546" s="405"/>
      <c r="E546" s="406"/>
      <c r="F546" s="393"/>
      <c r="G546" s="394"/>
    </row>
    <row r="547" spans="1:7" ht="76.5">
      <c r="A547" s="400" t="s">
        <v>943</v>
      </c>
      <c r="B547" s="400" t="s">
        <v>944</v>
      </c>
      <c r="C547" s="400"/>
      <c r="D547" s="400" t="s">
        <v>945</v>
      </c>
      <c r="E547" s="401"/>
      <c r="F547" s="402"/>
      <c r="G547" s="403"/>
    </row>
    <row r="548" spans="1:7">
      <c r="A548" s="400"/>
      <c r="B548" s="400"/>
      <c r="C548" s="400"/>
      <c r="D548" s="404"/>
      <c r="E548" s="401"/>
      <c r="F548" s="402"/>
      <c r="G548" s="403"/>
    </row>
    <row r="549" spans="1:7">
      <c r="A549" s="400"/>
      <c r="B549" s="400"/>
      <c r="C549" s="400" t="s">
        <v>20</v>
      </c>
      <c r="D549" s="421" t="s">
        <v>946</v>
      </c>
      <c r="E549" s="401" t="s">
        <v>687</v>
      </c>
      <c r="F549" s="402"/>
      <c r="G549" s="403"/>
    </row>
    <row r="550" spans="1:7">
      <c r="A550" s="400"/>
      <c r="B550" s="400"/>
      <c r="C550" s="400" t="s">
        <v>26</v>
      </c>
      <c r="D550" s="404"/>
      <c r="E550" s="401"/>
      <c r="F550" s="402"/>
      <c r="G550" s="403"/>
    </row>
    <row r="551" spans="1:7">
      <c r="A551" s="400"/>
      <c r="B551" s="400"/>
      <c r="C551" s="400" t="s">
        <v>30</v>
      </c>
      <c r="D551" s="404"/>
      <c r="E551" s="401"/>
      <c r="F551" s="402"/>
      <c r="G551" s="403"/>
    </row>
    <row r="552" spans="1:7">
      <c r="A552" s="400"/>
      <c r="B552" s="400"/>
      <c r="C552" s="400" t="s">
        <v>31</v>
      </c>
      <c r="D552" s="404"/>
      <c r="E552" s="401"/>
      <c r="F552" s="402"/>
      <c r="G552" s="403"/>
    </row>
    <row r="553" spans="1:7">
      <c r="A553" s="400"/>
      <c r="B553" s="400"/>
      <c r="C553" s="400" t="s">
        <v>32</v>
      </c>
      <c r="D553" s="404"/>
      <c r="E553" s="401"/>
      <c r="F553" s="402"/>
      <c r="G553" s="403"/>
    </row>
    <row r="554" spans="1:7">
      <c r="A554" s="391"/>
      <c r="B554" s="391"/>
      <c r="C554" s="391"/>
      <c r="D554" s="405"/>
      <c r="E554" s="406"/>
      <c r="F554" s="393"/>
      <c r="G554" s="394"/>
    </row>
    <row r="555" spans="1:7" ht="76.5">
      <c r="A555" s="400" t="s">
        <v>947</v>
      </c>
      <c r="B555" s="400" t="s">
        <v>948</v>
      </c>
      <c r="C555" s="400"/>
      <c r="D555" s="400" t="s">
        <v>949</v>
      </c>
      <c r="E555" s="401"/>
      <c r="F555" s="402"/>
      <c r="G555" s="403"/>
    </row>
    <row r="556" spans="1:7">
      <c r="A556" s="400"/>
      <c r="B556" s="400"/>
      <c r="C556" s="400"/>
      <c r="D556" s="404"/>
      <c r="E556" s="401"/>
      <c r="F556" s="402"/>
      <c r="G556" s="403"/>
    </row>
    <row r="557" spans="1:7">
      <c r="A557" s="400"/>
      <c r="B557" s="400"/>
      <c r="C557" s="400" t="s">
        <v>20</v>
      </c>
      <c r="D557" s="404" t="s">
        <v>950</v>
      </c>
      <c r="E557" s="401" t="s">
        <v>687</v>
      </c>
      <c r="F557" s="402"/>
      <c r="G557" s="403"/>
    </row>
    <row r="558" spans="1:7">
      <c r="A558" s="400"/>
      <c r="B558" s="400"/>
      <c r="C558" s="400" t="s">
        <v>26</v>
      </c>
      <c r="D558" s="404"/>
      <c r="E558" s="401"/>
      <c r="F558" s="402"/>
      <c r="G558" s="403"/>
    </row>
    <row r="559" spans="1:7">
      <c r="A559" s="400"/>
      <c r="B559" s="400"/>
      <c r="C559" s="400" t="s">
        <v>30</v>
      </c>
      <c r="D559" s="404"/>
      <c r="E559" s="401"/>
      <c r="F559" s="402"/>
      <c r="G559" s="403"/>
    </row>
    <row r="560" spans="1:7">
      <c r="A560" s="400"/>
      <c r="B560" s="400"/>
      <c r="C560" s="400" t="s">
        <v>31</v>
      </c>
      <c r="D560" s="404"/>
      <c r="E560" s="401"/>
      <c r="F560" s="402"/>
      <c r="G560" s="403"/>
    </row>
    <row r="561" spans="1:7">
      <c r="A561" s="400"/>
      <c r="B561" s="400"/>
      <c r="C561" s="400" t="s">
        <v>32</v>
      </c>
      <c r="D561" s="404"/>
      <c r="E561" s="401"/>
      <c r="F561" s="402"/>
      <c r="G561" s="403"/>
    </row>
    <row r="562" spans="1:7">
      <c r="A562" s="391"/>
      <c r="B562" s="391"/>
      <c r="C562" s="391"/>
      <c r="D562" s="405"/>
      <c r="E562" s="406"/>
      <c r="F562" s="393"/>
      <c r="G562" s="394"/>
    </row>
    <row r="563" spans="1:7">
      <c r="A563" s="422">
        <v>2.1</v>
      </c>
      <c r="B563" s="389"/>
      <c r="C563" s="389"/>
      <c r="D563" s="389" t="s">
        <v>951</v>
      </c>
      <c r="E563" s="395"/>
      <c r="F563" s="396"/>
      <c r="G563" s="397"/>
    </row>
    <row r="564" spans="1:7" ht="76.5">
      <c r="A564" s="400" t="s">
        <v>952</v>
      </c>
      <c r="B564" s="400" t="s">
        <v>953</v>
      </c>
      <c r="C564" s="400"/>
      <c r="D564" s="400" t="s">
        <v>954</v>
      </c>
      <c r="E564" s="401"/>
      <c r="F564" s="402"/>
      <c r="G564" s="403"/>
    </row>
    <row r="565" spans="1:7">
      <c r="A565" s="400"/>
      <c r="B565" s="400"/>
      <c r="C565" s="400"/>
      <c r="D565" s="404"/>
      <c r="E565" s="401"/>
      <c r="F565" s="402"/>
      <c r="G565" s="403"/>
    </row>
    <row r="566" spans="1:7">
      <c r="A566" s="400"/>
      <c r="B566" s="400"/>
      <c r="C566" s="400" t="s">
        <v>20</v>
      </c>
      <c r="D566" s="404" t="s">
        <v>955</v>
      </c>
      <c r="E566" s="401" t="s">
        <v>687</v>
      </c>
      <c r="F566" s="402"/>
      <c r="G566" s="403"/>
    </row>
    <row r="567" spans="1:7">
      <c r="A567" s="400"/>
      <c r="B567" s="400"/>
      <c r="C567" s="400" t="s">
        <v>26</v>
      </c>
      <c r="D567" s="404"/>
      <c r="E567" s="401"/>
      <c r="F567" s="402"/>
      <c r="G567" s="403"/>
    </row>
    <row r="568" spans="1:7">
      <c r="A568" s="400"/>
      <c r="B568" s="400"/>
      <c r="C568" s="400" t="s">
        <v>30</v>
      </c>
      <c r="D568" s="404"/>
      <c r="E568" s="401"/>
      <c r="F568" s="402"/>
      <c r="G568" s="403"/>
    </row>
    <row r="569" spans="1:7">
      <c r="A569" s="400"/>
      <c r="B569" s="400"/>
      <c r="C569" s="400" t="s">
        <v>31</v>
      </c>
      <c r="D569" s="404"/>
      <c r="E569" s="401"/>
      <c r="F569" s="402"/>
      <c r="G569" s="403"/>
    </row>
    <row r="570" spans="1:7">
      <c r="A570" s="400"/>
      <c r="B570" s="400"/>
      <c r="C570" s="400" t="s">
        <v>32</v>
      </c>
      <c r="D570" s="404"/>
      <c r="E570" s="401"/>
      <c r="F570" s="402"/>
      <c r="G570" s="403"/>
    </row>
    <row r="571" spans="1:7">
      <c r="A571" s="391"/>
      <c r="B571" s="391"/>
      <c r="C571" s="391"/>
      <c r="D571" s="405"/>
      <c r="E571" s="406"/>
      <c r="F571" s="393"/>
      <c r="G571" s="394"/>
    </row>
    <row r="572" spans="1:7" ht="76.5">
      <c r="A572" s="400" t="s">
        <v>956</v>
      </c>
      <c r="B572" s="400" t="s">
        <v>957</v>
      </c>
      <c r="C572" s="400"/>
      <c r="D572" s="400" t="s">
        <v>958</v>
      </c>
      <c r="E572" s="401"/>
      <c r="F572" s="402"/>
      <c r="G572" s="403"/>
    </row>
    <row r="573" spans="1:7">
      <c r="A573" s="400"/>
      <c r="B573" s="400"/>
      <c r="C573" s="400"/>
      <c r="D573" s="404"/>
      <c r="E573" s="401"/>
      <c r="F573" s="402"/>
      <c r="G573" s="403"/>
    </row>
    <row r="574" spans="1:7" ht="25.5">
      <c r="A574" s="400"/>
      <c r="B574" s="400"/>
      <c r="C574" s="400" t="s">
        <v>20</v>
      </c>
      <c r="D574" s="404" t="s">
        <v>959</v>
      </c>
      <c r="E574" s="401" t="s">
        <v>687</v>
      </c>
      <c r="F574" s="402"/>
      <c r="G574" s="403"/>
    </row>
    <row r="575" spans="1:7">
      <c r="A575" s="400"/>
      <c r="B575" s="400"/>
      <c r="C575" s="400" t="s">
        <v>26</v>
      </c>
      <c r="D575" s="404"/>
      <c r="E575" s="401"/>
      <c r="F575" s="402"/>
      <c r="G575" s="403"/>
    </row>
    <row r="576" spans="1:7">
      <c r="A576" s="400"/>
      <c r="B576" s="400"/>
      <c r="C576" s="400" t="s">
        <v>30</v>
      </c>
      <c r="D576" s="404"/>
      <c r="E576" s="401"/>
      <c r="F576" s="402"/>
      <c r="G576" s="403"/>
    </row>
    <row r="577" spans="1:7">
      <c r="A577" s="400"/>
      <c r="B577" s="400"/>
      <c r="C577" s="400" t="s">
        <v>31</v>
      </c>
      <c r="D577" s="404"/>
      <c r="E577" s="401"/>
      <c r="F577" s="402"/>
      <c r="G577" s="403"/>
    </row>
    <row r="578" spans="1:7">
      <c r="A578" s="400"/>
      <c r="B578" s="400"/>
      <c r="C578" s="400" t="s">
        <v>32</v>
      </c>
      <c r="D578" s="404"/>
      <c r="E578" s="401"/>
      <c r="F578" s="402"/>
      <c r="G578" s="403"/>
    </row>
    <row r="579" spans="1:7">
      <c r="A579" s="391"/>
      <c r="B579" s="391"/>
      <c r="C579" s="391"/>
      <c r="D579" s="405"/>
      <c r="E579" s="406"/>
      <c r="F579" s="393"/>
      <c r="G579" s="394"/>
    </row>
    <row r="580" spans="1:7" ht="76.5">
      <c r="A580" s="400" t="s">
        <v>960</v>
      </c>
      <c r="B580" s="400" t="s">
        <v>961</v>
      </c>
      <c r="C580" s="400"/>
      <c r="D580" s="400" t="s">
        <v>962</v>
      </c>
      <c r="E580" s="401"/>
      <c r="F580" s="402"/>
      <c r="G580" s="403"/>
    </row>
    <row r="581" spans="1:7">
      <c r="A581" s="400"/>
      <c r="B581" s="400"/>
      <c r="C581" s="400"/>
      <c r="D581" s="404"/>
      <c r="E581" s="401"/>
      <c r="F581" s="402"/>
      <c r="G581" s="403"/>
    </row>
    <row r="582" spans="1:7">
      <c r="A582" s="400"/>
      <c r="B582" s="400"/>
      <c r="C582" s="400" t="s">
        <v>20</v>
      </c>
      <c r="D582" s="407" t="s">
        <v>963</v>
      </c>
      <c r="E582" s="401" t="s">
        <v>687</v>
      </c>
      <c r="F582" s="402"/>
      <c r="G582" s="403"/>
    </row>
    <row r="583" spans="1:7">
      <c r="A583" s="400"/>
      <c r="B583" s="400"/>
      <c r="C583" s="400" t="s">
        <v>26</v>
      </c>
      <c r="D583" s="404"/>
      <c r="E583" s="401"/>
      <c r="F583" s="402"/>
      <c r="G583" s="403"/>
    </row>
    <row r="584" spans="1:7">
      <c r="A584" s="400"/>
      <c r="B584" s="400"/>
      <c r="C584" s="400" t="s">
        <v>30</v>
      </c>
      <c r="D584" s="404"/>
      <c r="E584" s="401"/>
      <c r="F584" s="402"/>
      <c r="G584" s="403"/>
    </row>
    <row r="585" spans="1:7">
      <c r="A585" s="400"/>
      <c r="B585" s="400"/>
      <c r="C585" s="400" t="s">
        <v>31</v>
      </c>
      <c r="D585" s="404"/>
      <c r="E585" s="401"/>
      <c r="F585" s="402"/>
      <c r="G585" s="403"/>
    </row>
    <row r="586" spans="1:7">
      <c r="A586" s="400"/>
      <c r="B586" s="400"/>
      <c r="C586" s="400" t="s">
        <v>32</v>
      </c>
      <c r="D586" s="404"/>
      <c r="E586" s="401"/>
      <c r="F586" s="402"/>
      <c r="G586" s="403"/>
    </row>
    <row r="587" spans="1:7">
      <c r="A587" s="391"/>
      <c r="B587" s="391"/>
      <c r="C587" s="391"/>
      <c r="D587" s="405"/>
      <c r="E587" s="406"/>
      <c r="F587" s="393"/>
      <c r="G587" s="394"/>
    </row>
    <row r="588" spans="1:7" ht="76.5">
      <c r="A588" s="400" t="s">
        <v>964</v>
      </c>
      <c r="B588" s="400" t="s">
        <v>965</v>
      </c>
      <c r="C588" s="400"/>
      <c r="D588" s="400" t="s">
        <v>966</v>
      </c>
      <c r="E588" s="401"/>
      <c r="F588" s="402"/>
      <c r="G588" s="403"/>
    </row>
    <row r="589" spans="1:7">
      <c r="A589" s="400"/>
      <c r="B589" s="400"/>
      <c r="C589" s="400"/>
      <c r="D589" s="404"/>
      <c r="E589" s="401"/>
      <c r="F589" s="402"/>
      <c r="G589" s="403"/>
    </row>
    <row r="590" spans="1:7">
      <c r="A590" s="400"/>
      <c r="B590" s="400"/>
      <c r="C590" s="400" t="s">
        <v>20</v>
      </c>
      <c r="D590" s="404" t="s">
        <v>967</v>
      </c>
      <c r="E590" s="401" t="s">
        <v>687</v>
      </c>
      <c r="F590" s="402"/>
      <c r="G590" s="403"/>
    </row>
    <row r="591" spans="1:7">
      <c r="A591" s="400"/>
      <c r="B591" s="400"/>
      <c r="C591" s="400" t="s">
        <v>26</v>
      </c>
      <c r="D591" s="404"/>
      <c r="E591" s="401"/>
      <c r="F591" s="402"/>
      <c r="G591" s="403"/>
    </row>
    <row r="592" spans="1:7">
      <c r="A592" s="400"/>
      <c r="B592" s="400"/>
      <c r="C592" s="400" t="s">
        <v>30</v>
      </c>
      <c r="D592" s="404"/>
      <c r="E592" s="401"/>
      <c r="F592" s="402"/>
      <c r="G592" s="403"/>
    </row>
    <row r="593" spans="1:7">
      <c r="A593" s="400"/>
      <c r="B593" s="400"/>
      <c r="C593" s="400" t="s">
        <v>31</v>
      </c>
      <c r="D593" s="404"/>
      <c r="E593" s="401"/>
      <c r="F593" s="402"/>
      <c r="G593" s="403"/>
    </row>
    <row r="594" spans="1:7">
      <c r="A594" s="400"/>
      <c r="B594" s="400"/>
      <c r="C594" s="400" t="s">
        <v>32</v>
      </c>
      <c r="D594" s="404"/>
      <c r="E594" s="401"/>
      <c r="F594" s="402"/>
      <c r="G594" s="403"/>
    </row>
    <row r="595" spans="1:7">
      <c r="A595" s="391"/>
      <c r="B595" s="391"/>
      <c r="C595" s="391"/>
      <c r="D595" s="405"/>
      <c r="E595" s="406"/>
      <c r="F595" s="393"/>
      <c r="G595" s="394"/>
    </row>
    <row r="596" spans="1:7">
      <c r="A596" s="389">
        <v>2.11</v>
      </c>
      <c r="B596" s="389"/>
      <c r="C596" s="389"/>
      <c r="D596" s="389" t="s">
        <v>968</v>
      </c>
      <c r="E596" s="395"/>
      <c r="F596" s="396"/>
      <c r="G596" s="397"/>
    </row>
    <row r="597" spans="1:7" ht="63.75">
      <c r="A597" s="400" t="s">
        <v>969</v>
      </c>
      <c r="B597" s="400" t="s">
        <v>970</v>
      </c>
      <c r="C597" s="400"/>
      <c r="D597" s="400" t="s">
        <v>971</v>
      </c>
      <c r="E597" s="401"/>
      <c r="F597" s="402"/>
      <c r="G597" s="403"/>
    </row>
    <row r="598" spans="1:7">
      <c r="A598" s="400"/>
      <c r="B598" s="400"/>
      <c r="C598" s="400"/>
      <c r="D598" s="404"/>
      <c r="E598" s="401"/>
      <c r="F598" s="402"/>
      <c r="G598" s="403"/>
    </row>
    <row r="599" spans="1:7" ht="38.25">
      <c r="A599" s="400"/>
      <c r="B599" s="400"/>
      <c r="C599" s="400" t="s">
        <v>20</v>
      </c>
      <c r="D599" s="404" t="s">
        <v>972</v>
      </c>
      <c r="E599" s="401" t="s">
        <v>687</v>
      </c>
      <c r="F599" s="402"/>
      <c r="G599" s="403"/>
    </row>
    <row r="600" spans="1:7">
      <c r="A600" s="400"/>
      <c r="B600" s="400"/>
      <c r="C600" s="400" t="s">
        <v>26</v>
      </c>
      <c r="D600" s="404"/>
      <c r="E600" s="401"/>
      <c r="F600" s="402"/>
      <c r="G600" s="403"/>
    </row>
    <row r="601" spans="1:7">
      <c r="A601" s="400"/>
      <c r="B601" s="400"/>
      <c r="C601" s="400" t="s">
        <v>30</v>
      </c>
      <c r="D601" s="404"/>
      <c r="E601" s="401"/>
      <c r="F601" s="402"/>
      <c r="G601" s="403"/>
    </row>
    <row r="602" spans="1:7">
      <c r="A602" s="400"/>
      <c r="B602" s="400"/>
      <c r="C602" s="400" t="s">
        <v>31</v>
      </c>
      <c r="D602" s="404"/>
      <c r="E602" s="401"/>
      <c r="F602" s="402"/>
      <c r="G602" s="403"/>
    </row>
    <row r="603" spans="1:7">
      <c r="A603" s="400"/>
      <c r="B603" s="400"/>
      <c r="C603" s="400" t="s">
        <v>32</v>
      </c>
      <c r="D603" s="404"/>
      <c r="E603" s="401"/>
      <c r="F603" s="402"/>
      <c r="G603" s="403"/>
    </row>
    <row r="604" spans="1:7">
      <c r="A604" s="391"/>
      <c r="B604" s="391"/>
      <c r="C604" s="391"/>
      <c r="D604" s="405"/>
      <c r="E604" s="406"/>
      <c r="F604" s="393"/>
      <c r="G604" s="394"/>
    </row>
    <row r="605" spans="1:7" ht="165.75">
      <c r="A605" s="400" t="s">
        <v>973</v>
      </c>
      <c r="B605" s="400" t="s">
        <v>974</v>
      </c>
      <c r="C605" s="400"/>
      <c r="D605" s="400" t="s">
        <v>975</v>
      </c>
      <c r="E605" s="401"/>
      <c r="F605" s="402"/>
      <c r="G605" s="403"/>
    </row>
    <row r="606" spans="1:7">
      <c r="A606" s="400"/>
      <c r="B606" s="400"/>
      <c r="C606" s="400"/>
      <c r="D606" s="404"/>
      <c r="E606" s="401"/>
      <c r="F606" s="402"/>
      <c r="G606" s="403"/>
    </row>
    <row r="607" spans="1:7" ht="38.25">
      <c r="A607" s="400"/>
      <c r="B607" s="400"/>
      <c r="C607" s="400" t="s">
        <v>20</v>
      </c>
      <c r="D607" s="404" t="s">
        <v>976</v>
      </c>
      <c r="E607" s="401" t="s">
        <v>687</v>
      </c>
      <c r="F607" s="402"/>
      <c r="G607" s="403"/>
    </row>
    <row r="608" spans="1:7">
      <c r="A608" s="400"/>
      <c r="B608" s="400"/>
      <c r="C608" s="400" t="s">
        <v>26</v>
      </c>
      <c r="D608" s="404"/>
      <c r="E608" s="401"/>
      <c r="F608" s="402"/>
      <c r="G608" s="403"/>
    </row>
    <row r="609" spans="1:7">
      <c r="A609" s="400"/>
      <c r="B609" s="400"/>
      <c r="C609" s="400" t="s">
        <v>30</v>
      </c>
      <c r="D609" s="404"/>
      <c r="E609" s="401"/>
      <c r="F609" s="402"/>
      <c r="G609" s="403"/>
    </row>
    <row r="610" spans="1:7">
      <c r="A610" s="400"/>
      <c r="B610" s="400"/>
      <c r="C610" s="400" t="s">
        <v>31</v>
      </c>
      <c r="D610" s="404"/>
      <c r="E610" s="401"/>
      <c r="F610" s="402"/>
      <c r="G610" s="403"/>
    </row>
    <row r="611" spans="1:7">
      <c r="A611" s="400"/>
      <c r="B611" s="400"/>
      <c r="C611" s="400" t="s">
        <v>32</v>
      </c>
      <c r="D611" s="404"/>
      <c r="E611" s="401"/>
      <c r="F611" s="402"/>
      <c r="G611" s="403"/>
    </row>
    <row r="612" spans="1:7">
      <c r="A612" s="391"/>
      <c r="B612" s="391"/>
      <c r="C612" s="391"/>
      <c r="D612" s="405"/>
      <c r="E612" s="406"/>
      <c r="F612" s="393"/>
      <c r="G612" s="394"/>
    </row>
    <row r="613" spans="1:7" ht="127.5">
      <c r="A613" s="400" t="s">
        <v>977</v>
      </c>
      <c r="B613" s="400" t="s">
        <v>978</v>
      </c>
      <c r="C613" s="400"/>
      <c r="D613" s="400" t="s">
        <v>979</v>
      </c>
      <c r="E613" s="401"/>
      <c r="F613" s="402"/>
      <c r="G613" s="403"/>
    </row>
    <row r="614" spans="1:7">
      <c r="A614" s="400"/>
      <c r="B614" s="400"/>
      <c r="C614" s="400"/>
      <c r="D614" s="404"/>
      <c r="E614" s="401"/>
      <c r="F614" s="402"/>
      <c r="G614" s="403"/>
    </row>
    <row r="615" spans="1:7" ht="38.25">
      <c r="A615" s="400"/>
      <c r="B615" s="400"/>
      <c r="C615" s="400" t="s">
        <v>20</v>
      </c>
      <c r="D615" s="409" t="s">
        <v>980</v>
      </c>
      <c r="E615" s="401" t="s">
        <v>687</v>
      </c>
      <c r="F615" s="402"/>
      <c r="G615" s="403"/>
    </row>
    <row r="616" spans="1:7">
      <c r="A616" s="400"/>
      <c r="B616" s="400"/>
      <c r="C616" s="400" t="s">
        <v>26</v>
      </c>
      <c r="D616" s="404"/>
      <c r="E616" s="401"/>
      <c r="F616" s="402"/>
      <c r="G616" s="403"/>
    </row>
    <row r="617" spans="1:7">
      <c r="A617" s="400"/>
      <c r="B617" s="400"/>
      <c r="C617" s="400" t="s">
        <v>30</v>
      </c>
      <c r="D617" s="404"/>
      <c r="E617" s="401"/>
      <c r="F617" s="402"/>
      <c r="G617" s="403"/>
    </row>
    <row r="618" spans="1:7">
      <c r="A618" s="400"/>
      <c r="B618" s="400"/>
      <c r="C618" s="400" t="s">
        <v>31</v>
      </c>
      <c r="D618" s="404"/>
      <c r="E618" s="401"/>
      <c r="F618" s="402"/>
      <c r="G618" s="403"/>
    </row>
    <row r="619" spans="1:7">
      <c r="A619" s="400"/>
      <c r="B619" s="400"/>
      <c r="C619" s="400" t="s">
        <v>32</v>
      </c>
      <c r="D619" s="404"/>
      <c r="E619" s="401"/>
      <c r="F619" s="402"/>
      <c r="G619" s="403"/>
    </row>
    <row r="620" spans="1:7">
      <c r="A620" s="391"/>
      <c r="B620" s="391"/>
      <c r="C620" s="391"/>
      <c r="D620" s="405"/>
      <c r="E620" s="406"/>
      <c r="F620" s="393"/>
      <c r="G620" s="394"/>
    </row>
    <row r="621" spans="1:7" ht="76.5">
      <c r="A621" s="400" t="s">
        <v>981</v>
      </c>
      <c r="B621" s="400" t="s">
        <v>982</v>
      </c>
      <c r="C621" s="400"/>
      <c r="D621" s="400" t="s">
        <v>983</v>
      </c>
      <c r="E621" s="401"/>
      <c r="F621" s="402"/>
      <c r="G621" s="403"/>
    </row>
    <row r="622" spans="1:7">
      <c r="A622" s="400"/>
      <c r="B622" s="400"/>
      <c r="C622" s="400"/>
      <c r="D622" s="404"/>
      <c r="E622" s="401"/>
      <c r="F622" s="402"/>
      <c r="G622" s="403"/>
    </row>
    <row r="623" spans="1:7" ht="51">
      <c r="A623" s="400"/>
      <c r="B623" s="400"/>
      <c r="C623" s="400" t="s">
        <v>20</v>
      </c>
      <c r="D623" s="404" t="s">
        <v>984</v>
      </c>
      <c r="E623" s="401" t="s">
        <v>687</v>
      </c>
      <c r="F623" s="402"/>
      <c r="G623" s="403"/>
    </row>
    <row r="624" spans="1:7">
      <c r="A624" s="400"/>
      <c r="B624" s="400"/>
      <c r="C624" s="400" t="s">
        <v>26</v>
      </c>
      <c r="D624" s="404"/>
      <c r="E624" s="401"/>
      <c r="F624" s="402"/>
      <c r="G624" s="403"/>
    </row>
    <row r="625" spans="1:7">
      <c r="A625" s="400"/>
      <c r="B625" s="400"/>
      <c r="C625" s="400" t="s">
        <v>30</v>
      </c>
      <c r="D625" s="404"/>
      <c r="E625" s="401"/>
      <c r="F625" s="402"/>
      <c r="G625" s="403"/>
    </row>
    <row r="626" spans="1:7">
      <c r="A626" s="400"/>
      <c r="B626" s="400"/>
      <c r="C626" s="400" t="s">
        <v>31</v>
      </c>
      <c r="D626" s="404"/>
      <c r="E626" s="401"/>
      <c r="F626" s="402"/>
      <c r="G626" s="403"/>
    </row>
    <row r="627" spans="1:7">
      <c r="A627" s="400"/>
      <c r="B627" s="400"/>
      <c r="C627" s="400" t="s">
        <v>32</v>
      </c>
      <c r="D627" s="404"/>
      <c r="E627" s="401"/>
      <c r="F627" s="402"/>
      <c r="G627" s="403"/>
    </row>
    <row r="628" spans="1:7">
      <c r="A628" s="391"/>
      <c r="B628" s="391"/>
      <c r="C628" s="391"/>
      <c r="D628" s="405"/>
      <c r="E628" s="406"/>
      <c r="F628" s="393"/>
      <c r="G628" s="394"/>
    </row>
    <row r="629" spans="1:7">
      <c r="A629" s="389">
        <v>2.12</v>
      </c>
      <c r="B629" s="389"/>
      <c r="C629" s="389"/>
      <c r="D629" s="389" t="s">
        <v>985</v>
      </c>
      <c r="E629" s="395"/>
      <c r="F629" s="396"/>
      <c r="G629" s="397"/>
    </row>
    <row r="630" spans="1:7" ht="140.25">
      <c r="A630" s="400" t="s">
        <v>986</v>
      </c>
      <c r="B630" s="400" t="s">
        <v>987</v>
      </c>
      <c r="C630" s="400"/>
      <c r="D630" s="400" t="s">
        <v>988</v>
      </c>
      <c r="E630" s="401"/>
      <c r="F630" s="402"/>
      <c r="G630" s="403"/>
    </row>
    <row r="631" spans="1:7">
      <c r="A631" s="400"/>
      <c r="B631" s="400"/>
      <c r="C631" s="400"/>
      <c r="D631" s="404"/>
      <c r="E631" s="401"/>
      <c r="F631" s="402"/>
      <c r="G631" s="403"/>
    </row>
    <row r="632" spans="1:7">
      <c r="A632" s="400"/>
      <c r="B632" s="400"/>
      <c r="C632" s="400" t="s">
        <v>20</v>
      </c>
      <c r="D632" s="409" t="s">
        <v>989</v>
      </c>
      <c r="E632" s="401" t="s">
        <v>687</v>
      </c>
      <c r="F632" s="402"/>
      <c r="G632" s="403"/>
    </row>
    <row r="633" spans="1:7">
      <c r="A633" s="400"/>
      <c r="B633" s="400"/>
      <c r="C633" s="400" t="s">
        <v>26</v>
      </c>
      <c r="D633" s="404"/>
      <c r="E633" s="401"/>
      <c r="F633" s="402"/>
      <c r="G633" s="403"/>
    </row>
    <row r="634" spans="1:7">
      <c r="A634" s="400"/>
      <c r="B634" s="400"/>
      <c r="C634" s="400" t="s">
        <v>30</v>
      </c>
      <c r="D634" s="404"/>
      <c r="E634" s="401"/>
      <c r="F634" s="402"/>
      <c r="G634" s="403"/>
    </row>
    <row r="635" spans="1:7">
      <c r="A635" s="400"/>
      <c r="B635" s="400"/>
      <c r="C635" s="400" t="s">
        <v>31</v>
      </c>
      <c r="D635" s="404"/>
      <c r="E635" s="401"/>
      <c r="F635" s="402"/>
      <c r="G635" s="403"/>
    </row>
    <row r="636" spans="1:7">
      <c r="A636" s="400"/>
      <c r="B636" s="400"/>
      <c r="C636" s="400" t="s">
        <v>32</v>
      </c>
      <c r="D636" s="404"/>
      <c r="E636" s="401"/>
      <c r="F636" s="402"/>
      <c r="G636" s="403"/>
    </row>
    <row r="637" spans="1:7">
      <c r="A637" s="391"/>
      <c r="B637" s="391"/>
      <c r="C637" s="391"/>
      <c r="D637" s="405"/>
      <c r="E637" s="406"/>
      <c r="F637" s="393"/>
      <c r="G637" s="394"/>
    </row>
    <row r="638" spans="1:7" ht="102">
      <c r="A638" s="400" t="s">
        <v>990</v>
      </c>
      <c r="B638" s="400" t="s">
        <v>991</v>
      </c>
      <c r="C638" s="400"/>
      <c r="D638" s="400" t="s">
        <v>992</v>
      </c>
      <c r="E638" s="401"/>
      <c r="F638" s="402"/>
      <c r="G638" s="403"/>
    </row>
    <row r="639" spans="1:7">
      <c r="A639" s="400"/>
      <c r="B639" s="400"/>
      <c r="C639" s="400"/>
      <c r="D639" s="404"/>
      <c r="E639" s="401"/>
      <c r="F639" s="402"/>
      <c r="G639" s="403"/>
    </row>
    <row r="640" spans="1:7">
      <c r="A640" s="400"/>
      <c r="B640" s="400"/>
      <c r="C640" s="400" t="s">
        <v>20</v>
      </c>
      <c r="D640" s="407" t="s">
        <v>993</v>
      </c>
      <c r="E640" s="401" t="s">
        <v>687</v>
      </c>
      <c r="F640" s="402"/>
      <c r="G640" s="403"/>
    </row>
    <row r="641" spans="1:7">
      <c r="A641" s="400"/>
      <c r="B641" s="400"/>
      <c r="C641" s="400" t="s">
        <v>26</v>
      </c>
      <c r="D641" s="404"/>
      <c r="E641" s="401"/>
      <c r="F641" s="402"/>
      <c r="G641" s="403"/>
    </row>
    <row r="642" spans="1:7">
      <c r="A642" s="400"/>
      <c r="B642" s="400"/>
      <c r="C642" s="400" t="s">
        <v>30</v>
      </c>
      <c r="D642" s="404"/>
      <c r="E642" s="401"/>
      <c r="F642" s="402"/>
      <c r="G642" s="403"/>
    </row>
    <row r="643" spans="1:7">
      <c r="A643" s="400"/>
      <c r="B643" s="400"/>
      <c r="C643" s="400" t="s">
        <v>31</v>
      </c>
      <c r="D643" s="404"/>
      <c r="E643" s="401"/>
      <c r="F643" s="402"/>
      <c r="G643" s="403"/>
    </row>
    <row r="644" spans="1:7">
      <c r="A644" s="400"/>
      <c r="B644" s="400"/>
      <c r="C644" s="400" t="s">
        <v>32</v>
      </c>
      <c r="D644" s="404"/>
      <c r="E644" s="401"/>
      <c r="F644" s="402"/>
      <c r="G644" s="403"/>
    </row>
    <row r="645" spans="1:7">
      <c r="A645" s="391"/>
      <c r="B645" s="391"/>
      <c r="C645" s="391"/>
      <c r="D645" s="405"/>
      <c r="E645" s="406"/>
      <c r="F645" s="393"/>
      <c r="G645" s="394"/>
    </row>
    <row r="646" spans="1:7">
      <c r="A646" s="389">
        <v>2.13</v>
      </c>
      <c r="B646" s="389"/>
      <c r="C646" s="389"/>
      <c r="D646" s="389" t="s">
        <v>994</v>
      </c>
      <c r="E646" s="395"/>
      <c r="F646" s="396"/>
      <c r="G646" s="397"/>
    </row>
    <row r="647" spans="1:7" ht="102">
      <c r="A647" s="400" t="s">
        <v>995</v>
      </c>
      <c r="B647" s="400" t="s">
        <v>996</v>
      </c>
      <c r="C647" s="400"/>
      <c r="D647" s="400" t="s">
        <v>997</v>
      </c>
      <c r="E647" s="401"/>
      <c r="F647" s="402"/>
      <c r="G647" s="403"/>
    </row>
    <row r="648" spans="1:7">
      <c r="A648" s="400"/>
      <c r="B648" s="400"/>
      <c r="C648" s="400"/>
      <c r="D648" s="404"/>
      <c r="E648" s="401"/>
      <c r="F648" s="402"/>
      <c r="G648" s="403"/>
    </row>
    <row r="649" spans="1:7">
      <c r="A649" s="400"/>
      <c r="B649" s="400"/>
      <c r="C649" s="400" t="s">
        <v>20</v>
      </c>
      <c r="D649" s="404" t="s">
        <v>998</v>
      </c>
      <c r="E649" s="401" t="s">
        <v>687</v>
      </c>
      <c r="F649" s="402"/>
      <c r="G649" s="403"/>
    </row>
    <row r="650" spans="1:7">
      <c r="A650" s="400"/>
      <c r="B650" s="400"/>
      <c r="C650" s="400" t="s">
        <v>26</v>
      </c>
      <c r="D650" s="404"/>
      <c r="E650" s="401"/>
      <c r="F650" s="402"/>
      <c r="G650" s="403"/>
    </row>
    <row r="651" spans="1:7">
      <c r="A651" s="400"/>
      <c r="B651" s="400"/>
      <c r="C651" s="400" t="s">
        <v>30</v>
      </c>
      <c r="D651" s="404"/>
      <c r="E651" s="401"/>
      <c r="F651" s="402"/>
      <c r="G651" s="403"/>
    </row>
    <row r="652" spans="1:7">
      <c r="A652" s="400"/>
      <c r="B652" s="400"/>
      <c r="C652" s="400" t="s">
        <v>31</v>
      </c>
      <c r="D652" s="404"/>
      <c r="E652" s="401"/>
      <c r="F652" s="402"/>
      <c r="G652" s="403"/>
    </row>
    <row r="653" spans="1:7">
      <c r="A653" s="400"/>
      <c r="B653" s="400"/>
      <c r="C653" s="400" t="s">
        <v>32</v>
      </c>
      <c r="D653" s="404"/>
      <c r="E653" s="401"/>
      <c r="F653" s="402"/>
      <c r="G653" s="403"/>
    </row>
    <row r="654" spans="1:7">
      <c r="A654" s="391"/>
      <c r="B654" s="391"/>
      <c r="C654" s="391"/>
      <c r="D654" s="405"/>
      <c r="E654" s="406"/>
      <c r="F654" s="393"/>
      <c r="G654" s="394"/>
    </row>
    <row r="655" spans="1:7" ht="25.5">
      <c r="A655" s="400" t="s">
        <v>999</v>
      </c>
      <c r="B655" s="400" t="s">
        <v>1000</v>
      </c>
      <c r="C655" s="400"/>
      <c r="D655" s="400" t="s">
        <v>1001</v>
      </c>
      <c r="E655" s="401"/>
      <c r="F655" s="402"/>
      <c r="G655" s="403"/>
    </row>
    <row r="656" spans="1:7">
      <c r="A656" s="400"/>
      <c r="B656" s="400"/>
      <c r="C656" s="400"/>
      <c r="D656" s="404"/>
      <c r="E656" s="401"/>
      <c r="F656" s="402"/>
      <c r="G656" s="403"/>
    </row>
    <row r="657" spans="1:7">
      <c r="A657" s="400"/>
      <c r="B657" s="400"/>
      <c r="C657" s="400" t="s">
        <v>20</v>
      </c>
      <c r="D657" s="404" t="s">
        <v>998</v>
      </c>
      <c r="E657" s="401" t="s">
        <v>687</v>
      </c>
      <c r="F657" s="402"/>
      <c r="G657" s="403"/>
    </row>
    <row r="658" spans="1:7">
      <c r="A658" s="400"/>
      <c r="B658" s="400"/>
      <c r="C658" s="400" t="s">
        <v>26</v>
      </c>
      <c r="D658" s="404"/>
      <c r="E658" s="401"/>
      <c r="F658" s="402"/>
      <c r="G658" s="403"/>
    </row>
    <row r="659" spans="1:7">
      <c r="A659" s="400"/>
      <c r="B659" s="400"/>
      <c r="C659" s="400" t="s">
        <v>30</v>
      </c>
      <c r="D659" s="404"/>
      <c r="E659" s="401"/>
      <c r="F659" s="402"/>
      <c r="G659" s="403"/>
    </row>
    <row r="660" spans="1:7">
      <c r="A660" s="400"/>
      <c r="B660" s="400"/>
      <c r="C660" s="400" t="s">
        <v>31</v>
      </c>
      <c r="D660" s="404"/>
      <c r="E660" s="401"/>
      <c r="F660" s="402"/>
      <c r="G660" s="403"/>
    </row>
    <row r="661" spans="1:7">
      <c r="A661" s="400"/>
      <c r="B661" s="400"/>
      <c r="C661" s="400" t="s">
        <v>32</v>
      </c>
      <c r="D661" s="404"/>
      <c r="E661" s="401"/>
      <c r="F661" s="402"/>
      <c r="G661" s="403"/>
    </row>
    <row r="662" spans="1:7">
      <c r="A662" s="391"/>
      <c r="B662" s="391"/>
      <c r="C662" s="391"/>
      <c r="D662" s="405"/>
      <c r="E662" s="406"/>
      <c r="F662" s="393"/>
      <c r="G662" s="394"/>
    </row>
    <row r="663" spans="1:7" ht="114.75">
      <c r="A663" s="400" t="s">
        <v>1002</v>
      </c>
      <c r="B663" s="400" t="s">
        <v>1003</v>
      </c>
      <c r="C663" s="400"/>
      <c r="D663" s="400" t="s">
        <v>1004</v>
      </c>
      <c r="E663" s="401"/>
      <c r="F663" s="402"/>
      <c r="G663" s="403"/>
    </row>
    <row r="664" spans="1:7">
      <c r="A664" s="400"/>
      <c r="B664" s="400"/>
      <c r="C664" s="400"/>
      <c r="D664" s="404"/>
      <c r="E664" s="401"/>
      <c r="F664" s="402"/>
      <c r="G664" s="403"/>
    </row>
    <row r="665" spans="1:7">
      <c r="A665" s="400"/>
      <c r="B665" s="400"/>
      <c r="C665" s="400" t="s">
        <v>20</v>
      </c>
      <c r="D665" s="404" t="s">
        <v>998</v>
      </c>
      <c r="E665" s="401" t="s">
        <v>687</v>
      </c>
      <c r="F665" s="402"/>
      <c r="G665" s="403"/>
    </row>
    <row r="666" spans="1:7">
      <c r="A666" s="400"/>
      <c r="B666" s="400"/>
      <c r="C666" s="400" t="s">
        <v>26</v>
      </c>
      <c r="D666" s="404"/>
      <c r="E666" s="401"/>
      <c r="F666" s="402"/>
      <c r="G666" s="403"/>
    </row>
    <row r="667" spans="1:7">
      <c r="A667" s="400"/>
      <c r="B667" s="400"/>
      <c r="C667" s="400" t="s">
        <v>30</v>
      </c>
      <c r="D667" s="404"/>
      <c r="E667" s="401"/>
      <c r="F667" s="402"/>
      <c r="G667" s="403"/>
    </row>
    <row r="668" spans="1:7">
      <c r="A668" s="400"/>
      <c r="B668" s="400"/>
      <c r="C668" s="400" t="s">
        <v>31</v>
      </c>
      <c r="D668" s="404"/>
      <c r="E668" s="401"/>
      <c r="F668" s="402"/>
      <c r="G668" s="403"/>
    </row>
    <row r="669" spans="1:7">
      <c r="A669" s="400"/>
      <c r="B669" s="400"/>
      <c r="C669" s="400" t="s">
        <v>32</v>
      </c>
      <c r="D669" s="404"/>
      <c r="E669" s="401"/>
      <c r="F669" s="402"/>
      <c r="G669" s="403"/>
    </row>
    <row r="670" spans="1:7">
      <c r="A670" s="391"/>
      <c r="B670" s="391"/>
      <c r="C670" s="391"/>
      <c r="D670" s="405"/>
      <c r="E670" s="406"/>
      <c r="F670" s="393"/>
      <c r="G670" s="394"/>
    </row>
    <row r="671" spans="1:7" ht="216.75">
      <c r="A671" s="400" t="s">
        <v>1005</v>
      </c>
      <c r="B671" s="400" t="s">
        <v>1006</v>
      </c>
      <c r="C671" s="400"/>
      <c r="D671" s="400" t="s">
        <v>1007</v>
      </c>
      <c r="E671" s="401"/>
      <c r="F671" s="402"/>
      <c r="G671" s="403"/>
    </row>
    <row r="672" spans="1:7">
      <c r="A672" s="400"/>
      <c r="B672" s="400"/>
      <c r="C672" s="400"/>
      <c r="D672" s="404"/>
      <c r="E672" s="401"/>
      <c r="F672" s="402"/>
      <c r="G672" s="403"/>
    </row>
    <row r="673" spans="1:7">
      <c r="A673" s="400"/>
      <c r="B673" s="400"/>
      <c r="C673" s="400" t="s">
        <v>20</v>
      </c>
      <c r="D673" s="404" t="s">
        <v>998</v>
      </c>
      <c r="E673" s="401" t="s">
        <v>687</v>
      </c>
      <c r="F673" s="402"/>
      <c r="G673" s="403"/>
    </row>
    <row r="674" spans="1:7">
      <c r="A674" s="400"/>
      <c r="B674" s="400"/>
      <c r="C674" s="400" t="s">
        <v>26</v>
      </c>
      <c r="D674" s="404"/>
      <c r="E674" s="401"/>
      <c r="F674" s="402"/>
      <c r="G674" s="403"/>
    </row>
    <row r="675" spans="1:7">
      <c r="A675" s="400"/>
      <c r="B675" s="400"/>
      <c r="C675" s="400" t="s">
        <v>30</v>
      </c>
      <c r="D675" s="404"/>
      <c r="E675" s="401"/>
      <c r="F675" s="402"/>
      <c r="G675" s="403"/>
    </row>
    <row r="676" spans="1:7">
      <c r="A676" s="400"/>
      <c r="B676" s="400"/>
      <c r="C676" s="400" t="s">
        <v>31</v>
      </c>
      <c r="D676" s="404"/>
      <c r="E676" s="401"/>
      <c r="F676" s="402"/>
      <c r="G676" s="403"/>
    </row>
    <row r="677" spans="1:7">
      <c r="A677" s="400"/>
      <c r="B677" s="400"/>
      <c r="C677" s="400" t="s">
        <v>32</v>
      </c>
      <c r="D677" s="404"/>
      <c r="E677" s="401"/>
      <c r="F677" s="402"/>
      <c r="G677" s="403"/>
    </row>
    <row r="678" spans="1:7">
      <c r="A678" s="391"/>
      <c r="B678" s="391"/>
      <c r="C678" s="391"/>
      <c r="D678" s="405"/>
      <c r="E678" s="406"/>
      <c r="F678" s="393"/>
      <c r="G678" s="394"/>
    </row>
    <row r="679" spans="1:7" ht="76.5">
      <c r="A679" s="400" t="s">
        <v>1008</v>
      </c>
      <c r="B679" s="400" t="s">
        <v>1009</v>
      </c>
      <c r="C679" s="400"/>
      <c r="D679" s="400" t="s">
        <v>1010</v>
      </c>
      <c r="E679" s="401"/>
      <c r="F679" s="402"/>
      <c r="G679" s="403"/>
    </row>
    <row r="680" spans="1:7">
      <c r="A680" s="400"/>
      <c r="B680" s="400"/>
      <c r="C680" s="400"/>
      <c r="D680" s="404"/>
      <c r="E680" s="401"/>
      <c r="F680" s="402"/>
      <c r="G680" s="403"/>
    </row>
    <row r="681" spans="1:7">
      <c r="A681" s="400"/>
      <c r="B681" s="400"/>
      <c r="C681" s="400" t="s">
        <v>20</v>
      </c>
      <c r="D681" s="404" t="s">
        <v>1011</v>
      </c>
      <c r="E681" s="401" t="s">
        <v>687</v>
      </c>
      <c r="F681" s="402"/>
      <c r="G681" s="403"/>
    </row>
    <row r="682" spans="1:7">
      <c r="A682" s="400"/>
      <c r="B682" s="400"/>
      <c r="C682" s="400" t="s">
        <v>26</v>
      </c>
      <c r="D682" s="404"/>
      <c r="E682" s="401"/>
      <c r="F682" s="402"/>
      <c r="G682" s="403"/>
    </row>
    <row r="683" spans="1:7">
      <c r="A683" s="400"/>
      <c r="B683" s="400"/>
      <c r="C683" s="400" t="s">
        <v>30</v>
      </c>
      <c r="D683" s="404"/>
      <c r="E683" s="401"/>
      <c r="F683" s="402"/>
      <c r="G683" s="403"/>
    </row>
    <row r="684" spans="1:7">
      <c r="A684" s="400"/>
      <c r="B684" s="400"/>
      <c r="C684" s="400" t="s">
        <v>31</v>
      </c>
      <c r="D684" s="404"/>
      <c r="E684" s="401"/>
      <c r="F684" s="402"/>
      <c r="G684" s="403"/>
    </row>
    <row r="685" spans="1:7">
      <c r="A685" s="400"/>
      <c r="B685" s="400"/>
      <c r="C685" s="400" t="s">
        <v>32</v>
      </c>
      <c r="D685" s="404"/>
      <c r="E685" s="401"/>
      <c r="F685" s="402"/>
      <c r="G685" s="403"/>
    </row>
    <row r="686" spans="1:7">
      <c r="A686" s="391"/>
      <c r="B686" s="391"/>
      <c r="C686" s="391"/>
      <c r="D686" s="405"/>
      <c r="E686" s="406"/>
      <c r="F686" s="393"/>
      <c r="G686" s="394"/>
    </row>
    <row r="687" spans="1:7" ht="25.5">
      <c r="A687" s="400" t="s">
        <v>1012</v>
      </c>
      <c r="B687" s="400" t="s">
        <v>1013</v>
      </c>
      <c r="C687" s="400"/>
      <c r="D687" s="400" t="s">
        <v>1014</v>
      </c>
      <c r="E687" s="401"/>
      <c r="F687" s="402"/>
      <c r="G687" s="403"/>
    </row>
    <row r="688" spans="1:7">
      <c r="A688" s="400"/>
      <c r="B688" s="400"/>
      <c r="C688" s="400"/>
      <c r="D688" s="404"/>
      <c r="E688" s="401"/>
      <c r="F688" s="402"/>
      <c r="G688" s="403"/>
    </row>
    <row r="689" spans="1:7">
      <c r="A689" s="400"/>
      <c r="B689" s="400"/>
      <c r="C689" s="400" t="s">
        <v>20</v>
      </c>
      <c r="D689" s="404" t="s">
        <v>1011</v>
      </c>
      <c r="E689" s="401" t="s">
        <v>687</v>
      </c>
      <c r="F689" s="402"/>
      <c r="G689" s="403"/>
    </row>
    <row r="690" spans="1:7">
      <c r="A690" s="400"/>
      <c r="B690" s="400"/>
      <c r="C690" s="400" t="s">
        <v>26</v>
      </c>
      <c r="D690" s="404"/>
      <c r="E690" s="401"/>
      <c r="F690" s="402"/>
      <c r="G690" s="403"/>
    </row>
    <row r="691" spans="1:7">
      <c r="A691" s="400"/>
      <c r="B691" s="400"/>
      <c r="C691" s="400" t="s">
        <v>30</v>
      </c>
      <c r="D691" s="404"/>
      <c r="E691" s="401"/>
      <c r="F691" s="402"/>
      <c r="G691" s="403"/>
    </row>
    <row r="692" spans="1:7">
      <c r="A692" s="400"/>
      <c r="B692" s="400"/>
      <c r="C692" s="400" t="s">
        <v>31</v>
      </c>
      <c r="D692" s="404"/>
      <c r="E692" s="401"/>
      <c r="F692" s="402"/>
      <c r="G692" s="403"/>
    </row>
    <row r="693" spans="1:7">
      <c r="A693" s="400"/>
      <c r="B693" s="400"/>
      <c r="C693" s="400" t="s">
        <v>32</v>
      </c>
      <c r="D693" s="404"/>
      <c r="E693" s="401"/>
      <c r="F693" s="402"/>
      <c r="G693" s="403"/>
    </row>
    <row r="694" spans="1:7">
      <c r="A694" s="391"/>
      <c r="B694" s="391"/>
      <c r="C694" s="391"/>
      <c r="D694" s="405"/>
      <c r="E694" s="406"/>
      <c r="F694" s="393"/>
      <c r="G694" s="394"/>
    </row>
    <row r="695" spans="1:7">
      <c r="A695" s="389">
        <v>2.14</v>
      </c>
      <c r="B695" s="389"/>
      <c r="C695" s="389"/>
      <c r="D695" s="389" t="s">
        <v>1015</v>
      </c>
      <c r="E695" s="395"/>
      <c r="F695" s="396"/>
      <c r="G695" s="397"/>
    </row>
    <row r="696" spans="1:7" ht="89.25">
      <c r="A696" s="400" t="s">
        <v>1016</v>
      </c>
      <c r="B696" s="400" t="s">
        <v>1017</v>
      </c>
      <c r="C696" s="400"/>
      <c r="D696" s="400" t="s">
        <v>1018</v>
      </c>
      <c r="E696" s="401"/>
      <c r="F696" s="402"/>
      <c r="G696" s="403"/>
    </row>
    <row r="697" spans="1:7">
      <c r="A697" s="400"/>
      <c r="B697" s="400"/>
      <c r="C697" s="400"/>
      <c r="D697" s="404"/>
      <c r="E697" s="401"/>
      <c r="F697" s="402"/>
      <c r="G697" s="403"/>
    </row>
    <row r="698" spans="1:7">
      <c r="A698" s="400"/>
      <c r="B698" s="400"/>
      <c r="C698" s="400" t="s">
        <v>20</v>
      </c>
      <c r="D698" s="410" t="s">
        <v>1019</v>
      </c>
      <c r="E698" s="401" t="s">
        <v>687</v>
      </c>
      <c r="F698" s="402"/>
      <c r="G698" s="403"/>
    </row>
    <row r="699" spans="1:7">
      <c r="A699" s="400"/>
      <c r="B699" s="400"/>
      <c r="C699" s="400" t="s">
        <v>26</v>
      </c>
      <c r="D699" s="404"/>
      <c r="E699" s="401"/>
      <c r="F699" s="402"/>
      <c r="G699" s="403"/>
    </row>
    <row r="700" spans="1:7">
      <c r="A700" s="400"/>
      <c r="B700" s="400"/>
      <c r="C700" s="400" t="s">
        <v>30</v>
      </c>
      <c r="D700" s="404"/>
      <c r="E700" s="401"/>
      <c r="F700" s="402"/>
      <c r="G700" s="403"/>
    </row>
    <row r="701" spans="1:7">
      <c r="A701" s="400"/>
      <c r="B701" s="400"/>
      <c r="C701" s="400" t="s">
        <v>31</v>
      </c>
      <c r="D701" s="404"/>
      <c r="E701" s="401"/>
      <c r="F701" s="402"/>
      <c r="G701" s="403"/>
    </row>
    <row r="702" spans="1:7">
      <c r="A702" s="400"/>
      <c r="B702" s="400"/>
      <c r="C702" s="400" t="s">
        <v>32</v>
      </c>
      <c r="D702" s="404"/>
      <c r="E702" s="401"/>
      <c r="F702" s="402"/>
      <c r="G702" s="403"/>
    </row>
    <row r="703" spans="1:7">
      <c r="A703" s="391"/>
      <c r="B703" s="391"/>
      <c r="C703" s="391"/>
      <c r="D703" s="405"/>
      <c r="E703" s="406"/>
      <c r="F703" s="393"/>
      <c r="G703" s="394"/>
    </row>
    <row r="704" spans="1:7">
      <c r="A704" s="389">
        <v>2.15</v>
      </c>
      <c r="B704" s="389"/>
      <c r="C704" s="389"/>
      <c r="D704" s="389" t="s">
        <v>1020</v>
      </c>
      <c r="E704" s="395"/>
      <c r="F704" s="396"/>
      <c r="G704" s="397"/>
    </row>
    <row r="705" spans="1:7" ht="89.25">
      <c r="A705" s="400" t="s">
        <v>1021</v>
      </c>
      <c r="B705" s="400" t="s">
        <v>1022</v>
      </c>
      <c r="C705" s="400"/>
      <c r="D705" s="400" t="s">
        <v>1023</v>
      </c>
      <c r="E705" s="401"/>
      <c r="F705" s="402"/>
      <c r="G705" s="403"/>
    </row>
    <row r="706" spans="1:7">
      <c r="A706" s="400"/>
      <c r="B706" s="400"/>
      <c r="C706" s="400"/>
      <c r="D706" s="404"/>
      <c r="E706" s="401"/>
      <c r="F706" s="402"/>
      <c r="G706" s="403"/>
    </row>
    <row r="707" spans="1:7">
      <c r="A707" s="400"/>
      <c r="B707" s="400"/>
      <c r="C707" s="400" t="s">
        <v>20</v>
      </c>
      <c r="D707" s="410" t="s">
        <v>1024</v>
      </c>
      <c r="E707" s="401" t="s">
        <v>687</v>
      </c>
      <c r="F707" s="402"/>
      <c r="G707" s="403"/>
    </row>
    <row r="708" spans="1:7">
      <c r="A708" s="400"/>
      <c r="B708" s="400"/>
      <c r="C708" s="400" t="s">
        <v>26</v>
      </c>
      <c r="D708" s="404"/>
      <c r="E708" s="401"/>
      <c r="F708" s="402"/>
      <c r="G708" s="403"/>
    </row>
    <row r="709" spans="1:7">
      <c r="A709" s="400"/>
      <c r="B709" s="400"/>
      <c r="C709" s="400" t="s">
        <v>30</v>
      </c>
      <c r="D709" s="404"/>
      <c r="E709" s="401"/>
      <c r="F709" s="402"/>
      <c r="G709" s="403"/>
    </row>
    <row r="710" spans="1:7">
      <c r="A710" s="400"/>
      <c r="B710" s="400"/>
      <c r="C710" s="400" t="s">
        <v>31</v>
      </c>
      <c r="D710" s="404"/>
      <c r="E710" s="401"/>
      <c r="F710" s="402"/>
      <c r="G710" s="403"/>
    </row>
    <row r="711" spans="1:7">
      <c r="A711" s="400"/>
      <c r="B711" s="400"/>
      <c r="C711" s="400" t="s">
        <v>32</v>
      </c>
      <c r="D711" s="404"/>
      <c r="E711" s="401"/>
      <c r="F711" s="402"/>
      <c r="G711" s="403"/>
    </row>
    <row r="712" spans="1:7">
      <c r="A712" s="391"/>
      <c r="B712" s="391"/>
      <c r="C712" s="391"/>
      <c r="D712" s="405"/>
      <c r="E712" s="406"/>
      <c r="F712" s="393"/>
      <c r="G712" s="394"/>
    </row>
    <row r="713" spans="1:7" ht="114.75">
      <c r="A713" s="400" t="s">
        <v>1025</v>
      </c>
      <c r="B713" s="400" t="s">
        <v>1026</v>
      </c>
      <c r="C713" s="400"/>
      <c r="D713" s="400" t="s">
        <v>1027</v>
      </c>
      <c r="E713" s="401"/>
      <c r="F713" s="402"/>
      <c r="G713" s="403"/>
    </row>
    <row r="714" spans="1:7">
      <c r="A714" s="400"/>
      <c r="B714" s="400"/>
      <c r="C714" s="400"/>
      <c r="D714" s="404"/>
      <c r="E714" s="401"/>
      <c r="F714" s="402"/>
      <c r="G714" s="403"/>
    </row>
    <row r="715" spans="1:7" ht="25.5">
      <c r="A715" s="400"/>
      <c r="B715" s="400"/>
      <c r="C715" s="400" t="s">
        <v>20</v>
      </c>
      <c r="D715" s="410" t="s">
        <v>1028</v>
      </c>
      <c r="E715" s="401" t="s">
        <v>687</v>
      </c>
      <c r="F715" s="402"/>
      <c r="G715" s="403"/>
    </row>
    <row r="716" spans="1:7">
      <c r="A716" s="400"/>
      <c r="B716" s="400"/>
      <c r="C716" s="400" t="s">
        <v>26</v>
      </c>
      <c r="D716" s="404"/>
      <c r="E716" s="401"/>
      <c r="F716" s="402"/>
      <c r="G716" s="403"/>
    </row>
    <row r="717" spans="1:7">
      <c r="A717" s="400"/>
      <c r="B717" s="400"/>
      <c r="C717" s="400" t="s">
        <v>30</v>
      </c>
      <c r="D717" s="404"/>
      <c r="E717" s="401"/>
      <c r="F717" s="402"/>
      <c r="G717" s="403"/>
    </row>
    <row r="718" spans="1:7">
      <c r="A718" s="400"/>
      <c r="B718" s="400"/>
      <c r="C718" s="400" t="s">
        <v>31</v>
      </c>
      <c r="D718" s="404"/>
      <c r="E718" s="401"/>
      <c r="F718" s="402"/>
      <c r="G718" s="403"/>
    </row>
    <row r="719" spans="1:7">
      <c r="A719" s="400"/>
      <c r="B719" s="400"/>
      <c r="C719" s="400" t="s">
        <v>32</v>
      </c>
      <c r="D719" s="404"/>
      <c r="E719" s="401"/>
      <c r="F719" s="402"/>
      <c r="G719" s="403"/>
    </row>
    <row r="720" spans="1:7">
      <c r="A720" s="391"/>
      <c r="B720" s="391"/>
      <c r="C720" s="391"/>
      <c r="D720" s="405"/>
      <c r="E720" s="406"/>
      <c r="F720" s="393"/>
      <c r="G720" s="394"/>
    </row>
    <row r="721" spans="1:7" ht="216.75">
      <c r="A721" s="400" t="s">
        <v>1029</v>
      </c>
      <c r="B721" s="400" t="s">
        <v>1030</v>
      </c>
      <c r="C721" s="400"/>
      <c r="D721" s="400" t="s">
        <v>1031</v>
      </c>
      <c r="E721" s="401"/>
      <c r="F721" s="402"/>
      <c r="G721" s="403"/>
    </row>
    <row r="722" spans="1:7">
      <c r="A722" s="400"/>
      <c r="B722" s="400"/>
      <c r="C722" s="400"/>
      <c r="D722" s="404"/>
      <c r="E722" s="401"/>
      <c r="F722" s="402"/>
      <c r="G722" s="403"/>
    </row>
    <row r="723" spans="1:7" ht="51">
      <c r="A723" s="400"/>
      <c r="B723" s="400"/>
      <c r="C723" s="400" t="s">
        <v>20</v>
      </c>
      <c r="D723" s="410" t="s">
        <v>1032</v>
      </c>
      <c r="E723" s="401" t="s">
        <v>687</v>
      </c>
      <c r="F723" s="402" t="s">
        <v>1033</v>
      </c>
      <c r="G723" s="403"/>
    </row>
    <row r="724" spans="1:7">
      <c r="A724" s="400"/>
      <c r="B724" s="400"/>
      <c r="C724" s="400" t="s">
        <v>26</v>
      </c>
      <c r="D724" s="404"/>
      <c r="E724" s="401"/>
      <c r="F724" s="402"/>
      <c r="G724" s="403"/>
    </row>
    <row r="725" spans="1:7">
      <c r="A725" s="400"/>
      <c r="B725" s="400"/>
      <c r="C725" s="400" t="s">
        <v>30</v>
      </c>
      <c r="D725" s="404"/>
      <c r="E725" s="401"/>
      <c r="F725" s="402"/>
      <c r="G725" s="403"/>
    </row>
    <row r="726" spans="1:7">
      <c r="A726" s="400"/>
      <c r="B726" s="400"/>
      <c r="C726" s="400" t="s">
        <v>31</v>
      </c>
      <c r="D726" s="404"/>
      <c r="E726" s="401"/>
      <c r="F726" s="402"/>
      <c r="G726" s="403"/>
    </row>
    <row r="727" spans="1:7">
      <c r="A727" s="400"/>
      <c r="B727" s="400"/>
      <c r="C727" s="400" t="s">
        <v>32</v>
      </c>
      <c r="D727" s="404"/>
      <c r="E727" s="401"/>
      <c r="F727" s="402"/>
      <c r="G727" s="403"/>
    </row>
    <row r="728" spans="1:7">
      <c r="A728" s="391"/>
      <c r="B728" s="391"/>
      <c r="C728" s="391"/>
      <c r="D728" s="405"/>
      <c r="E728" s="406"/>
      <c r="F728" s="393"/>
      <c r="G728" s="394"/>
    </row>
    <row r="729" spans="1:7" ht="89.25">
      <c r="A729" s="400" t="s">
        <v>1034</v>
      </c>
      <c r="B729" s="400" t="s">
        <v>665</v>
      </c>
      <c r="C729" s="400"/>
      <c r="D729" s="400" t="s">
        <v>1035</v>
      </c>
      <c r="E729" s="401"/>
      <c r="F729" s="402"/>
      <c r="G729" s="403"/>
    </row>
    <row r="730" spans="1:7">
      <c r="A730" s="400"/>
      <c r="B730" s="400"/>
      <c r="C730" s="400"/>
      <c r="D730" s="404"/>
      <c r="E730" s="401"/>
      <c r="F730" s="402"/>
      <c r="G730" s="403"/>
    </row>
    <row r="731" spans="1:7" ht="31.5">
      <c r="A731" s="412"/>
      <c r="B731" s="412"/>
      <c r="C731" s="412" t="s">
        <v>20</v>
      </c>
      <c r="D731" s="423" t="s">
        <v>1036</v>
      </c>
      <c r="E731" s="414" t="s">
        <v>829</v>
      </c>
      <c r="F731" s="415" t="s">
        <v>1037</v>
      </c>
      <c r="G731" s="416"/>
    </row>
    <row r="732" spans="1:7">
      <c r="A732" s="400"/>
      <c r="B732" s="400"/>
      <c r="C732" s="400" t="s">
        <v>26</v>
      </c>
      <c r="D732" s="404"/>
      <c r="E732" s="401"/>
      <c r="F732" s="402"/>
      <c r="G732" s="403"/>
    </row>
    <row r="733" spans="1:7">
      <c r="A733" s="400"/>
      <c r="B733" s="400"/>
      <c r="C733" s="400" t="s">
        <v>30</v>
      </c>
      <c r="D733" s="404"/>
      <c r="E733" s="401"/>
      <c r="F733" s="402"/>
      <c r="G733" s="403"/>
    </row>
    <row r="734" spans="1:7">
      <c r="A734" s="400"/>
      <c r="B734" s="400"/>
      <c r="C734" s="400" t="s">
        <v>31</v>
      </c>
      <c r="D734" s="404"/>
      <c r="E734" s="401"/>
      <c r="F734" s="402"/>
      <c r="G734" s="403"/>
    </row>
    <row r="735" spans="1:7">
      <c r="A735" s="400"/>
      <c r="B735" s="400"/>
      <c r="C735" s="400" t="s">
        <v>32</v>
      </c>
      <c r="D735" s="404"/>
      <c r="E735" s="401"/>
      <c r="F735" s="402"/>
      <c r="G735" s="403"/>
    </row>
    <row r="736" spans="1:7">
      <c r="A736" s="391"/>
      <c r="B736" s="391"/>
      <c r="C736" s="391"/>
      <c r="D736" s="405"/>
      <c r="E736" s="406"/>
      <c r="F736" s="393"/>
      <c r="G736" s="394"/>
    </row>
    <row r="737" spans="1:7" ht="114.75">
      <c r="A737" s="400" t="s">
        <v>1038</v>
      </c>
      <c r="B737" s="400" t="s">
        <v>1039</v>
      </c>
      <c r="C737" s="400"/>
      <c r="D737" s="400" t="s">
        <v>1040</v>
      </c>
      <c r="E737" s="401"/>
      <c r="F737" s="402"/>
      <c r="G737" s="403"/>
    </row>
    <row r="738" spans="1:7">
      <c r="A738" s="400"/>
      <c r="B738" s="400"/>
      <c r="C738" s="400"/>
      <c r="D738" s="404"/>
      <c r="E738" s="401"/>
      <c r="F738" s="402"/>
      <c r="G738" s="403"/>
    </row>
    <row r="739" spans="1:7">
      <c r="A739" s="400"/>
      <c r="B739" s="400"/>
      <c r="C739" s="400" t="s">
        <v>20</v>
      </c>
      <c r="D739" s="407" t="s">
        <v>1041</v>
      </c>
      <c r="E739" s="401" t="s">
        <v>687</v>
      </c>
      <c r="F739" s="402"/>
      <c r="G739" s="403"/>
    </row>
    <row r="740" spans="1:7">
      <c r="A740" s="400"/>
      <c r="B740" s="400"/>
      <c r="C740" s="400" t="s">
        <v>26</v>
      </c>
      <c r="D740" s="404"/>
      <c r="E740" s="401"/>
      <c r="F740" s="402"/>
      <c r="G740" s="403"/>
    </row>
    <row r="741" spans="1:7">
      <c r="A741" s="400"/>
      <c r="B741" s="400"/>
      <c r="C741" s="400" t="s">
        <v>30</v>
      </c>
      <c r="D741" s="404"/>
      <c r="E741" s="401"/>
      <c r="F741" s="402"/>
      <c r="G741" s="403"/>
    </row>
    <row r="742" spans="1:7">
      <c r="A742" s="400"/>
      <c r="B742" s="400"/>
      <c r="C742" s="400" t="s">
        <v>31</v>
      </c>
      <c r="D742" s="404"/>
      <c r="E742" s="401"/>
      <c r="F742" s="402"/>
      <c r="G742" s="403"/>
    </row>
    <row r="743" spans="1:7">
      <c r="A743" s="400"/>
      <c r="B743" s="400"/>
      <c r="C743" s="400" t="s">
        <v>32</v>
      </c>
      <c r="D743" s="404"/>
      <c r="E743" s="401"/>
      <c r="F743" s="402"/>
      <c r="G743" s="403"/>
    </row>
    <row r="744" spans="1:7">
      <c r="A744" s="391"/>
      <c r="B744" s="391"/>
      <c r="C744" s="391"/>
      <c r="D744" s="405"/>
      <c r="E744" s="406"/>
      <c r="F744" s="393"/>
      <c r="G744" s="394"/>
    </row>
    <row r="745" spans="1:7" ht="51">
      <c r="A745" s="400" t="s">
        <v>1042</v>
      </c>
      <c r="B745" s="400" t="s">
        <v>1043</v>
      </c>
      <c r="C745" s="400"/>
      <c r="D745" s="400" t="s">
        <v>1044</v>
      </c>
      <c r="E745" s="401"/>
      <c r="F745" s="402"/>
      <c r="G745" s="403"/>
    </row>
    <row r="746" spans="1:7">
      <c r="A746" s="400"/>
      <c r="B746" s="400"/>
      <c r="C746" s="400"/>
      <c r="D746" s="404"/>
      <c r="E746" s="401"/>
      <c r="F746" s="402"/>
      <c r="G746" s="403"/>
    </row>
    <row r="747" spans="1:7">
      <c r="A747" s="400"/>
      <c r="B747" s="400"/>
      <c r="C747" s="400" t="s">
        <v>20</v>
      </c>
      <c r="D747" s="404" t="s">
        <v>1045</v>
      </c>
      <c r="E747" s="401" t="s">
        <v>687</v>
      </c>
      <c r="F747" s="402"/>
      <c r="G747" s="403"/>
    </row>
    <row r="748" spans="1:7">
      <c r="A748" s="400"/>
      <c r="B748" s="400"/>
      <c r="C748" s="400" t="s">
        <v>26</v>
      </c>
      <c r="D748" s="404"/>
      <c r="E748" s="401"/>
      <c r="F748" s="402"/>
      <c r="G748" s="403"/>
    </row>
    <row r="749" spans="1:7">
      <c r="A749" s="400"/>
      <c r="B749" s="400"/>
      <c r="C749" s="400" t="s">
        <v>30</v>
      </c>
      <c r="D749" s="404"/>
      <c r="E749" s="401"/>
      <c r="F749" s="402"/>
      <c r="G749" s="403"/>
    </row>
    <row r="750" spans="1:7">
      <c r="A750" s="400"/>
      <c r="B750" s="400"/>
      <c r="C750" s="400" t="s">
        <v>31</v>
      </c>
      <c r="D750" s="404"/>
      <c r="E750" s="401"/>
      <c r="F750" s="402"/>
      <c r="G750" s="403"/>
    </row>
    <row r="751" spans="1:7">
      <c r="A751" s="400"/>
      <c r="B751" s="400"/>
      <c r="C751" s="400" t="s">
        <v>32</v>
      </c>
      <c r="D751" s="404"/>
      <c r="E751" s="401"/>
      <c r="F751" s="402"/>
      <c r="G751" s="403"/>
    </row>
    <row r="752" spans="1:7">
      <c r="A752" s="391"/>
      <c r="B752" s="391"/>
      <c r="C752" s="391"/>
      <c r="D752" s="419"/>
      <c r="E752" s="406"/>
      <c r="F752" s="393"/>
      <c r="G752" s="394"/>
    </row>
    <row r="753" spans="1:7">
      <c r="A753" s="389">
        <v>3</v>
      </c>
      <c r="B753" s="389"/>
      <c r="C753" s="389"/>
      <c r="D753" s="389" t="s">
        <v>1046</v>
      </c>
      <c r="E753" s="395"/>
      <c r="F753" s="396"/>
      <c r="G753" s="397"/>
    </row>
    <row r="754" spans="1:7">
      <c r="A754" s="389">
        <v>3.1</v>
      </c>
      <c r="B754" s="389"/>
      <c r="C754" s="389"/>
      <c r="D754" s="389" t="s">
        <v>1047</v>
      </c>
      <c r="E754" s="395"/>
      <c r="F754" s="396"/>
      <c r="G754" s="397"/>
    </row>
    <row r="755" spans="1:7" ht="76.5">
      <c r="A755" s="400" t="s">
        <v>1048</v>
      </c>
      <c r="B755" s="400" t="s">
        <v>1049</v>
      </c>
      <c r="C755" s="400"/>
      <c r="D755" s="400" t="s">
        <v>1050</v>
      </c>
      <c r="E755" s="401"/>
      <c r="F755" s="402"/>
      <c r="G755" s="403"/>
    </row>
    <row r="756" spans="1:7">
      <c r="A756" s="400"/>
      <c r="B756" s="400"/>
      <c r="C756" s="400"/>
      <c r="D756" s="404"/>
      <c r="E756" s="401"/>
      <c r="F756" s="402"/>
      <c r="G756" s="403"/>
    </row>
    <row r="757" spans="1:7" ht="25.5">
      <c r="A757" s="400"/>
      <c r="B757" s="400"/>
      <c r="C757" s="400" t="s">
        <v>20</v>
      </c>
      <c r="D757" s="404" t="s">
        <v>1051</v>
      </c>
      <c r="E757" s="401" t="s">
        <v>687</v>
      </c>
      <c r="F757" s="402"/>
      <c r="G757" s="403"/>
    </row>
    <row r="758" spans="1:7">
      <c r="A758" s="400"/>
      <c r="B758" s="400"/>
      <c r="C758" s="400" t="s">
        <v>26</v>
      </c>
      <c r="D758" s="407"/>
      <c r="E758" s="401"/>
      <c r="F758" s="402"/>
      <c r="G758" s="403"/>
    </row>
    <row r="759" spans="1:7">
      <c r="A759" s="400"/>
      <c r="B759" s="400"/>
      <c r="C759" s="400" t="s">
        <v>30</v>
      </c>
      <c r="D759" s="404"/>
      <c r="E759" s="401"/>
      <c r="F759" s="402"/>
      <c r="G759" s="403"/>
    </row>
    <row r="760" spans="1:7">
      <c r="A760" s="400"/>
      <c r="B760" s="400"/>
      <c r="C760" s="400" t="s">
        <v>31</v>
      </c>
      <c r="D760" s="404"/>
      <c r="E760" s="401"/>
      <c r="F760" s="402"/>
      <c r="G760" s="403"/>
    </row>
    <row r="761" spans="1:7">
      <c r="A761" s="400"/>
      <c r="B761" s="400"/>
      <c r="C761" s="400" t="s">
        <v>32</v>
      </c>
      <c r="D761" s="404"/>
      <c r="E761" s="401"/>
      <c r="F761" s="402"/>
      <c r="G761" s="403"/>
    </row>
    <row r="762" spans="1:7">
      <c r="A762" s="391"/>
      <c r="B762" s="391"/>
      <c r="C762" s="391"/>
      <c r="D762" s="405"/>
      <c r="E762" s="406"/>
      <c r="F762" s="393"/>
      <c r="G762" s="394"/>
    </row>
    <row r="763" spans="1:7" ht="191.25">
      <c r="A763" s="400" t="s">
        <v>1052</v>
      </c>
      <c r="B763" s="400" t="s">
        <v>1053</v>
      </c>
      <c r="C763" s="400"/>
      <c r="D763" s="400" t="s">
        <v>1054</v>
      </c>
      <c r="E763" s="401"/>
      <c r="F763" s="402"/>
      <c r="G763" s="403"/>
    </row>
    <row r="764" spans="1:7">
      <c r="A764" s="400"/>
      <c r="B764" s="400"/>
      <c r="C764" s="400"/>
      <c r="D764" s="404"/>
      <c r="E764" s="401"/>
      <c r="F764" s="402"/>
      <c r="G764" s="403"/>
    </row>
    <row r="765" spans="1:7" ht="25.5">
      <c r="A765" s="400"/>
      <c r="B765" s="400"/>
      <c r="C765" s="400" t="s">
        <v>20</v>
      </c>
      <c r="D765" s="404" t="s">
        <v>1055</v>
      </c>
      <c r="E765" s="401" t="s">
        <v>687</v>
      </c>
      <c r="F765" s="402"/>
      <c r="G765" s="403"/>
    </row>
    <row r="766" spans="1:7">
      <c r="A766" s="400"/>
      <c r="B766" s="400"/>
      <c r="C766" s="400" t="s">
        <v>26</v>
      </c>
      <c r="D766" s="404"/>
      <c r="E766" s="401"/>
      <c r="F766" s="402"/>
      <c r="G766" s="403"/>
    </row>
    <row r="767" spans="1:7">
      <c r="A767" s="400"/>
      <c r="B767" s="400"/>
      <c r="C767" s="400" t="s">
        <v>30</v>
      </c>
      <c r="D767" s="404"/>
      <c r="E767" s="401"/>
      <c r="F767" s="402"/>
      <c r="G767" s="403"/>
    </row>
    <row r="768" spans="1:7">
      <c r="A768" s="400"/>
      <c r="B768" s="400"/>
      <c r="C768" s="400" t="s">
        <v>31</v>
      </c>
      <c r="D768" s="404"/>
      <c r="E768" s="401"/>
      <c r="F768" s="402"/>
      <c r="G768" s="403"/>
    </row>
    <row r="769" spans="1:7">
      <c r="A769" s="400"/>
      <c r="B769" s="400"/>
      <c r="C769" s="400" t="s">
        <v>32</v>
      </c>
      <c r="D769" s="404"/>
      <c r="E769" s="401"/>
      <c r="F769" s="402"/>
      <c r="G769" s="403"/>
    </row>
    <row r="770" spans="1:7">
      <c r="A770" s="391"/>
      <c r="B770" s="391"/>
      <c r="C770" s="391"/>
      <c r="D770" s="405"/>
      <c r="E770" s="406"/>
      <c r="F770" s="393"/>
      <c r="G770" s="394"/>
    </row>
    <row r="771" spans="1:7" ht="114.75">
      <c r="A771" s="400" t="s">
        <v>1056</v>
      </c>
      <c r="B771" s="400" t="s">
        <v>1057</v>
      </c>
      <c r="C771" s="400"/>
      <c r="D771" s="400" t="s">
        <v>1058</v>
      </c>
      <c r="E771" s="401"/>
      <c r="F771" s="402"/>
      <c r="G771" s="403"/>
    </row>
    <row r="772" spans="1:7">
      <c r="A772" s="400"/>
      <c r="B772" s="400"/>
      <c r="C772" s="400"/>
      <c r="D772" s="404"/>
      <c r="E772" s="401"/>
      <c r="F772" s="402"/>
      <c r="G772" s="403"/>
    </row>
    <row r="773" spans="1:7" ht="25.5">
      <c r="A773" s="412"/>
      <c r="B773" s="412"/>
      <c r="C773" s="412" t="s">
        <v>20</v>
      </c>
      <c r="D773" s="423" t="s">
        <v>1059</v>
      </c>
      <c r="E773" s="414" t="s">
        <v>829</v>
      </c>
      <c r="F773" s="415" t="s">
        <v>1060</v>
      </c>
      <c r="G773" s="416"/>
    </row>
    <row r="774" spans="1:7">
      <c r="A774" s="400"/>
      <c r="B774" s="400"/>
      <c r="C774" s="400" t="s">
        <v>26</v>
      </c>
      <c r="D774" s="404"/>
      <c r="E774" s="401"/>
      <c r="F774" s="402"/>
      <c r="G774" s="424"/>
    </row>
    <row r="775" spans="1:7">
      <c r="A775" s="400"/>
      <c r="B775" s="400"/>
      <c r="C775" s="400" t="s">
        <v>30</v>
      </c>
      <c r="D775" s="404"/>
      <c r="E775" s="401"/>
      <c r="F775" s="402"/>
      <c r="G775" s="403"/>
    </row>
    <row r="776" spans="1:7">
      <c r="A776" s="400"/>
      <c r="B776" s="400"/>
      <c r="C776" s="400" t="s">
        <v>31</v>
      </c>
      <c r="D776" s="404"/>
      <c r="E776" s="401"/>
      <c r="F776" s="402"/>
      <c r="G776" s="403"/>
    </row>
    <row r="777" spans="1:7">
      <c r="A777" s="400"/>
      <c r="B777" s="400"/>
      <c r="C777" s="400" t="s">
        <v>32</v>
      </c>
      <c r="D777" s="404"/>
      <c r="E777" s="401"/>
      <c r="F777" s="402"/>
      <c r="G777" s="403"/>
    </row>
    <row r="778" spans="1:7">
      <c r="A778" s="391"/>
      <c r="B778" s="391"/>
      <c r="C778" s="391"/>
      <c r="D778" s="405"/>
      <c r="E778" s="406"/>
      <c r="F778" s="393"/>
      <c r="G778" s="394"/>
    </row>
    <row r="779" spans="1:7" ht="140.25">
      <c r="A779" s="400" t="s">
        <v>1061</v>
      </c>
      <c r="B779" s="400" t="s">
        <v>1062</v>
      </c>
      <c r="C779" s="400"/>
      <c r="D779" s="400" t="s">
        <v>1063</v>
      </c>
      <c r="E779" s="401"/>
      <c r="F779" s="402"/>
      <c r="G779" s="403"/>
    </row>
    <row r="780" spans="1:7">
      <c r="A780" s="400"/>
      <c r="B780" s="400"/>
      <c r="C780" s="400"/>
      <c r="D780" s="404"/>
      <c r="E780" s="401"/>
      <c r="F780" s="402"/>
      <c r="G780" s="403"/>
    </row>
    <row r="781" spans="1:7" ht="25.5">
      <c r="A781" s="400"/>
      <c r="B781" s="400"/>
      <c r="C781" s="400" t="s">
        <v>20</v>
      </c>
      <c r="D781" s="404" t="s">
        <v>1064</v>
      </c>
      <c r="E781" s="401" t="s">
        <v>687</v>
      </c>
      <c r="F781" s="402"/>
      <c r="G781" s="403"/>
    </row>
    <row r="782" spans="1:7">
      <c r="A782" s="400"/>
      <c r="B782" s="400"/>
      <c r="C782" s="400" t="s">
        <v>26</v>
      </c>
      <c r="D782" s="404"/>
      <c r="E782" s="401"/>
      <c r="F782" s="402"/>
      <c r="G782" s="403"/>
    </row>
    <row r="783" spans="1:7">
      <c r="A783" s="400"/>
      <c r="B783" s="400"/>
      <c r="C783" s="400" t="s">
        <v>30</v>
      </c>
      <c r="D783" s="404"/>
      <c r="E783" s="401"/>
      <c r="F783" s="402"/>
      <c r="G783" s="403"/>
    </row>
    <row r="784" spans="1:7">
      <c r="A784" s="400"/>
      <c r="B784" s="400"/>
      <c r="C784" s="400" t="s">
        <v>31</v>
      </c>
      <c r="D784" s="404"/>
      <c r="E784" s="401"/>
      <c r="F784" s="402"/>
      <c r="G784" s="403"/>
    </row>
    <row r="785" spans="1:7">
      <c r="A785" s="400"/>
      <c r="B785" s="400"/>
      <c r="C785" s="400" t="s">
        <v>32</v>
      </c>
      <c r="D785" s="404"/>
      <c r="E785" s="401"/>
      <c r="F785" s="402"/>
      <c r="G785" s="403"/>
    </row>
    <row r="786" spans="1:7">
      <c r="A786" s="391"/>
      <c r="B786" s="391"/>
      <c r="C786" s="391"/>
      <c r="D786" s="405"/>
      <c r="E786" s="406"/>
      <c r="F786" s="393"/>
      <c r="G786" s="394"/>
    </row>
    <row r="787" spans="1:7">
      <c r="A787" s="389">
        <v>3.2</v>
      </c>
      <c r="B787" s="389"/>
      <c r="C787" s="389"/>
      <c r="D787" s="389" t="s">
        <v>1065</v>
      </c>
      <c r="E787" s="395"/>
      <c r="F787" s="396"/>
      <c r="G787" s="397"/>
    </row>
    <row r="788" spans="1:7" ht="51">
      <c r="A788" s="400" t="s">
        <v>1066</v>
      </c>
      <c r="B788" s="400" t="s">
        <v>1067</v>
      </c>
      <c r="C788" s="400"/>
      <c r="D788" s="400" t="s">
        <v>1068</v>
      </c>
      <c r="E788" s="401"/>
      <c r="F788" s="402"/>
      <c r="G788" s="403"/>
    </row>
    <row r="789" spans="1:7">
      <c r="A789" s="400"/>
      <c r="B789" s="400"/>
      <c r="C789" s="400"/>
      <c r="D789" s="404"/>
      <c r="E789" s="401"/>
      <c r="F789" s="402"/>
      <c r="G789" s="403"/>
    </row>
    <row r="790" spans="1:7">
      <c r="A790" s="400"/>
      <c r="B790" s="400"/>
      <c r="C790" s="400" t="s">
        <v>20</v>
      </c>
      <c r="D790" s="407" t="s">
        <v>1069</v>
      </c>
      <c r="E790" s="401" t="s">
        <v>687</v>
      </c>
      <c r="F790" s="402"/>
      <c r="G790" s="403"/>
    </row>
    <row r="791" spans="1:7">
      <c r="A791" s="400"/>
      <c r="B791" s="400"/>
      <c r="C791" s="400" t="s">
        <v>26</v>
      </c>
      <c r="D791" s="404"/>
      <c r="E791" s="401"/>
      <c r="F791" s="402"/>
      <c r="G791" s="403"/>
    </row>
    <row r="792" spans="1:7">
      <c r="A792" s="400"/>
      <c r="B792" s="400"/>
      <c r="C792" s="400" t="s">
        <v>30</v>
      </c>
      <c r="D792" s="404"/>
      <c r="E792" s="401"/>
      <c r="F792" s="402"/>
      <c r="G792" s="403"/>
    </row>
    <row r="793" spans="1:7">
      <c r="A793" s="400"/>
      <c r="B793" s="400"/>
      <c r="C793" s="400" t="s">
        <v>31</v>
      </c>
      <c r="D793" s="404"/>
      <c r="E793" s="401"/>
      <c r="F793" s="402"/>
      <c r="G793" s="403"/>
    </row>
    <row r="794" spans="1:7">
      <c r="A794" s="400"/>
      <c r="B794" s="400"/>
      <c r="C794" s="400" t="s">
        <v>32</v>
      </c>
      <c r="D794" s="404"/>
      <c r="E794" s="401"/>
      <c r="F794" s="402"/>
      <c r="G794" s="403"/>
    </row>
    <row r="795" spans="1:7">
      <c r="A795" s="391"/>
      <c r="B795" s="391"/>
      <c r="C795" s="391"/>
      <c r="D795" s="405"/>
      <c r="E795" s="406"/>
      <c r="F795" s="393"/>
      <c r="G795" s="394"/>
    </row>
    <row r="796" spans="1:7" ht="102">
      <c r="A796" s="400" t="s">
        <v>1070</v>
      </c>
      <c r="B796" s="400" t="s">
        <v>1071</v>
      </c>
      <c r="C796" s="400"/>
      <c r="D796" s="400" t="s">
        <v>1072</v>
      </c>
      <c r="E796" s="401"/>
      <c r="F796" s="425"/>
      <c r="G796" s="403"/>
    </row>
    <row r="797" spans="1:7">
      <c r="A797" s="400"/>
      <c r="B797" s="400"/>
      <c r="C797" s="400"/>
      <c r="D797" s="404"/>
      <c r="E797" s="401"/>
      <c r="F797" s="425"/>
      <c r="G797" s="403"/>
    </row>
    <row r="798" spans="1:7">
      <c r="A798" s="400"/>
      <c r="B798" s="400"/>
      <c r="C798" s="400" t="s">
        <v>20</v>
      </c>
      <c r="D798" s="407" t="s">
        <v>1073</v>
      </c>
      <c r="E798" s="401" t="s">
        <v>687</v>
      </c>
      <c r="F798" s="425"/>
      <c r="G798" s="403"/>
    </row>
    <row r="799" spans="1:7">
      <c r="A799" s="400"/>
      <c r="B799" s="400"/>
      <c r="C799" s="400" t="s">
        <v>26</v>
      </c>
      <c r="D799" s="404"/>
      <c r="E799" s="401"/>
      <c r="F799" s="425"/>
      <c r="G799" s="403"/>
    </row>
    <row r="800" spans="1:7">
      <c r="A800" s="400"/>
      <c r="B800" s="400"/>
      <c r="C800" s="400" t="s">
        <v>30</v>
      </c>
      <c r="D800" s="404"/>
      <c r="E800" s="401"/>
      <c r="F800" s="425"/>
      <c r="G800" s="403"/>
    </row>
    <row r="801" spans="1:7">
      <c r="A801" s="400"/>
      <c r="B801" s="400"/>
      <c r="C801" s="400" t="s">
        <v>31</v>
      </c>
      <c r="D801" s="404"/>
      <c r="E801" s="401"/>
      <c r="F801" s="425"/>
      <c r="G801" s="403"/>
    </row>
    <row r="802" spans="1:7">
      <c r="A802" s="400"/>
      <c r="B802" s="400"/>
      <c r="C802" s="400" t="s">
        <v>32</v>
      </c>
      <c r="D802" s="404"/>
      <c r="E802" s="401"/>
      <c r="F802" s="425"/>
      <c r="G802" s="403"/>
    </row>
    <row r="803" spans="1:7">
      <c r="A803" s="391"/>
      <c r="B803" s="391"/>
      <c r="C803" s="391"/>
      <c r="D803" s="405"/>
      <c r="E803" s="406"/>
      <c r="F803" s="393"/>
      <c r="G803" s="394"/>
    </row>
    <row r="804" spans="1:7" ht="76.5">
      <c r="A804" s="400" t="s">
        <v>1074</v>
      </c>
      <c r="B804" s="400" t="s">
        <v>1075</v>
      </c>
      <c r="C804" s="400"/>
      <c r="D804" s="400" t="s">
        <v>1076</v>
      </c>
      <c r="E804" s="401"/>
      <c r="F804" s="402"/>
      <c r="G804" s="403"/>
    </row>
    <row r="805" spans="1:7">
      <c r="A805" s="400"/>
      <c r="B805" s="400"/>
      <c r="C805" s="400"/>
      <c r="D805" s="404"/>
      <c r="E805" s="401"/>
      <c r="F805" s="402"/>
      <c r="G805" s="403"/>
    </row>
    <row r="806" spans="1:7" ht="38.25">
      <c r="A806" s="400"/>
      <c r="B806" s="400"/>
      <c r="C806" s="400" t="s">
        <v>20</v>
      </c>
      <c r="D806" s="404" t="s">
        <v>1077</v>
      </c>
      <c r="E806" s="401" t="s">
        <v>687</v>
      </c>
      <c r="F806" s="402"/>
      <c r="G806" s="403"/>
    </row>
    <row r="807" spans="1:7">
      <c r="A807" s="400"/>
      <c r="B807" s="400"/>
      <c r="C807" s="400" t="s">
        <v>26</v>
      </c>
      <c r="D807" s="404"/>
      <c r="E807" s="401"/>
      <c r="F807" s="402"/>
      <c r="G807" s="403"/>
    </row>
    <row r="808" spans="1:7">
      <c r="A808" s="400"/>
      <c r="B808" s="400"/>
      <c r="C808" s="400" t="s">
        <v>30</v>
      </c>
      <c r="D808" s="404"/>
      <c r="E808" s="401"/>
      <c r="F808" s="402"/>
      <c r="G808" s="403"/>
    </row>
    <row r="809" spans="1:7">
      <c r="A809" s="400"/>
      <c r="B809" s="400"/>
      <c r="C809" s="400" t="s">
        <v>31</v>
      </c>
      <c r="D809" s="404"/>
      <c r="E809" s="401"/>
      <c r="F809" s="402"/>
      <c r="G809" s="403"/>
    </row>
    <row r="810" spans="1:7">
      <c r="A810" s="400"/>
      <c r="B810" s="400"/>
      <c r="C810" s="400" t="s">
        <v>32</v>
      </c>
      <c r="D810" s="404"/>
      <c r="E810" s="401"/>
      <c r="F810" s="402"/>
      <c r="G810" s="403"/>
    </row>
    <row r="811" spans="1:7">
      <c r="A811" s="391"/>
      <c r="B811" s="391"/>
      <c r="C811" s="391"/>
      <c r="D811" s="405"/>
      <c r="E811" s="406"/>
      <c r="F811" s="393"/>
      <c r="G811" s="394"/>
    </row>
    <row r="812" spans="1:7" ht="76.5">
      <c r="A812" s="400" t="s">
        <v>1078</v>
      </c>
      <c r="B812" s="400" t="s">
        <v>1079</v>
      </c>
      <c r="C812" s="400"/>
      <c r="D812" s="400" t="s">
        <v>1080</v>
      </c>
      <c r="E812" s="401"/>
      <c r="F812" s="402"/>
      <c r="G812" s="403"/>
    </row>
    <row r="813" spans="1:7">
      <c r="A813" s="400"/>
      <c r="B813" s="400"/>
      <c r="C813" s="400"/>
      <c r="D813" s="404"/>
      <c r="E813" s="401"/>
      <c r="F813" s="402"/>
      <c r="G813" s="403"/>
    </row>
    <row r="814" spans="1:7">
      <c r="A814" s="400"/>
      <c r="B814" s="400"/>
      <c r="C814" s="400" t="s">
        <v>20</v>
      </c>
      <c r="D814" s="404" t="s">
        <v>1081</v>
      </c>
      <c r="E814" s="401" t="s">
        <v>687</v>
      </c>
      <c r="F814" s="402"/>
      <c r="G814" s="403"/>
    </row>
    <row r="815" spans="1:7">
      <c r="A815" s="400"/>
      <c r="B815" s="400"/>
      <c r="C815" s="400" t="s">
        <v>26</v>
      </c>
      <c r="D815" s="404"/>
      <c r="E815" s="401"/>
      <c r="F815" s="402"/>
      <c r="G815" s="403"/>
    </row>
    <row r="816" spans="1:7">
      <c r="A816" s="400"/>
      <c r="B816" s="400"/>
      <c r="C816" s="400" t="s">
        <v>30</v>
      </c>
      <c r="D816" s="404"/>
      <c r="E816" s="401"/>
      <c r="F816" s="402"/>
      <c r="G816" s="403"/>
    </row>
    <row r="817" spans="1:7">
      <c r="A817" s="400"/>
      <c r="B817" s="400"/>
      <c r="C817" s="400" t="s">
        <v>31</v>
      </c>
      <c r="D817" s="404"/>
      <c r="E817" s="401"/>
      <c r="F817" s="402"/>
      <c r="G817" s="403"/>
    </row>
    <row r="818" spans="1:7">
      <c r="A818" s="400"/>
      <c r="B818" s="400"/>
      <c r="C818" s="400" t="s">
        <v>32</v>
      </c>
      <c r="D818" s="404"/>
      <c r="E818" s="401"/>
      <c r="F818" s="402"/>
      <c r="G818" s="403"/>
    </row>
    <row r="819" spans="1:7">
      <c r="A819" s="391"/>
      <c r="B819" s="391"/>
      <c r="C819" s="391"/>
      <c r="D819" s="405"/>
      <c r="E819" s="406"/>
      <c r="F819" s="393"/>
      <c r="G819" s="394"/>
    </row>
    <row r="820" spans="1:7" ht="114.75">
      <c r="A820" s="400" t="s">
        <v>1082</v>
      </c>
      <c r="B820" s="400" t="s">
        <v>1083</v>
      </c>
      <c r="C820" s="400"/>
      <c r="D820" s="400" t="s">
        <v>1084</v>
      </c>
      <c r="E820" s="401"/>
      <c r="F820" s="402"/>
      <c r="G820" s="403"/>
    </row>
    <row r="821" spans="1:7">
      <c r="A821" s="400"/>
      <c r="B821" s="400"/>
      <c r="C821" s="400"/>
      <c r="D821" s="404"/>
      <c r="E821" s="401"/>
      <c r="F821" s="402"/>
      <c r="G821" s="403"/>
    </row>
    <row r="822" spans="1:7">
      <c r="A822" s="400"/>
      <c r="B822" s="400"/>
      <c r="C822" s="400" t="s">
        <v>20</v>
      </c>
      <c r="D822" s="407" t="s">
        <v>1085</v>
      </c>
      <c r="E822" s="401" t="s">
        <v>687</v>
      </c>
      <c r="F822" s="402"/>
      <c r="G822" s="403"/>
    </row>
    <row r="823" spans="1:7">
      <c r="A823" s="400"/>
      <c r="B823" s="400"/>
      <c r="C823" s="400" t="s">
        <v>26</v>
      </c>
      <c r="D823" s="404"/>
      <c r="E823" s="401"/>
      <c r="F823" s="402"/>
      <c r="G823" s="403"/>
    </row>
    <row r="824" spans="1:7">
      <c r="A824" s="400"/>
      <c r="B824" s="400"/>
      <c r="C824" s="400" t="s">
        <v>30</v>
      </c>
      <c r="D824" s="404"/>
      <c r="E824" s="401"/>
      <c r="F824" s="402"/>
      <c r="G824" s="403"/>
    </row>
    <row r="825" spans="1:7">
      <c r="A825" s="400"/>
      <c r="B825" s="400"/>
      <c r="C825" s="400" t="s">
        <v>31</v>
      </c>
      <c r="D825" s="404"/>
      <c r="E825" s="401"/>
      <c r="F825" s="402"/>
      <c r="G825" s="403"/>
    </row>
    <row r="826" spans="1:7">
      <c r="A826" s="400"/>
      <c r="B826" s="400"/>
      <c r="C826" s="400" t="s">
        <v>32</v>
      </c>
      <c r="D826" s="404"/>
      <c r="E826" s="401"/>
      <c r="F826" s="402"/>
      <c r="G826" s="403"/>
    </row>
    <row r="827" spans="1:7">
      <c r="A827" s="391"/>
      <c r="B827" s="391"/>
      <c r="C827" s="391"/>
      <c r="D827" s="405"/>
      <c r="E827" s="406"/>
      <c r="F827" s="393"/>
      <c r="G827" s="394"/>
    </row>
    <row r="828" spans="1:7">
      <c r="A828" s="389">
        <v>3.3</v>
      </c>
      <c r="B828" s="389"/>
      <c r="C828" s="389"/>
      <c r="D828" s="389" t="s">
        <v>1086</v>
      </c>
      <c r="E828" s="395"/>
      <c r="F828" s="396"/>
      <c r="G828" s="397"/>
    </row>
    <row r="829" spans="1:7" ht="127.5">
      <c r="A829" s="400" t="s">
        <v>1087</v>
      </c>
      <c r="B829" s="400" t="s">
        <v>1088</v>
      </c>
      <c r="C829" s="400"/>
      <c r="D829" s="400" t="s">
        <v>1089</v>
      </c>
      <c r="E829" s="401"/>
      <c r="F829" s="402"/>
      <c r="G829" s="403"/>
    </row>
    <row r="830" spans="1:7">
      <c r="A830" s="400"/>
      <c r="B830" s="400"/>
      <c r="C830" s="400"/>
      <c r="D830" s="404"/>
      <c r="E830" s="401"/>
      <c r="F830" s="402"/>
      <c r="G830" s="403"/>
    </row>
    <row r="831" spans="1:7">
      <c r="A831" s="400"/>
      <c r="B831" s="400"/>
      <c r="C831" s="400" t="s">
        <v>20</v>
      </c>
      <c r="D831" s="404" t="s">
        <v>1090</v>
      </c>
      <c r="E831" s="401" t="s">
        <v>687</v>
      </c>
      <c r="F831" s="402"/>
      <c r="G831" s="403"/>
    </row>
    <row r="832" spans="1:7">
      <c r="A832" s="400"/>
      <c r="B832" s="400"/>
      <c r="C832" s="400" t="s">
        <v>26</v>
      </c>
      <c r="D832" s="404"/>
      <c r="E832" s="401"/>
      <c r="F832" s="402"/>
      <c r="G832" s="403"/>
    </row>
    <row r="833" spans="1:7">
      <c r="A833" s="400"/>
      <c r="B833" s="400"/>
      <c r="C833" s="400" t="s">
        <v>30</v>
      </c>
      <c r="D833" s="404"/>
      <c r="E833" s="401"/>
      <c r="F833" s="402"/>
      <c r="G833" s="403"/>
    </row>
    <row r="834" spans="1:7">
      <c r="A834" s="400"/>
      <c r="B834" s="400"/>
      <c r="C834" s="400" t="s">
        <v>31</v>
      </c>
      <c r="D834" s="404"/>
      <c r="E834" s="401"/>
      <c r="F834" s="402"/>
      <c r="G834" s="403"/>
    </row>
    <row r="835" spans="1:7">
      <c r="A835" s="400"/>
      <c r="B835" s="400"/>
      <c r="C835" s="400" t="s">
        <v>32</v>
      </c>
      <c r="D835" s="404"/>
      <c r="E835" s="401"/>
      <c r="F835" s="402"/>
      <c r="G835" s="403"/>
    </row>
    <row r="836" spans="1:7">
      <c r="A836" s="391"/>
      <c r="B836" s="391"/>
      <c r="C836" s="391"/>
      <c r="D836" s="405"/>
      <c r="E836" s="406"/>
      <c r="F836" s="393"/>
      <c r="G836" s="394"/>
    </row>
    <row r="837" spans="1:7" ht="102">
      <c r="A837" s="400" t="s">
        <v>1091</v>
      </c>
      <c r="B837" s="400" t="s">
        <v>1092</v>
      </c>
      <c r="C837" s="400"/>
      <c r="D837" s="400" t="s">
        <v>1093</v>
      </c>
      <c r="E837" s="401"/>
      <c r="F837" s="425"/>
      <c r="G837" s="403"/>
    </row>
    <row r="838" spans="1:7">
      <c r="A838" s="400"/>
      <c r="B838" s="400"/>
      <c r="C838" s="400"/>
      <c r="D838" s="404"/>
      <c r="E838" s="401"/>
      <c r="F838" s="425"/>
      <c r="G838" s="403"/>
    </row>
    <row r="839" spans="1:7">
      <c r="A839" s="400"/>
      <c r="B839" s="400"/>
      <c r="C839" s="400" t="s">
        <v>20</v>
      </c>
      <c r="D839" s="407" t="s">
        <v>1094</v>
      </c>
      <c r="E839" s="401" t="s">
        <v>687</v>
      </c>
      <c r="F839" s="425"/>
      <c r="G839" s="403"/>
    </row>
    <row r="840" spans="1:7">
      <c r="A840" s="400"/>
      <c r="B840" s="400"/>
      <c r="C840" s="400" t="s">
        <v>26</v>
      </c>
      <c r="D840" s="404"/>
      <c r="E840" s="401"/>
      <c r="F840" s="425"/>
      <c r="G840" s="403"/>
    </row>
    <row r="841" spans="1:7">
      <c r="A841" s="400"/>
      <c r="B841" s="400"/>
      <c r="C841" s="400" t="s">
        <v>30</v>
      </c>
      <c r="D841" s="404"/>
      <c r="E841" s="401"/>
      <c r="F841" s="425"/>
      <c r="G841" s="403"/>
    </row>
    <row r="842" spans="1:7">
      <c r="A842" s="400"/>
      <c r="B842" s="400"/>
      <c r="C842" s="400" t="s">
        <v>31</v>
      </c>
      <c r="D842" s="404"/>
      <c r="E842" s="401"/>
      <c r="F842" s="425"/>
      <c r="G842" s="403"/>
    </row>
    <row r="843" spans="1:7">
      <c r="A843" s="400"/>
      <c r="B843" s="400"/>
      <c r="C843" s="400" t="s">
        <v>32</v>
      </c>
      <c r="D843" s="404"/>
      <c r="E843" s="401"/>
      <c r="F843" s="425"/>
      <c r="G843" s="403"/>
    </row>
    <row r="844" spans="1:7">
      <c r="A844" s="391"/>
      <c r="B844" s="391"/>
      <c r="C844" s="391"/>
      <c r="D844" s="405"/>
      <c r="E844" s="406"/>
      <c r="F844" s="393"/>
      <c r="G844" s="394"/>
    </row>
    <row r="845" spans="1:7">
      <c r="A845" s="389">
        <v>3.4</v>
      </c>
      <c r="B845" s="389"/>
      <c r="C845" s="389"/>
      <c r="D845" s="389" t="s">
        <v>1095</v>
      </c>
      <c r="E845" s="395"/>
      <c r="F845" s="396"/>
      <c r="G845" s="397"/>
    </row>
    <row r="846" spans="1:7" ht="76.5">
      <c r="A846" s="400" t="s">
        <v>1096</v>
      </c>
      <c r="B846" s="400" t="s">
        <v>1097</v>
      </c>
      <c r="C846" s="400"/>
      <c r="D846" s="426" t="s">
        <v>1098</v>
      </c>
      <c r="E846" s="401"/>
      <c r="F846" s="425"/>
      <c r="G846" s="403"/>
    </row>
    <row r="847" spans="1:7">
      <c r="A847" s="400"/>
      <c r="B847" s="400"/>
      <c r="C847" s="400"/>
      <c r="D847" s="404"/>
      <c r="E847" s="401"/>
      <c r="F847" s="425"/>
      <c r="G847" s="403"/>
    </row>
    <row r="848" spans="1:7" ht="25.5">
      <c r="A848" s="400"/>
      <c r="B848" s="400"/>
      <c r="C848" s="400" t="s">
        <v>20</v>
      </c>
      <c r="D848" s="407" t="s">
        <v>1099</v>
      </c>
      <c r="E848" s="401" t="s">
        <v>687</v>
      </c>
      <c r="F848" s="425"/>
      <c r="G848" s="403"/>
    </row>
    <row r="849" spans="1:7">
      <c r="A849" s="400"/>
      <c r="B849" s="400"/>
      <c r="C849" s="400" t="s">
        <v>26</v>
      </c>
      <c r="D849" s="410"/>
      <c r="E849" s="401"/>
      <c r="F849" s="425"/>
      <c r="G849" s="403"/>
    </row>
    <row r="850" spans="1:7">
      <c r="A850" s="400"/>
      <c r="B850" s="400"/>
      <c r="C850" s="400" t="s">
        <v>30</v>
      </c>
      <c r="D850" s="404"/>
      <c r="E850" s="401"/>
      <c r="F850" s="425"/>
      <c r="G850" s="403"/>
    </row>
    <row r="851" spans="1:7">
      <c r="A851" s="400"/>
      <c r="B851" s="400"/>
      <c r="C851" s="400" t="s">
        <v>31</v>
      </c>
      <c r="D851" s="404"/>
      <c r="E851" s="401"/>
      <c r="F851" s="425"/>
      <c r="G851" s="403"/>
    </row>
    <row r="852" spans="1:7">
      <c r="A852" s="400"/>
      <c r="B852" s="400"/>
      <c r="C852" s="400" t="s">
        <v>32</v>
      </c>
      <c r="D852" s="404"/>
      <c r="E852" s="401"/>
      <c r="F852" s="425"/>
      <c r="G852" s="403"/>
    </row>
    <row r="853" spans="1:7">
      <c r="A853" s="391"/>
      <c r="B853" s="391"/>
      <c r="C853" s="391"/>
      <c r="D853" s="405"/>
      <c r="E853" s="406"/>
      <c r="F853" s="393"/>
      <c r="G853" s="394"/>
    </row>
    <row r="854" spans="1:7" ht="89.25">
      <c r="A854" s="400" t="s">
        <v>1100</v>
      </c>
      <c r="B854" s="400" t="s">
        <v>1101</v>
      </c>
      <c r="C854" s="400"/>
      <c r="D854" s="426" t="s">
        <v>1102</v>
      </c>
      <c r="E854" s="401"/>
      <c r="F854" s="425"/>
      <c r="G854" s="403"/>
    </row>
    <row r="855" spans="1:7">
      <c r="A855" s="400"/>
      <c r="B855" s="400"/>
      <c r="C855" s="400"/>
      <c r="D855" s="404"/>
      <c r="E855" s="401"/>
      <c r="F855" s="425"/>
      <c r="G855" s="403"/>
    </row>
    <row r="856" spans="1:7" ht="25.5">
      <c r="A856" s="400"/>
      <c r="B856" s="400"/>
      <c r="C856" s="400" t="s">
        <v>20</v>
      </c>
      <c r="D856" s="407" t="s">
        <v>1103</v>
      </c>
      <c r="E856" s="401" t="s">
        <v>687</v>
      </c>
      <c r="F856" s="402"/>
      <c r="G856" s="403"/>
    </row>
    <row r="857" spans="1:7">
      <c r="A857" s="400"/>
      <c r="B857" s="400"/>
      <c r="C857" s="400" t="s">
        <v>26</v>
      </c>
      <c r="D857" s="410"/>
      <c r="E857" s="401"/>
      <c r="F857" s="402"/>
      <c r="G857" s="403"/>
    </row>
    <row r="858" spans="1:7">
      <c r="A858" s="400"/>
      <c r="B858" s="400"/>
      <c r="C858" s="400" t="s">
        <v>30</v>
      </c>
      <c r="D858" s="404"/>
      <c r="E858" s="401"/>
      <c r="F858" s="402"/>
      <c r="G858" s="403"/>
    </row>
    <row r="859" spans="1:7">
      <c r="A859" s="400"/>
      <c r="B859" s="400"/>
      <c r="C859" s="400" t="s">
        <v>31</v>
      </c>
      <c r="D859" s="404"/>
      <c r="E859" s="401"/>
      <c r="F859" s="402"/>
      <c r="G859" s="403"/>
    </row>
    <row r="860" spans="1:7">
      <c r="A860" s="400"/>
      <c r="B860" s="400"/>
      <c r="C860" s="400" t="s">
        <v>32</v>
      </c>
      <c r="D860" s="404"/>
      <c r="E860" s="401"/>
      <c r="F860" s="402"/>
      <c r="G860" s="403"/>
    </row>
    <row r="861" spans="1:7">
      <c r="A861" s="391"/>
      <c r="B861" s="391"/>
      <c r="C861" s="391"/>
      <c r="D861" s="405"/>
      <c r="E861" s="406"/>
      <c r="F861" s="393"/>
      <c r="G861" s="394"/>
    </row>
    <row r="862" spans="1:7" ht="63.75">
      <c r="A862" s="400" t="s">
        <v>1104</v>
      </c>
      <c r="B862" s="424" t="s">
        <v>1105</v>
      </c>
      <c r="C862" s="400"/>
      <c r="D862" s="400" t="s">
        <v>1106</v>
      </c>
      <c r="E862" s="401"/>
      <c r="F862" s="425"/>
      <c r="G862" s="403"/>
    </row>
    <row r="863" spans="1:7">
      <c r="A863" s="400"/>
      <c r="B863" s="400"/>
      <c r="C863" s="400"/>
      <c r="D863" s="404"/>
      <c r="E863" s="401"/>
      <c r="F863" s="425"/>
      <c r="G863" s="403"/>
    </row>
    <row r="864" spans="1:7">
      <c r="A864" s="400"/>
      <c r="B864" s="400"/>
      <c r="C864" s="400" t="s">
        <v>20</v>
      </c>
      <c r="D864" s="407" t="s">
        <v>1107</v>
      </c>
      <c r="E864" s="401" t="s">
        <v>687</v>
      </c>
      <c r="F864" s="402"/>
      <c r="G864" s="403"/>
    </row>
    <row r="865" spans="1:7">
      <c r="A865" s="400"/>
      <c r="B865" s="400"/>
      <c r="C865" s="400" t="s">
        <v>26</v>
      </c>
      <c r="D865" s="410"/>
      <c r="E865" s="401"/>
      <c r="F865" s="425"/>
      <c r="G865" s="403"/>
    </row>
    <row r="866" spans="1:7">
      <c r="A866" s="400"/>
      <c r="B866" s="400"/>
      <c r="C866" s="400" t="s">
        <v>30</v>
      </c>
      <c r="D866" s="404"/>
      <c r="E866" s="401"/>
      <c r="F866" s="425"/>
      <c r="G866" s="403"/>
    </row>
    <row r="867" spans="1:7">
      <c r="A867" s="400"/>
      <c r="B867" s="400"/>
      <c r="C867" s="400" t="s">
        <v>31</v>
      </c>
      <c r="D867" s="404"/>
      <c r="E867" s="401"/>
      <c r="F867" s="425"/>
      <c r="G867" s="403"/>
    </row>
    <row r="868" spans="1:7">
      <c r="A868" s="400"/>
      <c r="B868" s="400"/>
      <c r="C868" s="400" t="s">
        <v>32</v>
      </c>
      <c r="D868" s="404"/>
      <c r="E868" s="401"/>
      <c r="F868" s="425"/>
      <c r="G868" s="403"/>
    </row>
    <row r="869" spans="1:7">
      <c r="A869" s="391"/>
      <c r="B869" s="391"/>
      <c r="C869" s="391"/>
      <c r="D869" s="405"/>
      <c r="E869" s="406"/>
      <c r="F869" s="393"/>
      <c r="G869" s="394"/>
    </row>
    <row r="870" spans="1:7" ht="140.25">
      <c r="A870" s="400" t="s">
        <v>1108</v>
      </c>
      <c r="B870" s="424" t="s">
        <v>1109</v>
      </c>
      <c r="C870" s="400"/>
      <c r="D870" s="426" t="s">
        <v>1110</v>
      </c>
      <c r="E870" s="401"/>
      <c r="F870" s="425"/>
      <c r="G870" s="403"/>
    </row>
    <row r="871" spans="1:7">
      <c r="A871" s="400"/>
      <c r="B871" s="400"/>
      <c r="C871" s="400"/>
      <c r="D871" s="404"/>
      <c r="E871" s="401"/>
      <c r="F871" s="425"/>
      <c r="G871" s="403"/>
    </row>
    <row r="872" spans="1:7">
      <c r="A872" s="400"/>
      <c r="B872" s="400"/>
      <c r="C872" s="400" t="s">
        <v>20</v>
      </c>
      <c r="D872" s="404" t="s">
        <v>1111</v>
      </c>
      <c r="E872" s="401" t="s">
        <v>687</v>
      </c>
      <c r="F872" s="425"/>
      <c r="G872" s="403"/>
    </row>
    <row r="873" spans="1:7">
      <c r="A873" s="400"/>
      <c r="B873" s="400"/>
      <c r="C873" s="400" t="s">
        <v>26</v>
      </c>
      <c r="D873" s="404"/>
      <c r="E873" s="401"/>
      <c r="F873" s="425"/>
      <c r="G873" s="403"/>
    </row>
    <row r="874" spans="1:7">
      <c r="A874" s="400"/>
      <c r="B874" s="400"/>
      <c r="C874" s="400" t="s">
        <v>30</v>
      </c>
      <c r="D874" s="404"/>
      <c r="E874" s="401"/>
      <c r="F874" s="425"/>
      <c r="G874" s="403"/>
    </row>
    <row r="875" spans="1:7">
      <c r="A875" s="400"/>
      <c r="B875" s="400"/>
      <c r="C875" s="400" t="s">
        <v>31</v>
      </c>
      <c r="D875" s="404"/>
      <c r="E875" s="401"/>
      <c r="F875" s="425"/>
      <c r="G875" s="403"/>
    </row>
    <row r="876" spans="1:7">
      <c r="A876" s="400"/>
      <c r="B876" s="400"/>
      <c r="C876" s="400" t="s">
        <v>32</v>
      </c>
      <c r="D876" s="404"/>
      <c r="E876" s="401"/>
      <c r="F876" s="425"/>
      <c r="G876" s="403"/>
    </row>
    <row r="877" spans="1:7">
      <c r="A877" s="391"/>
      <c r="B877" s="391"/>
      <c r="C877" s="391"/>
      <c r="D877" s="405"/>
      <c r="E877" s="406"/>
      <c r="F877" s="393"/>
      <c r="G877" s="394"/>
    </row>
    <row r="878" spans="1:7" ht="89.25">
      <c r="A878" s="400" t="s">
        <v>1112</v>
      </c>
      <c r="B878" s="400" t="s">
        <v>1113</v>
      </c>
      <c r="C878" s="400"/>
      <c r="D878" s="400" t="s">
        <v>1114</v>
      </c>
      <c r="E878" s="417"/>
      <c r="F878" s="425"/>
      <c r="G878" s="418"/>
    </row>
    <row r="879" spans="1:7">
      <c r="A879" s="400"/>
      <c r="B879" s="400"/>
      <c r="C879" s="400"/>
      <c r="D879" s="404"/>
      <c r="E879" s="417"/>
      <c r="F879" s="425"/>
      <c r="G879" s="418"/>
    </row>
    <row r="880" spans="1:7">
      <c r="A880" s="400"/>
      <c r="B880" s="400"/>
      <c r="C880" s="400" t="s">
        <v>20</v>
      </c>
      <c r="D880" s="407" t="s">
        <v>1115</v>
      </c>
      <c r="E880" s="401" t="s">
        <v>687</v>
      </c>
      <c r="F880" s="425"/>
      <c r="G880" s="403"/>
    </row>
    <row r="881" spans="1:7">
      <c r="A881" s="400"/>
      <c r="B881" s="400"/>
      <c r="C881" s="400" t="s">
        <v>26</v>
      </c>
      <c r="D881" s="404"/>
      <c r="E881" s="401"/>
      <c r="F881" s="425"/>
      <c r="G881" s="424"/>
    </row>
    <row r="882" spans="1:7">
      <c r="A882" s="400"/>
      <c r="B882" s="400"/>
      <c r="C882" s="400" t="s">
        <v>30</v>
      </c>
      <c r="D882" s="404"/>
      <c r="E882" s="401"/>
      <c r="F882" s="425"/>
      <c r="G882" s="403"/>
    </row>
    <row r="883" spans="1:7">
      <c r="A883" s="400"/>
      <c r="B883" s="400"/>
      <c r="C883" s="400" t="s">
        <v>31</v>
      </c>
      <c r="D883" s="404"/>
      <c r="E883" s="401"/>
      <c r="F883" s="425"/>
      <c r="G883" s="403"/>
    </row>
    <row r="884" spans="1:7">
      <c r="A884" s="400"/>
      <c r="B884" s="400"/>
      <c r="C884" s="400" t="s">
        <v>32</v>
      </c>
      <c r="D884" s="404"/>
      <c r="E884" s="401"/>
      <c r="F884" s="425"/>
      <c r="G884" s="403"/>
    </row>
    <row r="885" spans="1:7">
      <c r="A885" s="391"/>
      <c r="B885" s="391"/>
      <c r="C885" s="391"/>
      <c r="D885" s="405"/>
      <c r="E885" s="406"/>
      <c r="F885" s="393"/>
      <c r="G885" s="394"/>
    </row>
    <row r="886" spans="1:7" ht="89.25">
      <c r="A886" s="400" t="s">
        <v>1116</v>
      </c>
      <c r="B886" s="424" t="s">
        <v>1117</v>
      </c>
      <c r="C886" s="400"/>
      <c r="D886" s="400" t="s">
        <v>1118</v>
      </c>
      <c r="E886" s="401"/>
      <c r="F886" s="402"/>
      <c r="G886" s="403"/>
    </row>
    <row r="887" spans="1:7">
      <c r="A887" s="400"/>
      <c r="B887" s="400"/>
      <c r="C887" s="400"/>
      <c r="D887" s="404"/>
      <c r="E887" s="401"/>
      <c r="F887" s="402"/>
      <c r="G887" s="403"/>
    </row>
    <row r="888" spans="1:7">
      <c r="A888" s="400"/>
      <c r="B888" s="400"/>
      <c r="C888" s="400" t="s">
        <v>20</v>
      </c>
      <c r="D888" s="407" t="s">
        <v>1119</v>
      </c>
      <c r="E888" s="401" t="s">
        <v>687</v>
      </c>
      <c r="F888" s="402"/>
      <c r="G888" s="403"/>
    </row>
    <row r="889" spans="1:7">
      <c r="A889" s="400"/>
      <c r="B889" s="400"/>
      <c r="C889" s="400" t="s">
        <v>26</v>
      </c>
      <c r="D889" s="404"/>
      <c r="E889" s="401"/>
      <c r="F889" s="402"/>
      <c r="G889" s="403"/>
    </row>
    <row r="890" spans="1:7">
      <c r="A890" s="400"/>
      <c r="B890" s="400"/>
      <c r="C890" s="400" t="s">
        <v>30</v>
      </c>
      <c r="D890" s="404"/>
      <c r="E890" s="401"/>
      <c r="F890" s="402"/>
      <c r="G890" s="403"/>
    </row>
    <row r="891" spans="1:7">
      <c r="A891" s="400"/>
      <c r="B891" s="400"/>
      <c r="C891" s="400" t="s">
        <v>31</v>
      </c>
      <c r="D891" s="404"/>
      <c r="E891" s="401"/>
      <c r="F891" s="402"/>
      <c r="G891" s="403"/>
    </row>
    <row r="892" spans="1:7">
      <c r="A892" s="400"/>
      <c r="B892" s="400"/>
      <c r="C892" s="400" t="s">
        <v>32</v>
      </c>
      <c r="D892" s="404"/>
      <c r="E892" s="401"/>
      <c r="F892" s="402"/>
      <c r="G892" s="403"/>
    </row>
    <row r="893" spans="1:7">
      <c r="A893" s="391"/>
      <c r="B893" s="391"/>
      <c r="C893" s="391"/>
      <c r="D893" s="405"/>
      <c r="E893" s="406"/>
      <c r="F893" s="393"/>
      <c r="G893" s="394"/>
    </row>
    <row r="894" spans="1:7" ht="89.25">
      <c r="A894" s="400" t="s">
        <v>1120</v>
      </c>
      <c r="B894" s="400" t="s">
        <v>1121</v>
      </c>
      <c r="C894" s="400"/>
      <c r="D894" s="400" t="s">
        <v>1122</v>
      </c>
      <c r="E894" s="401"/>
      <c r="F894" s="402"/>
      <c r="G894" s="403"/>
    </row>
    <row r="895" spans="1:7">
      <c r="A895" s="400"/>
      <c r="B895" s="400"/>
      <c r="C895" s="400"/>
      <c r="D895" s="404"/>
      <c r="E895" s="401"/>
      <c r="F895" s="402"/>
      <c r="G895" s="403"/>
    </row>
    <row r="896" spans="1:7">
      <c r="A896" s="400"/>
      <c r="B896" s="400"/>
      <c r="C896" s="400" t="s">
        <v>20</v>
      </c>
      <c r="D896" s="407" t="s">
        <v>1123</v>
      </c>
      <c r="E896" s="401" t="s">
        <v>687</v>
      </c>
      <c r="F896" s="402"/>
      <c r="G896" s="403"/>
    </row>
    <row r="897" spans="1:7">
      <c r="A897" s="400"/>
      <c r="B897" s="400"/>
      <c r="C897" s="400" t="s">
        <v>26</v>
      </c>
      <c r="D897" s="404"/>
      <c r="E897" s="401"/>
      <c r="F897" s="402"/>
      <c r="G897" s="403"/>
    </row>
    <row r="898" spans="1:7">
      <c r="A898" s="400"/>
      <c r="B898" s="400"/>
      <c r="C898" s="400" t="s">
        <v>30</v>
      </c>
      <c r="D898" s="404"/>
      <c r="E898" s="401"/>
      <c r="F898" s="402"/>
      <c r="G898" s="403"/>
    </row>
    <row r="899" spans="1:7">
      <c r="A899" s="400"/>
      <c r="B899" s="400"/>
      <c r="C899" s="400" t="s">
        <v>31</v>
      </c>
      <c r="D899" s="404"/>
      <c r="E899" s="401"/>
      <c r="F899" s="402"/>
      <c r="G899" s="403"/>
    </row>
    <row r="900" spans="1:7">
      <c r="A900" s="400"/>
      <c r="B900" s="400"/>
      <c r="C900" s="400" t="s">
        <v>32</v>
      </c>
      <c r="D900" s="404"/>
      <c r="E900" s="401"/>
      <c r="F900" s="402"/>
      <c r="G900" s="403"/>
    </row>
    <row r="901" spans="1:7">
      <c r="A901" s="391"/>
      <c r="B901" s="391"/>
      <c r="C901" s="391"/>
      <c r="D901" s="405"/>
      <c r="E901" s="406"/>
      <c r="F901" s="393"/>
      <c r="G901" s="394"/>
    </row>
    <row r="902" spans="1:7" ht="255">
      <c r="A902" s="400" t="s">
        <v>1124</v>
      </c>
      <c r="B902" s="400" t="s">
        <v>1125</v>
      </c>
      <c r="C902" s="400"/>
      <c r="D902" s="400" t="s">
        <v>1126</v>
      </c>
      <c r="E902" s="401"/>
      <c r="F902" s="402"/>
      <c r="G902" s="403"/>
    </row>
    <row r="903" spans="1:7">
      <c r="A903" s="400"/>
      <c r="B903" s="400"/>
      <c r="C903" s="400"/>
      <c r="D903" s="404"/>
      <c r="E903" s="401"/>
      <c r="F903" s="402"/>
      <c r="G903" s="403"/>
    </row>
    <row r="904" spans="1:7" ht="25.5">
      <c r="A904" s="400"/>
      <c r="B904" s="400"/>
      <c r="C904" s="400" t="s">
        <v>20</v>
      </c>
      <c r="D904" s="407" t="s">
        <v>1127</v>
      </c>
      <c r="E904" s="401" t="s">
        <v>687</v>
      </c>
      <c r="F904" s="402"/>
      <c r="G904" s="403"/>
    </row>
    <row r="905" spans="1:7">
      <c r="A905" s="400"/>
      <c r="B905" s="400"/>
      <c r="C905" s="400" t="s">
        <v>26</v>
      </c>
      <c r="D905" s="404"/>
      <c r="E905" s="401"/>
      <c r="F905" s="402"/>
      <c r="G905" s="403"/>
    </row>
    <row r="906" spans="1:7">
      <c r="A906" s="400"/>
      <c r="B906" s="400"/>
      <c r="C906" s="400" t="s">
        <v>30</v>
      </c>
      <c r="D906" s="404"/>
      <c r="E906" s="401"/>
      <c r="F906" s="402"/>
      <c r="G906" s="403"/>
    </row>
    <row r="907" spans="1:7">
      <c r="A907" s="400"/>
      <c r="B907" s="400"/>
      <c r="C907" s="400" t="s">
        <v>31</v>
      </c>
      <c r="D907" s="404"/>
      <c r="E907" s="401"/>
      <c r="F907" s="402"/>
      <c r="G907" s="403"/>
    </row>
    <row r="908" spans="1:7">
      <c r="A908" s="400"/>
      <c r="B908" s="400"/>
      <c r="C908" s="400" t="s">
        <v>32</v>
      </c>
      <c r="D908" s="404"/>
      <c r="E908" s="401"/>
      <c r="F908" s="402"/>
      <c r="G908" s="403"/>
    </row>
    <row r="909" spans="1:7">
      <c r="A909" s="391"/>
      <c r="B909" s="391"/>
      <c r="C909" s="391"/>
      <c r="D909" s="405"/>
      <c r="E909" s="406"/>
      <c r="F909" s="393"/>
      <c r="G909" s="394"/>
    </row>
    <row r="910" spans="1:7" ht="140.25">
      <c r="A910" s="400" t="s">
        <v>1128</v>
      </c>
      <c r="B910" s="400" t="s">
        <v>1129</v>
      </c>
      <c r="C910" s="400"/>
      <c r="D910" s="400" t="s">
        <v>1130</v>
      </c>
      <c r="E910" s="401"/>
      <c r="F910" s="402"/>
      <c r="G910" s="403"/>
    </row>
    <row r="911" spans="1:7">
      <c r="A911" s="400"/>
      <c r="B911" s="400"/>
      <c r="C911" s="400"/>
      <c r="D911" s="404"/>
      <c r="E911" s="401"/>
      <c r="F911" s="402"/>
      <c r="G911" s="403"/>
    </row>
    <row r="912" spans="1:7">
      <c r="A912" s="400"/>
      <c r="B912" s="400"/>
      <c r="C912" s="400" t="s">
        <v>20</v>
      </c>
      <c r="D912" s="404" t="s">
        <v>1131</v>
      </c>
      <c r="E912" s="401" t="s">
        <v>687</v>
      </c>
      <c r="F912" s="402"/>
      <c r="G912" s="403"/>
    </row>
    <row r="913" spans="1:7">
      <c r="A913" s="400"/>
      <c r="B913" s="400"/>
      <c r="C913" s="400" t="s">
        <v>26</v>
      </c>
      <c r="D913" s="404"/>
      <c r="E913" s="401"/>
      <c r="F913" s="402"/>
      <c r="G913" s="403"/>
    </row>
    <row r="914" spans="1:7">
      <c r="A914" s="400"/>
      <c r="B914" s="400"/>
      <c r="C914" s="400" t="s">
        <v>30</v>
      </c>
      <c r="D914" s="404"/>
      <c r="E914" s="401"/>
      <c r="F914" s="402"/>
      <c r="G914" s="403"/>
    </row>
    <row r="915" spans="1:7">
      <c r="A915" s="400"/>
      <c r="B915" s="400"/>
      <c r="C915" s="400" t="s">
        <v>31</v>
      </c>
      <c r="D915" s="404"/>
      <c r="E915" s="401"/>
      <c r="F915" s="402"/>
      <c r="G915" s="403"/>
    </row>
    <row r="916" spans="1:7">
      <c r="A916" s="400"/>
      <c r="B916" s="400"/>
      <c r="C916" s="400" t="s">
        <v>32</v>
      </c>
      <c r="D916" s="404"/>
      <c r="E916" s="401"/>
      <c r="F916" s="402"/>
      <c r="G916" s="403"/>
    </row>
    <row r="917" spans="1:7">
      <c r="A917" s="391"/>
      <c r="B917" s="391"/>
      <c r="C917" s="391"/>
      <c r="D917" s="405"/>
      <c r="E917" s="406"/>
      <c r="F917" s="393"/>
      <c r="G917" s="394"/>
    </row>
    <row r="918" spans="1:7" ht="153">
      <c r="A918" s="400" t="s">
        <v>1132</v>
      </c>
      <c r="B918" s="400" t="s">
        <v>1133</v>
      </c>
      <c r="C918" s="400"/>
      <c r="D918" s="426" t="s">
        <v>1134</v>
      </c>
      <c r="E918" s="401"/>
      <c r="F918" s="402"/>
      <c r="G918" s="403"/>
    </row>
    <row r="919" spans="1:7">
      <c r="A919" s="400"/>
      <c r="B919" s="400"/>
      <c r="C919" s="400"/>
      <c r="D919" s="404"/>
      <c r="E919" s="401"/>
      <c r="F919" s="402"/>
      <c r="G919" s="403"/>
    </row>
    <row r="920" spans="1:7">
      <c r="A920" s="400"/>
      <c r="B920" s="400"/>
      <c r="C920" s="400" t="s">
        <v>20</v>
      </c>
      <c r="D920" s="404" t="s">
        <v>1135</v>
      </c>
      <c r="E920" s="401" t="s">
        <v>687</v>
      </c>
      <c r="F920" s="402"/>
      <c r="G920" s="403"/>
    </row>
    <row r="921" spans="1:7">
      <c r="A921" s="400"/>
      <c r="B921" s="400"/>
      <c r="C921" s="400" t="s">
        <v>26</v>
      </c>
      <c r="D921" s="404"/>
      <c r="E921" s="401"/>
      <c r="F921" s="402"/>
      <c r="G921" s="403"/>
    </row>
    <row r="922" spans="1:7">
      <c r="A922" s="400"/>
      <c r="B922" s="400"/>
      <c r="C922" s="400" t="s">
        <v>30</v>
      </c>
      <c r="D922" s="404"/>
      <c r="E922" s="401"/>
      <c r="F922" s="402"/>
      <c r="G922" s="403"/>
    </row>
    <row r="923" spans="1:7">
      <c r="A923" s="400"/>
      <c r="B923" s="400"/>
      <c r="C923" s="400" t="s">
        <v>31</v>
      </c>
      <c r="D923" s="404"/>
      <c r="E923" s="401"/>
      <c r="F923" s="402"/>
      <c r="G923" s="403"/>
    </row>
    <row r="924" spans="1:7">
      <c r="A924" s="400"/>
      <c r="B924" s="400"/>
      <c r="C924" s="400" t="s">
        <v>32</v>
      </c>
      <c r="D924" s="404"/>
      <c r="E924" s="401"/>
      <c r="F924" s="402"/>
      <c r="G924" s="403"/>
    </row>
    <row r="925" spans="1:7">
      <c r="A925" s="391"/>
      <c r="B925" s="391"/>
      <c r="C925" s="391"/>
      <c r="D925" s="405"/>
      <c r="E925" s="406"/>
      <c r="F925" s="393"/>
      <c r="G925" s="394"/>
    </row>
    <row r="926" spans="1:7" ht="89.25">
      <c r="A926" s="400" t="s">
        <v>1136</v>
      </c>
      <c r="B926" s="400" t="s">
        <v>1137</v>
      </c>
      <c r="C926" s="400"/>
      <c r="D926" s="400" t="s">
        <v>1138</v>
      </c>
      <c r="E926" s="401"/>
      <c r="F926" s="402"/>
      <c r="G926" s="403"/>
    </row>
    <row r="927" spans="1:7">
      <c r="A927" s="400"/>
      <c r="B927" s="400"/>
      <c r="C927" s="400"/>
      <c r="D927" s="404"/>
      <c r="E927" s="401"/>
      <c r="F927" s="402"/>
      <c r="G927" s="403"/>
    </row>
    <row r="928" spans="1:7">
      <c r="A928" s="400"/>
      <c r="B928" s="400"/>
      <c r="C928" s="400" t="s">
        <v>20</v>
      </c>
      <c r="D928" s="407" t="s">
        <v>1139</v>
      </c>
      <c r="E928" s="401" t="s">
        <v>687</v>
      </c>
      <c r="F928" s="402"/>
      <c r="G928" s="403"/>
    </row>
    <row r="929" spans="1:7">
      <c r="A929" s="400"/>
      <c r="B929" s="400"/>
      <c r="C929" s="400" t="s">
        <v>26</v>
      </c>
      <c r="D929" s="404"/>
      <c r="E929" s="401"/>
      <c r="F929" s="402"/>
      <c r="G929" s="403"/>
    </row>
    <row r="930" spans="1:7">
      <c r="A930" s="400"/>
      <c r="B930" s="400"/>
      <c r="C930" s="400" t="s">
        <v>30</v>
      </c>
      <c r="D930" s="404"/>
      <c r="E930" s="401"/>
      <c r="F930" s="402"/>
      <c r="G930" s="403"/>
    </row>
    <row r="931" spans="1:7">
      <c r="A931" s="400"/>
      <c r="B931" s="400"/>
      <c r="C931" s="400" t="s">
        <v>31</v>
      </c>
      <c r="D931" s="404"/>
      <c r="E931" s="401"/>
      <c r="F931" s="402"/>
      <c r="G931" s="403"/>
    </row>
    <row r="932" spans="1:7">
      <c r="A932" s="400"/>
      <c r="B932" s="400"/>
      <c r="C932" s="400" t="s">
        <v>32</v>
      </c>
      <c r="D932" s="404"/>
      <c r="E932" s="401"/>
      <c r="F932" s="402"/>
      <c r="G932" s="403"/>
    </row>
    <row r="933" spans="1:7">
      <c r="A933" s="391"/>
      <c r="B933" s="391"/>
      <c r="C933" s="391"/>
      <c r="D933" s="405"/>
      <c r="E933" s="406"/>
      <c r="F933" s="393"/>
      <c r="G933" s="394"/>
    </row>
    <row r="934" spans="1:7" ht="89.25">
      <c r="A934" s="400" t="s">
        <v>1140</v>
      </c>
      <c r="B934" s="400" t="s">
        <v>1141</v>
      </c>
      <c r="C934" s="400"/>
      <c r="D934" s="400" t="s">
        <v>1142</v>
      </c>
      <c r="E934" s="401"/>
      <c r="F934" s="402"/>
      <c r="G934" s="403"/>
    </row>
    <row r="935" spans="1:7">
      <c r="A935" s="400"/>
      <c r="B935" s="400"/>
      <c r="C935" s="400"/>
      <c r="D935" s="404"/>
      <c r="E935" s="401"/>
      <c r="F935" s="402"/>
      <c r="G935" s="403"/>
    </row>
    <row r="936" spans="1:7">
      <c r="A936" s="400"/>
      <c r="B936" s="400"/>
      <c r="C936" s="400" t="s">
        <v>20</v>
      </c>
      <c r="D936" s="407" t="s">
        <v>1139</v>
      </c>
      <c r="E936" s="401" t="s">
        <v>687</v>
      </c>
      <c r="F936" s="402"/>
      <c r="G936" s="403"/>
    </row>
    <row r="937" spans="1:7">
      <c r="A937" s="400"/>
      <c r="B937" s="400"/>
      <c r="C937" s="400" t="s">
        <v>26</v>
      </c>
      <c r="D937" s="404"/>
      <c r="E937" s="401"/>
      <c r="F937" s="402"/>
      <c r="G937" s="403"/>
    </row>
    <row r="938" spans="1:7">
      <c r="A938" s="400"/>
      <c r="B938" s="400"/>
      <c r="C938" s="400" t="s">
        <v>30</v>
      </c>
      <c r="D938" s="404"/>
      <c r="E938" s="401"/>
      <c r="F938" s="402"/>
      <c r="G938" s="403"/>
    </row>
    <row r="939" spans="1:7">
      <c r="A939" s="400"/>
      <c r="B939" s="400"/>
      <c r="C939" s="400" t="s">
        <v>31</v>
      </c>
      <c r="D939" s="404"/>
      <c r="E939" s="401"/>
      <c r="F939" s="402"/>
      <c r="G939" s="403"/>
    </row>
    <row r="940" spans="1:7">
      <c r="A940" s="400"/>
      <c r="B940" s="400"/>
      <c r="C940" s="400" t="s">
        <v>32</v>
      </c>
      <c r="D940" s="404"/>
      <c r="E940" s="401"/>
      <c r="F940" s="402"/>
      <c r="G940" s="403"/>
    </row>
    <row r="941" spans="1:7">
      <c r="A941" s="391"/>
      <c r="B941" s="391"/>
      <c r="C941" s="391"/>
      <c r="D941" s="405"/>
      <c r="E941" s="406"/>
      <c r="F941" s="393"/>
      <c r="G941" s="394"/>
    </row>
    <row r="942" spans="1:7" ht="127.5">
      <c r="A942" s="400" t="s">
        <v>1143</v>
      </c>
      <c r="B942" s="400" t="s">
        <v>1144</v>
      </c>
      <c r="C942" s="400"/>
      <c r="D942" s="400" t="s">
        <v>1145</v>
      </c>
      <c r="E942" s="401"/>
      <c r="F942" s="402"/>
      <c r="G942" s="403"/>
    </row>
    <row r="943" spans="1:7">
      <c r="A943" s="400"/>
      <c r="B943" s="400"/>
      <c r="C943" s="400"/>
      <c r="D943" s="404"/>
      <c r="E943" s="401"/>
      <c r="F943" s="402"/>
      <c r="G943" s="403"/>
    </row>
    <row r="944" spans="1:7">
      <c r="A944" s="400"/>
      <c r="B944" s="400"/>
      <c r="C944" s="400" t="s">
        <v>20</v>
      </c>
      <c r="D944" s="404" t="s">
        <v>1146</v>
      </c>
      <c r="E944" s="401" t="s">
        <v>687</v>
      </c>
      <c r="F944" s="402"/>
      <c r="G944" s="403"/>
    </row>
    <row r="945" spans="1:7">
      <c r="A945" s="400"/>
      <c r="B945" s="400"/>
      <c r="C945" s="400" t="s">
        <v>26</v>
      </c>
      <c r="D945" s="404"/>
      <c r="E945" s="401"/>
      <c r="F945" s="402"/>
      <c r="G945" s="403"/>
    </row>
    <row r="946" spans="1:7">
      <c r="A946" s="400"/>
      <c r="B946" s="400"/>
      <c r="C946" s="400" t="s">
        <v>30</v>
      </c>
      <c r="D946" s="404"/>
      <c r="E946" s="401"/>
      <c r="F946" s="402"/>
      <c r="G946" s="403"/>
    </row>
    <row r="947" spans="1:7">
      <c r="A947" s="400"/>
      <c r="B947" s="400"/>
      <c r="C947" s="400" t="s">
        <v>31</v>
      </c>
      <c r="D947" s="404"/>
      <c r="E947" s="401"/>
      <c r="F947" s="402"/>
      <c r="G947" s="403"/>
    </row>
    <row r="948" spans="1:7">
      <c r="A948" s="400"/>
      <c r="B948" s="400"/>
      <c r="C948" s="400" t="s">
        <v>32</v>
      </c>
      <c r="D948" s="404"/>
      <c r="E948" s="401"/>
      <c r="F948" s="402"/>
      <c r="G948" s="403"/>
    </row>
    <row r="949" spans="1:7">
      <c r="A949" s="391"/>
      <c r="B949" s="391"/>
      <c r="C949" s="391"/>
      <c r="D949" s="405"/>
      <c r="E949" s="406"/>
      <c r="F949" s="393"/>
      <c r="G949" s="394"/>
    </row>
    <row r="950" spans="1:7" ht="89.25">
      <c r="A950" s="400" t="s">
        <v>1147</v>
      </c>
      <c r="B950" s="400" t="s">
        <v>1148</v>
      </c>
      <c r="C950" s="400"/>
      <c r="D950" s="400" t="s">
        <v>1149</v>
      </c>
      <c r="E950" s="401"/>
      <c r="F950" s="402"/>
      <c r="G950" s="403"/>
    </row>
    <row r="951" spans="1:7">
      <c r="A951" s="400"/>
      <c r="B951" s="400"/>
      <c r="C951" s="400"/>
      <c r="D951" s="404"/>
      <c r="E951" s="401"/>
      <c r="F951" s="402"/>
      <c r="G951" s="403"/>
    </row>
    <row r="952" spans="1:7">
      <c r="A952" s="400"/>
      <c r="B952" s="400"/>
      <c r="C952" s="400" t="s">
        <v>20</v>
      </c>
      <c r="D952" s="407" t="s">
        <v>1150</v>
      </c>
      <c r="E952" s="401" t="s">
        <v>687</v>
      </c>
      <c r="F952" s="402"/>
      <c r="G952" s="403"/>
    </row>
    <row r="953" spans="1:7">
      <c r="A953" s="400"/>
      <c r="B953" s="400"/>
      <c r="C953" s="400" t="s">
        <v>26</v>
      </c>
      <c r="D953" s="404"/>
      <c r="E953" s="401"/>
      <c r="F953" s="402"/>
      <c r="G953" s="403"/>
    </row>
    <row r="954" spans="1:7">
      <c r="A954" s="400"/>
      <c r="B954" s="400"/>
      <c r="C954" s="400" t="s">
        <v>30</v>
      </c>
      <c r="D954" s="404"/>
      <c r="E954" s="401"/>
      <c r="F954" s="402"/>
      <c r="G954" s="403"/>
    </row>
    <row r="955" spans="1:7">
      <c r="A955" s="400"/>
      <c r="B955" s="400"/>
      <c r="C955" s="400" t="s">
        <v>31</v>
      </c>
      <c r="D955" s="404"/>
      <c r="E955" s="401"/>
      <c r="F955" s="402"/>
      <c r="G955" s="403"/>
    </row>
    <row r="956" spans="1:7">
      <c r="A956" s="400"/>
      <c r="B956" s="400"/>
      <c r="C956" s="400" t="s">
        <v>32</v>
      </c>
      <c r="D956" s="404"/>
      <c r="E956" s="401"/>
      <c r="F956" s="402"/>
      <c r="G956" s="403"/>
    </row>
    <row r="957" spans="1:7">
      <c r="A957" s="391"/>
      <c r="B957" s="391"/>
      <c r="C957" s="391"/>
      <c r="D957" s="405"/>
      <c r="E957" s="406"/>
      <c r="F957" s="393"/>
      <c r="G957" s="394"/>
    </row>
    <row r="958" spans="1:7" ht="89.25">
      <c r="A958" s="400" t="s">
        <v>1151</v>
      </c>
      <c r="B958" s="400" t="s">
        <v>1152</v>
      </c>
      <c r="C958" s="400"/>
      <c r="D958" s="400" t="s">
        <v>1153</v>
      </c>
      <c r="E958" s="401"/>
      <c r="F958" s="402"/>
      <c r="G958" s="403"/>
    </row>
    <row r="959" spans="1:7">
      <c r="A959" s="400"/>
      <c r="B959" s="400"/>
      <c r="C959" s="400"/>
      <c r="D959" s="404"/>
      <c r="E959" s="401"/>
      <c r="F959" s="402"/>
      <c r="G959" s="403"/>
    </row>
    <row r="960" spans="1:7">
      <c r="A960" s="400"/>
      <c r="B960" s="400"/>
      <c r="C960" s="400" t="s">
        <v>20</v>
      </c>
      <c r="D960" s="404" t="s">
        <v>1154</v>
      </c>
      <c r="E960" s="401" t="s">
        <v>687</v>
      </c>
      <c r="F960" s="402"/>
      <c r="G960" s="403"/>
    </row>
    <row r="961" spans="1:7">
      <c r="A961" s="400"/>
      <c r="B961" s="400"/>
      <c r="C961" s="400" t="s">
        <v>26</v>
      </c>
      <c r="D961" s="404"/>
      <c r="E961" s="401"/>
      <c r="F961" s="402"/>
      <c r="G961" s="403"/>
    </row>
    <row r="962" spans="1:7">
      <c r="A962" s="400"/>
      <c r="B962" s="400"/>
      <c r="C962" s="400" t="s">
        <v>30</v>
      </c>
      <c r="D962" s="404"/>
      <c r="E962" s="401"/>
      <c r="F962" s="402"/>
      <c r="G962" s="403"/>
    </row>
    <row r="963" spans="1:7">
      <c r="A963" s="400"/>
      <c r="B963" s="400"/>
      <c r="C963" s="400" t="s">
        <v>31</v>
      </c>
      <c r="D963" s="404"/>
      <c r="E963" s="401"/>
      <c r="F963" s="402"/>
      <c r="G963" s="403"/>
    </row>
    <row r="964" spans="1:7">
      <c r="A964" s="400"/>
      <c r="B964" s="400"/>
      <c r="C964" s="400" t="s">
        <v>32</v>
      </c>
      <c r="D964" s="404"/>
      <c r="E964" s="401"/>
      <c r="F964" s="402"/>
      <c r="G964" s="403"/>
    </row>
    <row r="965" spans="1:7">
      <c r="A965" s="391"/>
      <c r="B965" s="391"/>
      <c r="C965" s="391"/>
      <c r="D965" s="405"/>
      <c r="E965" s="406"/>
      <c r="F965" s="393"/>
      <c r="G965" s="394"/>
    </row>
    <row r="966" spans="1:7">
      <c r="A966" s="389">
        <v>3.5</v>
      </c>
      <c r="B966" s="389"/>
      <c r="C966" s="389"/>
      <c r="D966" s="389" t="s">
        <v>1155</v>
      </c>
      <c r="E966" s="395"/>
      <c r="F966" s="396"/>
      <c r="G966" s="397"/>
    </row>
    <row r="967" spans="1:7" ht="63.75">
      <c r="A967" s="400" t="s">
        <v>1156</v>
      </c>
      <c r="B967" s="400" t="s">
        <v>1157</v>
      </c>
      <c r="C967" s="400"/>
      <c r="D967" s="400" t="s">
        <v>1158</v>
      </c>
      <c r="E967" s="401"/>
      <c r="F967" s="402"/>
      <c r="G967" s="403"/>
    </row>
    <row r="968" spans="1:7">
      <c r="A968" s="400"/>
      <c r="B968" s="400"/>
      <c r="C968" s="400"/>
      <c r="D968" s="404"/>
      <c r="E968" s="401"/>
      <c r="F968" s="402"/>
      <c r="G968" s="403"/>
    </row>
    <row r="969" spans="1:7" ht="25.5">
      <c r="A969" s="400"/>
      <c r="B969" s="400"/>
      <c r="C969" s="400" t="s">
        <v>20</v>
      </c>
      <c r="D969" s="407" t="s">
        <v>1159</v>
      </c>
      <c r="E969" s="401" t="s">
        <v>687</v>
      </c>
      <c r="F969" s="402"/>
      <c r="G969" s="403"/>
    </row>
    <row r="970" spans="1:7">
      <c r="A970" s="400"/>
      <c r="B970" s="400"/>
      <c r="C970" s="400" t="s">
        <v>26</v>
      </c>
      <c r="D970" s="404"/>
      <c r="E970" s="401"/>
      <c r="F970" s="402"/>
      <c r="G970" s="403"/>
    </row>
    <row r="971" spans="1:7">
      <c r="A971" s="400"/>
      <c r="B971" s="400"/>
      <c r="C971" s="400" t="s">
        <v>30</v>
      </c>
      <c r="D971" s="404"/>
      <c r="E971" s="401"/>
      <c r="F971" s="402"/>
      <c r="G971" s="403"/>
    </row>
    <row r="972" spans="1:7">
      <c r="A972" s="400"/>
      <c r="B972" s="400"/>
      <c r="C972" s="400" t="s">
        <v>31</v>
      </c>
      <c r="D972" s="404"/>
      <c r="E972" s="401"/>
      <c r="F972" s="402"/>
      <c r="G972" s="403"/>
    </row>
    <row r="973" spans="1:7">
      <c r="A973" s="400"/>
      <c r="B973" s="400"/>
      <c r="C973" s="400" t="s">
        <v>32</v>
      </c>
      <c r="D973" s="404"/>
      <c r="E973" s="401"/>
      <c r="F973" s="402"/>
      <c r="G973" s="403"/>
    </row>
    <row r="974" spans="1:7">
      <c r="A974" s="391"/>
      <c r="B974" s="391"/>
      <c r="C974" s="391"/>
      <c r="D974" s="405"/>
      <c r="E974" s="406"/>
      <c r="F974" s="393"/>
      <c r="G974" s="394"/>
    </row>
    <row r="975" spans="1:7" ht="114.75">
      <c r="A975" s="400" t="s">
        <v>1160</v>
      </c>
      <c r="B975" s="400" t="s">
        <v>1161</v>
      </c>
      <c r="C975" s="400"/>
      <c r="D975" s="400" t="s">
        <v>1162</v>
      </c>
      <c r="E975" s="401"/>
      <c r="F975" s="402"/>
      <c r="G975" s="403"/>
    </row>
    <row r="976" spans="1:7">
      <c r="A976" s="400"/>
      <c r="B976" s="400"/>
      <c r="C976" s="400"/>
      <c r="D976" s="404"/>
      <c r="E976" s="401"/>
      <c r="F976" s="402"/>
      <c r="G976" s="403"/>
    </row>
    <row r="977" spans="1:7">
      <c r="A977" s="400"/>
      <c r="B977" s="400"/>
      <c r="C977" s="400" t="s">
        <v>20</v>
      </c>
      <c r="D977" s="407" t="s">
        <v>1163</v>
      </c>
      <c r="E977" s="401" t="s">
        <v>687</v>
      </c>
      <c r="F977" s="402"/>
      <c r="G977" s="403"/>
    </row>
    <row r="978" spans="1:7">
      <c r="A978" s="400"/>
      <c r="B978" s="400"/>
      <c r="C978" s="400" t="s">
        <v>26</v>
      </c>
      <c r="D978" s="404"/>
      <c r="E978" s="401"/>
      <c r="F978" s="402"/>
      <c r="G978" s="403"/>
    </row>
    <row r="979" spans="1:7">
      <c r="A979" s="400"/>
      <c r="B979" s="400"/>
      <c r="C979" s="400" t="s">
        <v>30</v>
      </c>
      <c r="D979" s="404"/>
      <c r="E979" s="401"/>
      <c r="F979" s="402"/>
      <c r="G979" s="403"/>
    </row>
    <row r="980" spans="1:7">
      <c r="A980" s="400"/>
      <c r="B980" s="400"/>
      <c r="C980" s="400" t="s">
        <v>31</v>
      </c>
      <c r="D980" s="404"/>
      <c r="E980" s="401"/>
      <c r="F980" s="402"/>
      <c r="G980" s="403"/>
    </row>
    <row r="981" spans="1:7">
      <c r="A981" s="400"/>
      <c r="B981" s="400"/>
      <c r="C981" s="400" t="s">
        <v>32</v>
      </c>
      <c r="D981" s="404"/>
      <c r="E981" s="401"/>
      <c r="F981" s="402"/>
      <c r="G981" s="403"/>
    </row>
    <row r="982" spans="1:7">
      <c r="A982" s="391"/>
      <c r="B982" s="391"/>
      <c r="C982" s="391"/>
      <c r="D982" s="405"/>
      <c r="E982" s="406"/>
      <c r="F982" s="393"/>
      <c r="G982" s="394"/>
    </row>
    <row r="983" spans="1:7">
      <c r="A983" s="389">
        <v>3.6</v>
      </c>
      <c r="B983" s="389"/>
      <c r="C983" s="389"/>
      <c r="D983" s="389" t="s">
        <v>1164</v>
      </c>
      <c r="E983" s="395"/>
      <c r="F983" s="396"/>
      <c r="G983" s="397"/>
    </row>
    <row r="984" spans="1:7" ht="102">
      <c r="A984" s="400" t="s">
        <v>1165</v>
      </c>
      <c r="B984" s="400" t="s">
        <v>1166</v>
      </c>
      <c r="C984" s="400"/>
      <c r="D984" s="400" t="s">
        <v>1167</v>
      </c>
      <c r="E984" s="401"/>
      <c r="F984" s="402"/>
      <c r="G984" s="403"/>
    </row>
    <row r="985" spans="1:7">
      <c r="A985" s="400"/>
      <c r="B985" s="400"/>
      <c r="C985" s="400"/>
      <c r="D985" s="404"/>
      <c r="E985" s="401"/>
      <c r="F985" s="402"/>
      <c r="G985" s="403"/>
    </row>
    <row r="986" spans="1:7" ht="38.25">
      <c r="A986" s="400"/>
      <c r="B986" s="400"/>
      <c r="C986" s="400" t="s">
        <v>20</v>
      </c>
      <c r="D986" s="404" t="s">
        <v>1168</v>
      </c>
      <c r="E986" s="401" t="s">
        <v>687</v>
      </c>
      <c r="F986" s="402"/>
      <c r="G986" s="403"/>
    </row>
    <row r="987" spans="1:7">
      <c r="A987" s="400"/>
      <c r="B987" s="400"/>
      <c r="C987" s="400" t="s">
        <v>26</v>
      </c>
      <c r="D987" s="404"/>
      <c r="E987" s="401"/>
      <c r="F987" s="402"/>
      <c r="G987" s="403"/>
    </row>
    <row r="988" spans="1:7">
      <c r="A988" s="400"/>
      <c r="B988" s="400"/>
      <c r="C988" s="400" t="s">
        <v>30</v>
      </c>
      <c r="D988" s="404"/>
      <c r="E988" s="401"/>
      <c r="F988" s="402"/>
      <c r="G988" s="403"/>
    </row>
    <row r="989" spans="1:7">
      <c r="A989" s="400"/>
      <c r="B989" s="400"/>
      <c r="C989" s="400" t="s">
        <v>31</v>
      </c>
      <c r="D989" s="404"/>
      <c r="E989" s="401"/>
      <c r="F989" s="402"/>
      <c r="G989" s="403"/>
    </row>
    <row r="990" spans="1:7">
      <c r="A990" s="400"/>
      <c r="B990" s="400"/>
      <c r="C990" s="400" t="s">
        <v>32</v>
      </c>
      <c r="D990" s="404"/>
      <c r="E990" s="401"/>
      <c r="F990" s="402"/>
      <c r="G990" s="403"/>
    </row>
    <row r="991" spans="1:7">
      <c r="A991" s="391"/>
      <c r="B991" s="391"/>
      <c r="C991" s="391"/>
      <c r="D991" s="405"/>
      <c r="E991" s="406"/>
      <c r="F991" s="393"/>
      <c r="G991" s="394"/>
    </row>
    <row r="992" spans="1:7" ht="89.25">
      <c r="A992" s="400" t="s">
        <v>1169</v>
      </c>
      <c r="B992" s="400" t="s">
        <v>1170</v>
      </c>
      <c r="C992" s="400"/>
      <c r="D992" s="400" t="s">
        <v>1171</v>
      </c>
      <c r="E992" s="401"/>
      <c r="F992" s="402"/>
      <c r="G992" s="403"/>
    </row>
    <row r="993" spans="1:7">
      <c r="A993" s="400"/>
      <c r="B993" s="400"/>
      <c r="C993" s="400"/>
      <c r="D993" s="404"/>
      <c r="E993" s="401"/>
      <c r="F993" s="402"/>
      <c r="G993" s="403"/>
    </row>
    <row r="994" spans="1:7" ht="31.5">
      <c r="A994" s="427"/>
      <c r="B994" s="427"/>
      <c r="C994" s="427" t="s">
        <v>20</v>
      </c>
      <c r="D994" s="428" t="s">
        <v>1172</v>
      </c>
      <c r="E994" s="429"/>
      <c r="F994" s="430" t="s">
        <v>1173</v>
      </c>
      <c r="G994" s="431"/>
    </row>
    <row r="995" spans="1:7">
      <c r="A995" s="400"/>
      <c r="B995" s="400"/>
      <c r="C995" s="400" t="s">
        <v>26</v>
      </c>
      <c r="D995" s="404"/>
      <c r="E995" s="401"/>
      <c r="F995" s="402"/>
      <c r="G995" s="403"/>
    </row>
    <row r="996" spans="1:7">
      <c r="A996" s="400"/>
      <c r="B996" s="400"/>
      <c r="C996" s="400" t="s">
        <v>30</v>
      </c>
      <c r="D996" s="404"/>
      <c r="E996" s="401"/>
      <c r="F996" s="402"/>
      <c r="G996" s="403"/>
    </row>
    <row r="997" spans="1:7">
      <c r="A997" s="400"/>
      <c r="B997" s="400"/>
      <c r="C997" s="400" t="s">
        <v>31</v>
      </c>
      <c r="D997" s="404"/>
      <c r="E997" s="401"/>
      <c r="F997" s="402"/>
      <c r="G997" s="403"/>
    </row>
    <row r="998" spans="1:7">
      <c r="A998" s="400"/>
      <c r="B998" s="400"/>
      <c r="C998" s="400" t="s">
        <v>32</v>
      </c>
      <c r="D998" s="404"/>
      <c r="E998" s="401"/>
      <c r="F998" s="402"/>
      <c r="G998" s="403"/>
    </row>
    <row r="999" spans="1:7">
      <c r="A999" s="391"/>
      <c r="B999" s="391"/>
      <c r="C999" s="391"/>
      <c r="D999" s="405"/>
      <c r="E999" s="406"/>
      <c r="F999" s="393"/>
      <c r="G999" s="394"/>
    </row>
    <row r="1000" spans="1:7">
      <c r="A1000" s="389">
        <v>3.7</v>
      </c>
      <c r="B1000" s="389"/>
      <c r="C1000" s="389"/>
      <c r="D1000" s="389" t="s">
        <v>1174</v>
      </c>
      <c r="E1000" s="395"/>
      <c r="F1000" s="396"/>
      <c r="G1000" s="397"/>
    </row>
    <row r="1001" spans="1:7" ht="127.5">
      <c r="A1001" s="400" t="s">
        <v>485</v>
      </c>
      <c r="B1001" s="400" t="s">
        <v>1175</v>
      </c>
      <c r="C1001" s="400"/>
      <c r="D1001" s="400" t="s">
        <v>1176</v>
      </c>
      <c r="E1001" s="401"/>
      <c r="F1001" s="402"/>
      <c r="G1001" s="403"/>
    </row>
    <row r="1002" spans="1:7">
      <c r="A1002" s="400"/>
      <c r="B1002" s="400"/>
      <c r="C1002" s="400"/>
      <c r="D1002" s="404"/>
      <c r="E1002" s="401"/>
      <c r="F1002" s="402"/>
      <c r="G1002" s="403"/>
    </row>
    <row r="1003" spans="1:7" ht="51">
      <c r="A1003" s="400"/>
      <c r="B1003" s="400"/>
      <c r="C1003" s="400" t="s">
        <v>20</v>
      </c>
      <c r="D1003" s="407" t="s">
        <v>1177</v>
      </c>
      <c r="E1003" s="401" t="s">
        <v>687</v>
      </c>
      <c r="F1003" s="402"/>
      <c r="G1003" s="403"/>
    </row>
    <row r="1004" spans="1:7">
      <c r="A1004" s="400"/>
      <c r="B1004" s="400"/>
      <c r="C1004" s="400" t="s">
        <v>26</v>
      </c>
      <c r="D1004" s="404"/>
      <c r="E1004" s="401"/>
      <c r="F1004" s="402"/>
      <c r="G1004" s="403"/>
    </row>
    <row r="1005" spans="1:7">
      <c r="A1005" s="400"/>
      <c r="B1005" s="400"/>
      <c r="C1005" s="400" t="s">
        <v>30</v>
      </c>
      <c r="D1005" s="404"/>
      <c r="E1005" s="401"/>
      <c r="F1005" s="402"/>
      <c r="G1005" s="403"/>
    </row>
    <row r="1006" spans="1:7">
      <c r="A1006" s="400"/>
      <c r="B1006" s="400"/>
      <c r="C1006" s="400" t="s">
        <v>31</v>
      </c>
      <c r="D1006" s="404"/>
      <c r="E1006" s="401"/>
      <c r="F1006" s="402"/>
      <c r="G1006" s="403"/>
    </row>
    <row r="1007" spans="1:7">
      <c r="A1007" s="400"/>
      <c r="B1007" s="400"/>
      <c r="C1007" s="400" t="s">
        <v>32</v>
      </c>
      <c r="D1007" s="404"/>
      <c r="E1007" s="401"/>
      <c r="F1007" s="402"/>
      <c r="G1007" s="403"/>
    </row>
    <row r="1008" spans="1:7">
      <c r="A1008" s="391"/>
      <c r="B1008" s="391"/>
      <c r="C1008" s="391"/>
      <c r="D1008" s="405"/>
      <c r="E1008" s="406"/>
      <c r="F1008" s="393"/>
      <c r="G1008" s="394"/>
    </row>
    <row r="1009" spans="1:7" ht="89.25">
      <c r="A1009" s="400" t="s">
        <v>487</v>
      </c>
      <c r="B1009" s="400" t="s">
        <v>1178</v>
      </c>
      <c r="C1009" s="400"/>
      <c r="D1009" s="400" t="s">
        <v>1179</v>
      </c>
      <c r="E1009" s="401"/>
      <c r="F1009" s="402"/>
      <c r="G1009" s="403"/>
    </row>
    <row r="1010" spans="1:7">
      <c r="A1010" s="400"/>
      <c r="B1010" s="400"/>
      <c r="C1010" s="400"/>
      <c r="D1010" s="404"/>
      <c r="E1010" s="401"/>
      <c r="F1010" s="402"/>
      <c r="G1010" s="403"/>
    </row>
    <row r="1011" spans="1:7" ht="25.5">
      <c r="A1011" s="400"/>
      <c r="B1011" s="400"/>
      <c r="C1011" s="400" t="s">
        <v>20</v>
      </c>
      <c r="D1011" s="404" t="s">
        <v>1180</v>
      </c>
      <c r="E1011" s="401" t="s">
        <v>687</v>
      </c>
      <c r="F1011" s="402"/>
      <c r="G1011" s="403"/>
    </row>
    <row r="1012" spans="1:7">
      <c r="A1012" s="400"/>
      <c r="B1012" s="400"/>
      <c r="C1012" s="400" t="s">
        <v>26</v>
      </c>
      <c r="D1012" s="404"/>
      <c r="E1012" s="401"/>
      <c r="F1012" s="402"/>
      <c r="G1012" s="403"/>
    </row>
    <row r="1013" spans="1:7">
      <c r="A1013" s="400"/>
      <c r="B1013" s="400"/>
      <c r="C1013" s="400" t="s">
        <v>30</v>
      </c>
      <c r="D1013" s="404"/>
      <c r="E1013" s="401"/>
      <c r="F1013" s="402"/>
      <c r="G1013" s="403"/>
    </row>
    <row r="1014" spans="1:7">
      <c r="A1014" s="400"/>
      <c r="B1014" s="400"/>
      <c r="C1014" s="400" t="s">
        <v>31</v>
      </c>
      <c r="D1014" s="404"/>
      <c r="E1014" s="401"/>
      <c r="F1014" s="402"/>
      <c r="G1014" s="403"/>
    </row>
    <row r="1015" spans="1:7">
      <c r="A1015" s="400"/>
      <c r="B1015" s="400"/>
      <c r="C1015" s="400" t="s">
        <v>32</v>
      </c>
      <c r="D1015" s="404"/>
      <c r="E1015" s="401"/>
      <c r="F1015" s="402"/>
      <c r="G1015" s="403"/>
    </row>
    <row r="1016" spans="1:7">
      <c r="A1016" s="391"/>
      <c r="B1016" s="391"/>
      <c r="C1016" s="391"/>
      <c r="D1016" s="405"/>
      <c r="E1016" s="406"/>
      <c r="F1016" s="393"/>
      <c r="G1016" s="394"/>
    </row>
    <row r="1017" spans="1:7">
      <c r="A1017" s="389">
        <v>4</v>
      </c>
      <c r="B1017" s="389"/>
      <c r="C1017" s="389"/>
      <c r="D1017" s="389" t="s">
        <v>1181</v>
      </c>
      <c r="E1017" s="398"/>
      <c r="F1017" s="396"/>
      <c r="G1017" s="399"/>
    </row>
    <row r="1018" spans="1:7">
      <c r="A1018" s="389">
        <v>4.0999999999999996</v>
      </c>
      <c r="B1018" s="389"/>
      <c r="C1018" s="389"/>
      <c r="D1018" s="389" t="s">
        <v>1182</v>
      </c>
      <c r="E1018" s="398"/>
      <c r="F1018" s="396"/>
      <c r="G1018" s="399"/>
    </row>
    <row r="1019" spans="1:7" ht="191.25">
      <c r="A1019" s="400" t="s">
        <v>1183</v>
      </c>
      <c r="B1019" s="400" t="s">
        <v>1184</v>
      </c>
      <c r="C1019" s="400"/>
      <c r="D1019" s="400" t="s">
        <v>1185</v>
      </c>
      <c r="E1019" s="401"/>
      <c r="F1019" s="402"/>
      <c r="G1019" s="403"/>
    </row>
    <row r="1020" spans="1:7">
      <c r="A1020" s="400"/>
      <c r="B1020" s="400"/>
      <c r="C1020" s="400"/>
      <c r="D1020" s="404"/>
      <c r="E1020" s="401"/>
      <c r="F1020" s="402"/>
      <c r="G1020" s="403"/>
    </row>
    <row r="1021" spans="1:7" ht="76.5">
      <c r="A1021" s="400"/>
      <c r="B1021" s="400"/>
      <c r="C1021" s="400" t="s">
        <v>20</v>
      </c>
      <c r="D1021" s="410" t="s">
        <v>1186</v>
      </c>
      <c r="E1021" s="401" t="s">
        <v>687</v>
      </c>
      <c r="F1021" s="402"/>
      <c r="G1021" s="403"/>
    </row>
    <row r="1022" spans="1:7">
      <c r="A1022" s="400"/>
      <c r="B1022" s="400"/>
      <c r="C1022" s="400" t="s">
        <v>26</v>
      </c>
      <c r="D1022" s="404"/>
      <c r="E1022" s="401"/>
      <c r="F1022" s="402"/>
      <c r="G1022" s="403"/>
    </row>
    <row r="1023" spans="1:7">
      <c r="A1023" s="400"/>
      <c r="B1023" s="400"/>
      <c r="C1023" s="400" t="s">
        <v>30</v>
      </c>
      <c r="D1023" s="404"/>
      <c r="E1023" s="401"/>
      <c r="F1023" s="402"/>
      <c r="G1023" s="403"/>
    </row>
    <row r="1024" spans="1:7">
      <c r="A1024" s="400"/>
      <c r="B1024" s="400"/>
      <c r="C1024" s="400" t="s">
        <v>31</v>
      </c>
      <c r="D1024" s="404"/>
      <c r="E1024" s="401"/>
      <c r="F1024" s="402"/>
      <c r="G1024" s="403"/>
    </row>
    <row r="1025" spans="1:7">
      <c r="A1025" s="400"/>
      <c r="B1025" s="400"/>
      <c r="C1025" s="400" t="s">
        <v>32</v>
      </c>
      <c r="D1025" s="404"/>
      <c r="E1025" s="401"/>
      <c r="F1025" s="402"/>
      <c r="G1025" s="403"/>
    </row>
    <row r="1026" spans="1:7">
      <c r="A1026" s="391"/>
      <c r="B1026" s="391"/>
      <c r="C1026" s="391"/>
      <c r="D1026" s="405"/>
      <c r="E1026" s="406"/>
      <c r="F1026" s="393"/>
      <c r="G1026" s="394"/>
    </row>
    <row r="1027" spans="1:7" ht="191.25">
      <c r="A1027" s="400" t="s">
        <v>1187</v>
      </c>
      <c r="B1027" s="400" t="s">
        <v>664</v>
      </c>
      <c r="C1027" s="400"/>
      <c r="D1027" s="400" t="s">
        <v>1188</v>
      </c>
      <c r="E1027" s="401"/>
      <c r="F1027" s="402"/>
      <c r="G1027" s="403"/>
    </row>
    <row r="1028" spans="1:7">
      <c r="A1028" s="400"/>
      <c r="B1028" s="400"/>
      <c r="C1028" s="400"/>
      <c r="D1028" s="404"/>
      <c r="E1028" s="401"/>
      <c r="F1028" s="402"/>
      <c r="G1028" s="403"/>
    </row>
    <row r="1029" spans="1:7" ht="63.75">
      <c r="A1029" s="400"/>
      <c r="B1029" s="400"/>
      <c r="C1029" s="400" t="s">
        <v>20</v>
      </c>
      <c r="D1029" s="410" t="s">
        <v>1189</v>
      </c>
      <c r="E1029" s="401" t="s">
        <v>687</v>
      </c>
      <c r="F1029" s="402"/>
      <c r="G1029" s="403"/>
    </row>
    <row r="1030" spans="1:7">
      <c r="A1030" s="400"/>
      <c r="B1030" s="400"/>
      <c r="C1030" s="400" t="s">
        <v>26</v>
      </c>
      <c r="D1030" s="404"/>
      <c r="E1030" s="401"/>
      <c r="F1030" s="402"/>
      <c r="G1030" s="403"/>
    </row>
    <row r="1031" spans="1:7">
      <c r="A1031" s="400"/>
      <c r="B1031" s="400"/>
      <c r="C1031" s="400" t="s">
        <v>30</v>
      </c>
      <c r="D1031" s="404"/>
      <c r="E1031" s="401"/>
      <c r="F1031" s="402"/>
      <c r="G1031" s="403"/>
    </row>
    <row r="1032" spans="1:7">
      <c r="A1032" s="400"/>
      <c r="B1032" s="400"/>
      <c r="C1032" s="400" t="s">
        <v>31</v>
      </c>
      <c r="D1032" s="404"/>
      <c r="E1032" s="401"/>
      <c r="F1032" s="402"/>
      <c r="G1032" s="403"/>
    </row>
    <row r="1033" spans="1:7">
      <c r="A1033" s="400"/>
      <c r="B1033" s="400"/>
      <c r="C1033" s="400" t="s">
        <v>32</v>
      </c>
      <c r="D1033" s="404"/>
      <c r="E1033" s="401"/>
      <c r="F1033" s="402"/>
      <c r="G1033" s="403"/>
    </row>
    <row r="1034" spans="1:7">
      <c r="A1034" s="391"/>
      <c r="B1034" s="391"/>
      <c r="C1034" s="391"/>
      <c r="D1034" s="405"/>
      <c r="E1034" s="406"/>
      <c r="F1034" s="393"/>
      <c r="G1034" s="394"/>
    </row>
    <row r="1035" spans="1:7" ht="191.25">
      <c r="A1035" s="400" t="s">
        <v>1190</v>
      </c>
      <c r="B1035" s="400" t="s">
        <v>1191</v>
      </c>
      <c r="C1035" s="424"/>
      <c r="D1035" s="400" t="s">
        <v>1192</v>
      </c>
      <c r="E1035" s="401"/>
      <c r="F1035" s="402"/>
      <c r="G1035" s="403"/>
    </row>
    <row r="1036" spans="1:7">
      <c r="A1036" s="400"/>
      <c r="B1036" s="400"/>
      <c r="C1036" s="400"/>
      <c r="D1036" s="404"/>
      <c r="E1036" s="401"/>
      <c r="F1036" s="402"/>
      <c r="G1036" s="403"/>
    </row>
    <row r="1037" spans="1:7" ht="38.25">
      <c r="A1037" s="400"/>
      <c r="B1037" s="400"/>
      <c r="C1037" s="400" t="s">
        <v>20</v>
      </c>
      <c r="D1037" s="404" t="s">
        <v>1193</v>
      </c>
      <c r="E1037" s="401" t="s">
        <v>687</v>
      </c>
      <c r="F1037" s="402"/>
      <c r="G1037" s="403"/>
    </row>
    <row r="1038" spans="1:7">
      <c r="A1038" s="400"/>
      <c r="B1038" s="400"/>
      <c r="C1038" s="400" t="s">
        <v>26</v>
      </c>
      <c r="D1038" s="404"/>
      <c r="E1038" s="401"/>
      <c r="F1038" s="402"/>
      <c r="G1038" s="403"/>
    </row>
    <row r="1039" spans="1:7">
      <c r="A1039" s="400"/>
      <c r="B1039" s="400"/>
      <c r="C1039" s="400" t="s">
        <v>30</v>
      </c>
      <c r="D1039" s="404"/>
      <c r="E1039" s="401"/>
      <c r="F1039" s="402"/>
      <c r="G1039" s="403"/>
    </row>
    <row r="1040" spans="1:7">
      <c r="A1040" s="400"/>
      <c r="B1040" s="400"/>
      <c r="C1040" s="400" t="s">
        <v>31</v>
      </c>
      <c r="D1040" s="404"/>
      <c r="E1040" s="401"/>
      <c r="F1040" s="402"/>
      <c r="G1040" s="403"/>
    </row>
    <row r="1041" spans="1:7">
      <c r="A1041" s="400"/>
      <c r="B1041" s="400"/>
      <c r="C1041" s="400" t="s">
        <v>32</v>
      </c>
      <c r="D1041" s="404"/>
      <c r="E1041" s="401"/>
      <c r="F1041" s="402"/>
      <c r="G1041" s="403"/>
    </row>
    <row r="1042" spans="1:7">
      <c r="A1042" s="391"/>
      <c r="B1042" s="391"/>
      <c r="C1042" s="391"/>
      <c r="D1042" s="405"/>
      <c r="E1042" s="406"/>
      <c r="F1042" s="393"/>
      <c r="G1042" s="394"/>
    </row>
    <row r="1043" spans="1:7" ht="191.25">
      <c r="A1043" s="400" t="s">
        <v>1194</v>
      </c>
      <c r="B1043" s="400" t="s">
        <v>1195</v>
      </c>
      <c r="C1043" s="400"/>
      <c r="D1043" s="400" t="s">
        <v>1196</v>
      </c>
      <c r="E1043" s="401"/>
      <c r="F1043" s="402"/>
      <c r="G1043" s="403"/>
    </row>
    <row r="1044" spans="1:7">
      <c r="A1044" s="400"/>
      <c r="B1044" s="400"/>
      <c r="C1044" s="400"/>
      <c r="D1044" s="407"/>
      <c r="E1044" s="401"/>
      <c r="F1044" s="402"/>
      <c r="G1044" s="403"/>
    </row>
    <row r="1045" spans="1:7" ht="38.25">
      <c r="A1045" s="400"/>
      <c r="B1045" s="400"/>
      <c r="C1045" s="400" t="s">
        <v>20</v>
      </c>
      <c r="D1045" s="407" t="s">
        <v>1197</v>
      </c>
      <c r="E1045" s="401" t="s">
        <v>687</v>
      </c>
      <c r="F1045" s="402"/>
      <c r="G1045" s="403"/>
    </row>
    <row r="1046" spans="1:7">
      <c r="A1046" s="400"/>
      <c r="B1046" s="400"/>
      <c r="C1046" s="400" t="s">
        <v>26</v>
      </c>
      <c r="D1046" s="407"/>
      <c r="E1046" s="401"/>
      <c r="F1046" s="402"/>
      <c r="G1046" s="403"/>
    </row>
    <row r="1047" spans="1:7">
      <c r="A1047" s="400"/>
      <c r="B1047" s="400"/>
      <c r="C1047" s="400" t="s">
        <v>30</v>
      </c>
      <c r="D1047" s="404"/>
      <c r="E1047" s="401"/>
      <c r="F1047" s="402"/>
      <c r="G1047" s="403"/>
    </row>
    <row r="1048" spans="1:7">
      <c r="A1048" s="400"/>
      <c r="B1048" s="400"/>
      <c r="C1048" s="400" t="s">
        <v>31</v>
      </c>
      <c r="D1048" s="407"/>
      <c r="E1048" s="401"/>
      <c r="F1048" s="402"/>
      <c r="G1048" s="403"/>
    </row>
    <row r="1049" spans="1:7">
      <c r="A1049" s="400"/>
      <c r="B1049" s="400"/>
      <c r="C1049" s="400" t="s">
        <v>32</v>
      </c>
      <c r="D1049" s="404"/>
      <c r="E1049" s="401"/>
      <c r="F1049" s="402"/>
      <c r="G1049" s="403"/>
    </row>
    <row r="1050" spans="1:7">
      <c r="A1050" s="391"/>
      <c r="B1050" s="391"/>
      <c r="C1050" s="391"/>
      <c r="D1050" s="405"/>
      <c r="E1050" s="406"/>
      <c r="F1050" s="432"/>
      <c r="G1050" s="394"/>
    </row>
    <row r="1051" spans="1:7" ht="114.75">
      <c r="A1051" s="400" t="s">
        <v>844</v>
      </c>
      <c r="B1051" s="400" t="s">
        <v>568</v>
      </c>
      <c r="C1051" s="400"/>
      <c r="D1051" s="400" t="s">
        <v>1198</v>
      </c>
      <c r="E1051" s="401"/>
      <c r="F1051" s="402"/>
      <c r="G1051" s="403"/>
    </row>
    <row r="1052" spans="1:7">
      <c r="A1052" s="400"/>
      <c r="B1052" s="400"/>
      <c r="C1052" s="400"/>
      <c r="D1052" s="407"/>
      <c r="E1052" s="401"/>
      <c r="F1052" s="402"/>
      <c r="G1052" s="403"/>
    </row>
    <row r="1053" spans="1:7" ht="76.5">
      <c r="A1053" s="400"/>
      <c r="B1053" s="400"/>
      <c r="C1053" s="400" t="s">
        <v>20</v>
      </c>
      <c r="D1053" s="410" t="s">
        <v>1199</v>
      </c>
      <c r="E1053" s="401"/>
      <c r="F1053" s="402"/>
      <c r="G1053" s="403"/>
    </row>
    <row r="1054" spans="1:7">
      <c r="A1054" s="400"/>
      <c r="B1054" s="400"/>
      <c r="C1054" s="400" t="s">
        <v>26</v>
      </c>
      <c r="D1054" s="407"/>
      <c r="E1054" s="401"/>
      <c r="F1054" s="402"/>
      <c r="G1054" s="403"/>
    </row>
    <row r="1055" spans="1:7">
      <c r="A1055" s="400"/>
      <c r="B1055" s="400"/>
      <c r="C1055" s="400" t="s">
        <v>30</v>
      </c>
      <c r="D1055" s="404"/>
      <c r="E1055" s="401"/>
      <c r="F1055" s="402"/>
      <c r="G1055" s="403"/>
    </row>
    <row r="1056" spans="1:7">
      <c r="A1056" s="400"/>
      <c r="B1056" s="400"/>
      <c r="C1056" s="400" t="s">
        <v>31</v>
      </c>
      <c r="D1056" s="407"/>
      <c r="E1056" s="401"/>
      <c r="F1056" s="402"/>
      <c r="G1056" s="403"/>
    </row>
    <row r="1057" spans="1:7">
      <c r="A1057" s="400"/>
      <c r="B1057" s="400"/>
      <c r="C1057" s="400" t="s">
        <v>32</v>
      </c>
      <c r="D1057" s="404"/>
      <c r="E1057" s="401"/>
      <c r="F1057" s="402"/>
      <c r="G1057" s="403"/>
    </row>
    <row r="1058" spans="1:7">
      <c r="A1058" s="391"/>
      <c r="B1058" s="391"/>
      <c r="C1058" s="391"/>
      <c r="D1058" s="405"/>
      <c r="E1058" s="406"/>
      <c r="F1058" s="432"/>
      <c r="G1058" s="394"/>
    </row>
    <row r="1059" spans="1:7">
      <c r="A1059" s="389">
        <v>4.2</v>
      </c>
      <c r="B1059" s="389"/>
      <c r="C1059" s="389"/>
      <c r="D1059" s="389" t="s">
        <v>1200</v>
      </c>
      <c r="E1059" s="395"/>
      <c r="F1059" s="396"/>
      <c r="G1059" s="397"/>
    </row>
    <row r="1060" spans="1:7" ht="127.5">
      <c r="A1060" s="400" t="s">
        <v>1201</v>
      </c>
      <c r="B1060" s="400" t="s">
        <v>1202</v>
      </c>
      <c r="C1060" s="400"/>
      <c r="D1060" s="400" t="s">
        <v>1203</v>
      </c>
      <c r="E1060" s="401"/>
      <c r="F1060" s="402"/>
      <c r="G1060" s="403"/>
    </row>
    <row r="1061" spans="1:7">
      <c r="A1061" s="400"/>
      <c r="B1061" s="400"/>
      <c r="C1061" s="400"/>
      <c r="D1061" s="407"/>
      <c r="E1061" s="401"/>
      <c r="F1061" s="402"/>
      <c r="G1061" s="403"/>
    </row>
    <row r="1062" spans="1:7" ht="51">
      <c r="A1062" s="400"/>
      <c r="B1062" s="400"/>
      <c r="C1062" s="400" t="s">
        <v>20</v>
      </c>
      <c r="D1062" s="407" t="s">
        <v>1204</v>
      </c>
      <c r="E1062" s="401" t="s">
        <v>687</v>
      </c>
      <c r="F1062" s="402"/>
      <c r="G1062" s="403"/>
    </row>
    <row r="1063" spans="1:7">
      <c r="A1063" s="400"/>
      <c r="B1063" s="400"/>
      <c r="C1063" s="400" t="s">
        <v>26</v>
      </c>
      <c r="D1063" s="407"/>
      <c r="E1063" s="401"/>
      <c r="F1063" s="402"/>
      <c r="G1063" s="403"/>
    </row>
    <row r="1064" spans="1:7">
      <c r="A1064" s="400"/>
      <c r="B1064" s="400"/>
      <c r="C1064" s="400" t="s">
        <v>30</v>
      </c>
      <c r="D1064" s="404"/>
      <c r="E1064" s="401"/>
      <c r="F1064" s="402"/>
      <c r="G1064" s="403"/>
    </row>
    <row r="1065" spans="1:7">
      <c r="A1065" s="400"/>
      <c r="B1065" s="400"/>
      <c r="C1065" s="400" t="s">
        <v>31</v>
      </c>
      <c r="D1065" s="407"/>
      <c r="E1065" s="401"/>
      <c r="F1065" s="402"/>
      <c r="G1065" s="403"/>
    </row>
    <row r="1066" spans="1:7">
      <c r="A1066" s="400"/>
      <c r="B1066" s="400"/>
      <c r="C1066" s="400" t="s">
        <v>32</v>
      </c>
      <c r="D1066" s="404"/>
      <c r="E1066" s="401"/>
      <c r="F1066" s="402"/>
      <c r="G1066" s="403"/>
    </row>
    <row r="1067" spans="1:7">
      <c r="A1067" s="391"/>
      <c r="B1067" s="391"/>
      <c r="C1067" s="391"/>
      <c r="D1067" s="405"/>
      <c r="E1067" s="406"/>
      <c r="F1067" s="393"/>
      <c r="G1067" s="394"/>
    </row>
    <row r="1068" spans="1:7" ht="127.5">
      <c r="A1068" s="400" t="s">
        <v>1205</v>
      </c>
      <c r="B1068" s="400" t="s">
        <v>1206</v>
      </c>
      <c r="C1068" s="400"/>
      <c r="D1068" s="400" t="s">
        <v>1207</v>
      </c>
      <c r="E1068" s="401"/>
      <c r="F1068" s="402"/>
      <c r="G1068" s="403"/>
    </row>
    <row r="1069" spans="1:7">
      <c r="A1069" s="400"/>
      <c r="B1069" s="400"/>
      <c r="C1069" s="400"/>
      <c r="D1069" s="404"/>
      <c r="E1069" s="401"/>
      <c r="F1069" s="402"/>
      <c r="G1069" s="403"/>
    </row>
    <row r="1070" spans="1:7" ht="25.5">
      <c r="A1070" s="400"/>
      <c r="B1070" s="400"/>
      <c r="C1070" s="400" t="s">
        <v>20</v>
      </c>
      <c r="D1070" s="410" t="s">
        <v>1208</v>
      </c>
      <c r="E1070" s="401" t="s">
        <v>687</v>
      </c>
      <c r="F1070" s="402"/>
      <c r="G1070" s="403"/>
    </row>
    <row r="1071" spans="1:7">
      <c r="A1071" s="400"/>
      <c r="B1071" s="400"/>
      <c r="C1071" s="400" t="s">
        <v>26</v>
      </c>
      <c r="D1071" s="404"/>
      <c r="E1071" s="401"/>
      <c r="F1071" s="402"/>
      <c r="G1071" s="403"/>
    </row>
    <row r="1072" spans="1:7">
      <c r="A1072" s="400"/>
      <c r="B1072" s="400"/>
      <c r="C1072" s="400" t="s">
        <v>30</v>
      </c>
      <c r="D1072" s="404"/>
      <c r="E1072" s="401"/>
      <c r="F1072" s="402"/>
      <c r="G1072" s="403"/>
    </row>
    <row r="1073" spans="1:7">
      <c r="A1073" s="400"/>
      <c r="B1073" s="400"/>
      <c r="C1073" s="400" t="s">
        <v>31</v>
      </c>
      <c r="D1073" s="404"/>
      <c r="E1073" s="401"/>
      <c r="F1073" s="402"/>
      <c r="G1073" s="403"/>
    </row>
    <row r="1074" spans="1:7">
      <c r="A1074" s="400"/>
      <c r="B1074" s="400"/>
      <c r="C1074" s="400" t="s">
        <v>32</v>
      </c>
      <c r="D1074" s="404"/>
      <c r="E1074" s="401"/>
      <c r="F1074" s="402"/>
      <c r="G1074" s="403"/>
    </row>
    <row r="1075" spans="1:7">
      <c r="A1075" s="391"/>
      <c r="B1075" s="391"/>
      <c r="C1075" s="391"/>
      <c r="D1075" s="405"/>
      <c r="E1075" s="406"/>
      <c r="F1075" s="393"/>
      <c r="G1075" s="394"/>
    </row>
    <row r="1076" spans="1:7" ht="127.5">
      <c r="A1076" s="400" t="s">
        <v>1209</v>
      </c>
      <c r="B1076" s="400" t="s">
        <v>1210</v>
      </c>
      <c r="C1076" s="400"/>
      <c r="D1076" s="400" t="s">
        <v>1211</v>
      </c>
      <c r="E1076" s="401"/>
      <c r="F1076" s="402"/>
      <c r="G1076" s="403"/>
    </row>
    <row r="1077" spans="1:7">
      <c r="A1077" s="400"/>
      <c r="B1077" s="400"/>
      <c r="C1077" s="400"/>
      <c r="D1077" s="404"/>
      <c r="E1077" s="401"/>
      <c r="F1077" s="402"/>
      <c r="G1077" s="403"/>
    </row>
    <row r="1078" spans="1:7" ht="25.5">
      <c r="A1078" s="400"/>
      <c r="B1078" s="400"/>
      <c r="C1078" s="400" t="s">
        <v>20</v>
      </c>
      <c r="D1078" s="410" t="s">
        <v>1212</v>
      </c>
      <c r="E1078" s="401" t="s">
        <v>687</v>
      </c>
      <c r="F1078" s="402"/>
      <c r="G1078" s="403"/>
    </row>
    <row r="1079" spans="1:7">
      <c r="A1079" s="400"/>
      <c r="B1079" s="400"/>
      <c r="C1079" s="400" t="s">
        <v>26</v>
      </c>
      <c r="D1079" s="404"/>
      <c r="E1079" s="401"/>
      <c r="F1079" s="402"/>
      <c r="G1079" s="403"/>
    </row>
    <row r="1080" spans="1:7">
      <c r="A1080" s="400"/>
      <c r="B1080" s="400"/>
      <c r="C1080" s="400" t="s">
        <v>30</v>
      </c>
      <c r="D1080" s="404"/>
      <c r="E1080" s="401"/>
      <c r="F1080" s="402"/>
      <c r="G1080" s="403"/>
    </row>
    <row r="1081" spans="1:7">
      <c r="A1081" s="400"/>
      <c r="B1081" s="400"/>
      <c r="C1081" s="400" t="s">
        <v>31</v>
      </c>
      <c r="D1081" s="404"/>
      <c r="E1081" s="401"/>
      <c r="F1081" s="402"/>
      <c r="G1081" s="403"/>
    </row>
    <row r="1082" spans="1:7">
      <c r="A1082" s="400"/>
      <c r="B1082" s="400"/>
      <c r="C1082" s="400" t="s">
        <v>32</v>
      </c>
      <c r="D1082" s="404"/>
      <c r="E1082" s="401"/>
      <c r="F1082" s="402"/>
      <c r="G1082" s="403"/>
    </row>
    <row r="1083" spans="1:7">
      <c r="A1083" s="391"/>
      <c r="B1083" s="391"/>
      <c r="C1083" s="391"/>
      <c r="D1083" s="405"/>
      <c r="E1083" s="406"/>
      <c r="F1083" s="393"/>
      <c r="G1083" s="394"/>
    </row>
    <row r="1084" spans="1:7">
      <c r="A1084" s="389">
        <v>4.3</v>
      </c>
      <c r="B1084" s="389"/>
      <c r="C1084" s="389"/>
      <c r="D1084" s="389" t="s">
        <v>1213</v>
      </c>
      <c r="E1084" s="395"/>
      <c r="F1084" s="396"/>
      <c r="G1084" s="397"/>
    </row>
    <row r="1085" spans="1:7" ht="127.5">
      <c r="A1085" s="400" t="s">
        <v>1214</v>
      </c>
      <c r="B1085" s="400" t="s">
        <v>1215</v>
      </c>
      <c r="C1085" s="400"/>
      <c r="D1085" s="426" t="s">
        <v>1216</v>
      </c>
      <c r="E1085" s="401"/>
      <c r="F1085" s="402"/>
      <c r="G1085" s="403"/>
    </row>
    <row r="1086" spans="1:7">
      <c r="A1086" s="400"/>
      <c r="B1086" s="400"/>
      <c r="C1086" s="400"/>
      <c r="D1086" s="404"/>
      <c r="E1086" s="401"/>
      <c r="F1086" s="402"/>
      <c r="G1086" s="403"/>
    </row>
    <row r="1087" spans="1:7" ht="25.5">
      <c r="A1087" s="400"/>
      <c r="B1087" s="400"/>
      <c r="C1087" s="400" t="s">
        <v>20</v>
      </c>
      <c r="D1087" s="404" t="s">
        <v>1217</v>
      </c>
      <c r="E1087" s="401" t="s">
        <v>687</v>
      </c>
      <c r="F1087" s="402"/>
      <c r="G1087" s="403"/>
    </row>
    <row r="1088" spans="1:7">
      <c r="A1088" s="400"/>
      <c r="B1088" s="400"/>
      <c r="C1088" s="400" t="s">
        <v>26</v>
      </c>
      <c r="D1088" s="404"/>
      <c r="E1088" s="401"/>
      <c r="F1088" s="402"/>
      <c r="G1088" s="403"/>
    </row>
    <row r="1089" spans="1:7">
      <c r="A1089" s="400"/>
      <c r="B1089" s="400"/>
      <c r="C1089" s="400" t="s">
        <v>30</v>
      </c>
      <c r="D1089" s="404"/>
      <c r="E1089" s="401"/>
      <c r="F1089" s="402"/>
      <c r="G1089" s="403"/>
    </row>
    <row r="1090" spans="1:7">
      <c r="A1090" s="400"/>
      <c r="B1090" s="400"/>
      <c r="C1090" s="400" t="s">
        <v>31</v>
      </c>
      <c r="D1090" s="404"/>
      <c r="E1090" s="401"/>
      <c r="F1090" s="402"/>
      <c r="G1090" s="403"/>
    </row>
    <row r="1091" spans="1:7">
      <c r="A1091" s="400"/>
      <c r="B1091" s="400"/>
      <c r="C1091" s="400" t="s">
        <v>32</v>
      </c>
      <c r="D1091" s="404"/>
      <c r="E1091" s="401"/>
      <c r="F1091" s="402"/>
      <c r="G1091" s="403"/>
    </row>
    <row r="1092" spans="1:7">
      <c r="A1092" s="391"/>
      <c r="B1092" s="391"/>
      <c r="C1092" s="391"/>
      <c r="D1092" s="405"/>
      <c r="E1092" s="406"/>
      <c r="F1092" s="393"/>
      <c r="G1092" s="394"/>
    </row>
    <row r="1093" spans="1:7" ht="178.5">
      <c r="A1093" s="400" t="s">
        <v>1218</v>
      </c>
      <c r="B1093" s="400" t="s">
        <v>1219</v>
      </c>
      <c r="C1093" s="400"/>
      <c r="D1093" s="400" t="s">
        <v>1220</v>
      </c>
      <c r="E1093" s="401"/>
      <c r="F1093" s="402"/>
      <c r="G1093" s="403"/>
    </row>
    <row r="1094" spans="1:7">
      <c r="A1094" s="400"/>
      <c r="B1094" s="400"/>
      <c r="C1094" s="400"/>
      <c r="D1094" s="404"/>
      <c r="E1094" s="401"/>
      <c r="F1094" s="402"/>
      <c r="G1094" s="403"/>
    </row>
    <row r="1095" spans="1:7" ht="25.5">
      <c r="A1095" s="400"/>
      <c r="B1095" s="400"/>
      <c r="C1095" s="400" t="s">
        <v>20</v>
      </c>
      <c r="D1095" s="404" t="s">
        <v>1221</v>
      </c>
      <c r="E1095" s="401" t="s">
        <v>687</v>
      </c>
      <c r="F1095" s="402"/>
      <c r="G1095" s="403"/>
    </row>
    <row r="1096" spans="1:7">
      <c r="A1096" s="400"/>
      <c r="B1096" s="400"/>
      <c r="C1096" s="400" t="s">
        <v>26</v>
      </c>
      <c r="D1096" s="404"/>
      <c r="E1096" s="401"/>
      <c r="F1096" s="402"/>
      <c r="G1096" s="403"/>
    </row>
    <row r="1097" spans="1:7">
      <c r="A1097" s="400"/>
      <c r="B1097" s="400"/>
      <c r="C1097" s="400" t="s">
        <v>30</v>
      </c>
      <c r="D1097" s="404"/>
      <c r="E1097" s="401"/>
      <c r="F1097" s="402"/>
      <c r="G1097" s="403"/>
    </row>
    <row r="1098" spans="1:7">
      <c r="A1098" s="400"/>
      <c r="B1098" s="400"/>
      <c r="C1098" s="400" t="s">
        <v>31</v>
      </c>
      <c r="D1098" s="404"/>
      <c r="E1098" s="401"/>
      <c r="F1098" s="402"/>
      <c r="G1098" s="403"/>
    </row>
    <row r="1099" spans="1:7">
      <c r="A1099" s="400"/>
      <c r="B1099" s="400"/>
      <c r="C1099" s="400" t="s">
        <v>32</v>
      </c>
      <c r="D1099" s="404"/>
      <c r="E1099" s="401"/>
      <c r="F1099" s="402"/>
      <c r="G1099" s="403"/>
    </row>
    <row r="1100" spans="1:7">
      <c r="A1100" s="391"/>
      <c r="B1100" s="391"/>
      <c r="C1100" s="391"/>
      <c r="D1100" s="405"/>
      <c r="E1100" s="406"/>
      <c r="F1100" s="393"/>
      <c r="G1100" s="394"/>
    </row>
    <row r="1101" spans="1:7">
      <c r="A1101" s="389">
        <v>4.4000000000000004</v>
      </c>
      <c r="B1101" s="389"/>
      <c r="C1101" s="389"/>
      <c r="D1101" s="389" t="s">
        <v>1222</v>
      </c>
      <c r="E1101" s="395"/>
      <c r="F1101" s="396"/>
      <c r="G1101" s="397"/>
    </row>
    <row r="1102" spans="1:7" ht="114.75">
      <c r="A1102" s="400" t="s">
        <v>1223</v>
      </c>
      <c r="B1102" s="400" t="s">
        <v>1224</v>
      </c>
      <c r="C1102" s="400"/>
      <c r="D1102" s="400" t="s">
        <v>1225</v>
      </c>
      <c r="E1102" s="401"/>
      <c r="F1102" s="402"/>
      <c r="G1102" s="403"/>
    </row>
    <row r="1103" spans="1:7">
      <c r="A1103" s="400"/>
      <c r="B1103" s="400"/>
      <c r="C1103" s="400"/>
      <c r="D1103" s="404"/>
      <c r="E1103" s="401"/>
      <c r="F1103" s="402"/>
      <c r="G1103" s="403"/>
    </row>
    <row r="1104" spans="1:7">
      <c r="A1104" s="400"/>
      <c r="B1104" s="400"/>
      <c r="C1104" s="400" t="s">
        <v>20</v>
      </c>
      <c r="D1104" s="410" t="s">
        <v>1226</v>
      </c>
      <c r="E1104" s="401" t="s">
        <v>687</v>
      </c>
      <c r="F1104" s="402"/>
      <c r="G1104" s="403"/>
    </row>
    <row r="1105" spans="1:7">
      <c r="A1105" s="400"/>
      <c r="B1105" s="400"/>
      <c r="C1105" s="400" t="s">
        <v>26</v>
      </c>
      <c r="D1105" s="404"/>
      <c r="E1105" s="401"/>
      <c r="F1105" s="402"/>
      <c r="G1105" s="403"/>
    </row>
    <row r="1106" spans="1:7">
      <c r="A1106" s="400"/>
      <c r="B1106" s="400"/>
      <c r="C1106" s="400" t="s">
        <v>30</v>
      </c>
      <c r="D1106" s="404"/>
      <c r="E1106" s="401"/>
      <c r="F1106" s="402"/>
      <c r="G1106" s="403"/>
    </row>
    <row r="1107" spans="1:7">
      <c r="A1107" s="400"/>
      <c r="B1107" s="400"/>
      <c r="C1107" s="400" t="s">
        <v>31</v>
      </c>
      <c r="D1107" s="404"/>
      <c r="E1107" s="401"/>
      <c r="F1107" s="402"/>
      <c r="G1107" s="403"/>
    </row>
    <row r="1108" spans="1:7">
      <c r="A1108" s="400"/>
      <c r="B1108" s="400"/>
      <c r="C1108" s="400" t="s">
        <v>32</v>
      </c>
      <c r="D1108" s="404"/>
      <c r="E1108" s="401"/>
      <c r="F1108" s="402"/>
      <c r="G1108" s="403"/>
    </row>
    <row r="1109" spans="1:7">
      <c r="A1109" s="391"/>
      <c r="B1109" s="391"/>
      <c r="C1109" s="391"/>
      <c r="D1109" s="405"/>
      <c r="E1109" s="406"/>
      <c r="F1109" s="393"/>
      <c r="G1109" s="394"/>
    </row>
    <row r="1110" spans="1:7" ht="114.75">
      <c r="A1110" s="400" t="s">
        <v>1227</v>
      </c>
      <c r="B1110" s="400" t="s">
        <v>1228</v>
      </c>
      <c r="C1110" s="400"/>
      <c r="D1110" s="400" t="s">
        <v>1229</v>
      </c>
      <c r="E1110" s="401"/>
      <c r="F1110" s="402"/>
      <c r="G1110" s="403"/>
    </row>
    <row r="1111" spans="1:7">
      <c r="A1111" s="400"/>
      <c r="B1111" s="400"/>
      <c r="C1111" s="400"/>
      <c r="D1111" s="404"/>
      <c r="E1111" s="401"/>
      <c r="F1111" s="402"/>
      <c r="G1111" s="403"/>
    </row>
    <row r="1112" spans="1:7">
      <c r="A1112" s="400"/>
      <c r="B1112" s="400"/>
      <c r="C1112" s="400" t="s">
        <v>20</v>
      </c>
      <c r="D1112" s="410" t="s">
        <v>1230</v>
      </c>
      <c r="E1112" s="401" t="s">
        <v>687</v>
      </c>
      <c r="F1112" s="402"/>
      <c r="G1112" s="403"/>
    </row>
    <row r="1113" spans="1:7">
      <c r="A1113" s="400"/>
      <c r="B1113" s="400"/>
      <c r="C1113" s="400" t="s">
        <v>26</v>
      </c>
      <c r="D1113" s="404"/>
      <c r="E1113" s="401"/>
      <c r="F1113" s="402"/>
      <c r="G1113" s="403"/>
    </row>
    <row r="1114" spans="1:7">
      <c r="A1114" s="400"/>
      <c r="B1114" s="400"/>
      <c r="C1114" s="400" t="s">
        <v>30</v>
      </c>
      <c r="D1114" s="404"/>
      <c r="E1114" s="401"/>
      <c r="F1114" s="402"/>
      <c r="G1114" s="403"/>
    </row>
    <row r="1115" spans="1:7">
      <c r="A1115" s="400"/>
      <c r="B1115" s="400"/>
      <c r="C1115" s="400" t="s">
        <v>31</v>
      </c>
      <c r="D1115" s="404"/>
      <c r="E1115" s="401"/>
      <c r="F1115" s="402"/>
      <c r="G1115" s="403"/>
    </row>
    <row r="1116" spans="1:7">
      <c r="A1116" s="400"/>
      <c r="B1116" s="400"/>
      <c r="C1116" s="400" t="s">
        <v>32</v>
      </c>
      <c r="D1116" s="404"/>
      <c r="E1116" s="401"/>
      <c r="F1116" s="402"/>
      <c r="G1116" s="403"/>
    </row>
    <row r="1117" spans="1:7">
      <c r="A1117" s="391"/>
      <c r="B1117" s="391"/>
      <c r="C1117" s="391"/>
      <c r="D1117" s="405"/>
      <c r="E1117" s="406"/>
      <c r="F1117" s="393"/>
      <c r="G1117" s="394"/>
    </row>
    <row r="1118" spans="1:7" ht="114.75">
      <c r="A1118" s="400" t="s">
        <v>1231</v>
      </c>
      <c r="B1118" s="400" t="s">
        <v>1232</v>
      </c>
      <c r="C1118" s="400"/>
      <c r="D1118" s="400" t="s">
        <v>1233</v>
      </c>
      <c r="E1118" s="401"/>
      <c r="F1118" s="402"/>
      <c r="G1118" s="403"/>
    </row>
    <row r="1119" spans="1:7">
      <c r="A1119" s="400"/>
      <c r="B1119" s="400"/>
      <c r="C1119" s="400"/>
      <c r="D1119" s="404"/>
      <c r="E1119" s="401"/>
      <c r="F1119" s="402"/>
      <c r="G1119" s="403"/>
    </row>
    <row r="1120" spans="1:7" ht="25.5">
      <c r="A1120" s="400"/>
      <c r="B1120" s="400"/>
      <c r="C1120" s="400" t="s">
        <v>20</v>
      </c>
      <c r="D1120" s="410" t="s">
        <v>1234</v>
      </c>
      <c r="E1120" s="401" t="s">
        <v>687</v>
      </c>
      <c r="F1120" s="402"/>
      <c r="G1120" s="403"/>
    </row>
    <row r="1121" spans="1:7">
      <c r="A1121" s="400"/>
      <c r="B1121" s="400"/>
      <c r="C1121" s="400" t="s">
        <v>26</v>
      </c>
      <c r="D1121" s="404"/>
      <c r="E1121" s="401"/>
      <c r="F1121" s="402"/>
      <c r="G1121" s="403"/>
    </row>
    <row r="1122" spans="1:7">
      <c r="A1122" s="400"/>
      <c r="B1122" s="400"/>
      <c r="C1122" s="400" t="s">
        <v>30</v>
      </c>
      <c r="D1122" s="404"/>
      <c r="E1122" s="401"/>
      <c r="F1122" s="402"/>
      <c r="G1122" s="403"/>
    </row>
    <row r="1123" spans="1:7">
      <c r="A1123" s="400"/>
      <c r="B1123" s="400"/>
      <c r="C1123" s="400" t="s">
        <v>31</v>
      </c>
      <c r="D1123" s="404"/>
      <c r="E1123" s="401"/>
      <c r="F1123" s="402"/>
      <c r="G1123" s="403"/>
    </row>
    <row r="1124" spans="1:7">
      <c r="A1124" s="400"/>
      <c r="B1124" s="400"/>
      <c r="C1124" s="400" t="s">
        <v>32</v>
      </c>
      <c r="D1124" s="404"/>
      <c r="E1124" s="401"/>
      <c r="F1124" s="402"/>
      <c r="G1124" s="403"/>
    </row>
    <row r="1125" spans="1:7">
      <c r="A1125" s="391"/>
      <c r="B1125" s="391"/>
      <c r="C1125" s="405"/>
      <c r="D1125" s="405"/>
      <c r="E1125" s="406"/>
      <c r="F1125" s="393"/>
      <c r="G1125" s="394"/>
    </row>
    <row r="1126" spans="1:7" ht="114.75">
      <c r="A1126" s="400" t="s">
        <v>1235</v>
      </c>
      <c r="B1126" s="400" t="s">
        <v>1236</v>
      </c>
      <c r="C1126" s="400"/>
      <c r="D1126" s="400" t="s">
        <v>1237</v>
      </c>
      <c r="E1126" s="401"/>
      <c r="F1126" s="402"/>
      <c r="G1126" s="403"/>
    </row>
    <row r="1127" spans="1:7">
      <c r="A1127" s="400"/>
      <c r="B1127" s="400"/>
      <c r="C1127" s="400"/>
      <c r="D1127" s="404"/>
      <c r="E1127" s="401"/>
      <c r="F1127" s="402"/>
      <c r="G1127" s="403"/>
    </row>
    <row r="1128" spans="1:7" ht="38.25">
      <c r="A1128" s="400"/>
      <c r="B1128" s="400"/>
      <c r="C1128" s="400" t="s">
        <v>20</v>
      </c>
      <c r="D1128" s="404" t="s">
        <v>1238</v>
      </c>
      <c r="E1128" s="401" t="s">
        <v>687</v>
      </c>
      <c r="F1128" s="402"/>
      <c r="G1128" s="403"/>
    </row>
    <row r="1129" spans="1:7">
      <c r="A1129" s="400"/>
      <c r="B1129" s="400"/>
      <c r="C1129" s="400" t="s">
        <v>26</v>
      </c>
      <c r="D1129" s="404"/>
      <c r="E1129" s="401"/>
      <c r="F1129" s="402"/>
      <c r="G1129" s="403"/>
    </row>
    <row r="1130" spans="1:7">
      <c r="A1130" s="400"/>
      <c r="B1130" s="400"/>
      <c r="C1130" s="400" t="s">
        <v>30</v>
      </c>
      <c r="D1130" s="404"/>
      <c r="E1130" s="401"/>
      <c r="F1130" s="402"/>
      <c r="G1130" s="403"/>
    </row>
    <row r="1131" spans="1:7">
      <c r="A1131" s="400"/>
      <c r="B1131" s="400"/>
      <c r="C1131" s="400" t="s">
        <v>31</v>
      </c>
      <c r="D1131" s="404"/>
      <c r="E1131" s="401"/>
      <c r="F1131" s="402"/>
      <c r="G1131" s="403"/>
    </row>
    <row r="1132" spans="1:7">
      <c r="A1132" s="400"/>
      <c r="B1132" s="400"/>
      <c r="C1132" s="400" t="s">
        <v>32</v>
      </c>
      <c r="D1132" s="404"/>
      <c r="E1132" s="401"/>
      <c r="F1132" s="402"/>
      <c r="G1132" s="403"/>
    </row>
    <row r="1133" spans="1:7">
      <c r="A1133" s="433"/>
      <c r="B1133" s="433"/>
      <c r="C1133" s="433"/>
      <c r="D1133" s="433"/>
      <c r="E1133" s="434"/>
      <c r="F1133" s="435"/>
      <c r="G1133" s="436"/>
    </row>
    <row r="1134" spans="1:7" ht="102">
      <c r="A1134" s="400" t="s">
        <v>1239</v>
      </c>
      <c r="B1134" s="400" t="s">
        <v>1240</v>
      </c>
      <c r="C1134" s="400"/>
      <c r="D1134" s="400" t="s">
        <v>1241</v>
      </c>
      <c r="E1134" s="401"/>
      <c r="F1134" s="402"/>
      <c r="G1134" s="403"/>
    </row>
    <row r="1135" spans="1:7">
      <c r="A1135" s="400"/>
      <c r="B1135" s="400"/>
      <c r="C1135" s="400"/>
      <c r="D1135" s="404"/>
      <c r="E1135" s="401"/>
      <c r="F1135" s="402"/>
      <c r="G1135" s="403"/>
    </row>
    <row r="1136" spans="1:7" ht="63.75">
      <c r="A1136" s="400"/>
      <c r="B1136" s="400"/>
      <c r="C1136" s="400" t="s">
        <v>20</v>
      </c>
      <c r="D1136" s="404" t="s">
        <v>1242</v>
      </c>
      <c r="E1136" s="401" t="s">
        <v>687</v>
      </c>
      <c r="F1136" s="402"/>
      <c r="G1136" s="403"/>
    </row>
    <row r="1137" spans="1:7">
      <c r="A1137" s="400"/>
      <c r="B1137" s="400"/>
      <c r="C1137" s="400" t="s">
        <v>26</v>
      </c>
      <c r="D1137" s="404"/>
      <c r="E1137" s="401"/>
      <c r="F1137" s="402"/>
      <c r="G1137" s="403"/>
    </row>
    <row r="1138" spans="1:7">
      <c r="A1138" s="400"/>
      <c r="B1138" s="400"/>
      <c r="C1138" s="400" t="s">
        <v>30</v>
      </c>
      <c r="D1138" s="404"/>
      <c r="E1138" s="401"/>
      <c r="F1138" s="402"/>
      <c r="G1138" s="403"/>
    </row>
    <row r="1139" spans="1:7">
      <c r="A1139" s="400"/>
      <c r="B1139" s="400"/>
      <c r="C1139" s="400" t="s">
        <v>31</v>
      </c>
      <c r="D1139" s="404"/>
      <c r="E1139" s="401"/>
      <c r="F1139" s="402"/>
      <c r="G1139" s="403"/>
    </row>
    <row r="1140" spans="1:7">
      <c r="A1140" s="400"/>
      <c r="B1140" s="400"/>
      <c r="C1140" s="400" t="s">
        <v>32</v>
      </c>
      <c r="D1140" s="404"/>
      <c r="E1140" s="401"/>
      <c r="F1140" s="402"/>
      <c r="G1140" s="403"/>
    </row>
    <row r="1141" spans="1:7">
      <c r="A1141" s="391"/>
      <c r="B1141" s="391"/>
      <c r="C1141" s="391"/>
      <c r="D1141" s="405"/>
      <c r="E1141" s="406"/>
      <c r="F1141" s="393"/>
      <c r="G1141" s="394"/>
    </row>
    <row r="1142" spans="1:7" ht="114.75">
      <c r="A1142" s="400" t="s">
        <v>1243</v>
      </c>
      <c r="B1142" s="400" t="s">
        <v>1244</v>
      </c>
      <c r="C1142" s="400"/>
      <c r="D1142" s="400" t="s">
        <v>1245</v>
      </c>
      <c r="E1142" s="401"/>
      <c r="F1142" s="402"/>
      <c r="G1142" s="403"/>
    </row>
    <row r="1143" spans="1:7">
      <c r="A1143" s="400"/>
      <c r="B1143" s="400"/>
      <c r="C1143" s="400"/>
      <c r="D1143" s="404"/>
      <c r="E1143" s="401"/>
      <c r="F1143" s="402"/>
      <c r="G1143" s="403"/>
    </row>
    <row r="1144" spans="1:7" ht="25.5">
      <c r="A1144" s="400"/>
      <c r="B1144" s="400"/>
      <c r="C1144" s="400" t="s">
        <v>20</v>
      </c>
      <c r="D1144" s="407" t="s">
        <v>1246</v>
      </c>
      <c r="E1144" s="401" t="s">
        <v>687</v>
      </c>
      <c r="F1144" s="402"/>
      <c r="G1144" s="403"/>
    </row>
    <row r="1145" spans="1:7">
      <c r="A1145" s="400"/>
      <c r="B1145" s="400"/>
      <c r="C1145" s="400" t="s">
        <v>26</v>
      </c>
      <c r="D1145" s="404"/>
      <c r="E1145" s="401"/>
      <c r="F1145" s="402"/>
      <c r="G1145" s="403"/>
    </row>
    <row r="1146" spans="1:7">
      <c r="A1146" s="400"/>
      <c r="B1146" s="400"/>
      <c r="C1146" s="400" t="s">
        <v>30</v>
      </c>
      <c r="D1146" s="404"/>
      <c r="E1146" s="401"/>
      <c r="F1146" s="402"/>
      <c r="G1146" s="403"/>
    </row>
    <row r="1147" spans="1:7">
      <c r="A1147" s="400"/>
      <c r="B1147" s="400"/>
      <c r="C1147" s="400" t="s">
        <v>31</v>
      </c>
      <c r="D1147" s="404"/>
      <c r="E1147" s="401"/>
      <c r="F1147" s="402"/>
      <c r="G1147" s="403"/>
    </row>
    <row r="1148" spans="1:7">
      <c r="A1148" s="400"/>
      <c r="B1148" s="400"/>
      <c r="C1148" s="400" t="s">
        <v>32</v>
      </c>
      <c r="D1148" s="404"/>
      <c r="E1148" s="401"/>
      <c r="F1148" s="402"/>
      <c r="G1148" s="403"/>
    </row>
    <row r="1149" spans="1:7">
      <c r="A1149" s="391"/>
      <c r="B1149" s="391"/>
      <c r="C1149" s="391"/>
      <c r="D1149" s="405"/>
      <c r="E1149" s="406"/>
      <c r="F1149" s="393"/>
      <c r="G1149" s="394"/>
    </row>
    <row r="1150" spans="1:7">
      <c r="A1150" s="389">
        <v>4.5</v>
      </c>
      <c r="B1150" s="389"/>
      <c r="C1150" s="389"/>
      <c r="D1150" s="389" t="s">
        <v>1247</v>
      </c>
      <c r="E1150" s="395"/>
      <c r="F1150" s="396"/>
      <c r="G1150" s="397"/>
    </row>
    <row r="1151" spans="1:7" ht="102">
      <c r="A1151" s="400" t="s">
        <v>1248</v>
      </c>
      <c r="B1151" s="400" t="s">
        <v>1249</v>
      </c>
      <c r="C1151" s="400"/>
      <c r="D1151" s="400" t="s">
        <v>1250</v>
      </c>
      <c r="E1151" s="401"/>
      <c r="F1151" s="402"/>
      <c r="G1151" s="403"/>
    </row>
    <row r="1152" spans="1:7">
      <c r="A1152" s="400"/>
      <c r="B1152" s="400"/>
      <c r="C1152" s="400"/>
      <c r="D1152" s="404"/>
      <c r="E1152" s="401"/>
      <c r="F1152" s="402"/>
      <c r="G1152" s="403"/>
    </row>
    <row r="1153" spans="1:7" ht="51">
      <c r="A1153" s="400"/>
      <c r="B1153" s="400"/>
      <c r="C1153" s="400" t="s">
        <v>20</v>
      </c>
      <c r="D1153" s="404" t="s">
        <v>1251</v>
      </c>
      <c r="E1153" s="401" t="s">
        <v>687</v>
      </c>
      <c r="F1153" s="402"/>
      <c r="G1153" s="403"/>
    </row>
    <row r="1154" spans="1:7">
      <c r="A1154" s="400"/>
      <c r="B1154" s="400"/>
      <c r="C1154" s="400" t="s">
        <v>26</v>
      </c>
      <c r="D1154" s="404"/>
      <c r="E1154" s="401"/>
      <c r="F1154" s="402"/>
      <c r="G1154" s="403"/>
    </row>
    <row r="1155" spans="1:7">
      <c r="A1155" s="400"/>
      <c r="B1155" s="400"/>
      <c r="C1155" s="400" t="s">
        <v>30</v>
      </c>
      <c r="D1155" s="404"/>
      <c r="E1155" s="401"/>
      <c r="F1155" s="402"/>
      <c r="G1155" s="403"/>
    </row>
    <row r="1156" spans="1:7">
      <c r="A1156" s="400"/>
      <c r="B1156" s="400"/>
      <c r="C1156" s="400" t="s">
        <v>31</v>
      </c>
      <c r="D1156" s="404"/>
      <c r="E1156" s="401"/>
      <c r="F1156" s="402"/>
      <c r="G1156" s="403"/>
    </row>
    <row r="1157" spans="1:7">
      <c r="A1157" s="400"/>
      <c r="B1157" s="400"/>
      <c r="C1157" s="400" t="s">
        <v>32</v>
      </c>
      <c r="D1157" s="404"/>
      <c r="E1157" s="401"/>
      <c r="F1157" s="402"/>
      <c r="G1157" s="403"/>
    </row>
    <row r="1158" spans="1:7">
      <c r="A1158" s="391"/>
      <c r="B1158" s="391"/>
      <c r="C1158" s="391"/>
      <c r="D1158" s="405"/>
      <c r="E1158" s="406"/>
      <c r="F1158" s="393"/>
      <c r="G1158" s="394"/>
    </row>
    <row r="1159" spans="1:7" ht="102">
      <c r="A1159" s="400" t="s">
        <v>1252</v>
      </c>
      <c r="B1159" s="400" t="s">
        <v>1253</v>
      </c>
      <c r="C1159" s="400"/>
      <c r="D1159" s="400" t="s">
        <v>1254</v>
      </c>
      <c r="E1159" s="401"/>
      <c r="F1159" s="402"/>
      <c r="G1159" s="403"/>
    </row>
    <row r="1160" spans="1:7">
      <c r="A1160" s="400"/>
      <c r="B1160" s="400"/>
      <c r="C1160" s="400"/>
      <c r="D1160" s="404"/>
      <c r="E1160" s="401"/>
      <c r="F1160" s="402"/>
      <c r="G1160" s="403"/>
    </row>
    <row r="1161" spans="1:7" ht="25.5">
      <c r="A1161" s="400"/>
      <c r="B1161" s="400"/>
      <c r="C1161" s="400" t="s">
        <v>20</v>
      </c>
      <c r="D1161" s="407" t="s">
        <v>1255</v>
      </c>
      <c r="E1161" s="401" t="s">
        <v>687</v>
      </c>
      <c r="F1161" s="402"/>
      <c r="G1161" s="403"/>
    </row>
    <row r="1162" spans="1:7">
      <c r="A1162" s="400"/>
      <c r="B1162" s="400"/>
      <c r="C1162" s="400" t="s">
        <v>26</v>
      </c>
      <c r="D1162" s="404"/>
      <c r="E1162" s="401"/>
      <c r="F1162" s="402"/>
      <c r="G1162" s="403"/>
    </row>
    <row r="1163" spans="1:7">
      <c r="A1163" s="400"/>
      <c r="B1163" s="400"/>
      <c r="C1163" s="400" t="s">
        <v>30</v>
      </c>
      <c r="D1163" s="404"/>
      <c r="E1163" s="401"/>
      <c r="F1163" s="402"/>
      <c r="G1163" s="403"/>
    </row>
    <row r="1164" spans="1:7">
      <c r="A1164" s="400"/>
      <c r="B1164" s="400"/>
      <c r="C1164" s="400" t="s">
        <v>31</v>
      </c>
      <c r="D1164" s="404"/>
      <c r="E1164" s="401"/>
      <c r="F1164" s="402"/>
      <c r="G1164" s="403"/>
    </row>
    <row r="1165" spans="1:7">
      <c r="A1165" s="400"/>
      <c r="B1165" s="400"/>
      <c r="C1165" s="400" t="s">
        <v>32</v>
      </c>
      <c r="D1165" s="404"/>
      <c r="E1165" s="401"/>
      <c r="F1165" s="402"/>
      <c r="G1165" s="403"/>
    </row>
    <row r="1166" spans="1:7">
      <c r="A1166" s="391"/>
      <c r="B1166" s="391"/>
      <c r="C1166" s="391"/>
      <c r="D1166" s="405"/>
      <c r="E1166" s="406"/>
      <c r="F1166" s="393"/>
      <c r="G1166" s="394"/>
    </row>
    <row r="1167" spans="1:7">
      <c r="A1167" s="389">
        <v>4.5999999999999996</v>
      </c>
      <c r="B1167" s="389"/>
      <c r="C1167" s="389"/>
      <c r="D1167" s="389" t="s">
        <v>1256</v>
      </c>
      <c r="E1167" s="395"/>
      <c r="F1167" s="396"/>
      <c r="G1167" s="397"/>
    </row>
    <row r="1168" spans="1:7" ht="127.5">
      <c r="A1168" s="400" t="s">
        <v>1257</v>
      </c>
      <c r="B1168" s="400" t="s">
        <v>1258</v>
      </c>
      <c r="C1168" s="400"/>
      <c r="D1168" s="400" t="s">
        <v>1259</v>
      </c>
      <c r="E1168" s="401"/>
      <c r="F1168" s="402"/>
      <c r="G1168" s="403"/>
    </row>
    <row r="1169" spans="1:7">
      <c r="A1169" s="400"/>
      <c r="B1169" s="400"/>
      <c r="C1169" s="400"/>
      <c r="D1169" s="404"/>
      <c r="E1169" s="401"/>
      <c r="F1169" s="402"/>
      <c r="G1169" s="403"/>
    </row>
    <row r="1170" spans="1:7">
      <c r="A1170" s="400"/>
      <c r="B1170" s="400"/>
      <c r="C1170" s="400" t="s">
        <v>20</v>
      </c>
      <c r="D1170" s="407" t="s">
        <v>1260</v>
      </c>
      <c r="E1170" s="401" t="s">
        <v>687</v>
      </c>
      <c r="F1170" s="402"/>
      <c r="G1170" s="403"/>
    </row>
    <row r="1171" spans="1:7">
      <c r="A1171" s="400"/>
      <c r="B1171" s="400"/>
      <c r="C1171" s="400" t="s">
        <v>26</v>
      </c>
      <c r="D1171" s="404"/>
      <c r="E1171" s="401"/>
      <c r="F1171" s="402"/>
      <c r="G1171" s="403"/>
    </row>
    <row r="1172" spans="1:7">
      <c r="A1172" s="400"/>
      <c r="B1172" s="400"/>
      <c r="C1172" s="400" t="s">
        <v>30</v>
      </c>
      <c r="D1172" s="404"/>
      <c r="E1172" s="401"/>
      <c r="F1172" s="402"/>
      <c r="G1172" s="403"/>
    </row>
    <row r="1173" spans="1:7">
      <c r="A1173" s="400"/>
      <c r="B1173" s="400"/>
      <c r="C1173" s="400" t="s">
        <v>31</v>
      </c>
      <c r="D1173" s="404"/>
      <c r="E1173" s="401"/>
      <c r="F1173" s="402"/>
      <c r="G1173" s="403"/>
    </row>
    <row r="1174" spans="1:7">
      <c r="A1174" s="400"/>
      <c r="B1174" s="400"/>
      <c r="C1174" s="400" t="s">
        <v>32</v>
      </c>
      <c r="D1174" s="404"/>
      <c r="E1174" s="401"/>
      <c r="F1174" s="402"/>
      <c r="G1174" s="403"/>
    </row>
    <row r="1175" spans="1:7">
      <c r="A1175" s="391"/>
      <c r="B1175" s="391"/>
      <c r="C1175" s="391"/>
      <c r="D1175" s="405"/>
      <c r="E1175" s="406"/>
      <c r="F1175" s="393"/>
      <c r="G1175" s="394"/>
    </row>
    <row r="1176" spans="1:7" ht="89.25">
      <c r="A1176" s="400" t="s">
        <v>1261</v>
      </c>
      <c r="B1176" s="400" t="s">
        <v>1262</v>
      </c>
      <c r="C1176" s="400"/>
      <c r="D1176" s="400" t="s">
        <v>1263</v>
      </c>
      <c r="E1176" s="401"/>
      <c r="F1176" s="402"/>
      <c r="G1176" s="403"/>
    </row>
    <row r="1177" spans="1:7">
      <c r="A1177" s="400"/>
      <c r="B1177" s="400"/>
      <c r="C1177" s="400"/>
      <c r="D1177" s="404"/>
      <c r="E1177" s="401"/>
      <c r="F1177" s="402"/>
      <c r="G1177" s="403"/>
    </row>
    <row r="1178" spans="1:7">
      <c r="A1178" s="400"/>
      <c r="B1178" s="400"/>
      <c r="C1178" s="400" t="s">
        <v>20</v>
      </c>
      <c r="D1178" s="407" t="s">
        <v>1264</v>
      </c>
      <c r="E1178" s="401" t="s">
        <v>687</v>
      </c>
      <c r="F1178" s="402"/>
      <c r="G1178" s="403"/>
    </row>
    <row r="1179" spans="1:7">
      <c r="A1179" s="400"/>
      <c r="B1179" s="400"/>
      <c r="C1179" s="400" t="s">
        <v>26</v>
      </c>
      <c r="D1179" s="404"/>
      <c r="E1179" s="401"/>
      <c r="F1179" s="402"/>
      <c r="G1179" s="403"/>
    </row>
    <row r="1180" spans="1:7">
      <c r="A1180" s="400"/>
      <c r="B1180" s="400"/>
      <c r="C1180" s="400" t="s">
        <v>30</v>
      </c>
      <c r="D1180" s="404"/>
      <c r="E1180" s="401"/>
      <c r="F1180" s="402"/>
      <c r="G1180" s="403"/>
    </row>
    <row r="1181" spans="1:7">
      <c r="A1181" s="400"/>
      <c r="B1181" s="400"/>
      <c r="C1181" s="400" t="s">
        <v>31</v>
      </c>
      <c r="D1181" s="404"/>
      <c r="E1181" s="401"/>
      <c r="F1181" s="402"/>
      <c r="G1181" s="403"/>
    </row>
    <row r="1182" spans="1:7">
      <c r="A1182" s="400"/>
      <c r="B1182" s="400"/>
      <c r="C1182" s="400" t="s">
        <v>32</v>
      </c>
      <c r="D1182" s="404"/>
      <c r="E1182" s="401"/>
      <c r="F1182" s="402"/>
      <c r="G1182" s="403"/>
    </row>
    <row r="1183" spans="1:7">
      <c r="A1183" s="391"/>
      <c r="B1183" s="391"/>
      <c r="C1183" s="391"/>
      <c r="D1183" s="405"/>
      <c r="E1183" s="406"/>
      <c r="F1183" s="393"/>
      <c r="G1183" s="394"/>
    </row>
    <row r="1184" spans="1:7" ht="140.25">
      <c r="A1184" s="400" t="s">
        <v>1265</v>
      </c>
      <c r="B1184" s="400" t="s">
        <v>1266</v>
      </c>
      <c r="C1184" s="400"/>
      <c r="D1184" s="400" t="s">
        <v>1267</v>
      </c>
      <c r="E1184" s="401"/>
      <c r="F1184" s="402"/>
      <c r="G1184" s="403"/>
    </row>
    <row r="1185" spans="1:7">
      <c r="A1185" s="400"/>
      <c r="B1185" s="400"/>
      <c r="C1185" s="400"/>
      <c r="D1185" s="404"/>
      <c r="E1185" s="401"/>
      <c r="F1185" s="402"/>
      <c r="G1185" s="403"/>
    </row>
    <row r="1186" spans="1:7" ht="25.5">
      <c r="A1186" s="400"/>
      <c r="B1186" s="400"/>
      <c r="C1186" s="400" t="s">
        <v>20</v>
      </c>
      <c r="D1186" s="409" t="s">
        <v>1268</v>
      </c>
      <c r="E1186" s="401" t="s">
        <v>687</v>
      </c>
      <c r="F1186" s="402"/>
      <c r="G1186" s="403"/>
    </row>
    <row r="1187" spans="1:7">
      <c r="A1187" s="400"/>
      <c r="B1187" s="400"/>
      <c r="C1187" s="400" t="s">
        <v>26</v>
      </c>
      <c r="D1187" s="404"/>
      <c r="E1187" s="401"/>
      <c r="F1187" s="402"/>
      <c r="G1187" s="403"/>
    </row>
    <row r="1188" spans="1:7">
      <c r="A1188" s="400"/>
      <c r="B1188" s="400"/>
      <c r="C1188" s="400" t="s">
        <v>30</v>
      </c>
      <c r="D1188" s="404"/>
      <c r="E1188" s="401"/>
      <c r="F1188" s="402"/>
      <c r="G1188" s="403"/>
    </row>
    <row r="1189" spans="1:7">
      <c r="A1189" s="400"/>
      <c r="B1189" s="400"/>
      <c r="C1189" s="400" t="s">
        <v>31</v>
      </c>
      <c r="D1189" s="404"/>
      <c r="E1189" s="401"/>
      <c r="F1189" s="402"/>
      <c r="G1189" s="403"/>
    </row>
    <row r="1190" spans="1:7">
      <c r="A1190" s="400"/>
      <c r="B1190" s="400"/>
      <c r="C1190" s="400" t="s">
        <v>32</v>
      </c>
      <c r="D1190" s="404"/>
      <c r="E1190" s="401"/>
      <c r="F1190" s="402"/>
      <c r="G1190" s="403"/>
    </row>
    <row r="1191" spans="1:7">
      <c r="A1191" s="391"/>
      <c r="B1191" s="391"/>
      <c r="C1191" s="391"/>
      <c r="D1191" s="405"/>
      <c r="E1191" s="406"/>
      <c r="F1191" s="393"/>
      <c r="G1191" s="394"/>
    </row>
    <row r="1192" spans="1:7" ht="102">
      <c r="A1192" s="400" t="s">
        <v>1269</v>
      </c>
      <c r="B1192" s="400" t="s">
        <v>1270</v>
      </c>
      <c r="C1192" s="400"/>
      <c r="D1192" s="400" t="s">
        <v>1271</v>
      </c>
      <c r="E1192" s="401"/>
      <c r="F1192" s="402"/>
      <c r="G1192" s="403"/>
    </row>
    <row r="1193" spans="1:7">
      <c r="A1193" s="400"/>
      <c r="B1193" s="400"/>
      <c r="C1193" s="400"/>
      <c r="D1193" s="404"/>
      <c r="E1193" s="401"/>
      <c r="F1193" s="402"/>
      <c r="G1193" s="403"/>
    </row>
    <row r="1194" spans="1:7" ht="25.5">
      <c r="A1194" s="400"/>
      <c r="B1194" s="400"/>
      <c r="C1194" s="400" t="s">
        <v>20</v>
      </c>
      <c r="D1194" s="404" t="s">
        <v>1272</v>
      </c>
      <c r="E1194" s="401" t="s">
        <v>687</v>
      </c>
      <c r="F1194" s="402"/>
      <c r="G1194" s="403"/>
    </row>
    <row r="1195" spans="1:7">
      <c r="A1195" s="400"/>
      <c r="B1195" s="400"/>
      <c r="C1195" s="400" t="s">
        <v>26</v>
      </c>
      <c r="D1195" s="404"/>
      <c r="E1195" s="401"/>
      <c r="F1195" s="402"/>
      <c r="G1195" s="403"/>
    </row>
    <row r="1196" spans="1:7">
      <c r="A1196" s="400"/>
      <c r="B1196" s="400"/>
      <c r="C1196" s="400" t="s">
        <v>30</v>
      </c>
      <c r="D1196" s="404"/>
      <c r="E1196" s="401"/>
      <c r="F1196" s="402"/>
      <c r="G1196" s="403"/>
    </row>
    <row r="1197" spans="1:7">
      <c r="A1197" s="400"/>
      <c r="B1197" s="400"/>
      <c r="C1197" s="400" t="s">
        <v>31</v>
      </c>
      <c r="D1197" s="404"/>
      <c r="E1197" s="401"/>
      <c r="F1197" s="402"/>
      <c r="G1197" s="403"/>
    </row>
    <row r="1198" spans="1:7">
      <c r="A1198" s="400"/>
      <c r="B1198" s="400"/>
      <c r="C1198" s="400" t="s">
        <v>32</v>
      </c>
      <c r="D1198" s="404"/>
      <c r="E1198" s="401"/>
      <c r="F1198" s="402"/>
      <c r="G1198" s="403"/>
    </row>
    <row r="1199" spans="1:7">
      <c r="A1199" s="391"/>
      <c r="B1199" s="391"/>
      <c r="C1199" s="391"/>
      <c r="D1199" s="405"/>
      <c r="E1199" s="406"/>
      <c r="F1199" s="393"/>
      <c r="G1199" s="394"/>
    </row>
    <row r="1200" spans="1:7" ht="102">
      <c r="A1200" s="400" t="s">
        <v>1273</v>
      </c>
      <c r="B1200" s="400" t="s">
        <v>1274</v>
      </c>
      <c r="C1200" s="400"/>
      <c r="D1200" s="400" t="s">
        <v>1275</v>
      </c>
      <c r="E1200" s="401"/>
      <c r="F1200" s="402"/>
      <c r="G1200" s="403"/>
    </row>
    <row r="1201" spans="1:7">
      <c r="A1201" s="400"/>
      <c r="B1201" s="400"/>
      <c r="C1201" s="400"/>
      <c r="D1201" s="404"/>
      <c r="E1201" s="401"/>
      <c r="F1201" s="402"/>
      <c r="G1201" s="403"/>
    </row>
    <row r="1202" spans="1:7" ht="38.25">
      <c r="A1202" s="400"/>
      <c r="B1202" s="400"/>
      <c r="C1202" s="400" t="s">
        <v>20</v>
      </c>
      <c r="D1202" s="404" t="s">
        <v>1276</v>
      </c>
      <c r="E1202" s="401" t="s">
        <v>687</v>
      </c>
      <c r="F1202" s="402"/>
      <c r="G1202" s="403"/>
    </row>
    <row r="1203" spans="1:7">
      <c r="A1203" s="400"/>
      <c r="B1203" s="400"/>
      <c r="C1203" s="400" t="s">
        <v>26</v>
      </c>
      <c r="D1203" s="404"/>
      <c r="E1203" s="401"/>
      <c r="F1203" s="402"/>
      <c r="G1203" s="403"/>
    </row>
    <row r="1204" spans="1:7">
      <c r="A1204" s="400"/>
      <c r="B1204" s="400"/>
      <c r="C1204" s="400" t="s">
        <v>30</v>
      </c>
      <c r="D1204" s="404"/>
      <c r="E1204" s="401"/>
      <c r="F1204" s="402"/>
      <c r="G1204" s="403"/>
    </row>
    <row r="1205" spans="1:7">
      <c r="A1205" s="400"/>
      <c r="B1205" s="400"/>
      <c r="C1205" s="400" t="s">
        <v>31</v>
      </c>
      <c r="D1205" s="404"/>
      <c r="E1205" s="401"/>
      <c r="F1205" s="402"/>
      <c r="G1205" s="403"/>
    </row>
    <row r="1206" spans="1:7">
      <c r="A1206" s="400"/>
      <c r="B1206" s="400"/>
      <c r="C1206" s="400" t="s">
        <v>32</v>
      </c>
      <c r="D1206" s="404"/>
      <c r="E1206" s="401"/>
      <c r="F1206" s="402"/>
      <c r="G1206" s="403"/>
    </row>
    <row r="1207" spans="1:7">
      <c r="A1207" s="391"/>
      <c r="B1207" s="391"/>
      <c r="C1207" s="391"/>
      <c r="D1207" s="405"/>
      <c r="E1207" s="406"/>
      <c r="F1207" s="393"/>
      <c r="G1207" s="394"/>
    </row>
    <row r="1208" spans="1:7">
      <c r="A1208" s="389">
        <v>4.7</v>
      </c>
      <c r="B1208" s="389"/>
      <c r="C1208" s="389"/>
      <c r="D1208" s="389" t="s">
        <v>1277</v>
      </c>
      <c r="E1208" s="395"/>
      <c r="F1208" s="396"/>
      <c r="G1208" s="397"/>
    </row>
    <row r="1209" spans="1:7" ht="76.5">
      <c r="A1209" s="400" t="s">
        <v>1278</v>
      </c>
      <c r="B1209" s="400" t="s">
        <v>1279</v>
      </c>
      <c r="C1209" s="400"/>
      <c r="D1209" s="400" t="s">
        <v>1280</v>
      </c>
      <c r="E1209" s="401"/>
      <c r="F1209" s="402"/>
      <c r="G1209" s="403"/>
    </row>
    <row r="1210" spans="1:7">
      <c r="A1210" s="400"/>
      <c r="B1210" s="400"/>
      <c r="C1210" s="400"/>
      <c r="D1210" s="404"/>
      <c r="E1210" s="401"/>
      <c r="F1210" s="402"/>
      <c r="G1210" s="403"/>
    </row>
    <row r="1211" spans="1:7">
      <c r="A1211" s="400"/>
      <c r="B1211" s="400"/>
      <c r="C1211" s="400" t="s">
        <v>20</v>
      </c>
      <c r="D1211" s="404" t="s">
        <v>1281</v>
      </c>
      <c r="E1211" s="401" t="s">
        <v>687</v>
      </c>
      <c r="F1211" s="402"/>
      <c r="G1211" s="403"/>
    </row>
    <row r="1212" spans="1:7">
      <c r="A1212" s="400"/>
      <c r="B1212" s="400"/>
      <c r="C1212" s="400" t="s">
        <v>26</v>
      </c>
      <c r="D1212" s="404"/>
      <c r="E1212" s="401"/>
      <c r="F1212" s="402"/>
      <c r="G1212" s="403"/>
    </row>
    <row r="1213" spans="1:7">
      <c r="A1213" s="400"/>
      <c r="B1213" s="400"/>
      <c r="C1213" s="400" t="s">
        <v>30</v>
      </c>
      <c r="D1213" s="404"/>
      <c r="E1213" s="401"/>
      <c r="F1213" s="402"/>
      <c r="G1213" s="403"/>
    </row>
    <row r="1214" spans="1:7">
      <c r="A1214" s="400"/>
      <c r="B1214" s="400"/>
      <c r="C1214" s="400" t="s">
        <v>31</v>
      </c>
      <c r="D1214" s="404"/>
      <c r="E1214" s="401"/>
      <c r="F1214" s="402"/>
      <c r="G1214" s="403"/>
    </row>
    <row r="1215" spans="1:7">
      <c r="A1215" s="400"/>
      <c r="B1215" s="400"/>
      <c r="C1215" s="400" t="s">
        <v>32</v>
      </c>
      <c r="D1215" s="404"/>
      <c r="E1215" s="401"/>
      <c r="F1215" s="402"/>
      <c r="G1215" s="403"/>
    </row>
    <row r="1216" spans="1:7">
      <c r="A1216" s="391"/>
      <c r="B1216" s="391"/>
      <c r="C1216" s="391"/>
      <c r="D1216" s="405"/>
      <c r="E1216" s="406"/>
      <c r="F1216" s="393"/>
      <c r="G1216" s="394"/>
    </row>
    <row r="1217" spans="1:7" ht="89.25">
      <c r="A1217" s="400" t="s">
        <v>1282</v>
      </c>
      <c r="B1217" s="400" t="s">
        <v>1283</v>
      </c>
      <c r="C1217" s="400"/>
      <c r="D1217" s="400" t="s">
        <v>1284</v>
      </c>
      <c r="E1217" s="401"/>
      <c r="F1217" s="402"/>
      <c r="G1217" s="403"/>
    </row>
    <row r="1218" spans="1:7">
      <c r="A1218" s="400"/>
      <c r="B1218" s="400"/>
      <c r="C1218" s="400"/>
      <c r="D1218" s="404"/>
      <c r="E1218" s="401"/>
      <c r="F1218" s="402"/>
      <c r="G1218" s="403"/>
    </row>
    <row r="1219" spans="1:7">
      <c r="A1219" s="400"/>
      <c r="B1219" s="400"/>
      <c r="C1219" s="400" t="s">
        <v>20</v>
      </c>
      <c r="D1219" s="404" t="s">
        <v>1281</v>
      </c>
      <c r="E1219" s="401" t="s">
        <v>687</v>
      </c>
      <c r="F1219" s="402"/>
      <c r="G1219" s="403"/>
    </row>
    <row r="1220" spans="1:7">
      <c r="A1220" s="400"/>
      <c r="B1220" s="400"/>
      <c r="C1220" s="400" t="s">
        <v>26</v>
      </c>
      <c r="D1220" s="404"/>
      <c r="E1220" s="401"/>
      <c r="F1220" s="402"/>
      <c r="G1220" s="403"/>
    </row>
    <row r="1221" spans="1:7">
      <c r="A1221" s="400"/>
      <c r="B1221" s="400"/>
      <c r="C1221" s="400" t="s">
        <v>30</v>
      </c>
      <c r="D1221" s="404"/>
      <c r="E1221" s="401"/>
      <c r="F1221" s="402"/>
      <c r="G1221" s="403"/>
    </row>
    <row r="1222" spans="1:7">
      <c r="A1222" s="400"/>
      <c r="B1222" s="400"/>
      <c r="C1222" s="400" t="s">
        <v>31</v>
      </c>
      <c r="D1222" s="404"/>
      <c r="E1222" s="401"/>
      <c r="F1222" s="402"/>
      <c r="G1222" s="403"/>
    </row>
    <row r="1223" spans="1:7">
      <c r="A1223" s="400"/>
      <c r="B1223" s="400"/>
      <c r="C1223" s="400" t="s">
        <v>32</v>
      </c>
      <c r="D1223" s="404"/>
      <c r="E1223" s="401"/>
      <c r="F1223" s="402"/>
      <c r="G1223" s="403"/>
    </row>
    <row r="1224" spans="1:7">
      <c r="A1224" s="391"/>
      <c r="B1224" s="391"/>
      <c r="C1224" s="391"/>
      <c r="D1224" s="405"/>
      <c r="E1224" s="406"/>
      <c r="F1224" s="393"/>
      <c r="G1224" s="394"/>
    </row>
    <row r="1225" spans="1:7">
      <c r="A1225" s="389">
        <v>4.8</v>
      </c>
      <c r="B1225" s="389"/>
      <c r="C1225" s="389"/>
      <c r="D1225" s="389" t="s">
        <v>1285</v>
      </c>
      <c r="E1225" s="395"/>
      <c r="F1225" s="396"/>
      <c r="G1225" s="397"/>
    </row>
    <row r="1226" spans="1:7" ht="178.5">
      <c r="A1226" s="400" t="s">
        <v>1286</v>
      </c>
      <c r="B1226" s="400" t="s">
        <v>1287</v>
      </c>
      <c r="C1226" s="400"/>
      <c r="D1226" s="400" t="s">
        <v>1288</v>
      </c>
      <c r="E1226" s="401"/>
      <c r="F1226" s="402"/>
      <c r="G1226" s="403"/>
    </row>
    <row r="1227" spans="1:7">
      <c r="A1227" s="400"/>
      <c r="B1227" s="400"/>
      <c r="C1227" s="400"/>
      <c r="D1227" s="404"/>
      <c r="E1227" s="401"/>
      <c r="F1227" s="402"/>
      <c r="G1227" s="403"/>
    </row>
    <row r="1228" spans="1:7" ht="25.5">
      <c r="A1228" s="400"/>
      <c r="B1228" s="400"/>
      <c r="C1228" s="400" t="s">
        <v>20</v>
      </c>
      <c r="D1228" s="404" t="s">
        <v>1289</v>
      </c>
      <c r="E1228" s="401" t="s">
        <v>687</v>
      </c>
      <c r="F1228" s="402"/>
      <c r="G1228" s="403"/>
    </row>
    <row r="1229" spans="1:7">
      <c r="A1229" s="400"/>
      <c r="B1229" s="400"/>
      <c r="C1229" s="400" t="s">
        <v>26</v>
      </c>
      <c r="D1229" s="404"/>
      <c r="E1229" s="401"/>
      <c r="F1229" s="402"/>
      <c r="G1229" s="403"/>
    </row>
    <row r="1230" spans="1:7">
      <c r="A1230" s="400"/>
      <c r="B1230" s="400"/>
      <c r="C1230" s="400" t="s">
        <v>30</v>
      </c>
      <c r="D1230" s="404"/>
      <c r="E1230" s="401"/>
      <c r="F1230" s="402"/>
      <c r="G1230" s="403"/>
    </row>
    <row r="1231" spans="1:7">
      <c r="A1231" s="400"/>
      <c r="B1231" s="400"/>
      <c r="C1231" s="400" t="s">
        <v>31</v>
      </c>
      <c r="D1231" s="404"/>
      <c r="E1231" s="401"/>
      <c r="F1231" s="402"/>
      <c r="G1231" s="403"/>
    </row>
    <row r="1232" spans="1:7">
      <c r="A1232" s="400"/>
      <c r="B1232" s="400"/>
      <c r="C1232" s="400" t="s">
        <v>32</v>
      </c>
      <c r="D1232" s="404"/>
      <c r="E1232" s="401"/>
      <c r="F1232" s="402"/>
      <c r="G1232" s="403"/>
    </row>
    <row r="1233" spans="1:7">
      <c r="A1233" s="391"/>
      <c r="B1233" s="391"/>
      <c r="C1233" s="391"/>
      <c r="D1233" s="405"/>
      <c r="E1233" s="406"/>
      <c r="F1233" s="393"/>
      <c r="G1233" s="394"/>
    </row>
    <row r="1234" spans="1:7">
      <c r="A1234" s="389">
        <v>4.9000000000000004</v>
      </c>
      <c r="B1234" s="389"/>
      <c r="C1234" s="389"/>
      <c r="D1234" s="389" t="s">
        <v>1290</v>
      </c>
      <c r="E1234" s="395"/>
      <c r="F1234" s="396"/>
      <c r="G1234" s="397"/>
    </row>
    <row r="1235" spans="1:7" ht="153">
      <c r="A1235" s="400" t="s">
        <v>1291</v>
      </c>
      <c r="B1235" s="400" t="s">
        <v>1292</v>
      </c>
      <c r="C1235" s="400"/>
      <c r="D1235" s="400" t="s">
        <v>1293</v>
      </c>
      <c r="E1235" s="401"/>
      <c r="F1235" s="402"/>
      <c r="G1235" s="403"/>
    </row>
    <row r="1236" spans="1:7">
      <c r="A1236" s="400"/>
      <c r="B1236" s="400"/>
      <c r="C1236" s="400"/>
      <c r="D1236" s="404"/>
      <c r="E1236" s="401"/>
      <c r="F1236" s="402"/>
      <c r="G1236" s="403"/>
    </row>
    <row r="1237" spans="1:7" ht="25.5">
      <c r="A1237" s="400"/>
      <c r="B1237" s="400"/>
      <c r="C1237" s="400" t="s">
        <v>20</v>
      </c>
      <c r="D1237" s="410" t="s">
        <v>1294</v>
      </c>
      <c r="E1237" s="401" t="s">
        <v>687</v>
      </c>
      <c r="F1237" s="402"/>
      <c r="G1237" s="403"/>
    </row>
    <row r="1238" spans="1:7">
      <c r="A1238" s="400"/>
      <c r="B1238" s="400"/>
      <c r="C1238" s="400" t="s">
        <v>26</v>
      </c>
      <c r="D1238" s="404"/>
      <c r="E1238" s="401"/>
      <c r="F1238" s="402"/>
      <c r="G1238" s="403"/>
    </row>
    <row r="1239" spans="1:7">
      <c r="A1239" s="400"/>
      <c r="B1239" s="400"/>
      <c r="C1239" s="400" t="s">
        <v>30</v>
      </c>
      <c r="D1239" s="404"/>
      <c r="E1239" s="401"/>
      <c r="F1239" s="402"/>
      <c r="G1239" s="403"/>
    </row>
    <row r="1240" spans="1:7">
      <c r="A1240" s="400"/>
      <c r="B1240" s="400"/>
      <c r="C1240" s="400" t="s">
        <v>31</v>
      </c>
      <c r="D1240" s="404"/>
      <c r="E1240" s="401"/>
      <c r="F1240" s="402"/>
      <c r="G1240" s="403"/>
    </row>
    <row r="1241" spans="1:7">
      <c r="A1241" s="400"/>
      <c r="B1241" s="400"/>
      <c r="C1241" s="400" t="s">
        <v>32</v>
      </c>
      <c r="D1241" s="404"/>
      <c r="E1241" s="401"/>
      <c r="F1241" s="402"/>
      <c r="G1241" s="403"/>
    </row>
    <row r="1242" spans="1:7">
      <c r="A1242" s="391"/>
      <c r="B1242" s="391"/>
      <c r="C1242" s="391"/>
      <c r="D1242" s="405"/>
      <c r="E1242" s="406"/>
      <c r="F1242" s="393"/>
      <c r="G1242" s="394"/>
    </row>
    <row r="1243" spans="1:7">
      <c r="A1243" s="389">
        <v>5</v>
      </c>
      <c r="B1243" s="389"/>
      <c r="C1243" s="389"/>
      <c r="D1243" s="389" t="s">
        <v>1295</v>
      </c>
      <c r="E1243" s="395"/>
      <c r="F1243" s="396"/>
      <c r="G1243" s="397"/>
    </row>
    <row r="1244" spans="1:7">
      <c r="A1244" s="389">
        <v>5.0999999999999996</v>
      </c>
      <c r="B1244" s="389"/>
      <c r="C1244" s="389"/>
      <c r="D1244" s="389" t="s">
        <v>1296</v>
      </c>
      <c r="E1244" s="395"/>
      <c r="F1244" s="396"/>
      <c r="G1244" s="397"/>
    </row>
    <row r="1245" spans="1:7" ht="102">
      <c r="A1245" s="400" t="s">
        <v>1297</v>
      </c>
      <c r="B1245" s="400" t="s">
        <v>1298</v>
      </c>
      <c r="C1245" s="400"/>
      <c r="D1245" s="400" t="s">
        <v>1299</v>
      </c>
      <c r="E1245" s="401"/>
      <c r="F1245" s="402"/>
      <c r="G1245" s="403"/>
    </row>
    <row r="1246" spans="1:7">
      <c r="A1246" s="400"/>
      <c r="B1246" s="400"/>
      <c r="C1246" s="400"/>
      <c r="D1246" s="404"/>
      <c r="E1246" s="401"/>
      <c r="F1246" s="402"/>
      <c r="G1246" s="403"/>
    </row>
    <row r="1247" spans="1:7">
      <c r="A1247" s="400"/>
      <c r="B1247" s="400"/>
      <c r="C1247" s="400" t="s">
        <v>20</v>
      </c>
      <c r="D1247" s="404" t="s">
        <v>1300</v>
      </c>
      <c r="E1247" s="401" t="s">
        <v>687</v>
      </c>
      <c r="F1247" s="402"/>
      <c r="G1247" s="403"/>
    </row>
    <row r="1248" spans="1:7">
      <c r="A1248" s="400"/>
      <c r="B1248" s="400"/>
      <c r="C1248" s="400" t="s">
        <v>26</v>
      </c>
      <c r="D1248" s="404"/>
      <c r="E1248" s="401"/>
      <c r="F1248" s="402"/>
      <c r="G1248" s="403"/>
    </row>
    <row r="1249" spans="1:7">
      <c r="A1249" s="400"/>
      <c r="B1249" s="400"/>
      <c r="C1249" s="400" t="s">
        <v>30</v>
      </c>
      <c r="D1249" s="404"/>
      <c r="E1249" s="401"/>
      <c r="F1249" s="402"/>
      <c r="G1249" s="403"/>
    </row>
    <row r="1250" spans="1:7">
      <c r="A1250" s="400"/>
      <c r="B1250" s="400"/>
      <c r="C1250" s="400" t="s">
        <v>31</v>
      </c>
      <c r="D1250" s="404"/>
      <c r="E1250" s="401"/>
      <c r="F1250" s="402"/>
      <c r="G1250" s="403"/>
    </row>
    <row r="1251" spans="1:7">
      <c r="A1251" s="400"/>
      <c r="B1251" s="400"/>
      <c r="C1251" s="400" t="s">
        <v>32</v>
      </c>
      <c r="D1251" s="404"/>
      <c r="E1251" s="401"/>
      <c r="F1251" s="402"/>
      <c r="G1251" s="403"/>
    </row>
    <row r="1252" spans="1:7">
      <c r="A1252" s="391"/>
      <c r="B1252" s="391"/>
      <c r="C1252" s="391"/>
      <c r="D1252" s="405"/>
      <c r="E1252" s="406"/>
      <c r="F1252" s="393"/>
      <c r="G1252" s="394"/>
    </row>
    <row r="1253" spans="1:7" ht="102">
      <c r="A1253" s="400" t="s">
        <v>1301</v>
      </c>
      <c r="B1253" s="400" t="s">
        <v>1302</v>
      </c>
      <c r="C1253" s="400"/>
      <c r="D1253" s="400" t="s">
        <v>1303</v>
      </c>
      <c r="E1253" s="401"/>
      <c r="F1253" s="402"/>
      <c r="G1253" s="403"/>
    </row>
    <row r="1254" spans="1:7">
      <c r="A1254" s="400"/>
      <c r="B1254" s="400"/>
      <c r="C1254" s="400"/>
      <c r="D1254" s="404"/>
      <c r="E1254" s="401"/>
      <c r="F1254" s="402"/>
      <c r="G1254" s="403"/>
    </row>
    <row r="1255" spans="1:7" ht="25.5">
      <c r="A1255" s="400"/>
      <c r="B1255" s="400"/>
      <c r="C1255" s="400" t="s">
        <v>20</v>
      </c>
      <c r="D1255" s="404" t="s">
        <v>1304</v>
      </c>
      <c r="E1255" s="401" t="s">
        <v>687</v>
      </c>
      <c r="F1255" s="402"/>
      <c r="G1255" s="403"/>
    </row>
    <row r="1256" spans="1:7">
      <c r="A1256" s="400"/>
      <c r="B1256" s="400"/>
      <c r="C1256" s="400" t="s">
        <v>26</v>
      </c>
      <c r="D1256" s="404"/>
      <c r="E1256" s="401"/>
      <c r="F1256" s="402"/>
      <c r="G1256" s="403"/>
    </row>
    <row r="1257" spans="1:7">
      <c r="A1257" s="400"/>
      <c r="B1257" s="400"/>
      <c r="C1257" s="400" t="s">
        <v>30</v>
      </c>
      <c r="D1257" s="404"/>
      <c r="E1257" s="401"/>
      <c r="F1257" s="402"/>
      <c r="G1257" s="403"/>
    </row>
    <row r="1258" spans="1:7">
      <c r="A1258" s="400"/>
      <c r="B1258" s="400"/>
      <c r="C1258" s="400" t="s">
        <v>31</v>
      </c>
      <c r="D1258" s="404"/>
      <c r="E1258" s="401"/>
      <c r="F1258" s="402"/>
      <c r="G1258" s="403"/>
    </row>
    <row r="1259" spans="1:7">
      <c r="A1259" s="400"/>
      <c r="B1259" s="400"/>
      <c r="C1259" s="400" t="s">
        <v>32</v>
      </c>
      <c r="D1259" s="404"/>
      <c r="E1259" s="401"/>
      <c r="F1259" s="402"/>
      <c r="G1259" s="403"/>
    </row>
    <row r="1260" spans="1:7">
      <c r="A1260" s="391"/>
      <c r="B1260" s="391"/>
      <c r="C1260" s="391"/>
      <c r="D1260" s="405"/>
      <c r="E1260" s="406"/>
      <c r="F1260" s="393"/>
      <c r="G1260" s="394"/>
    </row>
    <row r="1261" spans="1:7" ht="153">
      <c r="A1261" s="400" t="s">
        <v>1305</v>
      </c>
      <c r="B1261" s="400" t="s">
        <v>1306</v>
      </c>
      <c r="C1261" s="400"/>
      <c r="D1261" s="400" t="s">
        <v>1307</v>
      </c>
      <c r="E1261" s="401"/>
      <c r="F1261" s="402"/>
      <c r="G1261" s="403"/>
    </row>
    <row r="1262" spans="1:7">
      <c r="A1262" s="400"/>
      <c r="B1262" s="400"/>
      <c r="C1262" s="400"/>
      <c r="D1262" s="404"/>
      <c r="E1262" s="401"/>
      <c r="F1262" s="402"/>
      <c r="G1262" s="403"/>
    </row>
    <row r="1263" spans="1:7" ht="25.5">
      <c r="A1263" s="400"/>
      <c r="B1263" s="400"/>
      <c r="C1263" s="400" t="s">
        <v>20</v>
      </c>
      <c r="D1263" s="404" t="s">
        <v>1308</v>
      </c>
      <c r="E1263" s="401" t="s">
        <v>687</v>
      </c>
      <c r="F1263" s="402"/>
      <c r="G1263" s="403"/>
    </row>
    <row r="1264" spans="1:7">
      <c r="A1264" s="400"/>
      <c r="B1264" s="400"/>
      <c r="C1264" s="400" t="s">
        <v>26</v>
      </c>
      <c r="D1264" s="404"/>
      <c r="E1264" s="401"/>
      <c r="F1264" s="402"/>
      <c r="G1264" s="403"/>
    </row>
    <row r="1265" spans="1:7">
      <c r="A1265" s="400"/>
      <c r="B1265" s="400"/>
      <c r="C1265" s="400" t="s">
        <v>30</v>
      </c>
      <c r="D1265" s="404"/>
      <c r="E1265" s="401"/>
      <c r="F1265" s="402"/>
      <c r="G1265" s="403"/>
    </row>
    <row r="1266" spans="1:7">
      <c r="A1266" s="400"/>
      <c r="B1266" s="400"/>
      <c r="C1266" s="400" t="s">
        <v>31</v>
      </c>
      <c r="D1266" s="404"/>
      <c r="E1266" s="401"/>
      <c r="F1266" s="402"/>
      <c r="G1266" s="403"/>
    </row>
    <row r="1267" spans="1:7">
      <c r="A1267" s="400"/>
      <c r="B1267" s="400"/>
      <c r="C1267" s="400" t="s">
        <v>32</v>
      </c>
      <c r="D1267" s="404"/>
      <c r="E1267" s="401"/>
      <c r="F1267" s="402"/>
      <c r="G1267" s="403"/>
    </row>
    <row r="1268" spans="1:7">
      <c r="A1268" s="391"/>
      <c r="B1268" s="391"/>
      <c r="C1268" s="391"/>
      <c r="D1268" s="405"/>
      <c r="E1268" s="406"/>
      <c r="F1268" s="393"/>
      <c r="G1268" s="394"/>
    </row>
    <row r="1269" spans="1:7" ht="153">
      <c r="A1269" s="400" t="s">
        <v>1309</v>
      </c>
      <c r="B1269" s="400" t="s">
        <v>1310</v>
      </c>
      <c r="C1269" s="400"/>
      <c r="D1269" s="400" t="s">
        <v>1311</v>
      </c>
      <c r="E1269" s="401"/>
      <c r="F1269" s="402"/>
      <c r="G1269" s="403"/>
    </row>
    <row r="1270" spans="1:7">
      <c r="A1270" s="400"/>
      <c r="B1270" s="400"/>
      <c r="C1270" s="400"/>
      <c r="D1270" s="404"/>
      <c r="E1270" s="401"/>
      <c r="F1270" s="402"/>
      <c r="G1270" s="403"/>
    </row>
    <row r="1271" spans="1:7" ht="25.5">
      <c r="A1271" s="400"/>
      <c r="B1271" s="400"/>
      <c r="C1271" s="400" t="s">
        <v>20</v>
      </c>
      <c r="D1271" s="404" t="s">
        <v>1312</v>
      </c>
      <c r="E1271" s="401" t="s">
        <v>687</v>
      </c>
      <c r="F1271" s="402"/>
      <c r="G1271" s="403"/>
    </row>
    <row r="1272" spans="1:7">
      <c r="A1272" s="400"/>
      <c r="B1272" s="400"/>
      <c r="C1272" s="400" t="s">
        <v>26</v>
      </c>
      <c r="D1272" s="404"/>
      <c r="E1272" s="401"/>
      <c r="F1272" s="402"/>
      <c r="G1272" s="403"/>
    </row>
    <row r="1273" spans="1:7">
      <c r="A1273" s="400"/>
      <c r="B1273" s="400"/>
      <c r="C1273" s="400" t="s">
        <v>30</v>
      </c>
      <c r="D1273" s="404"/>
      <c r="E1273" s="401"/>
      <c r="F1273" s="402"/>
      <c r="G1273" s="403"/>
    </row>
    <row r="1274" spans="1:7">
      <c r="A1274" s="400"/>
      <c r="B1274" s="400"/>
      <c r="C1274" s="400" t="s">
        <v>31</v>
      </c>
      <c r="D1274" s="404"/>
      <c r="E1274" s="401"/>
      <c r="F1274" s="402"/>
      <c r="G1274" s="403"/>
    </row>
    <row r="1275" spans="1:7">
      <c r="A1275" s="400"/>
      <c r="B1275" s="400"/>
      <c r="C1275" s="400" t="s">
        <v>32</v>
      </c>
      <c r="D1275" s="404"/>
      <c r="E1275" s="401"/>
      <c r="F1275" s="402"/>
      <c r="G1275" s="403"/>
    </row>
    <row r="1276" spans="1:7">
      <c r="A1276" s="391"/>
      <c r="B1276" s="391"/>
      <c r="C1276" s="391"/>
      <c r="D1276" s="405"/>
      <c r="E1276" s="406"/>
      <c r="F1276" s="393"/>
      <c r="G1276" s="394"/>
    </row>
    <row r="1277" spans="1:7">
      <c r="A1277" s="389">
        <v>5.2</v>
      </c>
      <c r="B1277" s="389"/>
      <c r="C1277" s="389"/>
      <c r="D1277" s="389" t="s">
        <v>1313</v>
      </c>
      <c r="E1277" s="398"/>
      <c r="F1277" s="396"/>
      <c r="G1277" s="399"/>
    </row>
    <row r="1278" spans="1:7" ht="114.75">
      <c r="A1278" s="400" t="s">
        <v>876</v>
      </c>
      <c r="B1278" s="400" t="s">
        <v>1314</v>
      </c>
      <c r="C1278" s="400"/>
      <c r="D1278" s="400" t="s">
        <v>1315</v>
      </c>
      <c r="E1278" s="401"/>
      <c r="F1278" s="402"/>
      <c r="G1278" s="403"/>
    </row>
    <row r="1279" spans="1:7">
      <c r="A1279" s="400"/>
      <c r="B1279" s="400"/>
      <c r="C1279" s="400"/>
      <c r="D1279" s="404"/>
      <c r="E1279" s="401"/>
      <c r="F1279" s="402"/>
      <c r="G1279" s="403"/>
    </row>
    <row r="1280" spans="1:7" ht="76.5">
      <c r="A1280" s="400"/>
      <c r="B1280" s="400"/>
      <c r="C1280" s="400" t="s">
        <v>20</v>
      </c>
      <c r="D1280" s="410" t="s">
        <v>1316</v>
      </c>
      <c r="E1280" s="401" t="s">
        <v>687</v>
      </c>
      <c r="F1280" s="402" t="s">
        <v>1317</v>
      </c>
      <c r="G1280" s="424"/>
    </row>
    <row r="1281" spans="1:7">
      <c r="A1281" s="400"/>
      <c r="B1281" s="400"/>
      <c r="C1281" s="400" t="s">
        <v>26</v>
      </c>
      <c r="D1281" s="404"/>
      <c r="E1281" s="401"/>
      <c r="F1281" s="402"/>
      <c r="G1281" s="424"/>
    </row>
    <row r="1282" spans="1:7">
      <c r="A1282" s="400"/>
      <c r="B1282" s="400"/>
      <c r="C1282" s="400" t="s">
        <v>30</v>
      </c>
      <c r="D1282" s="404"/>
      <c r="E1282" s="401"/>
      <c r="F1282" s="402"/>
      <c r="G1282" s="403"/>
    </row>
    <row r="1283" spans="1:7">
      <c r="A1283" s="400"/>
      <c r="B1283" s="400"/>
      <c r="C1283" s="400" t="s">
        <v>31</v>
      </c>
      <c r="D1283" s="404"/>
      <c r="E1283" s="401"/>
      <c r="F1283" s="402"/>
      <c r="G1283" s="403"/>
    </row>
    <row r="1284" spans="1:7">
      <c r="A1284" s="400"/>
      <c r="B1284" s="400"/>
      <c r="C1284" s="400" t="s">
        <v>32</v>
      </c>
      <c r="D1284" s="404"/>
      <c r="E1284" s="401"/>
      <c r="F1284" s="402"/>
      <c r="G1284" s="403"/>
    </row>
    <row r="1285" spans="1:7">
      <c r="A1285" s="391"/>
      <c r="B1285" s="391"/>
      <c r="C1285" s="391"/>
      <c r="D1285" s="405"/>
      <c r="E1285" s="406"/>
      <c r="F1285" s="393"/>
      <c r="G1285" s="394"/>
    </row>
    <row r="1286" spans="1:7" ht="89.25">
      <c r="A1286" s="400" t="s">
        <v>880</v>
      </c>
      <c r="B1286" s="400" t="s">
        <v>1257</v>
      </c>
      <c r="C1286" s="400"/>
      <c r="D1286" s="400" t="s">
        <v>1318</v>
      </c>
      <c r="E1286" s="401"/>
      <c r="F1286" s="402"/>
      <c r="G1286" s="403"/>
    </row>
    <row r="1287" spans="1:7">
      <c r="A1287" s="400"/>
      <c r="B1287" s="400"/>
      <c r="C1287" s="400"/>
      <c r="D1287" s="404"/>
      <c r="E1287" s="401"/>
      <c r="F1287" s="402"/>
      <c r="G1287" s="403"/>
    </row>
    <row r="1288" spans="1:7" ht="25.5">
      <c r="A1288" s="400"/>
      <c r="B1288" s="400"/>
      <c r="C1288" s="400" t="s">
        <v>20</v>
      </c>
      <c r="D1288" s="410" t="s">
        <v>1319</v>
      </c>
      <c r="E1288" s="401" t="s">
        <v>687</v>
      </c>
      <c r="F1288" s="437"/>
      <c r="G1288" s="403"/>
    </row>
    <row r="1289" spans="1:7">
      <c r="A1289" s="400"/>
      <c r="B1289" s="400"/>
      <c r="C1289" s="400" t="s">
        <v>26</v>
      </c>
      <c r="D1289" s="404"/>
      <c r="E1289" s="401"/>
      <c r="F1289" s="402"/>
      <c r="G1289" s="403"/>
    </row>
    <row r="1290" spans="1:7">
      <c r="A1290" s="400"/>
      <c r="B1290" s="400"/>
      <c r="C1290" s="400" t="s">
        <v>30</v>
      </c>
      <c r="D1290" s="404"/>
      <c r="E1290" s="401"/>
      <c r="F1290" s="402"/>
      <c r="G1290" s="403"/>
    </row>
    <row r="1291" spans="1:7">
      <c r="A1291" s="400"/>
      <c r="B1291" s="400"/>
      <c r="C1291" s="400" t="s">
        <v>31</v>
      </c>
      <c r="D1291" s="404"/>
      <c r="E1291" s="401"/>
      <c r="F1291" s="402"/>
      <c r="G1291" s="403"/>
    </row>
    <row r="1292" spans="1:7">
      <c r="A1292" s="400"/>
      <c r="B1292" s="400"/>
      <c r="C1292" s="400" t="s">
        <v>32</v>
      </c>
      <c r="D1292" s="404"/>
      <c r="E1292" s="401"/>
      <c r="F1292" s="402"/>
      <c r="G1292" s="403"/>
    </row>
    <row r="1293" spans="1:7">
      <c r="A1293" s="391"/>
      <c r="B1293" s="391"/>
      <c r="C1293" s="391"/>
      <c r="D1293" s="405"/>
      <c r="E1293" s="406"/>
      <c r="F1293" s="393"/>
      <c r="G1293" s="394"/>
    </row>
    <row r="1294" spans="1:7">
      <c r="A1294" s="389">
        <v>5.3</v>
      </c>
      <c r="B1294" s="389"/>
      <c r="C1294" s="389"/>
      <c r="D1294" s="389" t="s">
        <v>1320</v>
      </c>
      <c r="E1294" s="398"/>
      <c r="F1294" s="396"/>
      <c r="G1294" s="399"/>
    </row>
    <row r="1295" spans="1:7" ht="280.5">
      <c r="A1295" s="400" t="s">
        <v>517</v>
      </c>
      <c r="B1295" s="400" t="s">
        <v>1321</v>
      </c>
      <c r="C1295" s="400"/>
      <c r="D1295" s="400" t="s">
        <v>1322</v>
      </c>
      <c r="E1295" s="401"/>
      <c r="F1295" s="402"/>
      <c r="G1295" s="403"/>
    </row>
    <row r="1296" spans="1:7">
      <c r="A1296" s="400"/>
      <c r="B1296" s="400"/>
      <c r="C1296" s="400"/>
      <c r="D1296" s="404"/>
      <c r="E1296" s="401"/>
      <c r="F1296" s="402"/>
      <c r="G1296" s="403"/>
    </row>
    <row r="1297" spans="1:7" ht="25.5">
      <c r="A1297" s="400"/>
      <c r="B1297" s="400"/>
      <c r="C1297" s="400" t="s">
        <v>20</v>
      </c>
      <c r="D1297" s="404" t="s">
        <v>1323</v>
      </c>
      <c r="E1297" s="401" t="s">
        <v>687</v>
      </c>
      <c r="F1297" s="402"/>
      <c r="G1297" s="403"/>
    </row>
    <row r="1298" spans="1:7">
      <c r="A1298" s="400"/>
      <c r="B1298" s="400"/>
      <c r="C1298" s="400" t="s">
        <v>26</v>
      </c>
      <c r="D1298" s="404"/>
      <c r="E1298" s="401"/>
      <c r="F1298" s="402"/>
      <c r="G1298" s="403"/>
    </row>
    <row r="1299" spans="1:7">
      <c r="A1299" s="400"/>
      <c r="B1299" s="400"/>
      <c r="C1299" s="400" t="s">
        <v>30</v>
      </c>
      <c r="D1299" s="404"/>
      <c r="E1299" s="401"/>
      <c r="F1299" s="402"/>
      <c r="G1299" s="403"/>
    </row>
    <row r="1300" spans="1:7">
      <c r="A1300" s="400"/>
      <c r="B1300" s="400"/>
      <c r="C1300" s="400" t="s">
        <v>31</v>
      </c>
      <c r="D1300" s="404"/>
      <c r="E1300" s="401"/>
      <c r="F1300" s="402"/>
      <c r="G1300" s="403"/>
    </row>
    <row r="1301" spans="1:7">
      <c r="A1301" s="400"/>
      <c r="B1301" s="400"/>
      <c r="C1301" s="400" t="s">
        <v>32</v>
      </c>
      <c r="D1301" s="404"/>
      <c r="E1301" s="401"/>
      <c r="F1301" s="402"/>
      <c r="G1301" s="403"/>
    </row>
    <row r="1302" spans="1:7">
      <c r="A1302" s="391"/>
      <c r="B1302" s="391"/>
      <c r="C1302" s="391"/>
      <c r="D1302" s="405"/>
      <c r="E1302" s="406"/>
      <c r="F1302" s="393"/>
      <c r="G1302" s="394"/>
    </row>
    <row r="1303" spans="1:7">
      <c r="A1303" s="389">
        <v>5.4</v>
      </c>
      <c r="B1303" s="389"/>
      <c r="C1303" s="389"/>
      <c r="D1303" s="389" t="s">
        <v>1324</v>
      </c>
      <c r="E1303" s="395"/>
      <c r="F1303" s="396"/>
      <c r="G1303" s="397"/>
    </row>
    <row r="1304" spans="1:7" ht="191.25">
      <c r="A1304" s="400" t="s">
        <v>1325</v>
      </c>
      <c r="B1304" s="400" t="s">
        <v>1326</v>
      </c>
      <c r="C1304" s="400"/>
      <c r="D1304" s="426" t="s">
        <v>1327</v>
      </c>
      <c r="E1304" s="401"/>
      <c r="F1304" s="402"/>
      <c r="G1304" s="403"/>
    </row>
    <row r="1305" spans="1:7">
      <c r="A1305" s="400"/>
      <c r="B1305" s="400"/>
      <c r="C1305" s="400"/>
      <c r="D1305" s="404"/>
      <c r="E1305" s="401"/>
      <c r="F1305" s="402"/>
      <c r="G1305" s="403"/>
    </row>
    <row r="1306" spans="1:7" ht="78.75">
      <c r="A1306" s="427"/>
      <c r="B1306" s="427"/>
      <c r="C1306" s="427" t="s">
        <v>20</v>
      </c>
      <c r="D1306" s="428" t="s">
        <v>1328</v>
      </c>
      <c r="E1306" s="429"/>
      <c r="F1306" s="430" t="s">
        <v>1329</v>
      </c>
      <c r="G1306" s="438"/>
    </row>
    <row r="1307" spans="1:7">
      <c r="A1307" s="400"/>
      <c r="B1307" s="400"/>
      <c r="C1307" s="400" t="s">
        <v>26</v>
      </c>
      <c r="D1307" s="407"/>
      <c r="E1307" s="401"/>
      <c r="F1307" s="402"/>
      <c r="G1307" s="403"/>
    </row>
    <row r="1308" spans="1:7">
      <c r="A1308" s="400"/>
      <c r="B1308" s="400"/>
      <c r="C1308" s="400" t="s">
        <v>30</v>
      </c>
      <c r="D1308" s="404"/>
      <c r="E1308" s="401"/>
      <c r="F1308" s="402"/>
      <c r="G1308" s="403"/>
    </row>
    <row r="1309" spans="1:7">
      <c r="A1309" s="400"/>
      <c r="B1309" s="400"/>
      <c r="C1309" s="400" t="s">
        <v>31</v>
      </c>
      <c r="D1309" s="404"/>
      <c r="E1309" s="401"/>
      <c r="F1309" s="402"/>
      <c r="G1309" s="403"/>
    </row>
    <row r="1310" spans="1:7">
      <c r="A1310" s="400"/>
      <c r="B1310" s="400"/>
      <c r="C1310" s="400" t="s">
        <v>32</v>
      </c>
      <c r="D1310" s="404"/>
      <c r="E1310" s="401"/>
      <c r="F1310" s="402"/>
      <c r="G1310" s="403"/>
    </row>
    <row r="1311" spans="1:7">
      <c r="A1311" s="391"/>
      <c r="B1311" s="391"/>
      <c r="C1311" s="391"/>
      <c r="D1311" s="405"/>
      <c r="E1311" s="406"/>
      <c r="F1311" s="393"/>
      <c r="G1311" s="394"/>
    </row>
    <row r="1312" spans="1:7" ht="153">
      <c r="A1312" s="400" t="s">
        <v>1330</v>
      </c>
      <c r="B1312" s="400" t="s">
        <v>1331</v>
      </c>
      <c r="C1312" s="400"/>
      <c r="D1312" s="400" t="s">
        <v>1332</v>
      </c>
      <c r="E1312" s="401"/>
      <c r="F1312" s="402"/>
      <c r="G1312" s="403"/>
    </row>
    <row r="1313" spans="1:7">
      <c r="A1313" s="400"/>
      <c r="B1313" s="400"/>
      <c r="C1313" s="400"/>
      <c r="D1313" s="404"/>
      <c r="E1313" s="401"/>
      <c r="F1313" s="402"/>
      <c r="G1313" s="403"/>
    </row>
    <row r="1314" spans="1:7" ht="31.5">
      <c r="A1314" s="412"/>
      <c r="B1314" s="412"/>
      <c r="C1314" s="412" t="s">
        <v>20</v>
      </c>
      <c r="D1314" s="423" t="s">
        <v>1333</v>
      </c>
      <c r="E1314" s="414" t="s">
        <v>829</v>
      </c>
      <c r="F1314" s="415" t="s">
        <v>1334</v>
      </c>
      <c r="G1314" s="416"/>
    </row>
    <row r="1315" spans="1:7">
      <c r="A1315" s="400"/>
      <c r="B1315" s="400"/>
      <c r="C1315" s="400" t="s">
        <v>26</v>
      </c>
      <c r="D1315" s="410"/>
      <c r="E1315" s="401"/>
      <c r="F1315" s="402"/>
      <c r="G1315" s="403"/>
    </row>
    <row r="1316" spans="1:7">
      <c r="A1316" s="400"/>
      <c r="B1316" s="400"/>
      <c r="C1316" s="400" t="s">
        <v>30</v>
      </c>
      <c r="D1316" s="404"/>
      <c r="E1316" s="401"/>
      <c r="F1316" s="402"/>
      <c r="G1316" s="403"/>
    </row>
    <row r="1317" spans="1:7">
      <c r="A1317" s="400"/>
      <c r="B1317" s="400"/>
      <c r="C1317" s="400" t="s">
        <v>31</v>
      </c>
      <c r="D1317" s="404"/>
      <c r="E1317" s="401"/>
      <c r="F1317" s="402"/>
      <c r="G1317" s="403"/>
    </row>
    <row r="1318" spans="1:7">
      <c r="A1318" s="400"/>
      <c r="B1318" s="400"/>
      <c r="C1318" s="400" t="s">
        <v>32</v>
      </c>
      <c r="D1318" s="404"/>
      <c r="E1318" s="401"/>
      <c r="F1318" s="402"/>
      <c r="G1318" s="403"/>
    </row>
    <row r="1319" spans="1:7">
      <c r="A1319" s="391"/>
      <c r="B1319" s="391"/>
      <c r="C1319" s="391"/>
      <c r="D1319" s="405"/>
      <c r="E1319" s="406"/>
      <c r="F1319" s="393"/>
      <c r="G1319" s="394"/>
    </row>
    <row r="1320" spans="1:7" ht="153">
      <c r="A1320" s="400" t="s">
        <v>1335</v>
      </c>
      <c r="B1320" s="400" t="s">
        <v>1336</v>
      </c>
      <c r="C1320" s="400"/>
      <c r="D1320" s="400" t="s">
        <v>1337</v>
      </c>
      <c r="E1320" s="401"/>
      <c r="F1320" s="402"/>
      <c r="G1320" s="403"/>
    </row>
    <row r="1321" spans="1:7">
      <c r="A1321" s="400"/>
      <c r="B1321" s="400"/>
      <c r="C1321" s="400"/>
      <c r="D1321" s="404"/>
      <c r="E1321" s="401"/>
      <c r="F1321" s="402"/>
      <c r="G1321" s="403"/>
    </row>
    <row r="1322" spans="1:7" ht="51">
      <c r="A1322" s="427"/>
      <c r="B1322" s="427"/>
      <c r="C1322" s="427" t="s">
        <v>20</v>
      </c>
      <c r="D1322" s="428" t="s">
        <v>1338</v>
      </c>
      <c r="E1322" s="429" t="s">
        <v>829</v>
      </c>
      <c r="F1322" s="430" t="s">
        <v>1339</v>
      </c>
      <c r="G1322" s="431"/>
    </row>
    <row r="1323" spans="1:7">
      <c r="A1323" s="400"/>
      <c r="B1323" s="400"/>
      <c r="C1323" s="400" t="s">
        <v>26</v>
      </c>
      <c r="D1323" s="404"/>
      <c r="E1323" s="401"/>
      <c r="F1323" s="402"/>
      <c r="G1323" s="403"/>
    </row>
    <row r="1324" spans="1:7">
      <c r="A1324" s="400"/>
      <c r="B1324" s="400"/>
      <c r="C1324" s="400" t="s">
        <v>30</v>
      </c>
      <c r="D1324" s="404"/>
      <c r="E1324" s="401"/>
      <c r="F1324" s="402"/>
      <c r="G1324" s="403"/>
    </row>
    <row r="1325" spans="1:7">
      <c r="A1325" s="400"/>
      <c r="B1325" s="400"/>
      <c r="C1325" s="400" t="s">
        <v>31</v>
      </c>
      <c r="D1325" s="404"/>
      <c r="E1325" s="401"/>
      <c r="F1325" s="402"/>
      <c r="G1325" s="403"/>
    </row>
    <row r="1326" spans="1:7">
      <c r="A1326" s="400"/>
      <c r="B1326" s="400"/>
      <c r="C1326" s="400" t="s">
        <v>32</v>
      </c>
      <c r="D1326" s="404"/>
      <c r="E1326" s="401"/>
      <c r="F1326" s="402"/>
      <c r="G1326" s="403"/>
    </row>
    <row r="1327" spans="1:7">
      <c r="A1327" s="391"/>
      <c r="B1327" s="391"/>
      <c r="C1327" s="391"/>
      <c r="D1327" s="405"/>
      <c r="E1327" s="406"/>
      <c r="F1327" s="393"/>
      <c r="G1327" s="394"/>
    </row>
    <row r="1328" spans="1:7">
      <c r="A1328" s="389">
        <v>5.5</v>
      </c>
      <c r="B1328" s="389"/>
      <c r="C1328" s="389"/>
      <c r="D1328" s="389" t="s">
        <v>1340</v>
      </c>
      <c r="E1328" s="395"/>
      <c r="F1328" s="396"/>
      <c r="G1328" s="397"/>
    </row>
    <row r="1329" spans="1:7" ht="127.5">
      <c r="A1329" s="400" t="s">
        <v>533</v>
      </c>
      <c r="B1329" s="400" t="s">
        <v>1341</v>
      </c>
      <c r="C1329" s="400"/>
      <c r="D1329" s="400" t="s">
        <v>1342</v>
      </c>
      <c r="E1329" s="401"/>
      <c r="F1329" s="402"/>
      <c r="G1329" s="403"/>
    </row>
    <row r="1330" spans="1:7">
      <c r="A1330" s="400"/>
      <c r="B1330" s="400"/>
      <c r="C1330" s="400"/>
      <c r="D1330" s="404"/>
      <c r="E1330" s="401"/>
      <c r="F1330" s="402"/>
      <c r="G1330" s="403"/>
    </row>
    <row r="1331" spans="1:7" ht="63.75">
      <c r="A1331" s="400"/>
      <c r="B1331" s="400"/>
      <c r="C1331" s="400" t="s">
        <v>20</v>
      </c>
      <c r="D1331" s="404" t="s">
        <v>1343</v>
      </c>
      <c r="E1331" s="401" t="s">
        <v>687</v>
      </c>
      <c r="F1331" s="402"/>
      <c r="G1331" s="403"/>
    </row>
    <row r="1332" spans="1:7">
      <c r="A1332" s="400"/>
      <c r="B1332" s="400"/>
      <c r="C1332" s="400" t="s">
        <v>26</v>
      </c>
      <c r="D1332" s="404"/>
      <c r="E1332" s="401"/>
      <c r="F1332" s="402"/>
      <c r="G1332" s="403"/>
    </row>
    <row r="1333" spans="1:7">
      <c r="A1333" s="400"/>
      <c r="B1333" s="400"/>
      <c r="C1333" s="400" t="s">
        <v>30</v>
      </c>
      <c r="D1333" s="404"/>
      <c r="E1333" s="401"/>
      <c r="F1333" s="402"/>
      <c r="G1333" s="403"/>
    </row>
    <row r="1334" spans="1:7">
      <c r="A1334" s="400"/>
      <c r="B1334" s="400"/>
      <c r="C1334" s="400" t="s">
        <v>31</v>
      </c>
      <c r="D1334" s="404"/>
      <c r="E1334" s="401"/>
      <c r="F1334" s="402"/>
      <c r="G1334" s="403"/>
    </row>
    <row r="1335" spans="1:7">
      <c r="A1335" s="400"/>
      <c r="B1335" s="400"/>
      <c r="C1335" s="400" t="s">
        <v>32</v>
      </c>
      <c r="D1335" s="404"/>
      <c r="E1335" s="401"/>
      <c r="F1335" s="402"/>
      <c r="G1335" s="403"/>
    </row>
    <row r="1336" spans="1:7">
      <c r="A1336" s="391"/>
      <c r="B1336" s="391"/>
      <c r="C1336" s="391"/>
      <c r="D1336" s="405"/>
      <c r="E1336" s="406"/>
      <c r="F1336" s="393"/>
      <c r="G1336" s="394"/>
    </row>
    <row r="1337" spans="1:7" ht="76.5">
      <c r="A1337" s="400" t="s">
        <v>769</v>
      </c>
      <c r="B1337" s="400" t="s">
        <v>529</v>
      </c>
      <c r="C1337" s="400"/>
      <c r="D1337" s="400" t="s">
        <v>1344</v>
      </c>
      <c r="E1337" s="401"/>
      <c r="F1337" s="402"/>
      <c r="G1337" s="403"/>
    </row>
    <row r="1338" spans="1:7">
      <c r="A1338" s="400"/>
      <c r="B1338" s="400"/>
      <c r="C1338" s="400"/>
      <c r="D1338" s="404"/>
      <c r="E1338" s="401"/>
      <c r="F1338" s="402"/>
      <c r="G1338" s="403"/>
    </row>
    <row r="1339" spans="1:7">
      <c r="A1339" s="400"/>
      <c r="B1339" s="400"/>
      <c r="C1339" s="400" t="s">
        <v>20</v>
      </c>
      <c r="D1339" s="404" t="s">
        <v>1345</v>
      </c>
      <c r="E1339" s="401" t="s">
        <v>687</v>
      </c>
      <c r="F1339" s="402"/>
      <c r="G1339" s="403"/>
    </row>
    <row r="1340" spans="1:7">
      <c r="A1340" s="400"/>
      <c r="B1340" s="400"/>
      <c r="C1340" s="400" t="s">
        <v>26</v>
      </c>
      <c r="D1340" s="404"/>
      <c r="E1340" s="401"/>
      <c r="F1340" s="402"/>
      <c r="G1340" s="403"/>
    </row>
    <row r="1341" spans="1:7">
      <c r="A1341" s="400"/>
      <c r="B1341" s="400"/>
      <c r="C1341" s="400" t="s">
        <v>30</v>
      </c>
      <c r="D1341" s="404"/>
      <c r="E1341" s="401"/>
      <c r="F1341" s="402"/>
      <c r="G1341" s="403"/>
    </row>
    <row r="1342" spans="1:7">
      <c r="A1342" s="400"/>
      <c r="B1342" s="400"/>
      <c r="C1342" s="400" t="s">
        <v>31</v>
      </c>
      <c r="D1342" s="404"/>
      <c r="E1342" s="401"/>
      <c r="F1342" s="402"/>
      <c r="G1342" s="403"/>
    </row>
    <row r="1343" spans="1:7">
      <c r="A1343" s="400"/>
      <c r="B1343" s="400"/>
      <c r="C1343" s="400" t="s">
        <v>32</v>
      </c>
      <c r="D1343" s="404"/>
      <c r="E1343" s="401"/>
      <c r="F1343" s="402"/>
      <c r="G1343" s="403"/>
    </row>
    <row r="1344" spans="1:7">
      <c r="A1344" s="391"/>
      <c r="B1344" s="391"/>
      <c r="C1344" s="391"/>
      <c r="D1344" s="405"/>
      <c r="E1344" s="406"/>
      <c r="F1344" s="393"/>
      <c r="G1344" s="394"/>
    </row>
    <row r="1345" spans="1:7">
      <c r="A1345" s="422">
        <v>5.6</v>
      </c>
      <c r="B1345" s="422"/>
      <c r="C1345" s="389"/>
      <c r="D1345" s="389" t="s">
        <v>1346</v>
      </c>
      <c r="E1345" s="395"/>
      <c r="F1345" s="396"/>
      <c r="G1345" s="397"/>
    </row>
    <row r="1346" spans="1:7" ht="63.75">
      <c r="A1346" s="400" t="s">
        <v>1347</v>
      </c>
      <c r="B1346" s="400" t="s">
        <v>1348</v>
      </c>
      <c r="C1346" s="400"/>
      <c r="D1346" s="400" t="s">
        <v>1349</v>
      </c>
      <c r="E1346" s="401"/>
      <c r="F1346" s="402"/>
      <c r="G1346" s="403"/>
    </row>
    <row r="1347" spans="1:7">
      <c r="A1347" s="400"/>
      <c r="B1347" s="400"/>
      <c r="C1347" s="400"/>
      <c r="D1347" s="404"/>
      <c r="E1347" s="401"/>
      <c r="F1347" s="402"/>
      <c r="G1347" s="403"/>
    </row>
    <row r="1348" spans="1:7">
      <c r="A1348" s="400"/>
      <c r="B1348" s="400"/>
      <c r="C1348" s="400" t="s">
        <v>20</v>
      </c>
      <c r="D1348" s="404" t="s">
        <v>1350</v>
      </c>
      <c r="E1348" s="401" t="s">
        <v>687</v>
      </c>
      <c r="F1348" s="402"/>
      <c r="G1348" s="403"/>
    </row>
    <row r="1349" spans="1:7">
      <c r="A1349" s="400"/>
      <c r="B1349" s="400"/>
      <c r="C1349" s="400" t="s">
        <v>26</v>
      </c>
      <c r="D1349" s="407"/>
      <c r="E1349" s="401"/>
      <c r="F1349" s="402"/>
      <c r="G1349" s="403"/>
    </row>
    <row r="1350" spans="1:7">
      <c r="A1350" s="400"/>
      <c r="B1350" s="400"/>
      <c r="C1350" s="400" t="s">
        <v>30</v>
      </c>
      <c r="D1350" s="404"/>
      <c r="E1350" s="401"/>
      <c r="F1350" s="402"/>
      <c r="G1350" s="403"/>
    </row>
    <row r="1351" spans="1:7">
      <c r="A1351" s="400"/>
      <c r="B1351" s="400"/>
      <c r="C1351" s="400" t="s">
        <v>31</v>
      </c>
      <c r="D1351" s="404"/>
      <c r="E1351" s="401"/>
      <c r="F1351" s="402"/>
      <c r="G1351" s="403"/>
    </row>
    <row r="1352" spans="1:7">
      <c r="A1352" s="400"/>
      <c r="B1352" s="400"/>
      <c r="C1352" s="400" t="s">
        <v>32</v>
      </c>
      <c r="D1352" s="404"/>
      <c r="E1352" s="401"/>
      <c r="F1352" s="402"/>
      <c r="G1352" s="403"/>
    </row>
    <row r="1353" spans="1:7">
      <c r="A1353" s="391"/>
      <c r="B1353" s="391"/>
      <c r="C1353" s="391"/>
      <c r="D1353" s="405"/>
      <c r="E1353" s="406"/>
      <c r="F1353" s="393"/>
      <c r="G1353" s="394"/>
    </row>
    <row r="1354" spans="1:7" ht="63.75">
      <c r="A1354" s="400" t="s">
        <v>1351</v>
      </c>
      <c r="B1354" s="400" t="s">
        <v>762</v>
      </c>
      <c r="C1354" s="400"/>
      <c r="D1354" s="400" t="s">
        <v>1352</v>
      </c>
      <c r="E1354" s="401"/>
      <c r="F1354" s="402"/>
      <c r="G1354" s="403"/>
    </row>
    <row r="1355" spans="1:7">
      <c r="A1355" s="400"/>
      <c r="B1355" s="400"/>
      <c r="C1355" s="400"/>
      <c r="D1355" s="404"/>
      <c r="E1355" s="401"/>
      <c r="F1355" s="402"/>
      <c r="G1355" s="403"/>
    </row>
    <row r="1356" spans="1:7">
      <c r="A1356" s="400"/>
      <c r="B1356" s="400"/>
      <c r="C1356" s="400" t="s">
        <v>20</v>
      </c>
      <c r="D1356" s="404" t="s">
        <v>1353</v>
      </c>
      <c r="E1356" s="401" t="s">
        <v>687</v>
      </c>
      <c r="F1356" s="402"/>
      <c r="G1356" s="403"/>
    </row>
    <row r="1357" spans="1:7">
      <c r="A1357" s="400"/>
      <c r="B1357" s="400"/>
      <c r="C1357" s="400" t="s">
        <v>26</v>
      </c>
      <c r="D1357" s="407"/>
      <c r="E1357" s="401"/>
      <c r="F1357" s="402"/>
      <c r="G1357" s="403"/>
    </row>
    <row r="1358" spans="1:7">
      <c r="A1358" s="400"/>
      <c r="B1358" s="400"/>
      <c r="C1358" s="400" t="s">
        <v>30</v>
      </c>
      <c r="D1358" s="404"/>
      <c r="E1358" s="401"/>
      <c r="F1358" s="402"/>
      <c r="G1358" s="403"/>
    </row>
    <row r="1359" spans="1:7">
      <c r="A1359" s="400"/>
      <c r="B1359" s="400"/>
      <c r="C1359" s="400" t="s">
        <v>31</v>
      </c>
      <c r="D1359" s="404"/>
      <c r="E1359" s="401"/>
      <c r="F1359" s="402"/>
      <c r="G1359" s="403"/>
    </row>
    <row r="1360" spans="1:7">
      <c r="A1360" s="400"/>
      <c r="B1360" s="400"/>
      <c r="C1360" s="400" t="s">
        <v>32</v>
      </c>
      <c r="D1360" s="404"/>
      <c r="E1360" s="401"/>
      <c r="F1360" s="402"/>
      <c r="G1360" s="403"/>
    </row>
    <row r="1361" spans="1:7">
      <c r="A1361" s="391"/>
      <c r="B1361" s="391"/>
      <c r="C1361" s="391"/>
      <c r="D1361" s="405"/>
      <c r="E1361" s="406"/>
      <c r="F1361" s="393"/>
      <c r="G1361" s="394"/>
    </row>
    <row r="1362" spans="1:7" ht="63.75">
      <c r="A1362" s="400" t="s">
        <v>1354</v>
      </c>
      <c r="B1362" s="400" t="s">
        <v>1355</v>
      </c>
      <c r="C1362" s="400"/>
      <c r="D1362" s="400" t="s">
        <v>1356</v>
      </c>
      <c r="E1362" s="401"/>
      <c r="F1362" s="402"/>
      <c r="G1362" s="403"/>
    </row>
    <row r="1363" spans="1:7">
      <c r="A1363" s="400"/>
      <c r="B1363" s="400"/>
      <c r="C1363" s="400"/>
      <c r="D1363" s="404"/>
      <c r="E1363" s="401"/>
      <c r="F1363" s="402"/>
      <c r="G1363" s="403"/>
    </row>
    <row r="1364" spans="1:7">
      <c r="A1364" s="400"/>
      <c r="B1364" s="400"/>
      <c r="C1364" s="400" t="s">
        <v>20</v>
      </c>
      <c r="D1364" s="404" t="s">
        <v>1357</v>
      </c>
      <c r="E1364" s="401" t="s">
        <v>687</v>
      </c>
      <c r="F1364" s="402"/>
      <c r="G1364" s="403"/>
    </row>
    <row r="1365" spans="1:7">
      <c r="A1365" s="400"/>
      <c r="B1365" s="400"/>
      <c r="C1365" s="400" t="s">
        <v>26</v>
      </c>
      <c r="D1365" s="407"/>
      <c r="E1365" s="401"/>
      <c r="F1365" s="402"/>
      <c r="G1365" s="403"/>
    </row>
    <row r="1366" spans="1:7">
      <c r="A1366" s="400"/>
      <c r="B1366" s="400"/>
      <c r="C1366" s="400" t="s">
        <v>30</v>
      </c>
      <c r="D1366" s="404"/>
      <c r="E1366" s="401"/>
      <c r="F1366" s="402"/>
      <c r="G1366" s="403"/>
    </row>
    <row r="1367" spans="1:7">
      <c r="A1367" s="400"/>
      <c r="B1367" s="400"/>
      <c r="C1367" s="400" t="s">
        <v>31</v>
      </c>
      <c r="D1367" s="404"/>
      <c r="E1367" s="401"/>
      <c r="F1367" s="402"/>
      <c r="G1367" s="403"/>
    </row>
    <row r="1368" spans="1:7">
      <c r="A1368" s="400"/>
      <c r="B1368" s="400"/>
      <c r="C1368" s="400" t="s">
        <v>32</v>
      </c>
      <c r="D1368" s="404"/>
      <c r="E1368" s="401"/>
      <c r="F1368" s="402"/>
      <c r="G1368" s="403"/>
    </row>
    <row r="1369" spans="1:7">
      <c r="A1369" s="391"/>
      <c r="B1369" s="391"/>
      <c r="C1369" s="391"/>
      <c r="D1369" s="405"/>
      <c r="E1369" s="406"/>
      <c r="F1369" s="393"/>
      <c r="G1369" s="394"/>
    </row>
    <row r="1370" spans="1:7" ht="63.75">
      <c r="A1370" s="400" t="s">
        <v>1358</v>
      </c>
      <c r="B1370" s="400" t="s">
        <v>1359</v>
      </c>
      <c r="C1370" s="400"/>
      <c r="D1370" s="400" t="s">
        <v>1360</v>
      </c>
      <c r="E1370" s="401"/>
      <c r="F1370" s="402"/>
      <c r="G1370" s="403"/>
    </row>
    <row r="1371" spans="1:7">
      <c r="A1371" s="400"/>
      <c r="B1371" s="400"/>
      <c r="C1371" s="400"/>
      <c r="D1371" s="404"/>
      <c r="E1371" s="401"/>
      <c r="F1371" s="402"/>
      <c r="G1371" s="403"/>
    </row>
    <row r="1372" spans="1:7">
      <c r="A1372" s="400"/>
      <c r="B1372" s="400"/>
      <c r="C1372" s="400" t="s">
        <v>20</v>
      </c>
      <c r="D1372" s="407" t="s">
        <v>1361</v>
      </c>
      <c r="E1372" s="401" t="s">
        <v>687</v>
      </c>
      <c r="F1372" s="402"/>
      <c r="G1372" s="403"/>
    </row>
    <row r="1373" spans="1:7">
      <c r="A1373" s="400"/>
      <c r="B1373" s="400"/>
      <c r="C1373" s="400" t="s">
        <v>26</v>
      </c>
      <c r="D1373" s="407"/>
      <c r="E1373" s="401"/>
      <c r="F1373" s="402"/>
      <c r="G1373" s="403"/>
    </row>
    <row r="1374" spans="1:7">
      <c r="A1374" s="400"/>
      <c r="B1374" s="400"/>
      <c r="C1374" s="400" t="s">
        <v>30</v>
      </c>
      <c r="D1374" s="404"/>
      <c r="E1374" s="401"/>
      <c r="F1374" s="402"/>
      <c r="G1374" s="403"/>
    </row>
    <row r="1375" spans="1:7">
      <c r="A1375" s="400"/>
      <c r="B1375" s="400"/>
      <c r="C1375" s="400" t="s">
        <v>31</v>
      </c>
      <c r="D1375" s="404"/>
      <c r="E1375" s="401"/>
      <c r="F1375" s="402"/>
      <c r="G1375" s="403"/>
    </row>
    <row r="1376" spans="1:7">
      <c r="A1376" s="400"/>
      <c r="B1376" s="400"/>
      <c r="C1376" s="400" t="s">
        <v>32</v>
      </c>
      <c r="D1376" s="404"/>
      <c r="E1376" s="401"/>
      <c r="F1376" s="402"/>
      <c r="G1376" s="403"/>
    </row>
    <row r="1377" spans="1:7">
      <c r="A1377" s="391"/>
      <c r="B1377" s="391"/>
      <c r="C1377" s="391"/>
      <c r="D1377" s="405"/>
      <c r="E1377" s="406"/>
      <c r="F1377" s="393"/>
      <c r="G1377" s="394"/>
    </row>
    <row r="1378" spans="1:7" ht="63.75">
      <c r="A1378" s="400" t="s">
        <v>1362</v>
      </c>
      <c r="B1378" s="400" t="s">
        <v>875</v>
      </c>
      <c r="C1378" s="400"/>
      <c r="D1378" s="400" t="s">
        <v>1363</v>
      </c>
      <c r="E1378" s="401"/>
      <c r="F1378" s="402"/>
      <c r="G1378" s="403"/>
    </row>
    <row r="1379" spans="1:7">
      <c r="A1379" s="400"/>
      <c r="B1379" s="400"/>
      <c r="C1379" s="400"/>
      <c r="D1379" s="404"/>
      <c r="E1379" s="401"/>
      <c r="F1379" s="402"/>
      <c r="G1379" s="403"/>
    </row>
    <row r="1380" spans="1:7">
      <c r="A1380" s="400"/>
      <c r="B1380" s="400"/>
      <c r="C1380" s="400" t="s">
        <v>20</v>
      </c>
      <c r="D1380" s="404" t="s">
        <v>1364</v>
      </c>
      <c r="E1380" s="401" t="s">
        <v>687</v>
      </c>
      <c r="F1380" s="402"/>
      <c r="G1380" s="403"/>
    </row>
    <row r="1381" spans="1:7">
      <c r="A1381" s="400"/>
      <c r="B1381" s="400"/>
      <c r="C1381" s="400" t="s">
        <v>26</v>
      </c>
      <c r="D1381" s="404"/>
      <c r="E1381" s="401"/>
      <c r="F1381" s="402"/>
      <c r="G1381" s="403"/>
    </row>
    <row r="1382" spans="1:7">
      <c r="A1382" s="400"/>
      <c r="B1382" s="400"/>
      <c r="C1382" s="400" t="s">
        <v>30</v>
      </c>
      <c r="D1382" s="404"/>
      <c r="E1382" s="401"/>
      <c r="F1382" s="402"/>
      <c r="G1382" s="403"/>
    </row>
    <row r="1383" spans="1:7">
      <c r="A1383" s="400"/>
      <c r="B1383" s="400"/>
      <c r="C1383" s="400" t="s">
        <v>31</v>
      </c>
      <c r="D1383" s="404"/>
      <c r="E1383" s="401"/>
      <c r="F1383" s="402"/>
      <c r="G1383" s="403"/>
    </row>
    <row r="1384" spans="1:7">
      <c r="A1384" s="400"/>
      <c r="B1384" s="400"/>
      <c r="C1384" s="400" t="s">
        <v>32</v>
      </c>
      <c r="D1384" s="404"/>
      <c r="E1384" s="401"/>
      <c r="F1384" s="402"/>
      <c r="G1384" s="403"/>
    </row>
    <row r="1385" spans="1:7">
      <c r="A1385" s="391"/>
      <c r="B1385" s="391"/>
      <c r="C1385" s="391"/>
      <c r="D1385" s="405"/>
      <c r="E1385" s="406"/>
      <c r="F1385" s="393"/>
      <c r="G1385" s="394"/>
    </row>
    <row r="1386" spans="1:7">
      <c r="A1386" s="389">
        <v>5.7</v>
      </c>
      <c r="B1386" s="389"/>
      <c r="C1386" s="389"/>
      <c r="D1386" s="389" t="s">
        <v>1365</v>
      </c>
      <c r="E1386" s="395"/>
      <c r="F1386" s="396"/>
      <c r="G1386" s="397"/>
    </row>
    <row r="1387" spans="1:7" ht="63.75">
      <c r="A1387" s="400" t="s">
        <v>1366</v>
      </c>
      <c r="B1387" s="400" t="s">
        <v>1367</v>
      </c>
      <c r="C1387" s="400"/>
      <c r="D1387" s="400" t="s">
        <v>1368</v>
      </c>
      <c r="E1387" s="401"/>
      <c r="F1387" s="402"/>
      <c r="G1387" s="403"/>
    </row>
    <row r="1388" spans="1:7">
      <c r="A1388" s="400"/>
      <c r="B1388" s="400"/>
      <c r="C1388" s="400"/>
      <c r="D1388" s="404"/>
      <c r="E1388" s="401"/>
      <c r="F1388" s="402"/>
      <c r="G1388" s="403"/>
    </row>
    <row r="1389" spans="1:7" ht="51">
      <c r="A1389" s="438"/>
      <c r="B1389" s="438"/>
      <c r="C1389" s="438" t="s">
        <v>20</v>
      </c>
      <c r="D1389" s="428" t="s">
        <v>1369</v>
      </c>
      <c r="E1389" s="429" t="s">
        <v>829</v>
      </c>
      <c r="F1389" s="439" t="s">
        <v>1370</v>
      </c>
      <c r="G1389" s="403"/>
    </row>
    <row r="1390" spans="1:7">
      <c r="A1390" s="400"/>
      <c r="B1390" s="400"/>
      <c r="C1390" s="400" t="s">
        <v>26</v>
      </c>
      <c r="D1390" s="404"/>
      <c r="E1390" s="401"/>
      <c r="F1390" s="402"/>
      <c r="G1390" s="403"/>
    </row>
    <row r="1391" spans="1:7">
      <c r="A1391" s="400"/>
      <c r="B1391" s="400"/>
      <c r="C1391" s="400" t="s">
        <v>30</v>
      </c>
      <c r="D1391" s="404"/>
      <c r="E1391" s="401"/>
      <c r="F1391" s="402"/>
      <c r="G1391" s="403"/>
    </row>
    <row r="1392" spans="1:7">
      <c r="A1392" s="400"/>
      <c r="B1392" s="400"/>
      <c r="C1392" s="400" t="s">
        <v>31</v>
      </c>
      <c r="D1392" s="404"/>
      <c r="E1392" s="401"/>
      <c r="F1392" s="402"/>
      <c r="G1392" s="403"/>
    </row>
    <row r="1393" spans="1:7">
      <c r="A1393" s="400"/>
      <c r="B1393" s="400"/>
      <c r="C1393" s="400" t="s">
        <v>32</v>
      </c>
      <c r="D1393" s="404"/>
      <c r="E1393" s="401"/>
      <c r="F1393" s="402"/>
      <c r="G1393" s="403"/>
    </row>
    <row r="1394" spans="1:7">
      <c r="A1394" s="440"/>
      <c r="B1394" s="440"/>
      <c r="C1394" s="440"/>
      <c r="D1394" s="441"/>
      <c r="E1394" s="442"/>
      <c r="F1394" s="443"/>
      <c r="G1394" s="443"/>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39E0D-DF76-4C15-B0A1-96B5ED26FC95}">
  <sheetPr>
    <tabColor rgb="FF92D050"/>
  </sheetPr>
  <dimension ref="B1:P5086"/>
  <sheetViews>
    <sheetView topLeftCell="A2" zoomScaleNormal="100" workbookViewId="0">
      <selection activeCell="B2" sqref="B2"/>
    </sheetView>
  </sheetViews>
  <sheetFormatPr defaultColWidth="9" defaultRowHeight="12.75"/>
  <cols>
    <col min="1" max="1" width="9" style="568"/>
    <col min="2" max="2" width="13" style="667" customWidth="1"/>
    <col min="3" max="3" width="15.42578125" style="667" customWidth="1"/>
    <col min="4" max="4" width="6" style="667" customWidth="1"/>
    <col min="5" max="5" width="102.5703125" style="569" customWidth="1"/>
    <col min="6" max="6" width="8.42578125" style="713" customWidth="1"/>
    <col min="7" max="7" width="17.42578125" style="569" customWidth="1"/>
    <col min="8" max="8" width="9" style="569"/>
    <col min="9" max="9" width="9" style="570"/>
    <col min="10" max="10" width="9" style="569"/>
    <col min="11" max="11" width="79.7109375" style="568" customWidth="1"/>
    <col min="12" max="12" width="5.140625" style="568" bestFit="1" customWidth="1"/>
    <col min="13" max="13" width="9" style="568"/>
    <col min="14" max="14" width="2" style="568" customWidth="1"/>
    <col min="15" max="16" width="9" style="568" hidden="1" customWidth="1"/>
    <col min="17" max="16384" width="9" style="568"/>
  </cols>
  <sheetData>
    <row r="1" spans="2:7" hidden="1">
      <c r="B1" s="1096" t="s">
        <v>1371</v>
      </c>
      <c r="C1" s="1097"/>
      <c r="D1" s="1097"/>
      <c r="E1" s="1097"/>
      <c r="F1" s="567"/>
      <c r="G1" s="568"/>
    </row>
    <row r="2" spans="2:7">
      <c r="B2" s="571"/>
      <c r="C2" s="571"/>
      <c r="D2" s="571"/>
      <c r="E2" s="572"/>
      <c r="F2" s="573"/>
      <c r="G2" s="568"/>
    </row>
    <row r="3" spans="2:7" s="575" customFormat="1" ht="18">
      <c r="B3" s="1098" t="s">
        <v>1372</v>
      </c>
      <c r="C3" s="1099"/>
      <c r="D3" s="1099"/>
      <c r="E3" s="1099"/>
      <c r="F3" s="574"/>
      <c r="G3" s="568"/>
    </row>
    <row r="4" spans="2:7" ht="13.5" thickBot="1">
      <c r="B4" s="576"/>
      <c r="C4" s="577"/>
      <c r="D4" s="577"/>
      <c r="E4" s="578"/>
      <c r="F4" s="574"/>
      <c r="G4" s="568"/>
    </row>
    <row r="5" spans="2:7">
      <c r="B5" s="576"/>
      <c r="C5" s="577"/>
      <c r="D5" s="577"/>
      <c r="E5" s="579" t="s">
        <v>1373</v>
      </c>
      <c r="F5" s="574"/>
      <c r="G5" s="568"/>
    </row>
    <row r="6" spans="2:7">
      <c r="B6" s="576"/>
      <c r="C6" s="577"/>
      <c r="D6" s="577"/>
      <c r="E6" s="580" t="s">
        <v>130</v>
      </c>
      <c r="F6" s="574"/>
      <c r="G6" s="568"/>
    </row>
    <row r="7" spans="2:7">
      <c r="B7" s="576"/>
      <c r="C7" s="577"/>
      <c r="D7" s="577"/>
      <c r="E7" s="581" t="s">
        <v>1374</v>
      </c>
      <c r="F7" s="574"/>
      <c r="G7" s="568"/>
    </row>
    <row r="8" spans="2:7">
      <c r="B8" s="576"/>
      <c r="C8" s="577"/>
      <c r="D8" s="577"/>
      <c r="E8" s="580" t="s">
        <v>1375</v>
      </c>
      <c r="F8" s="574"/>
      <c r="G8" s="568"/>
    </row>
    <row r="9" spans="2:7">
      <c r="B9" s="576"/>
      <c r="C9" s="577"/>
      <c r="D9" s="577"/>
      <c r="E9" s="581" t="s">
        <v>1376</v>
      </c>
      <c r="F9" s="574"/>
      <c r="G9" s="568"/>
    </row>
    <row r="10" spans="2:7">
      <c r="B10" s="576"/>
      <c r="C10" s="577"/>
      <c r="D10" s="577"/>
      <c r="E10" s="580" t="s">
        <v>1375</v>
      </c>
      <c r="F10" s="574"/>
      <c r="G10" s="568"/>
    </row>
    <row r="11" spans="2:7">
      <c r="B11" s="576"/>
      <c r="C11" s="577"/>
      <c r="D11" s="577"/>
      <c r="E11" s="582" t="s">
        <v>1377</v>
      </c>
      <c r="F11" s="574"/>
      <c r="G11" s="568"/>
    </row>
    <row r="12" spans="2:7">
      <c r="B12" s="576"/>
      <c r="C12" s="577"/>
      <c r="D12" s="577"/>
      <c r="E12" s="751">
        <v>45434</v>
      </c>
      <c r="F12" s="574"/>
      <c r="G12" s="568"/>
    </row>
    <row r="13" spans="2:7">
      <c r="B13" s="576"/>
      <c r="C13" s="577"/>
      <c r="D13" s="577"/>
      <c r="E13" s="582" t="s">
        <v>1378</v>
      </c>
      <c r="F13" s="574"/>
      <c r="G13" s="568"/>
    </row>
    <row r="14" spans="2:7">
      <c r="B14" s="576"/>
      <c r="C14" s="577"/>
      <c r="D14" s="577"/>
      <c r="E14" s="580" t="s">
        <v>1379</v>
      </c>
      <c r="F14" s="574"/>
      <c r="G14" s="568"/>
    </row>
    <row r="15" spans="2:7">
      <c r="B15" s="576"/>
      <c r="C15" s="577"/>
      <c r="D15" s="577"/>
      <c r="E15" s="583" t="s">
        <v>1380</v>
      </c>
      <c r="F15" s="574"/>
      <c r="G15" s="568"/>
    </row>
    <row r="16" spans="2:7" ht="64.5" thickBot="1">
      <c r="B16" s="576"/>
      <c r="C16" s="577"/>
      <c r="D16" s="577"/>
      <c r="E16" s="584" t="s">
        <v>1381</v>
      </c>
      <c r="F16" s="574"/>
      <c r="G16" s="568"/>
    </row>
    <row r="17" spans="2:7">
      <c r="B17" s="576"/>
      <c r="C17" s="577"/>
      <c r="D17" s="577"/>
      <c r="E17" s="578"/>
      <c r="F17" s="585"/>
      <c r="G17" s="568"/>
    </row>
    <row r="18" spans="2:7" ht="25.5">
      <c r="B18" s="586"/>
      <c r="C18" s="586"/>
      <c r="D18" s="586"/>
      <c r="E18" s="586" t="s">
        <v>678</v>
      </c>
      <c r="F18" s="587"/>
      <c r="G18" s="568"/>
    </row>
    <row r="19" spans="2:7">
      <c r="B19" s="588"/>
      <c r="C19" s="589"/>
      <c r="D19" s="589"/>
      <c r="E19" s="590" t="s">
        <v>1382</v>
      </c>
      <c r="F19" s="589"/>
      <c r="G19" s="568"/>
    </row>
    <row r="20" spans="2:7">
      <c r="B20" s="591"/>
      <c r="C20" s="589"/>
      <c r="D20" s="592"/>
      <c r="E20" s="591"/>
      <c r="F20" s="593"/>
      <c r="G20" s="568"/>
    </row>
    <row r="21" spans="2:7">
      <c r="B21" s="591"/>
      <c r="C21" s="589"/>
      <c r="D21" s="592" t="s">
        <v>26</v>
      </c>
      <c r="E21" s="591" t="s">
        <v>1383</v>
      </c>
      <c r="F21" s="593" t="s">
        <v>1384</v>
      </c>
      <c r="G21" s="568"/>
    </row>
    <row r="22" spans="2:7">
      <c r="B22" s="591"/>
      <c r="C22" s="589"/>
      <c r="D22" s="592"/>
      <c r="E22" s="591"/>
      <c r="F22" s="593"/>
      <c r="G22" s="568"/>
    </row>
    <row r="23" spans="2:7">
      <c r="B23" s="591"/>
      <c r="C23" s="589"/>
      <c r="D23" s="592"/>
      <c r="E23" s="591"/>
      <c r="F23" s="593"/>
      <c r="G23" s="568"/>
    </row>
    <row r="24" spans="2:7">
      <c r="B24" s="591"/>
      <c r="C24" s="589"/>
      <c r="D24" s="592"/>
      <c r="E24" s="591"/>
      <c r="F24" s="593"/>
      <c r="G24" s="568"/>
    </row>
    <row r="25" spans="2:7">
      <c r="B25" s="588"/>
      <c r="C25" s="589"/>
      <c r="D25" s="589"/>
      <c r="E25" s="590" t="s">
        <v>1385</v>
      </c>
      <c r="F25" s="589"/>
      <c r="G25" s="568"/>
    </row>
    <row r="26" spans="2:7">
      <c r="B26" s="591"/>
      <c r="C26" s="589"/>
      <c r="D26" s="592"/>
      <c r="E26" s="591"/>
      <c r="F26" s="593"/>
      <c r="G26" s="568"/>
    </row>
    <row r="27" spans="2:7" ht="28.5">
      <c r="B27" s="591"/>
      <c r="C27" s="589"/>
      <c r="D27" s="592" t="s">
        <v>26</v>
      </c>
      <c r="E27" s="138" t="s">
        <v>686</v>
      </c>
      <c r="F27" s="593" t="s">
        <v>687</v>
      </c>
      <c r="G27" s="568"/>
    </row>
    <row r="28" spans="2:7">
      <c r="B28" s="591"/>
      <c r="C28" s="589"/>
      <c r="D28" s="592"/>
      <c r="E28" s="591"/>
      <c r="F28" s="593"/>
      <c r="G28" s="568"/>
    </row>
    <row r="29" spans="2:7">
      <c r="B29" s="591"/>
      <c r="C29" s="589"/>
      <c r="D29" s="592"/>
      <c r="E29" s="591"/>
      <c r="F29" s="593"/>
      <c r="G29" s="568"/>
    </row>
    <row r="30" spans="2:7">
      <c r="B30" s="591"/>
      <c r="C30" s="589"/>
      <c r="D30" s="592"/>
      <c r="E30" s="591"/>
      <c r="F30" s="593"/>
      <c r="G30" s="568"/>
    </row>
    <row r="31" spans="2:7" ht="25.5">
      <c r="B31" s="588"/>
      <c r="C31" s="589"/>
      <c r="D31" s="589"/>
      <c r="E31" s="590" t="s">
        <v>689</v>
      </c>
      <c r="F31" s="589"/>
      <c r="G31" s="568"/>
    </row>
    <row r="32" spans="2:7">
      <c r="B32" s="591"/>
      <c r="C32" s="589"/>
      <c r="D32" s="592"/>
      <c r="E32" s="591"/>
      <c r="F32" s="593"/>
      <c r="G32" s="568"/>
    </row>
    <row r="33" spans="2:13">
      <c r="B33" s="591"/>
      <c r="C33" s="589"/>
      <c r="D33" s="592" t="s">
        <v>26</v>
      </c>
      <c r="E33" s="591" t="s">
        <v>1386</v>
      </c>
      <c r="F33" s="593" t="s">
        <v>687</v>
      </c>
      <c r="G33" s="568"/>
    </row>
    <row r="34" spans="2:13">
      <c r="B34" s="591"/>
      <c r="C34" s="589"/>
      <c r="D34" s="592"/>
      <c r="E34" s="591"/>
      <c r="F34" s="593"/>
      <c r="G34" s="568"/>
    </row>
    <row r="35" spans="2:13">
      <c r="B35" s="591"/>
      <c r="C35" s="589"/>
      <c r="D35" s="592"/>
      <c r="E35" s="591"/>
      <c r="F35" s="593"/>
      <c r="G35" s="568"/>
    </row>
    <row r="36" spans="2:13">
      <c r="B36" s="591"/>
      <c r="C36" s="589"/>
      <c r="D36" s="592"/>
      <c r="E36" s="591"/>
      <c r="F36" s="593"/>
      <c r="G36" s="568"/>
    </row>
    <row r="37" spans="2:13" s="597" customFormat="1">
      <c r="B37" s="594"/>
      <c r="C37" s="595"/>
      <c r="D37" s="595"/>
      <c r="E37" s="594"/>
      <c r="F37" s="596"/>
      <c r="H37" s="572"/>
      <c r="I37" s="598"/>
      <c r="J37" s="572"/>
    </row>
    <row r="38" spans="2:13" s="597" customFormat="1">
      <c r="B38" s="594"/>
      <c r="C38" s="595"/>
      <c r="D38" s="595"/>
      <c r="E38" s="594"/>
      <c r="F38" s="596"/>
      <c r="H38" s="572"/>
      <c r="I38" s="598"/>
      <c r="J38" s="572"/>
    </row>
    <row r="39" spans="2:13" s="597" customFormat="1">
      <c r="B39" s="594"/>
      <c r="C39" s="595"/>
      <c r="D39" s="595"/>
      <c r="E39" s="594"/>
      <c r="F39" s="596"/>
      <c r="H39" s="572"/>
      <c r="I39" s="598"/>
      <c r="J39" s="572"/>
    </row>
    <row r="40" spans="2:13" s="597" customFormat="1">
      <c r="B40" s="594"/>
      <c r="C40" s="595"/>
      <c r="D40" s="595"/>
      <c r="E40" s="594"/>
      <c r="F40" s="596"/>
      <c r="H40" s="572"/>
      <c r="I40" s="598"/>
      <c r="J40" s="572"/>
    </row>
    <row r="41" spans="2:13" ht="25.5">
      <c r="B41" s="568"/>
      <c r="C41" s="599" t="s">
        <v>1387</v>
      </c>
      <c r="D41" s="1100"/>
      <c r="E41" s="1101"/>
      <c r="F41" s="600"/>
      <c r="G41" s="601"/>
      <c r="H41" s="733"/>
      <c r="I41" s="599" t="s">
        <v>1388</v>
      </c>
      <c r="J41" s="1102"/>
      <c r="K41" s="1103"/>
      <c r="L41" s="602"/>
      <c r="M41" s="602"/>
    </row>
    <row r="42" spans="2:13" ht="31.5">
      <c r="B42" s="568"/>
      <c r="C42" s="603">
        <v>1</v>
      </c>
      <c r="D42" s="603"/>
      <c r="E42" s="599" t="s">
        <v>693</v>
      </c>
      <c r="F42" s="604" t="s">
        <v>694</v>
      </c>
      <c r="G42" s="604" t="s">
        <v>1389</v>
      </c>
      <c r="H42" s="733"/>
      <c r="I42" s="603">
        <v>1</v>
      </c>
      <c r="J42" s="603"/>
      <c r="K42" s="599" t="s">
        <v>693</v>
      </c>
      <c r="L42" s="604" t="s">
        <v>694</v>
      </c>
      <c r="M42" s="604" t="s">
        <v>1389</v>
      </c>
    </row>
    <row r="43" spans="2:13" ht="15.75">
      <c r="B43" s="568"/>
      <c r="C43" s="603">
        <v>1.1000000000000001</v>
      </c>
      <c r="D43" s="603"/>
      <c r="E43" s="599" t="s">
        <v>1390</v>
      </c>
      <c r="F43" s="604"/>
      <c r="G43" s="605"/>
      <c r="H43" s="733"/>
      <c r="I43" s="603">
        <v>1.1000000000000001</v>
      </c>
      <c r="J43" s="603"/>
      <c r="K43" s="599" t="s">
        <v>1390</v>
      </c>
      <c r="L43" s="604"/>
      <c r="M43" s="605"/>
    </row>
    <row r="44" spans="2:13" ht="25.5">
      <c r="B44" s="568"/>
      <c r="C44" s="1104" t="s">
        <v>47</v>
      </c>
      <c r="D44" s="1104"/>
      <c r="E44" s="607" t="s">
        <v>1391</v>
      </c>
      <c r="F44" s="1107"/>
      <c r="G44" s="1110"/>
      <c r="H44" s="1113"/>
      <c r="I44" s="1104" t="s">
        <v>47</v>
      </c>
      <c r="J44" s="1104"/>
      <c r="K44" s="607" t="s">
        <v>1392</v>
      </c>
      <c r="L44" s="1107"/>
      <c r="M44" s="1110"/>
    </row>
    <row r="45" spans="2:13" ht="14.1" customHeight="1">
      <c r="B45" s="568"/>
      <c r="C45" s="1105"/>
      <c r="D45" s="1105"/>
      <c r="E45" s="610"/>
      <c r="F45" s="1108"/>
      <c r="G45" s="1111"/>
      <c r="H45" s="1113"/>
      <c r="I45" s="1105"/>
      <c r="J45" s="1105"/>
      <c r="K45" s="611" t="s">
        <v>1393</v>
      </c>
      <c r="L45" s="1108"/>
      <c r="M45" s="1111"/>
    </row>
    <row r="46" spans="2:13" ht="14.1" customHeight="1">
      <c r="B46" s="568"/>
      <c r="C46" s="1105"/>
      <c r="D46" s="1105"/>
      <c r="E46" s="611" t="s">
        <v>1394</v>
      </c>
      <c r="F46" s="1108"/>
      <c r="G46" s="1111"/>
      <c r="H46" s="1113"/>
      <c r="I46" s="1105"/>
      <c r="J46" s="1105"/>
      <c r="K46" s="610"/>
      <c r="L46" s="1108"/>
      <c r="M46" s="1111"/>
    </row>
    <row r="47" spans="2:13" ht="12.6" customHeight="1">
      <c r="B47" s="568"/>
      <c r="C47" s="1105"/>
      <c r="D47" s="1105"/>
      <c r="E47" s="611" t="s">
        <v>1395</v>
      </c>
      <c r="F47" s="1108"/>
      <c r="G47" s="1111"/>
      <c r="H47" s="1113"/>
      <c r="I47" s="1105"/>
      <c r="J47" s="1105"/>
      <c r="K47" s="611" t="s">
        <v>1396</v>
      </c>
      <c r="L47" s="1108"/>
      <c r="M47" s="1111"/>
    </row>
    <row r="48" spans="2:13" ht="12.6" customHeight="1">
      <c r="B48" s="568"/>
      <c r="C48" s="1105"/>
      <c r="D48" s="1105"/>
      <c r="E48" s="611" t="s">
        <v>1397</v>
      </c>
      <c r="F48" s="1108"/>
      <c r="G48" s="1111"/>
      <c r="H48" s="1113"/>
      <c r="I48" s="1105"/>
      <c r="J48" s="1105"/>
      <c r="K48" s="611" t="s">
        <v>1398</v>
      </c>
      <c r="L48" s="1108"/>
      <c r="M48" s="1111"/>
    </row>
    <row r="49" spans="2:13" ht="12.6" customHeight="1">
      <c r="B49" s="568"/>
      <c r="C49" s="1105"/>
      <c r="D49" s="1105"/>
      <c r="E49" s="611" t="s">
        <v>1399</v>
      </c>
      <c r="F49" s="1108"/>
      <c r="G49" s="1111"/>
      <c r="H49" s="1113"/>
      <c r="I49" s="1105"/>
      <c r="J49" s="1105"/>
      <c r="K49" s="611" t="s">
        <v>1397</v>
      </c>
      <c r="L49" s="1108"/>
      <c r="M49" s="1111"/>
    </row>
    <row r="50" spans="2:13">
      <c r="B50" s="568"/>
      <c r="C50" s="1106"/>
      <c r="D50" s="1106"/>
      <c r="E50" s="613"/>
      <c r="F50" s="1109"/>
      <c r="G50" s="1112"/>
      <c r="H50" s="1113"/>
      <c r="I50" s="1106"/>
      <c r="J50" s="1106"/>
      <c r="K50" s="613" t="s">
        <v>1400</v>
      </c>
      <c r="L50" s="1109"/>
      <c r="M50" s="1112"/>
    </row>
    <row r="51" spans="2:13" ht="12.6" customHeight="1">
      <c r="B51" s="568"/>
      <c r="C51" s="1104"/>
      <c r="D51" s="1104"/>
      <c r="E51" s="614" t="s">
        <v>1401</v>
      </c>
      <c r="F51" s="1107"/>
      <c r="G51" s="1110"/>
      <c r="H51" s="1113"/>
      <c r="I51" s="1104"/>
      <c r="J51" s="1104"/>
      <c r="K51" s="614" t="s">
        <v>1402</v>
      </c>
      <c r="L51" s="1107"/>
      <c r="M51" s="1110"/>
    </row>
    <row r="52" spans="2:13" ht="38.25">
      <c r="B52" s="568"/>
      <c r="C52" s="1105"/>
      <c r="D52" s="1105"/>
      <c r="E52" s="615" t="s">
        <v>1403</v>
      </c>
      <c r="F52" s="1108"/>
      <c r="G52" s="1111"/>
      <c r="H52" s="1113"/>
      <c r="I52" s="1105"/>
      <c r="J52" s="1105"/>
      <c r="K52" s="615" t="s">
        <v>1404</v>
      </c>
      <c r="L52" s="1108"/>
      <c r="M52" s="1111"/>
    </row>
    <row r="53" spans="2:13" ht="14.1" customHeight="1">
      <c r="B53" s="568"/>
      <c r="C53" s="1105"/>
      <c r="D53" s="1105"/>
      <c r="E53" s="616"/>
      <c r="F53" s="1108"/>
      <c r="G53" s="1111"/>
      <c r="H53" s="1113"/>
      <c r="I53" s="1105"/>
      <c r="J53" s="1105"/>
      <c r="K53" s="616"/>
      <c r="L53" s="1108"/>
      <c r="M53" s="1111"/>
    </row>
    <row r="54" spans="2:13" ht="25.5">
      <c r="B54" s="568"/>
      <c r="C54" s="1105"/>
      <c r="D54" s="1105"/>
      <c r="E54" s="615" t="s">
        <v>1405</v>
      </c>
      <c r="F54" s="1108"/>
      <c r="G54" s="1111"/>
      <c r="H54" s="1113"/>
      <c r="I54" s="1105"/>
      <c r="J54" s="1105"/>
      <c r="K54" s="615" t="s">
        <v>1405</v>
      </c>
      <c r="L54" s="1108"/>
      <c r="M54" s="1111"/>
    </row>
    <row r="55" spans="2:13" ht="25.5">
      <c r="B55" s="568"/>
      <c r="C55" s="1105"/>
      <c r="D55" s="1105"/>
      <c r="E55" s="615" t="s">
        <v>1406</v>
      </c>
      <c r="F55" s="1108"/>
      <c r="G55" s="1111"/>
      <c r="H55" s="1113"/>
      <c r="I55" s="1105"/>
      <c r="J55" s="1105"/>
      <c r="K55" s="615" t="s">
        <v>1407</v>
      </c>
      <c r="L55" s="1108"/>
      <c r="M55" s="1111"/>
    </row>
    <row r="56" spans="2:13" ht="25.5">
      <c r="B56" s="568"/>
      <c r="C56" s="1105"/>
      <c r="D56" s="1105"/>
      <c r="E56" s="615" t="s">
        <v>1408</v>
      </c>
      <c r="F56" s="1108"/>
      <c r="G56" s="1111"/>
      <c r="H56" s="1113"/>
      <c r="I56" s="1105"/>
      <c r="J56" s="1105"/>
      <c r="K56" s="615" t="s">
        <v>1409</v>
      </c>
      <c r="L56" s="1108"/>
      <c r="M56" s="1111"/>
    </row>
    <row r="57" spans="2:13" ht="25.5">
      <c r="B57" s="568"/>
      <c r="C57" s="1105"/>
      <c r="D57" s="1105"/>
      <c r="E57" s="615" t="s">
        <v>1410</v>
      </c>
      <c r="F57" s="1108"/>
      <c r="G57" s="1111"/>
      <c r="H57" s="1113"/>
      <c r="I57" s="1105"/>
      <c r="J57" s="1105"/>
      <c r="K57" s="615" t="s">
        <v>1411</v>
      </c>
      <c r="L57" s="1108"/>
      <c r="M57" s="1111"/>
    </row>
    <row r="58" spans="2:13" ht="12.6" customHeight="1">
      <c r="B58" s="568"/>
      <c r="C58" s="1105"/>
      <c r="D58" s="1105"/>
      <c r="E58" s="615"/>
      <c r="F58" s="1108"/>
      <c r="G58" s="1111"/>
      <c r="H58" s="1113"/>
      <c r="I58" s="1105"/>
      <c r="J58" s="1105"/>
      <c r="K58" s="615"/>
      <c r="L58" s="1108"/>
      <c r="M58" s="1111"/>
    </row>
    <row r="59" spans="2:13" ht="38.25">
      <c r="B59" s="568"/>
      <c r="C59" s="1106"/>
      <c r="D59" s="1106"/>
      <c r="E59" s="617" t="s">
        <v>1412</v>
      </c>
      <c r="F59" s="1109"/>
      <c r="G59" s="1112"/>
      <c r="H59" s="1113"/>
      <c r="I59" s="1106"/>
      <c r="J59" s="1106"/>
      <c r="K59" s="617" t="s">
        <v>1412</v>
      </c>
      <c r="L59" s="1109"/>
      <c r="M59" s="1112"/>
    </row>
    <row r="60" spans="2:13" ht="15.75">
      <c r="B60" s="568"/>
      <c r="C60" s="618"/>
      <c r="D60" s="618" t="s">
        <v>19</v>
      </c>
      <c r="E60" s="619"/>
      <c r="F60" s="620"/>
      <c r="G60" s="621"/>
      <c r="H60" s="733"/>
      <c r="I60" s="618"/>
      <c r="J60" s="618" t="s">
        <v>19</v>
      </c>
      <c r="K60" s="619"/>
      <c r="L60" s="620"/>
      <c r="M60" s="621"/>
    </row>
    <row r="61" spans="2:13" ht="15.75">
      <c r="B61" s="568"/>
      <c r="C61" s="618"/>
      <c r="D61" s="622" t="s">
        <v>682</v>
      </c>
      <c r="E61" s="619"/>
      <c r="F61" s="620"/>
      <c r="G61" s="621"/>
      <c r="H61" s="733"/>
      <c r="I61" s="618"/>
      <c r="J61" s="622" t="s">
        <v>682</v>
      </c>
      <c r="K61" s="619"/>
      <c r="L61" s="620"/>
      <c r="M61" s="621"/>
    </row>
    <row r="62" spans="2:13" ht="178.5">
      <c r="B62" s="568"/>
      <c r="C62" s="752"/>
      <c r="D62" s="753" t="s">
        <v>26</v>
      </c>
      <c r="E62" s="754" t="s">
        <v>1413</v>
      </c>
      <c r="F62" s="755" t="s">
        <v>829</v>
      </c>
      <c r="G62" s="756" t="s">
        <v>1414</v>
      </c>
      <c r="H62" s="733"/>
      <c r="I62" s="752"/>
      <c r="J62" s="753" t="s">
        <v>26</v>
      </c>
      <c r="K62" s="754" t="s">
        <v>1413</v>
      </c>
      <c r="L62" s="755" t="s">
        <v>829</v>
      </c>
      <c r="M62" s="756" t="s">
        <v>1414</v>
      </c>
    </row>
    <row r="63" spans="2:13" ht="15.75">
      <c r="B63" s="568"/>
      <c r="C63" s="618"/>
      <c r="D63" s="622" t="s">
        <v>30</v>
      </c>
      <c r="E63" s="619"/>
      <c r="F63" s="620"/>
      <c r="G63" s="621"/>
      <c r="H63" s="733"/>
      <c r="I63" s="618"/>
      <c r="J63" s="622" t="s">
        <v>30</v>
      </c>
      <c r="K63" s="619"/>
      <c r="L63" s="620"/>
      <c r="M63" s="621"/>
    </row>
    <row r="64" spans="2:13" ht="15.75">
      <c r="B64" s="568"/>
      <c r="C64" s="618"/>
      <c r="D64" s="622" t="s">
        <v>31</v>
      </c>
      <c r="E64" s="619"/>
      <c r="F64" s="620"/>
      <c r="G64" s="621"/>
      <c r="H64" s="733"/>
      <c r="I64" s="618"/>
      <c r="J64" s="622" t="s">
        <v>31</v>
      </c>
      <c r="K64" s="619"/>
      <c r="L64" s="620"/>
      <c r="M64" s="621"/>
    </row>
    <row r="65" spans="2:13" ht="15.75">
      <c r="B65" s="568"/>
      <c r="C65" s="618"/>
      <c r="D65" s="622" t="s">
        <v>32</v>
      </c>
      <c r="E65" s="619"/>
      <c r="F65" s="620"/>
      <c r="G65" s="621"/>
      <c r="H65" s="733"/>
      <c r="I65" s="618"/>
      <c r="J65" s="622" t="s">
        <v>32</v>
      </c>
      <c r="K65" s="619"/>
      <c r="L65" s="620"/>
      <c r="M65" s="621"/>
    </row>
    <row r="66" spans="2:13" ht="15.75">
      <c r="B66" s="568"/>
      <c r="C66" s="623"/>
      <c r="D66" s="1114"/>
      <c r="E66" s="1114"/>
      <c r="F66" s="624"/>
      <c r="G66" s="625"/>
      <c r="H66" s="1115"/>
      <c r="I66" s="1115"/>
      <c r="J66" s="1114"/>
      <c r="K66" s="1114"/>
      <c r="L66" s="624"/>
      <c r="M66" s="625"/>
    </row>
    <row r="67" spans="2:13">
      <c r="B67" s="568"/>
      <c r="C67" s="1104" t="s">
        <v>50</v>
      </c>
      <c r="D67" s="1104"/>
      <c r="E67" s="607" t="s">
        <v>1415</v>
      </c>
      <c r="F67" s="1107"/>
      <c r="G67" s="1110"/>
      <c r="H67" s="1113"/>
      <c r="I67" s="1104" t="s">
        <v>50</v>
      </c>
      <c r="J67" s="1104"/>
      <c r="K67" s="607" t="s">
        <v>1416</v>
      </c>
      <c r="L67" s="1107"/>
      <c r="M67" s="1110"/>
    </row>
    <row r="68" spans="2:13" ht="14.1" customHeight="1">
      <c r="B68" s="568"/>
      <c r="C68" s="1105"/>
      <c r="D68" s="1105"/>
      <c r="E68" s="610"/>
      <c r="F68" s="1108"/>
      <c r="G68" s="1111"/>
      <c r="H68" s="1113"/>
      <c r="I68" s="1105"/>
      <c r="J68" s="1105"/>
      <c r="K68" s="611" t="s">
        <v>1417</v>
      </c>
      <c r="L68" s="1108"/>
      <c r="M68" s="1111"/>
    </row>
    <row r="69" spans="2:13" ht="14.1" customHeight="1">
      <c r="B69" s="568"/>
      <c r="C69" s="1105"/>
      <c r="D69" s="1105"/>
      <c r="E69" s="611" t="s">
        <v>1394</v>
      </c>
      <c r="F69" s="1108"/>
      <c r="G69" s="1111"/>
      <c r="H69" s="1113"/>
      <c r="I69" s="1105"/>
      <c r="J69" s="1105"/>
      <c r="K69" s="610"/>
      <c r="L69" s="1108"/>
      <c r="M69" s="1111"/>
    </row>
    <row r="70" spans="2:13" ht="12.6" customHeight="1">
      <c r="B70" s="568"/>
      <c r="C70" s="1105"/>
      <c r="D70" s="1105"/>
      <c r="E70" s="611" t="s">
        <v>1418</v>
      </c>
      <c r="F70" s="1108"/>
      <c r="G70" s="1111"/>
      <c r="H70" s="1113"/>
      <c r="I70" s="1105"/>
      <c r="J70" s="1105"/>
      <c r="K70" s="611" t="s">
        <v>1419</v>
      </c>
      <c r="L70" s="1108"/>
      <c r="M70" s="1111"/>
    </row>
    <row r="71" spans="2:13" ht="12.6" customHeight="1">
      <c r="B71" s="568"/>
      <c r="C71" s="1105"/>
      <c r="D71" s="1105"/>
      <c r="E71" s="611" t="s">
        <v>1420</v>
      </c>
      <c r="F71" s="1108"/>
      <c r="G71" s="1111"/>
      <c r="H71" s="1113"/>
      <c r="I71" s="1105"/>
      <c r="J71" s="1105"/>
      <c r="K71" s="611" t="s">
        <v>1421</v>
      </c>
      <c r="L71" s="1108"/>
      <c r="M71" s="1111"/>
    </row>
    <row r="72" spans="2:13">
      <c r="B72" s="568"/>
      <c r="C72" s="1105"/>
      <c r="D72" s="1105"/>
      <c r="E72" s="611" t="s">
        <v>1422</v>
      </c>
      <c r="F72" s="1108"/>
      <c r="G72" s="1111"/>
      <c r="H72" s="1113"/>
      <c r="I72" s="1105"/>
      <c r="J72" s="1105"/>
      <c r="K72" s="611" t="s">
        <v>1423</v>
      </c>
      <c r="L72" s="1108"/>
      <c r="M72" s="1111"/>
    </row>
    <row r="73" spans="2:13" ht="25.5">
      <c r="B73" s="568"/>
      <c r="C73" s="1106"/>
      <c r="D73" s="1106"/>
      <c r="E73" s="613"/>
      <c r="F73" s="1109"/>
      <c r="G73" s="1112"/>
      <c r="H73" s="1113"/>
      <c r="I73" s="1106"/>
      <c r="J73" s="1106"/>
      <c r="K73" s="613" t="s">
        <v>1422</v>
      </c>
      <c r="L73" s="1109"/>
      <c r="M73" s="1112"/>
    </row>
    <row r="74" spans="2:13" ht="12.6" customHeight="1">
      <c r="B74" s="568"/>
      <c r="C74" s="1104"/>
      <c r="D74" s="1104"/>
      <c r="E74" s="614" t="s">
        <v>1401</v>
      </c>
      <c r="F74" s="1107"/>
      <c r="G74" s="1110"/>
      <c r="H74" s="1113"/>
      <c r="I74" s="1104"/>
      <c r="J74" s="1104"/>
      <c r="K74" s="614" t="s">
        <v>1402</v>
      </c>
      <c r="L74" s="1107"/>
      <c r="M74" s="1110"/>
    </row>
    <row r="75" spans="2:13" ht="25.5">
      <c r="B75" s="568"/>
      <c r="C75" s="1105"/>
      <c r="D75" s="1105"/>
      <c r="E75" s="615" t="s">
        <v>1424</v>
      </c>
      <c r="F75" s="1108"/>
      <c r="G75" s="1111"/>
      <c r="H75" s="1113"/>
      <c r="I75" s="1105"/>
      <c r="J75" s="1105"/>
      <c r="K75" s="615" t="s">
        <v>1425</v>
      </c>
      <c r="L75" s="1108"/>
      <c r="M75" s="1111"/>
    </row>
    <row r="76" spans="2:13" ht="14.1" customHeight="1">
      <c r="B76" s="568"/>
      <c r="C76" s="1105"/>
      <c r="D76" s="1105"/>
      <c r="E76" s="615" t="s">
        <v>1426</v>
      </c>
      <c r="F76" s="1108"/>
      <c r="G76" s="1111"/>
      <c r="H76" s="1113"/>
      <c r="I76" s="1105"/>
      <c r="J76" s="1105"/>
      <c r="K76" s="616"/>
      <c r="L76" s="1108"/>
      <c r="M76" s="1111"/>
    </row>
    <row r="77" spans="2:13" ht="25.5">
      <c r="B77" s="568"/>
      <c r="C77" s="1105"/>
      <c r="D77" s="1105"/>
      <c r="E77" s="616"/>
      <c r="F77" s="1108"/>
      <c r="G77" s="1111"/>
      <c r="H77" s="1113"/>
      <c r="I77" s="1105"/>
      <c r="J77" s="1105"/>
      <c r="K77" s="615" t="s">
        <v>1427</v>
      </c>
      <c r="L77" s="1108"/>
      <c r="M77" s="1111"/>
    </row>
    <row r="78" spans="2:13" ht="25.5">
      <c r="B78" s="568"/>
      <c r="C78" s="1105"/>
      <c r="D78" s="1105"/>
      <c r="E78" s="615" t="s">
        <v>1427</v>
      </c>
      <c r="F78" s="1108"/>
      <c r="G78" s="1111"/>
      <c r="H78" s="1113"/>
      <c r="I78" s="1105"/>
      <c r="J78" s="1105"/>
      <c r="K78" s="615" t="s">
        <v>1428</v>
      </c>
      <c r="L78" s="1108"/>
      <c r="M78" s="1111"/>
    </row>
    <row r="79" spans="2:13" ht="25.5">
      <c r="B79" s="568"/>
      <c r="C79" s="1105"/>
      <c r="D79" s="1105"/>
      <c r="E79" s="615" t="s">
        <v>1429</v>
      </c>
      <c r="F79" s="1108"/>
      <c r="G79" s="1111"/>
      <c r="H79" s="1113"/>
      <c r="I79" s="1105"/>
      <c r="J79" s="1105"/>
      <c r="K79" s="615" t="s">
        <v>1430</v>
      </c>
      <c r="L79" s="1108"/>
      <c r="M79" s="1111"/>
    </row>
    <row r="80" spans="2:13">
      <c r="B80" s="568"/>
      <c r="C80" s="1105"/>
      <c r="D80" s="1105"/>
      <c r="E80" s="615" t="s">
        <v>1431</v>
      </c>
      <c r="F80" s="1108"/>
      <c r="G80" s="1111"/>
      <c r="H80" s="1113"/>
      <c r="I80" s="1105"/>
      <c r="J80" s="1105"/>
      <c r="K80" s="615"/>
      <c r="L80" s="1108"/>
      <c r="M80" s="1111"/>
    </row>
    <row r="81" spans="2:13" ht="38.25">
      <c r="B81" s="568"/>
      <c r="C81" s="1105"/>
      <c r="D81" s="1105"/>
      <c r="E81" s="615" t="s">
        <v>1432</v>
      </c>
      <c r="F81" s="1108"/>
      <c r="G81" s="1111"/>
      <c r="H81" s="1113"/>
      <c r="I81" s="1105"/>
      <c r="J81" s="1105"/>
      <c r="K81" s="615" t="s">
        <v>1433</v>
      </c>
      <c r="L81" s="1108"/>
      <c r="M81" s="1111"/>
    </row>
    <row r="82" spans="2:13" ht="12.6" customHeight="1">
      <c r="B82" s="568"/>
      <c r="C82" s="1105"/>
      <c r="D82" s="1105"/>
      <c r="E82" s="615"/>
      <c r="F82" s="1108"/>
      <c r="G82" s="1111"/>
      <c r="H82" s="1113"/>
      <c r="I82" s="1105"/>
      <c r="J82" s="1105"/>
      <c r="K82" s="615"/>
      <c r="L82" s="1108"/>
      <c r="M82" s="1111"/>
    </row>
    <row r="83" spans="2:13" ht="25.5">
      <c r="B83" s="568"/>
      <c r="C83" s="1106"/>
      <c r="D83" s="1106"/>
      <c r="E83" s="617" t="s">
        <v>1433</v>
      </c>
      <c r="F83" s="1109"/>
      <c r="G83" s="1112"/>
      <c r="H83" s="1113"/>
      <c r="I83" s="1106"/>
      <c r="J83" s="1106"/>
      <c r="K83" s="617"/>
      <c r="L83" s="1109"/>
      <c r="M83" s="1112"/>
    </row>
    <row r="84" spans="2:13" ht="15.75">
      <c r="B84" s="568"/>
      <c r="C84" s="618"/>
      <c r="D84" s="618" t="s">
        <v>19</v>
      </c>
      <c r="E84" s="619"/>
      <c r="F84" s="620"/>
      <c r="G84" s="621"/>
      <c r="H84" s="733"/>
      <c r="I84" s="618"/>
      <c r="J84" s="618" t="s">
        <v>19</v>
      </c>
      <c r="K84" s="619"/>
      <c r="L84" s="620"/>
      <c r="M84" s="621"/>
    </row>
    <row r="85" spans="2:13" ht="15.75">
      <c r="B85" s="568"/>
      <c r="C85" s="618"/>
      <c r="D85" s="618" t="s">
        <v>682</v>
      </c>
      <c r="E85" s="619"/>
      <c r="F85" s="620"/>
      <c r="G85" s="621"/>
      <c r="H85" s="733"/>
      <c r="I85" s="618"/>
      <c r="J85" s="618" t="s">
        <v>682</v>
      </c>
      <c r="K85" s="619"/>
      <c r="L85" s="620"/>
      <c r="M85" s="621"/>
    </row>
    <row r="86" spans="2:13" ht="15.75">
      <c r="B86" s="568"/>
      <c r="C86" s="618"/>
      <c r="D86" s="618" t="s">
        <v>26</v>
      </c>
      <c r="E86" s="619"/>
      <c r="F86" s="620"/>
      <c r="G86" s="621"/>
      <c r="H86" s="733"/>
      <c r="I86" s="618"/>
      <c r="J86" s="618" t="s">
        <v>26</v>
      </c>
      <c r="K86" s="619"/>
      <c r="L86" s="620"/>
      <c r="M86" s="621"/>
    </row>
    <row r="87" spans="2:13" ht="15.75">
      <c r="B87" s="568"/>
      <c r="C87" s="618"/>
      <c r="D87" s="618" t="s">
        <v>30</v>
      </c>
      <c r="E87" s="619"/>
      <c r="F87" s="620"/>
      <c r="G87" s="621"/>
      <c r="H87" s="733"/>
      <c r="I87" s="618"/>
      <c r="J87" s="618" t="s">
        <v>30</v>
      </c>
      <c r="K87" s="619"/>
      <c r="L87" s="620"/>
      <c r="M87" s="621"/>
    </row>
    <row r="88" spans="2:13" ht="15.75">
      <c r="B88" s="568"/>
      <c r="C88" s="618"/>
      <c r="D88" s="618" t="s">
        <v>31</v>
      </c>
      <c r="E88" s="619"/>
      <c r="F88" s="620"/>
      <c r="G88" s="621"/>
      <c r="H88" s="733"/>
      <c r="I88" s="618"/>
      <c r="J88" s="618" t="s">
        <v>31</v>
      </c>
      <c r="K88" s="619"/>
      <c r="L88" s="620"/>
      <c r="M88" s="621"/>
    </row>
    <row r="89" spans="2:13" ht="15.75">
      <c r="B89" s="568"/>
      <c r="C89" s="618"/>
      <c r="D89" s="618" t="s">
        <v>32</v>
      </c>
      <c r="E89" s="619"/>
      <c r="F89" s="620"/>
      <c r="G89" s="621"/>
      <c r="H89" s="733"/>
      <c r="I89" s="618"/>
      <c r="J89" s="618" t="s">
        <v>32</v>
      </c>
      <c r="K89" s="619"/>
      <c r="L89" s="620"/>
      <c r="M89" s="621"/>
    </row>
    <row r="90" spans="2:13" ht="15.75">
      <c r="B90" s="568"/>
      <c r="C90" s="623"/>
      <c r="D90" s="1114"/>
      <c r="E90" s="1114"/>
      <c r="F90" s="624"/>
      <c r="G90" s="625"/>
      <c r="H90" s="1115"/>
      <c r="I90" s="1115"/>
      <c r="J90" s="1114"/>
      <c r="K90" s="1114"/>
      <c r="L90" s="624"/>
      <c r="M90" s="625"/>
    </row>
    <row r="91" spans="2:13" ht="12.6" customHeight="1">
      <c r="B91" s="568"/>
      <c r="C91" s="1104" t="s">
        <v>701</v>
      </c>
      <c r="D91" s="1104"/>
      <c r="E91" s="607" t="s">
        <v>1434</v>
      </c>
      <c r="F91" s="1107"/>
      <c r="G91" s="1110"/>
      <c r="H91" s="1113"/>
      <c r="I91" s="1104" t="s">
        <v>60</v>
      </c>
      <c r="J91" s="1104"/>
      <c r="K91" s="607" t="s">
        <v>1435</v>
      </c>
      <c r="L91" s="1107"/>
      <c r="M91" s="1110"/>
    </row>
    <row r="92" spans="2:13" ht="14.1" customHeight="1">
      <c r="B92" s="568"/>
      <c r="C92" s="1105"/>
      <c r="D92" s="1105"/>
      <c r="E92" s="610"/>
      <c r="F92" s="1108"/>
      <c r="G92" s="1111"/>
      <c r="H92" s="1113"/>
      <c r="I92" s="1105"/>
      <c r="J92" s="1105"/>
      <c r="K92" s="610"/>
      <c r="L92" s="1108"/>
      <c r="M92" s="1111"/>
    </row>
    <row r="93" spans="2:13" ht="12.6" customHeight="1">
      <c r="B93" s="568"/>
      <c r="C93" s="1105"/>
      <c r="D93" s="1105"/>
      <c r="E93" s="611" t="s">
        <v>1394</v>
      </c>
      <c r="F93" s="1108"/>
      <c r="G93" s="1111"/>
      <c r="H93" s="1113"/>
      <c r="I93" s="1105"/>
      <c r="J93" s="1105"/>
      <c r="K93" s="611" t="s">
        <v>1419</v>
      </c>
      <c r="L93" s="1108"/>
      <c r="M93" s="1111"/>
    </row>
    <row r="94" spans="2:13" ht="38.25">
      <c r="B94" s="568"/>
      <c r="C94" s="1105"/>
      <c r="D94" s="1105"/>
      <c r="E94" s="611" t="s">
        <v>1436</v>
      </c>
      <c r="F94" s="1108"/>
      <c r="G94" s="1111"/>
      <c r="H94" s="1113"/>
      <c r="I94" s="1105"/>
      <c r="J94" s="1105"/>
      <c r="K94" s="611" t="s">
        <v>1437</v>
      </c>
      <c r="L94" s="1108"/>
      <c r="M94" s="1111"/>
    </row>
    <row r="95" spans="2:13" ht="12.6" customHeight="1">
      <c r="B95" s="568"/>
      <c r="C95" s="1105"/>
      <c r="D95" s="1105"/>
      <c r="E95" s="611"/>
      <c r="F95" s="1108"/>
      <c r="G95" s="1111"/>
      <c r="H95" s="1113"/>
      <c r="I95" s="1105"/>
      <c r="J95" s="1105"/>
      <c r="K95" s="611" t="s">
        <v>1438</v>
      </c>
      <c r="L95" s="1108"/>
      <c r="M95" s="1111"/>
    </row>
    <row r="96" spans="2:13">
      <c r="B96" s="568"/>
      <c r="C96" s="1105"/>
      <c r="D96" s="1105"/>
      <c r="E96" s="611"/>
      <c r="F96" s="1108"/>
      <c r="G96" s="1111"/>
      <c r="H96" s="1113"/>
      <c r="I96" s="1105"/>
      <c r="J96" s="1105"/>
      <c r="K96" s="611" t="s">
        <v>1439</v>
      </c>
      <c r="L96" s="1108"/>
      <c r="M96" s="1111"/>
    </row>
    <row r="97" spans="2:13" ht="12.6" customHeight="1">
      <c r="B97" s="568"/>
      <c r="C97" s="1105"/>
      <c r="D97" s="1105"/>
      <c r="E97" s="611"/>
      <c r="F97" s="1108"/>
      <c r="G97" s="1111"/>
      <c r="H97" s="1113"/>
      <c r="I97" s="1105"/>
      <c r="J97" s="1105"/>
      <c r="K97" s="611" t="s">
        <v>1440</v>
      </c>
      <c r="L97" s="1108"/>
      <c r="M97" s="1111"/>
    </row>
    <row r="98" spans="2:13" ht="12.6" customHeight="1">
      <c r="B98" s="568"/>
      <c r="C98" s="1105"/>
      <c r="D98" s="1105"/>
      <c r="E98" s="611"/>
      <c r="F98" s="1108"/>
      <c r="G98" s="1111"/>
      <c r="H98" s="1113"/>
      <c r="I98" s="1105"/>
      <c r="J98" s="1105"/>
      <c r="K98" s="611" t="s">
        <v>1441</v>
      </c>
      <c r="L98" s="1108"/>
      <c r="M98" s="1111"/>
    </row>
    <row r="99" spans="2:13" ht="12.6" customHeight="1">
      <c r="B99" s="568"/>
      <c r="C99" s="1105"/>
      <c r="D99" s="1105"/>
      <c r="E99" s="611"/>
      <c r="F99" s="1108"/>
      <c r="G99" s="1111"/>
      <c r="H99" s="1113"/>
      <c r="I99" s="1105"/>
      <c r="J99" s="1105"/>
      <c r="K99" s="611" t="s">
        <v>1442</v>
      </c>
      <c r="L99" s="1108"/>
      <c r="M99" s="1111"/>
    </row>
    <row r="100" spans="2:13" ht="12.6" customHeight="1">
      <c r="B100" s="568"/>
      <c r="C100" s="1105"/>
      <c r="D100" s="1105"/>
      <c r="E100" s="611"/>
      <c r="F100" s="1108"/>
      <c r="G100" s="1111"/>
      <c r="H100" s="1113"/>
      <c r="I100" s="1105"/>
      <c r="J100" s="1105"/>
      <c r="K100" s="611" t="s">
        <v>1443</v>
      </c>
      <c r="L100" s="1108"/>
      <c r="M100" s="1111"/>
    </row>
    <row r="101" spans="2:13" ht="12.6" customHeight="1">
      <c r="B101" s="568"/>
      <c r="C101" s="1105"/>
      <c r="D101" s="1105"/>
      <c r="E101" s="611"/>
      <c r="F101" s="1108"/>
      <c r="G101" s="1111"/>
      <c r="H101" s="1113"/>
      <c r="I101" s="1105"/>
      <c r="J101" s="1105"/>
      <c r="K101" s="611" t="s">
        <v>1444</v>
      </c>
      <c r="L101" s="1108"/>
      <c r="M101" s="1111"/>
    </row>
    <row r="102" spans="2:13" ht="12.6" customHeight="1">
      <c r="B102" s="568"/>
      <c r="C102" s="1105"/>
      <c r="D102" s="1105"/>
      <c r="E102" s="611"/>
      <c r="F102" s="1108"/>
      <c r="G102" s="1111"/>
      <c r="H102" s="1113"/>
      <c r="I102" s="1105"/>
      <c r="J102" s="1105"/>
      <c r="K102" s="611" t="s">
        <v>1445</v>
      </c>
      <c r="L102" s="1108"/>
      <c r="M102" s="1111"/>
    </row>
    <row r="103" spans="2:13" ht="12.6" customHeight="1">
      <c r="B103" s="568"/>
      <c r="C103" s="1105"/>
      <c r="D103" s="1105"/>
      <c r="E103" s="611"/>
      <c r="F103" s="1108"/>
      <c r="G103" s="1111"/>
      <c r="H103" s="1113"/>
      <c r="I103" s="1105"/>
      <c r="J103" s="1105"/>
      <c r="K103" s="611" t="s">
        <v>1446</v>
      </c>
      <c r="L103" s="1108"/>
      <c r="M103" s="1111"/>
    </row>
    <row r="104" spans="2:13" ht="12.6" customHeight="1">
      <c r="B104" s="568"/>
      <c r="C104" s="1106"/>
      <c r="D104" s="1106"/>
      <c r="E104" s="613"/>
      <c r="F104" s="1109"/>
      <c r="G104" s="1112"/>
      <c r="H104" s="1113"/>
      <c r="I104" s="1106"/>
      <c r="J104" s="1106"/>
      <c r="K104" s="613"/>
      <c r="L104" s="1109"/>
      <c r="M104" s="1112"/>
    </row>
    <row r="105" spans="2:13" ht="12.6" customHeight="1">
      <c r="B105" s="568"/>
      <c r="C105" s="1104"/>
      <c r="D105" s="1104"/>
      <c r="E105" s="614" t="s">
        <v>1401</v>
      </c>
      <c r="F105" s="1107"/>
      <c r="G105" s="1110"/>
      <c r="H105" s="1113"/>
      <c r="I105" s="1104"/>
      <c r="J105" s="1104"/>
      <c r="K105" s="614" t="s">
        <v>1402</v>
      </c>
      <c r="L105" s="1107"/>
      <c r="M105" s="1110"/>
    </row>
    <row r="106" spans="2:13" ht="25.5">
      <c r="B106" s="568"/>
      <c r="C106" s="1105"/>
      <c r="D106" s="1105"/>
      <c r="E106" s="615" t="s">
        <v>1447</v>
      </c>
      <c r="F106" s="1108"/>
      <c r="G106" s="1111"/>
      <c r="H106" s="1113"/>
      <c r="I106" s="1105"/>
      <c r="J106" s="1105"/>
      <c r="K106" s="615" t="s">
        <v>1447</v>
      </c>
      <c r="L106" s="1108"/>
      <c r="M106" s="1111"/>
    </row>
    <row r="107" spans="2:13" ht="14.1" customHeight="1">
      <c r="B107" s="568"/>
      <c r="C107" s="1105"/>
      <c r="D107" s="1105"/>
      <c r="E107" s="616"/>
      <c r="F107" s="1108"/>
      <c r="G107" s="1111"/>
      <c r="H107" s="1113"/>
      <c r="I107" s="1105"/>
      <c r="J107" s="1105"/>
      <c r="K107" s="616"/>
      <c r="L107" s="1108"/>
      <c r="M107" s="1111"/>
    </row>
    <row r="108" spans="2:13" ht="38.25">
      <c r="B108" s="568"/>
      <c r="C108" s="1105"/>
      <c r="D108" s="1105"/>
      <c r="E108" s="615" t="s">
        <v>1448</v>
      </c>
      <c r="F108" s="1108"/>
      <c r="G108" s="1111"/>
      <c r="H108" s="1113"/>
      <c r="I108" s="1105"/>
      <c r="J108" s="1105"/>
      <c r="K108" s="615" t="s">
        <v>1449</v>
      </c>
      <c r="L108" s="1108"/>
      <c r="M108" s="1111"/>
    </row>
    <row r="109" spans="2:13" ht="12.6" customHeight="1">
      <c r="B109" s="568"/>
      <c r="C109" s="1105"/>
      <c r="D109" s="1105"/>
      <c r="E109" s="615" t="s">
        <v>1450</v>
      </c>
      <c r="F109" s="1108"/>
      <c r="G109" s="1111"/>
      <c r="H109" s="1113"/>
      <c r="I109" s="1105"/>
      <c r="J109" s="1105"/>
      <c r="K109" s="615" t="s">
        <v>1451</v>
      </c>
      <c r="L109" s="1108"/>
      <c r="M109" s="1111"/>
    </row>
    <row r="110" spans="2:13" ht="12.6" customHeight="1">
      <c r="B110" s="568"/>
      <c r="C110" s="1105"/>
      <c r="D110" s="1105"/>
      <c r="E110" s="615" t="s">
        <v>1452</v>
      </c>
      <c r="F110" s="1108"/>
      <c r="G110" s="1111"/>
      <c r="H110" s="1113"/>
      <c r="I110" s="1105"/>
      <c r="J110" s="1105"/>
      <c r="K110" s="615" t="s">
        <v>1453</v>
      </c>
      <c r="L110" s="1108"/>
      <c r="M110" s="1111"/>
    </row>
    <row r="111" spans="2:13" ht="12.6" customHeight="1">
      <c r="B111" s="568"/>
      <c r="C111" s="1105"/>
      <c r="D111" s="1105"/>
      <c r="E111" s="615" t="s">
        <v>1454</v>
      </c>
      <c r="F111" s="1108"/>
      <c r="G111" s="1111"/>
      <c r="H111" s="1113"/>
      <c r="I111" s="1105"/>
      <c r="J111" s="1105"/>
      <c r="K111" s="615" t="s">
        <v>1455</v>
      </c>
      <c r="L111" s="1108"/>
      <c r="M111" s="1111"/>
    </row>
    <row r="112" spans="2:13" ht="14.1" customHeight="1">
      <c r="B112" s="568"/>
      <c r="C112" s="1105"/>
      <c r="D112" s="1105"/>
      <c r="E112" s="615" t="s">
        <v>1456</v>
      </c>
      <c r="F112" s="1108"/>
      <c r="G112" s="1111"/>
      <c r="H112" s="1113"/>
      <c r="I112" s="1105"/>
      <c r="J112" s="1105"/>
      <c r="K112" s="616"/>
      <c r="L112" s="1108"/>
      <c r="M112" s="1111"/>
    </row>
    <row r="113" spans="2:13" ht="14.1" customHeight="1">
      <c r="B113" s="568"/>
      <c r="C113" s="1105"/>
      <c r="D113" s="1105"/>
      <c r="E113" s="616"/>
      <c r="F113" s="1108"/>
      <c r="G113" s="1111"/>
      <c r="H113" s="1113"/>
      <c r="I113" s="1105"/>
      <c r="J113" s="1105"/>
      <c r="K113" s="615" t="s">
        <v>1456</v>
      </c>
      <c r="L113" s="1108"/>
      <c r="M113" s="1111"/>
    </row>
    <row r="114" spans="2:13" ht="38.25">
      <c r="B114" s="568"/>
      <c r="C114" s="1105"/>
      <c r="D114" s="1105"/>
      <c r="E114" s="615" t="s">
        <v>1457</v>
      </c>
      <c r="F114" s="1108"/>
      <c r="G114" s="1111"/>
      <c r="H114" s="1113"/>
      <c r="I114" s="1105"/>
      <c r="J114" s="1105"/>
      <c r="K114" s="616"/>
      <c r="L114" s="1108"/>
      <c r="M114" s="1111"/>
    </row>
    <row r="115" spans="2:13" ht="75" customHeight="1">
      <c r="B115" s="568"/>
      <c r="C115" s="1105"/>
      <c r="D115" s="1105"/>
      <c r="E115" s="615" t="s">
        <v>1458</v>
      </c>
      <c r="F115" s="1108"/>
      <c r="G115" s="1111"/>
      <c r="H115" s="1113"/>
      <c r="I115" s="1105"/>
      <c r="J115" s="1105"/>
      <c r="K115" s="615" t="s">
        <v>1459</v>
      </c>
      <c r="L115" s="1108"/>
      <c r="M115" s="1111"/>
    </row>
    <row r="116" spans="2:13" ht="12.6" customHeight="1">
      <c r="B116" s="568"/>
      <c r="C116" s="1105"/>
      <c r="D116" s="1105"/>
      <c r="E116" s="615"/>
      <c r="F116" s="1108"/>
      <c r="G116" s="1111"/>
      <c r="H116" s="1113"/>
      <c r="I116" s="1105"/>
      <c r="J116" s="1105"/>
      <c r="K116" s="615"/>
      <c r="L116" s="1108"/>
      <c r="M116" s="1111"/>
    </row>
    <row r="117" spans="2:13" ht="38.25">
      <c r="B117" s="568"/>
      <c r="C117" s="1106"/>
      <c r="D117" s="1106"/>
      <c r="E117" s="617"/>
      <c r="F117" s="1109"/>
      <c r="G117" s="1112"/>
      <c r="H117" s="1113"/>
      <c r="I117" s="1106"/>
      <c r="J117" s="1106"/>
      <c r="K117" s="617" t="s">
        <v>1460</v>
      </c>
      <c r="L117" s="1109"/>
      <c r="M117" s="1112"/>
    </row>
    <row r="118" spans="2:13" ht="15.75">
      <c r="B118" s="568"/>
      <c r="C118" s="618"/>
      <c r="D118" s="618" t="s">
        <v>19</v>
      </c>
      <c r="E118" s="619"/>
      <c r="F118" s="620"/>
      <c r="G118" s="621"/>
      <c r="H118" s="733"/>
      <c r="I118" s="618"/>
      <c r="J118" s="618" t="s">
        <v>19</v>
      </c>
      <c r="K118" s="619"/>
      <c r="L118" s="620"/>
      <c r="M118" s="621"/>
    </row>
    <row r="119" spans="2:13" ht="15.75">
      <c r="B119" s="568"/>
      <c r="C119" s="618"/>
      <c r="D119" s="618" t="s">
        <v>682</v>
      </c>
      <c r="E119" s="619"/>
      <c r="F119" s="620"/>
      <c r="G119" s="621"/>
      <c r="H119" s="733"/>
      <c r="I119" s="618"/>
      <c r="J119" s="618" t="s">
        <v>682</v>
      </c>
      <c r="K119" s="619"/>
      <c r="L119" s="620"/>
      <c r="M119" s="621"/>
    </row>
    <row r="120" spans="2:13" ht="15.75">
      <c r="B120" s="568"/>
      <c r="C120" s="618"/>
      <c r="D120" s="618" t="s">
        <v>26</v>
      </c>
      <c r="E120" s="619"/>
      <c r="F120" s="620"/>
      <c r="G120" s="621"/>
      <c r="H120" s="733"/>
      <c r="I120" s="618"/>
      <c r="J120" s="618" t="s">
        <v>26</v>
      </c>
      <c r="K120" s="619"/>
      <c r="L120" s="620"/>
      <c r="M120" s="621"/>
    </row>
    <row r="121" spans="2:13" ht="15.75">
      <c r="B121" s="568"/>
      <c r="C121" s="618"/>
      <c r="D121" s="618" t="s">
        <v>30</v>
      </c>
      <c r="E121" s="619"/>
      <c r="F121" s="620"/>
      <c r="G121" s="621"/>
      <c r="H121" s="733"/>
      <c r="I121" s="618"/>
      <c r="J121" s="618" t="s">
        <v>30</v>
      </c>
      <c r="K121" s="619"/>
      <c r="L121" s="620"/>
      <c r="M121" s="621"/>
    </row>
    <row r="122" spans="2:13" ht="15.75">
      <c r="B122" s="568"/>
      <c r="C122" s="618"/>
      <c r="D122" s="618" t="s">
        <v>31</v>
      </c>
      <c r="E122" s="619"/>
      <c r="F122" s="620"/>
      <c r="G122" s="621"/>
      <c r="H122" s="733"/>
      <c r="I122" s="618"/>
      <c r="J122" s="618" t="s">
        <v>31</v>
      </c>
      <c r="K122" s="619"/>
      <c r="L122" s="620"/>
      <c r="M122" s="621"/>
    </row>
    <row r="123" spans="2:13" ht="15.75">
      <c r="B123" s="568"/>
      <c r="C123" s="618"/>
      <c r="D123" s="618" t="s">
        <v>32</v>
      </c>
      <c r="E123" s="619"/>
      <c r="F123" s="620"/>
      <c r="G123" s="621"/>
      <c r="H123" s="733"/>
      <c r="I123" s="618"/>
      <c r="J123" s="618" t="s">
        <v>32</v>
      </c>
      <c r="K123" s="619"/>
      <c r="L123" s="620"/>
      <c r="M123" s="621"/>
    </row>
    <row r="124" spans="2:13" ht="15.75">
      <c r="B124" s="568"/>
      <c r="C124" s="623"/>
      <c r="D124" s="1114"/>
      <c r="E124" s="1114"/>
      <c r="F124" s="624"/>
      <c r="G124" s="625"/>
      <c r="H124" s="1115"/>
      <c r="I124" s="1115"/>
      <c r="J124" s="1116"/>
      <c r="K124" s="1116"/>
      <c r="L124" s="624"/>
      <c r="M124" s="625"/>
    </row>
    <row r="125" spans="2:13" ht="24.95" customHeight="1">
      <c r="B125" s="568"/>
      <c r="C125" s="1104" t="s">
        <v>1461</v>
      </c>
      <c r="D125" s="1104"/>
      <c r="E125" s="607" t="s">
        <v>1462</v>
      </c>
      <c r="F125" s="1107"/>
      <c r="G125" s="1110"/>
      <c r="H125" s="1117"/>
      <c r="I125" s="1276" t="s">
        <v>1463</v>
      </c>
      <c r="J125" s="1118"/>
      <c r="K125" s="626" t="s">
        <v>1464</v>
      </c>
      <c r="L125" s="1121"/>
      <c r="M125" s="1124"/>
    </row>
    <row r="126" spans="2:13" ht="14.1" customHeight="1">
      <c r="B126" s="568"/>
      <c r="C126" s="1105"/>
      <c r="D126" s="1105"/>
      <c r="E126" s="611"/>
      <c r="F126" s="1108"/>
      <c r="G126" s="1111"/>
      <c r="H126" s="1117"/>
      <c r="I126" s="1277"/>
      <c r="J126" s="1119"/>
      <c r="K126" s="627"/>
      <c r="L126" s="1122"/>
      <c r="M126" s="1125"/>
    </row>
    <row r="127" spans="2:13" ht="51">
      <c r="B127" s="568"/>
      <c r="C127" s="1105"/>
      <c r="D127" s="1105"/>
      <c r="E127" s="611" t="s">
        <v>1465</v>
      </c>
      <c r="F127" s="1108"/>
      <c r="G127" s="1111"/>
      <c r="H127" s="1117"/>
      <c r="I127" s="1277"/>
      <c r="J127" s="1119"/>
      <c r="K127" s="628" t="s">
        <v>1419</v>
      </c>
      <c r="L127" s="1122"/>
      <c r="M127" s="1125"/>
    </row>
    <row r="128" spans="2:13" ht="12.6" customHeight="1">
      <c r="B128" s="568"/>
      <c r="C128" s="1105"/>
      <c r="D128" s="1105"/>
      <c r="E128" s="611"/>
      <c r="F128" s="1108"/>
      <c r="G128" s="1111"/>
      <c r="H128" s="1117"/>
      <c r="I128" s="1277"/>
      <c r="J128" s="1119"/>
      <c r="K128" s="628" t="s">
        <v>1437</v>
      </c>
      <c r="L128" s="1122"/>
      <c r="M128" s="1125"/>
    </row>
    <row r="129" spans="2:13" ht="12.6" customHeight="1">
      <c r="B129" s="568"/>
      <c r="C129" s="1105"/>
      <c r="D129" s="1105"/>
      <c r="E129" s="611"/>
      <c r="F129" s="1108"/>
      <c r="G129" s="1111"/>
      <c r="H129" s="1117"/>
      <c r="I129" s="1277"/>
      <c r="J129" s="1119"/>
      <c r="K129" s="628" t="s">
        <v>1438</v>
      </c>
      <c r="L129" s="1122"/>
      <c r="M129" s="1125"/>
    </row>
    <row r="130" spans="2:13" ht="24.95" customHeight="1">
      <c r="B130" s="568"/>
      <c r="C130" s="1105"/>
      <c r="D130" s="1105"/>
      <c r="E130" s="611"/>
      <c r="F130" s="1108"/>
      <c r="G130" s="1111"/>
      <c r="H130" s="1117"/>
      <c r="I130" s="1277"/>
      <c r="J130" s="1119"/>
      <c r="K130" s="628" t="s">
        <v>1439</v>
      </c>
      <c r="L130" s="1122"/>
      <c r="M130" s="1125"/>
    </row>
    <row r="131" spans="2:13" ht="12.6" customHeight="1">
      <c r="B131" s="568"/>
      <c r="C131" s="1105"/>
      <c r="D131" s="1105"/>
      <c r="E131" s="611"/>
      <c r="F131" s="1108"/>
      <c r="G131" s="1111"/>
      <c r="H131" s="1117"/>
      <c r="I131" s="1277"/>
      <c r="J131" s="1119"/>
      <c r="K131" s="628" t="s">
        <v>1440</v>
      </c>
      <c r="L131" s="1122"/>
      <c r="M131" s="1125"/>
    </row>
    <row r="132" spans="2:13" ht="12.6" customHeight="1">
      <c r="B132" s="568"/>
      <c r="C132" s="1105"/>
      <c r="D132" s="1105"/>
      <c r="E132" s="611"/>
      <c r="F132" s="1108"/>
      <c r="G132" s="1111"/>
      <c r="H132" s="1117"/>
      <c r="I132" s="1277"/>
      <c r="J132" s="1119"/>
      <c r="K132" s="628" t="s">
        <v>1441</v>
      </c>
      <c r="L132" s="1122"/>
      <c r="M132" s="1125"/>
    </row>
    <row r="133" spans="2:13" ht="12.6" customHeight="1">
      <c r="B133" s="568"/>
      <c r="C133" s="1105"/>
      <c r="D133" s="1105"/>
      <c r="E133" s="611"/>
      <c r="F133" s="1108"/>
      <c r="G133" s="1111"/>
      <c r="H133" s="1117"/>
      <c r="I133" s="1277"/>
      <c r="J133" s="1119"/>
      <c r="K133" s="628" t="s">
        <v>1442</v>
      </c>
      <c r="L133" s="1122"/>
      <c r="M133" s="1125"/>
    </row>
    <row r="134" spans="2:13" ht="12.6" customHeight="1">
      <c r="B134" s="568"/>
      <c r="C134" s="1105"/>
      <c r="D134" s="1105"/>
      <c r="E134" s="611"/>
      <c r="F134" s="1108"/>
      <c r="G134" s="1111"/>
      <c r="H134" s="1117"/>
      <c r="I134" s="1277"/>
      <c r="J134" s="1119"/>
      <c r="K134" s="628" t="s">
        <v>1443</v>
      </c>
      <c r="L134" s="1122"/>
      <c r="M134" s="1125"/>
    </row>
    <row r="135" spans="2:13" ht="12.6" customHeight="1">
      <c r="B135" s="568"/>
      <c r="C135" s="1105"/>
      <c r="D135" s="1105"/>
      <c r="E135" s="611"/>
      <c r="F135" s="1108"/>
      <c r="G135" s="1111"/>
      <c r="H135" s="1117"/>
      <c r="I135" s="1277"/>
      <c r="J135" s="1119"/>
      <c r="K135" s="628" t="s">
        <v>1444</v>
      </c>
      <c r="L135" s="1122"/>
      <c r="M135" s="1125"/>
    </row>
    <row r="136" spans="2:13" ht="12.6" customHeight="1">
      <c r="B136" s="568"/>
      <c r="C136" s="1105"/>
      <c r="D136" s="1105"/>
      <c r="E136" s="611"/>
      <c r="F136" s="1108"/>
      <c r="G136" s="1111"/>
      <c r="H136" s="1117"/>
      <c r="I136" s="1277"/>
      <c r="J136" s="1119"/>
      <c r="K136" s="628" t="s">
        <v>1445</v>
      </c>
      <c r="L136" s="1122"/>
      <c r="M136" s="1125"/>
    </row>
    <row r="137" spans="2:13" ht="12.6" customHeight="1">
      <c r="B137" s="568"/>
      <c r="C137" s="1106"/>
      <c r="D137" s="1106"/>
      <c r="E137" s="613"/>
      <c r="F137" s="1109"/>
      <c r="G137" s="1112"/>
      <c r="H137" s="1117"/>
      <c r="I137" s="1278"/>
      <c r="J137" s="1120"/>
      <c r="K137" s="629" t="s">
        <v>1446</v>
      </c>
      <c r="L137" s="1123"/>
      <c r="M137" s="1126"/>
    </row>
    <row r="138" spans="2:13" ht="15.75">
      <c r="B138" s="568"/>
      <c r="C138" s="618"/>
      <c r="D138" s="618" t="s">
        <v>19</v>
      </c>
      <c r="E138" s="630"/>
      <c r="F138" s="620"/>
      <c r="G138" s="621"/>
      <c r="H138" s="733"/>
      <c r="I138" s="631"/>
      <c r="J138" s="631" t="s">
        <v>19</v>
      </c>
      <c r="K138" s="632"/>
      <c r="L138" s="633"/>
      <c r="M138" s="634"/>
    </row>
    <row r="139" spans="2:13" ht="15.75">
      <c r="B139" s="568"/>
      <c r="C139" s="618"/>
      <c r="D139" s="618" t="s">
        <v>682</v>
      </c>
      <c r="E139" s="619"/>
      <c r="F139" s="620"/>
      <c r="G139" s="621"/>
      <c r="H139" s="733"/>
      <c r="I139" s="631"/>
      <c r="J139" s="631" t="s">
        <v>682</v>
      </c>
      <c r="K139" s="635"/>
      <c r="L139" s="633"/>
      <c r="M139" s="634"/>
    </row>
    <row r="140" spans="2:13" ht="15.75">
      <c r="B140" s="568"/>
      <c r="C140" s="618"/>
      <c r="D140" s="618" t="s">
        <v>26</v>
      </c>
      <c r="E140" s="619"/>
      <c r="F140" s="620"/>
      <c r="G140" s="621"/>
      <c r="H140" s="733"/>
      <c r="I140" s="631"/>
      <c r="J140" s="631" t="s">
        <v>26</v>
      </c>
      <c r="K140" s="635"/>
      <c r="L140" s="633"/>
      <c r="M140" s="634"/>
    </row>
    <row r="141" spans="2:13" ht="15.75">
      <c r="B141" s="568"/>
      <c r="C141" s="618"/>
      <c r="D141" s="618" t="s">
        <v>30</v>
      </c>
      <c r="E141" s="619"/>
      <c r="F141" s="620"/>
      <c r="G141" s="621"/>
      <c r="H141" s="733"/>
      <c r="I141" s="631"/>
      <c r="J141" s="631" t="s">
        <v>30</v>
      </c>
      <c r="K141" s="635"/>
      <c r="L141" s="633"/>
      <c r="M141" s="634"/>
    </row>
    <row r="142" spans="2:13" ht="15.75">
      <c r="B142" s="568"/>
      <c r="C142" s="618"/>
      <c r="D142" s="618" t="s">
        <v>31</v>
      </c>
      <c r="E142" s="619"/>
      <c r="F142" s="620"/>
      <c r="G142" s="621"/>
      <c r="H142" s="733"/>
      <c r="I142" s="734"/>
      <c r="J142" s="734" t="s">
        <v>31</v>
      </c>
      <c r="K142" s="636"/>
      <c r="L142" s="736"/>
      <c r="M142" s="738"/>
    </row>
    <row r="143" spans="2:13" ht="15.75">
      <c r="B143" s="568"/>
      <c r="C143" s="618"/>
      <c r="D143" s="618" t="s">
        <v>32</v>
      </c>
      <c r="E143" s="619"/>
      <c r="F143" s="620"/>
      <c r="G143" s="621"/>
      <c r="H143" s="733"/>
      <c r="I143" s="631"/>
      <c r="J143" s="631" t="s">
        <v>32</v>
      </c>
      <c r="K143" s="635"/>
      <c r="L143" s="633"/>
      <c r="M143" s="634"/>
    </row>
    <row r="144" spans="2:13" ht="15.75">
      <c r="B144" s="568"/>
      <c r="C144" s="623"/>
      <c r="D144" s="1114"/>
      <c r="E144" s="1114"/>
      <c r="F144" s="624"/>
      <c r="G144" s="625"/>
      <c r="H144" s="1115"/>
      <c r="I144" s="1115"/>
      <c r="J144" s="1127"/>
      <c r="K144" s="1127"/>
      <c r="L144" s="637"/>
      <c r="M144" s="638"/>
    </row>
    <row r="145" spans="2:13" ht="38.25">
      <c r="B145" s="568"/>
      <c r="C145" s="1104" t="s">
        <v>707</v>
      </c>
      <c r="D145" s="1104"/>
      <c r="E145" s="607" t="s">
        <v>1466</v>
      </c>
      <c r="F145" s="1107"/>
      <c r="G145" s="1110"/>
      <c r="H145" s="1117"/>
      <c r="I145" s="1277" t="s">
        <v>1467</v>
      </c>
      <c r="J145" s="1118"/>
      <c r="K145" s="639" t="s">
        <v>1468</v>
      </c>
      <c r="L145" s="1121"/>
      <c r="M145" s="1124"/>
    </row>
    <row r="146" spans="2:13" ht="14.1" customHeight="1">
      <c r="B146" s="568"/>
      <c r="C146" s="1105"/>
      <c r="D146" s="1105"/>
      <c r="E146" s="611"/>
      <c r="F146" s="1108"/>
      <c r="G146" s="1111"/>
      <c r="H146" s="1117"/>
      <c r="I146" s="1277"/>
      <c r="J146" s="1119"/>
      <c r="K146" s="640"/>
      <c r="L146" s="1122"/>
      <c r="M146" s="1125"/>
    </row>
    <row r="147" spans="2:13" ht="51">
      <c r="B147" s="568"/>
      <c r="C147" s="1105"/>
      <c r="D147" s="1105"/>
      <c r="E147" s="611" t="s">
        <v>1465</v>
      </c>
      <c r="F147" s="1108"/>
      <c r="G147" s="1111"/>
      <c r="H147" s="1117"/>
      <c r="I147" s="1277"/>
      <c r="J147" s="1119"/>
      <c r="K147" s="639" t="s">
        <v>1419</v>
      </c>
      <c r="L147" s="1122"/>
      <c r="M147" s="1125"/>
    </row>
    <row r="148" spans="2:13" ht="12.6" customHeight="1">
      <c r="B148" s="568"/>
      <c r="C148" s="1105"/>
      <c r="D148" s="1105"/>
      <c r="E148" s="611"/>
      <c r="F148" s="1108"/>
      <c r="G148" s="1111"/>
      <c r="H148" s="1117"/>
      <c r="I148" s="1277"/>
      <c r="J148" s="1119"/>
      <c r="K148" s="639" t="s">
        <v>1437</v>
      </c>
      <c r="L148" s="1122"/>
      <c r="M148" s="1125"/>
    </row>
    <row r="149" spans="2:13" ht="12.6" customHeight="1">
      <c r="B149" s="568"/>
      <c r="C149" s="1105"/>
      <c r="D149" s="1105"/>
      <c r="E149" s="611"/>
      <c r="F149" s="1108"/>
      <c r="G149" s="1111"/>
      <c r="H149" s="1117"/>
      <c r="I149" s="1277"/>
      <c r="J149" s="1119"/>
      <c r="K149" s="639" t="s">
        <v>1438</v>
      </c>
      <c r="L149" s="1122"/>
      <c r="M149" s="1125"/>
    </row>
    <row r="150" spans="2:13">
      <c r="B150" s="568"/>
      <c r="C150" s="1105"/>
      <c r="D150" s="1105"/>
      <c r="E150" s="611"/>
      <c r="F150" s="1108"/>
      <c r="G150" s="1111"/>
      <c r="H150" s="1117"/>
      <c r="I150" s="1277"/>
      <c r="J150" s="1119"/>
      <c r="K150" s="639" t="s">
        <v>1439</v>
      </c>
      <c r="L150" s="1122"/>
      <c r="M150" s="1125"/>
    </row>
    <row r="151" spans="2:13" ht="12.6" customHeight="1">
      <c r="B151" s="568"/>
      <c r="C151" s="1105"/>
      <c r="D151" s="1105"/>
      <c r="E151" s="611"/>
      <c r="F151" s="1108"/>
      <c r="G151" s="1111"/>
      <c r="H151" s="1117"/>
      <c r="I151" s="1277"/>
      <c r="J151" s="1119"/>
      <c r="K151" s="639" t="s">
        <v>1440</v>
      </c>
      <c r="L151" s="1122"/>
      <c r="M151" s="1125"/>
    </row>
    <row r="152" spans="2:13" ht="12.6" customHeight="1">
      <c r="B152" s="568"/>
      <c r="C152" s="1105"/>
      <c r="D152" s="1105"/>
      <c r="E152" s="611"/>
      <c r="F152" s="1108"/>
      <c r="G152" s="1111"/>
      <c r="H152" s="1117"/>
      <c r="I152" s="1277"/>
      <c r="J152" s="1119"/>
      <c r="K152" s="639" t="s">
        <v>1441</v>
      </c>
      <c r="L152" s="1122"/>
      <c r="M152" s="1125"/>
    </row>
    <row r="153" spans="2:13" ht="12.6" customHeight="1">
      <c r="B153" s="568"/>
      <c r="C153" s="1105"/>
      <c r="D153" s="1105"/>
      <c r="E153" s="611"/>
      <c r="F153" s="1108"/>
      <c r="G153" s="1111"/>
      <c r="H153" s="1117"/>
      <c r="I153" s="1277"/>
      <c r="J153" s="1119"/>
      <c r="K153" s="639" t="s">
        <v>1442</v>
      </c>
      <c r="L153" s="1122"/>
      <c r="M153" s="1125"/>
    </row>
    <row r="154" spans="2:13" ht="12.6" customHeight="1">
      <c r="B154" s="568"/>
      <c r="C154" s="1105"/>
      <c r="D154" s="1105"/>
      <c r="E154" s="611"/>
      <c r="F154" s="1108"/>
      <c r="G154" s="1111"/>
      <c r="H154" s="1117"/>
      <c r="I154" s="1277"/>
      <c r="J154" s="1119"/>
      <c r="K154" s="639" t="s">
        <v>1443</v>
      </c>
      <c r="L154" s="1122"/>
      <c r="M154" s="1125"/>
    </row>
    <row r="155" spans="2:13" ht="12.6" customHeight="1">
      <c r="B155" s="568"/>
      <c r="C155" s="1105"/>
      <c r="D155" s="1105"/>
      <c r="E155" s="611"/>
      <c r="F155" s="1108"/>
      <c r="G155" s="1111"/>
      <c r="H155" s="1117"/>
      <c r="I155" s="1277"/>
      <c r="J155" s="1119"/>
      <c r="K155" s="639" t="s">
        <v>1444</v>
      </c>
      <c r="L155" s="1122"/>
      <c r="M155" s="1125"/>
    </row>
    <row r="156" spans="2:13" ht="12.6" customHeight="1">
      <c r="B156" s="568"/>
      <c r="C156" s="1105"/>
      <c r="D156" s="1105"/>
      <c r="E156" s="611"/>
      <c r="F156" s="1108"/>
      <c r="G156" s="1111"/>
      <c r="H156" s="1117"/>
      <c r="I156" s="1277"/>
      <c r="J156" s="1119"/>
      <c r="K156" s="639" t="s">
        <v>1445</v>
      </c>
      <c r="L156" s="1122"/>
      <c r="M156" s="1125"/>
    </row>
    <row r="157" spans="2:13" ht="12.6" customHeight="1">
      <c r="B157" s="568"/>
      <c r="C157" s="1106"/>
      <c r="D157" s="1106"/>
      <c r="E157" s="613"/>
      <c r="F157" s="1109"/>
      <c r="G157" s="1112"/>
      <c r="H157" s="1117"/>
      <c r="I157" s="1278"/>
      <c r="J157" s="1120"/>
      <c r="K157" s="641" t="s">
        <v>1446</v>
      </c>
      <c r="L157" s="1123"/>
      <c r="M157" s="1126"/>
    </row>
    <row r="158" spans="2:13" ht="15.75">
      <c r="B158" s="568"/>
      <c r="C158" s="618"/>
      <c r="D158" s="618" t="s">
        <v>19</v>
      </c>
      <c r="E158" s="630"/>
      <c r="F158" s="620"/>
      <c r="G158" s="621"/>
      <c r="H158" s="733"/>
      <c r="I158" s="631"/>
      <c r="J158" s="631" t="s">
        <v>19</v>
      </c>
      <c r="K158" s="632"/>
      <c r="L158" s="633"/>
      <c r="M158" s="634"/>
    </row>
    <row r="159" spans="2:13" ht="15.75">
      <c r="B159" s="568"/>
      <c r="C159" s="618"/>
      <c r="D159" s="618" t="s">
        <v>682</v>
      </c>
      <c r="E159" s="619"/>
      <c r="F159" s="620"/>
      <c r="G159" s="621"/>
      <c r="H159" s="733"/>
      <c r="I159" s="631"/>
      <c r="J159" s="631" t="s">
        <v>682</v>
      </c>
      <c r="K159" s="635"/>
      <c r="L159" s="633"/>
      <c r="M159" s="634"/>
    </row>
    <row r="160" spans="2:13" ht="15.75">
      <c r="B160" s="568"/>
      <c r="C160" s="618"/>
      <c r="D160" s="618" t="s">
        <v>26</v>
      </c>
      <c r="E160" s="619"/>
      <c r="F160" s="620"/>
      <c r="G160" s="621"/>
      <c r="H160" s="733"/>
      <c r="I160" s="631"/>
      <c r="J160" s="631" t="s">
        <v>26</v>
      </c>
      <c r="K160" s="635"/>
      <c r="L160" s="633"/>
      <c r="M160" s="634"/>
    </row>
    <row r="161" spans="2:13" ht="15.75">
      <c r="B161" s="568"/>
      <c r="C161" s="618"/>
      <c r="D161" s="618" t="s">
        <v>30</v>
      </c>
      <c r="E161" s="619"/>
      <c r="F161" s="620"/>
      <c r="G161" s="621"/>
      <c r="H161" s="733"/>
      <c r="I161" s="631"/>
      <c r="J161" s="631" t="s">
        <v>30</v>
      </c>
      <c r="K161" s="635"/>
      <c r="L161" s="633"/>
      <c r="M161" s="634"/>
    </row>
    <row r="162" spans="2:13" ht="15.75">
      <c r="B162" s="568"/>
      <c r="C162" s="618"/>
      <c r="D162" s="618" t="s">
        <v>31</v>
      </c>
      <c r="E162" s="619"/>
      <c r="F162" s="620"/>
      <c r="G162" s="621"/>
      <c r="H162" s="733"/>
      <c r="I162" s="734"/>
      <c r="J162" s="734" t="s">
        <v>31</v>
      </c>
      <c r="K162" s="636"/>
      <c r="L162" s="736"/>
      <c r="M162" s="738"/>
    </row>
    <row r="163" spans="2:13" ht="15.75">
      <c r="B163" s="568"/>
      <c r="C163" s="618"/>
      <c r="D163" s="618" t="s">
        <v>32</v>
      </c>
      <c r="E163" s="619"/>
      <c r="F163" s="620"/>
      <c r="G163" s="621"/>
      <c r="H163" s="733"/>
      <c r="I163" s="631"/>
      <c r="J163" s="631" t="s">
        <v>32</v>
      </c>
      <c r="K163" s="635"/>
      <c r="L163" s="633"/>
      <c r="M163" s="634"/>
    </row>
    <row r="164" spans="2:13" ht="15.75">
      <c r="B164" s="568"/>
      <c r="C164" s="623"/>
      <c r="D164" s="1114"/>
      <c r="E164" s="1114"/>
      <c r="F164" s="624"/>
      <c r="G164" s="625"/>
      <c r="H164" s="1115"/>
      <c r="I164" s="1115"/>
      <c r="J164" s="1127"/>
      <c r="K164" s="1127"/>
      <c r="L164" s="637"/>
      <c r="M164" s="638"/>
    </row>
    <row r="165" spans="2:13" ht="25.5">
      <c r="B165" s="568"/>
      <c r="C165" s="1104" t="s">
        <v>710</v>
      </c>
      <c r="D165" s="1104"/>
      <c r="E165" s="607" t="s">
        <v>1469</v>
      </c>
      <c r="F165" s="1107"/>
      <c r="G165" s="1110"/>
      <c r="H165" s="1117"/>
      <c r="I165" s="1128" t="s">
        <v>1470</v>
      </c>
      <c r="J165" s="1118"/>
      <c r="K165" s="639" t="s">
        <v>1471</v>
      </c>
      <c r="L165" s="1121"/>
      <c r="M165" s="1124"/>
    </row>
    <row r="166" spans="2:13" ht="14.1" customHeight="1">
      <c r="B166" s="568"/>
      <c r="C166" s="1105"/>
      <c r="D166" s="1105"/>
      <c r="E166" s="611"/>
      <c r="F166" s="1108"/>
      <c r="G166" s="1111"/>
      <c r="H166" s="1117"/>
      <c r="I166" s="1128"/>
      <c r="J166" s="1119"/>
      <c r="K166" s="640"/>
      <c r="L166" s="1122"/>
      <c r="M166" s="1125"/>
    </row>
    <row r="167" spans="2:13" ht="51">
      <c r="B167" s="568"/>
      <c r="C167" s="1105"/>
      <c r="D167" s="1105"/>
      <c r="E167" s="611" t="s">
        <v>1465</v>
      </c>
      <c r="F167" s="1108"/>
      <c r="G167" s="1111"/>
      <c r="H167" s="1117"/>
      <c r="I167" s="1128"/>
      <c r="J167" s="1119"/>
      <c r="K167" s="639" t="s">
        <v>1419</v>
      </c>
      <c r="L167" s="1122"/>
      <c r="M167" s="1125"/>
    </row>
    <row r="168" spans="2:13" ht="12.6" customHeight="1">
      <c r="B168" s="568"/>
      <c r="C168" s="1105"/>
      <c r="D168" s="1105"/>
      <c r="E168" s="611"/>
      <c r="F168" s="1108"/>
      <c r="G168" s="1111"/>
      <c r="H168" s="1117"/>
      <c r="I168" s="1128"/>
      <c r="J168" s="1119"/>
      <c r="K168" s="639" t="s">
        <v>1437</v>
      </c>
      <c r="L168" s="1122"/>
      <c r="M168" s="1125"/>
    </row>
    <row r="169" spans="2:13" ht="12.6" customHeight="1">
      <c r="B169" s="568"/>
      <c r="C169" s="1105"/>
      <c r="D169" s="1105"/>
      <c r="E169" s="611"/>
      <c r="F169" s="1108"/>
      <c r="G169" s="1111"/>
      <c r="H169" s="1117"/>
      <c r="I169" s="1128"/>
      <c r="J169" s="1119"/>
      <c r="K169" s="639" t="s">
        <v>1438</v>
      </c>
      <c r="L169" s="1122"/>
      <c r="M169" s="1125"/>
    </row>
    <row r="170" spans="2:13">
      <c r="B170" s="568"/>
      <c r="C170" s="1105"/>
      <c r="D170" s="1105"/>
      <c r="E170" s="611"/>
      <c r="F170" s="1108"/>
      <c r="G170" s="1111"/>
      <c r="H170" s="1117"/>
      <c r="I170" s="1128"/>
      <c r="J170" s="1119"/>
      <c r="K170" s="639" t="s">
        <v>1439</v>
      </c>
      <c r="L170" s="1122"/>
      <c r="M170" s="1125"/>
    </row>
    <row r="171" spans="2:13" ht="12.6" customHeight="1">
      <c r="B171" s="568"/>
      <c r="C171" s="1105"/>
      <c r="D171" s="1105"/>
      <c r="E171" s="611"/>
      <c r="F171" s="1108"/>
      <c r="G171" s="1111"/>
      <c r="H171" s="1117"/>
      <c r="I171" s="1128"/>
      <c r="J171" s="1119"/>
      <c r="K171" s="639" t="s">
        <v>1440</v>
      </c>
      <c r="L171" s="1122"/>
      <c r="M171" s="1125"/>
    </row>
    <row r="172" spans="2:13" ht="12.6" customHeight="1">
      <c r="B172" s="568"/>
      <c r="C172" s="1105"/>
      <c r="D172" s="1105"/>
      <c r="E172" s="611"/>
      <c r="F172" s="1108"/>
      <c r="G172" s="1111"/>
      <c r="H172" s="1117"/>
      <c r="I172" s="1128"/>
      <c r="J172" s="1119"/>
      <c r="K172" s="639" t="s">
        <v>1441</v>
      </c>
      <c r="L172" s="1122"/>
      <c r="M172" s="1125"/>
    </row>
    <row r="173" spans="2:13" ht="12.6" customHeight="1">
      <c r="B173" s="568"/>
      <c r="C173" s="1105"/>
      <c r="D173" s="1105"/>
      <c r="E173" s="611"/>
      <c r="F173" s="1108"/>
      <c r="G173" s="1111"/>
      <c r="H173" s="1117"/>
      <c r="I173" s="1128"/>
      <c r="J173" s="1119"/>
      <c r="K173" s="639" t="s">
        <v>1442</v>
      </c>
      <c r="L173" s="1122"/>
      <c r="M173" s="1125"/>
    </row>
    <row r="174" spans="2:13" ht="12.6" customHeight="1">
      <c r="B174" s="568"/>
      <c r="C174" s="1105"/>
      <c r="D174" s="1105"/>
      <c r="E174" s="611"/>
      <c r="F174" s="1108"/>
      <c r="G174" s="1111"/>
      <c r="H174" s="1117"/>
      <c r="I174" s="1128"/>
      <c r="J174" s="1119"/>
      <c r="K174" s="639" t="s">
        <v>1443</v>
      </c>
      <c r="L174" s="1122"/>
      <c r="M174" s="1125"/>
    </row>
    <row r="175" spans="2:13" ht="12.6" customHeight="1">
      <c r="B175" s="568"/>
      <c r="C175" s="1105"/>
      <c r="D175" s="1105"/>
      <c r="E175" s="611"/>
      <c r="F175" s="1108"/>
      <c r="G175" s="1111"/>
      <c r="H175" s="1117"/>
      <c r="I175" s="1128"/>
      <c r="J175" s="1119"/>
      <c r="K175" s="639" t="s">
        <v>1444</v>
      </c>
      <c r="L175" s="1122"/>
      <c r="M175" s="1125"/>
    </row>
    <row r="176" spans="2:13" ht="12.6" customHeight="1">
      <c r="B176" s="568"/>
      <c r="C176" s="1105"/>
      <c r="D176" s="1105"/>
      <c r="E176" s="611"/>
      <c r="F176" s="1108"/>
      <c r="G176" s="1111"/>
      <c r="H176" s="1117"/>
      <c r="I176" s="1128"/>
      <c r="J176" s="1119"/>
      <c r="K176" s="639" t="s">
        <v>1445</v>
      </c>
      <c r="L176" s="1122"/>
      <c r="M176" s="1125"/>
    </row>
    <row r="177" spans="2:13" ht="12.6" customHeight="1">
      <c r="B177" s="568"/>
      <c r="C177" s="1106"/>
      <c r="D177" s="1106"/>
      <c r="E177" s="613"/>
      <c r="F177" s="1109"/>
      <c r="G177" s="1112"/>
      <c r="H177" s="1117"/>
      <c r="I177" s="1129"/>
      <c r="J177" s="1120"/>
      <c r="K177" s="641" t="s">
        <v>1446</v>
      </c>
      <c r="L177" s="1123"/>
      <c r="M177" s="1126"/>
    </row>
    <row r="178" spans="2:13" ht="15.75">
      <c r="B178" s="568"/>
      <c r="C178" s="618"/>
      <c r="D178" s="618" t="s">
        <v>19</v>
      </c>
      <c r="E178" s="619"/>
      <c r="F178" s="620"/>
      <c r="G178" s="621"/>
      <c r="H178" s="733"/>
      <c r="I178" s="631"/>
      <c r="J178" s="631" t="s">
        <v>19</v>
      </c>
      <c r="K178" s="635"/>
      <c r="L178" s="633"/>
      <c r="M178" s="634"/>
    </row>
    <row r="179" spans="2:13" ht="15.75">
      <c r="B179" s="568"/>
      <c r="C179" s="618"/>
      <c r="D179" s="618" t="s">
        <v>682</v>
      </c>
      <c r="E179" s="619"/>
      <c r="F179" s="620"/>
      <c r="G179" s="621"/>
      <c r="H179" s="733"/>
      <c r="I179" s="631"/>
      <c r="J179" s="631" t="s">
        <v>682</v>
      </c>
      <c r="K179" s="635"/>
      <c r="L179" s="633"/>
      <c r="M179" s="634"/>
    </row>
    <row r="180" spans="2:13" ht="15.75">
      <c r="B180" s="568"/>
      <c r="C180" s="618"/>
      <c r="D180" s="618" t="s">
        <v>26</v>
      </c>
      <c r="E180" s="619"/>
      <c r="F180" s="620"/>
      <c r="G180" s="621"/>
      <c r="H180" s="733"/>
      <c r="I180" s="631"/>
      <c r="J180" s="631" t="s">
        <v>26</v>
      </c>
      <c r="K180" s="635"/>
      <c r="L180" s="633"/>
      <c r="M180" s="634"/>
    </row>
    <row r="181" spans="2:13" ht="15.75">
      <c r="B181" s="568"/>
      <c r="C181" s="618"/>
      <c r="D181" s="618" t="s">
        <v>30</v>
      </c>
      <c r="E181" s="619"/>
      <c r="F181" s="620"/>
      <c r="G181" s="621"/>
      <c r="H181" s="733"/>
      <c r="I181" s="631"/>
      <c r="J181" s="631" t="s">
        <v>30</v>
      </c>
      <c r="K181" s="635"/>
      <c r="L181" s="633"/>
      <c r="M181" s="634"/>
    </row>
    <row r="182" spans="2:13" ht="15.75">
      <c r="B182" s="568"/>
      <c r="C182" s="618"/>
      <c r="D182" s="618" t="s">
        <v>31</v>
      </c>
      <c r="E182" s="619"/>
      <c r="F182" s="620"/>
      <c r="G182" s="621"/>
      <c r="H182" s="733"/>
      <c r="I182" s="631"/>
      <c r="J182" s="631" t="s">
        <v>31</v>
      </c>
      <c r="K182" s="635"/>
      <c r="L182" s="633"/>
      <c r="M182" s="634"/>
    </row>
    <row r="183" spans="2:13" ht="15.75">
      <c r="B183" s="568"/>
      <c r="C183" s="618"/>
      <c r="D183" s="618" t="s">
        <v>32</v>
      </c>
      <c r="E183" s="619"/>
      <c r="F183" s="620"/>
      <c r="G183" s="621"/>
      <c r="H183" s="733"/>
      <c r="I183" s="734"/>
      <c r="J183" s="734" t="s">
        <v>32</v>
      </c>
      <c r="K183" s="636"/>
      <c r="L183" s="736"/>
      <c r="M183" s="738"/>
    </row>
    <row r="184" spans="2:13" ht="15.75">
      <c r="B184" s="568"/>
      <c r="C184" s="623"/>
      <c r="D184" s="1114"/>
      <c r="E184" s="1114"/>
      <c r="F184" s="624"/>
      <c r="G184" s="625"/>
      <c r="H184" s="1115"/>
      <c r="I184" s="1115"/>
      <c r="J184" s="1127"/>
      <c r="K184" s="1127"/>
      <c r="L184" s="642"/>
      <c r="M184" s="643"/>
    </row>
    <row r="185" spans="2:13" ht="25.5">
      <c r="B185" s="568"/>
      <c r="C185" s="1104" t="s">
        <v>713</v>
      </c>
      <c r="D185" s="1104"/>
      <c r="E185" s="607" t="s">
        <v>1472</v>
      </c>
      <c r="F185" s="1107"/>
      <c r="G185" s="1110"/>
      <c r="H185" s="1117"/>
      <c r="I185" s="1128" t="s">
        <v>1473</v>
      </c>
      <c r="J185" s="1118"/>
      <c r="K185" s="639" t="s">
        <v>1474</v>
      </c>
      <c r="L185" s="1121"/>
      <c r="M185" s="1124"/>
    </row>
    <row r="186" spans="2:13" ht="14.1" customHeight="1">
      <c r="B186" s="568"/>
      <c r="C186" s="1105"/>
      <c r="D186" s="1105"/>
      <c r="E186" s="611"/>
      <c r="F186" s="1108"/>
      <c r="G186" s="1111"/>
      <c r="H186" s="1117"/>
      <c r="I186" s="1128"/>
      <c r="J186" s="1119"/>
      <c r="K186" s="640"/>
      <c r="L186" s="1122"/>
      <c r="M186" s="1125"/>
    </row>
    <row r="187" spans="2:13" ht="51">
      <c r="B187" s="568"/>
      <c r="C187" s="1105"/>
      <c r="D187" s="1105"/>
      <c r="E187" s="611" t="s">
        <v>1465</v>
      </c>
      <c r="F187" s="1108"/>
      <c r="G187" s="1111"/>
      <c r="H187" s="1117"/>
      <c r="I187" s="1128"/>
      <c r="J187" s="1119"/>
      <c r="K187" s="639" t="s">
        <v>1419</v>
      </c>
      <c r="L187" s="1122"/>
      <c r="M187" s="1125"/>
    </row>
    <row r="188" spans="2:13" ht="12.6" customHeight="1">
      <c r="B188" s="568"/>
      <c r="C188" s="1105"/>
      <c r="D188" s="1105"/>
      <c r="E188" s="611"/>
      <c r="F188" s="1108"/>
      <c r="G188" s="1111"/>
      <c r="H188" s="1117"/>
      <c r="I188" s="1128"/>
      <c r="J188" s="1119"/>
      <c r="K188" s="639" t="s">
        <v>1437</v>
      </c>
      <c r="L188" s="1122"/>
      <c r="M188" s="1125"/>
    </row>
    <row r="189" spans="2:13" ht="12.6" customHeight="1">
      <c r="B189" s="568"/>
      <c r="C189" s="1105"/>
      <c r="D189" s="1105"/>
      <c r="E189" s="611"/>
      <c r="F189" s="1108"/>
      <c r="G189" s="1111"/>
      <c r="H189" s="1117"/>
      <c r="I189" s="1128"/>
      <c r="J189" s="1119"/>
      <c r="K189" s="639" t="s">
        <v>1438</v>
      </c>
      <c r="L189" s="1122"/>
      <c r="M189" s="1125"/>
    </row>
    <row r="190" spans="2:13">
      <c r="B190" s="568"/>
      <c r="C190" s="1105"/>
      <c r="D190" s="1105"/>
      <c r="E190" s="611"/>
      <c r="F190" s="1108"/>
      <c r="G190" s="1111"/>
      <c r="H190" s="1117"/>
      <c r="I190" s="1128"/>
      <c r="J190" s="1119"/>
      <c r="K190" s="639" t="s">
        <v>1439</v>
      </c>
      <c r="L190" s="1122"/>
      <c r="M190" s="1125"/>
    </row>
    <row r="191" spans="2:13" ht="12.6" customHeight="1">
      <c r="B191" s="568"/>
      <c r="C191" s="1105"/>
      <c r="D191" s="1105"/>
      <c r="E191" s="611"/>
      <c r="F191" s="1108"/>
      <c r="G191" s="1111"/>
      <c r="H191" s="1117"/>
      <c r="I191" s="1128"/>
      <c r="J191" s="1119"/>
      <c r="K191" s="639" t="s">
        <v>1440</v>
      </c>
      <c r="L191" s="1122"/>
      <c r="M191" s="1125"/>
    </row>
    <row r="192" spans="2:13" ht="12.6" customHeight="1">
      <c r="B192" s="568"/>
      <c r="C192" s="1105"/>
      <c r="D192" s="1105"/>
      <c r="E192" s="611"/>
      <c r="F192" s="1108"/>
      <c r="G192" s="1111"/>
      <c r="H192" s="1117"/>
      <c r="I192" s="1128"/>
      <c r="J192" s="1119"/>
      <c r="K192" s="639" t="s">
        <v>1441</v>
      </c>
      <c r="L192" s="1122"/>
      <c r="M192" s="1125"/>
    </row>
    <row r="193" spans="2:13" ht="12.6" customHeight="1">
      <c r="B193" s="568"/>
      <c r="C193" s="1105"/>
      <c r="D193" s="1105"/>
      <c r="E193" s="611"/>
      <c r="F193" s="1108"/>
      <c r="G193" s="1111"/>
      <c r="H193" s="1117"/>
      <c r="I193" s="1128"/>
      <c r="J193" s="1119"/>
      <c r="K193" s="639" t="s">
        <v>1442</v>
      </c>
      <c r="L193" s="1122"/>
      <c r="M193" s="1125"/>
    </row>
    <row r="194" spans="2:13" ht="12.6" customHeight="1">
      <c r="B194" s="568"/>
      <c r="C194" s="1105"/>
      <c r="D194" s="1105"/>
      <c r="E194" s="611"/>
      <c r="F194" s="1108"/>
      <c r="G194" s="1111"/>
      <c r="H194" s="1117"/>
      <c r="I194" s="1128"/>
      <c r="J194" s="1119"/>
      <c r="K194" s="639" t="s">
        <v>1443</v>
      </c>
      <c r="L194" s="1122"/>
      <c r="M194" s="1125"/>
    </row>
    <row r="195" spans="2:13" ht="12.6" customHeight="1">
      <c r="B195" s="568"/>
      <c r="C195" s="1105"/>
      <c r="D195" s="1105"/>
      <c r="E195" s="611"/>
      <c r="F195" s="1108"/>
      <c r="G195" s="1111"/>
      <c r="H195" s="1117"/>
      <c r="I195" s="1128"/>
      <c r="J195" s="1119"/>
      <c r="K195" s="639" t="s">
        <v>1444</v>
      </c>
      <c r="L195" s="1122"/>
      <c r="M195" s="1125"/>
    </row>
    <row r="196" spans="2:13" ht="12.6" customHeight="1">
      <c r="B196" s="568"/>
      <c r="C196" s="1105"/>
      <c r="D196" s="1105"/>
      <c r="E196" s="611"/>
      <c r="F196" s="1108"/>
      <c r="G196" s="1111"/>
      <c r="H196" s="1117"/>
      <c r="I196" s="1128"/>
      <c r="J196" s="1119"/>
      <c r="K196" s="639" t="s">
        <v>1445</v>
      </c>
      <c r="L196" s="1122"/>
      <c r="M196" s="1125"/>
    </row>
    <row r="197" spans="2:13" ht="12.6" customHeight="1">
      <c r="B197" s="568"/>
      <c r="C197" s="1106"/>
      <c r="D197" s="1106"/>
      <c r="E197" s="613"/>
      <c r="F197" s="1109"/>
      <c r="G197" s="1112"/>
      <c r="H197" s="1117"/>
      <c r="I197" s="1129"/>
      <c r="J197" s="1120"/>
      <c r="K197" s="641" t="s">
        <v>1446</v>
      </c>
      <c r="L197" s="1123"/>
      <c r="M197" s="1126"/>
    </row>
    <row r="198" spans="2:13" ht="15.75">
      <c r="B198" s="568"/>
      <c r="C198" s="618"/>
      <c r="D198" s="618" t="s">
        <v>19</v>
      </c>
      <c r="E198" s="619"/>
      <c r="F198" s="620"/>
      <c r="G198" s="621"/>
      <c r="H198" s="733"/>
      <c r="I198" s="631"/>
      <c r="J198" s="631" t="s">
        <v>19</v>
      </c>
      <c r="K198" s="635"/>
      <c r="L198" s="633"/>
      <c r="M198" s="634"/>
    </row>
    <row r="199" spans="2:13" ht="15.75">
      <c r="B199" s="568"/>
      <c r="C199" s="618"/>
      <c r="D199" s="618" t="s">
        <v>682</v>
      </c>
      <c r="E199" s="619"/>
      <c r="F199" s="620"/>
      <c r="G199" s="621"/>
      <c r="H199" s="733"/>
      <c r="I199" s="631"/>
      <c r="J199" s="631" t="s">
        <v>682</v>
      </c>
      <c r="K199" s="635"/>
      <c r="L199" s="633"/>
      <c r="M199" s="634"/>
    </row>
    <row r="200" spans="2:13" ht="15.75">
      <c r="B200" s="568"/>
      <c r="C200" s="618"/>
      <c r="D200" s="618" t="s">
        <v>26</v>
      </c>
      <c r="E200" s="619"/>
      <c r="F200" s="620"/>
      <c r="G200" s="621"/>
      <c r="H200" s="733"/>
      <c r="I200" s="631"/>
      <c r="J200" s="631" t="s">
        <v>26</v>
      </c>
      <c r="K200" s="635"/>
      <c r="L200" s="633"/>
      <c r="M200" s="634"/>
    </row>
    <row r="201" spans="2:13" ht="15.75">
      <c r="B201" s="568"/>
      <c r="C201" s="618"/>
      <c r="D201" s="618" t="s">
        <v>30</v>
      </c>
      <c r="E201" s="619"/>
      <c r="F201" s="620"/>
      <c r="G201" s="621"/>
      <c r="H201" s="733"/>
      <c r="I201" s="631"/>
      <c r="J201" s="631" t="s">
        <v>30</v>
      </c>
      <c r="K201" s="635"/>
      <c r="L201" s="633"/>
      <c r="M201" s="634"/>
    </row>
    <row r="202" spans="2:13" ht="15.75">
      <c r="B202" s="568"/>
      <c r="C202" s="618"/>
      <c r="D202" s="618" t="s">
        <v>31</v>
      </c>
      <c r="E202" s="619"/>
      <c r="F202" s="620"/>
      <c r="G202" s="621"/>
      <c r="H202" s="733"/>
      <c r="I202" s="631"/>
      <c r="J202" s="631" t="s">
        <v>31</v>
      </c>
      <c r="K202" s="635"/>
      <c r="L202" s="633"/>
      <c r="M202" s="634"/>
    </row>
    <row r="203" spans="2:13" ht="15.75">
      <c r="B203" s="568"/>
      <c r="C203" s="618"/>
      <c r="D203" s="618" t="s">
        <v>32</v>
      </c>
      <c r="E203" s="619"/>
      <c r="F203" s="620"/>
      <c r="G203" s="621"/>
      <c r="H203" s="733"/>
      <c r="I203" s="631"/>
      <c r="J203" s="631" t="s">
        <v>32</v>
      </c>
      <c r="K203" s="635"/>
      <c r="L203" s="633"/>
      <c r="M203" s="634"/>
    </row>
    <row r="204" spans="2:13" ht="15.75">
      <c r="B204" s="568"/>
      <c r="C204" s="623"/>
      <c r="D204" s="1114"/>
      <c r="E204" s="1114"/>
      <c r="F204" s="624"/>
      <c r="G204" s="625"/>
      <c r="H204" s="1115"/>
      <c r="I204" s="1115"/>
      <c r="J204" s="1130"/>
      <c r="K204" s="1130"/>
      <c r="L204" s="624"/>
      <c r="M204" s="625"/>
    </row>
    <row r="205" spans="2:13" ht="25.5">
      <c r="B205" s="568"/>
      <c r="C205" s="1104" t="s">
        <v>717</v>
      </c>
      <c r="D205" s="1104"/>
      <c r="E205" s="607" t="s">
        <v>1475</v>
      </c>
      <c r="F205" s="1107"/>
      <c r="G205" s="1110"/>
      <c r="H205" s="1113"/>
      <c r="I205" s="1104" t="s">
        <v>717</v>
      </c>
      <c r="J205" s="1104"/>
      <c r="K205" s="607" t="s">
        <v>1476</v>
      </c>
      <c r="L205" s="1107"/>
      <c r="M205" s="1110"/>
    </row>
    <row r="206" spans="2:13" ht="25.5">
      <c r="B206" s="568"/>
      <c r="C206" s="1105"/>
      <c r="D206" s="1105"/>
      <c r="E206" s="610"/>
      <c r="F206" s="1108"/>
      <c r="G206" s="1111"/>
      <c r="H206" s="1113"/>
      <c r="I206" s="1105"/>
      <c r="J206" s="1105"/>
      <c r="K206" s="611" t="s">
        <v>1477</v>
      </c>
      <c r="L206" s="1108"/>
      <c r="M206" s="1111"/>
    </row>
    <row r="207" spans="2:13" ht="14.1" customHeight="1">
      <c r="B207" s="568"/>
      <c r="C207" s="1105"/>
      <c r="D207" s="1105"/>
      <c r="E207" s="611" t="s">
        <v>1394</v>
      </c>
      <c r="F207" s="1108"/>
      <c r="G207" s="1111"/>
      <c r="H207" s="1113"/>
      <c r="I207" s="1105"/>
      <c r="J207" s="1105"/>
      <c r="K207" s="610"/>
      <c r="L207" s="1108"/>
      <c r="M207" s="1111"/>
    </row>
    <row r="208" spans="2:13" ht="12.6" customHeight="1">
      <c r="B208" s="568"/>
      <c r="C208" s="1105"/>
      <c r="D208" s="1105"/>
      <c r="E208" s="611" t="s">
        <v>1478</v>
      </c>
      <c r="F208" s="1108"/>
      <c r="G208" s="1111"/>
      <c r="H208" s="1113"/>
      <c r="I208" s="1105"/>
      <c r="J208" s="1105"/>
      <c r="K208" s="611" t="s">
        <v>1419</v>
      </c>
      <c r="L208" s="1108"/>
      <c r="M208" s="1111"/>
    </row>
    <row r="209" spans="2:13" ht="12.6" customHeight="1">
      <c r="B209" s="568"/>
      <c r="C209" s="1106"/>
      <c r="D209" s="1106"/>
      <c r="E209" s="613"/>
      <c r="F209" s="1109"/>
      <c r="G209" s="1112"/>
      <c r="H209" s="1113"/>
      <c r="I209" s="1106"/>
      <c r="J209" s="1106"/>
      <c r="K209" s="613" t="s">
        <v>1479</v>
      </c>
      <c r="L209" s="1109"/>
      <c r="M209" s="1112"/>
    </row>
    <row r="210" spans="2:13" ht="12.6" customHeight="1">
      <c r="B210" s="568"/>
      <c r="C210" s="1104"/>
      <c r="D210" s="1104"/>
      <c r="E210" s="614" t="s">
        <v>1401</v>
      </c>
      <c r="F210" s="1107"/>
      <c r="G210" s="1110"/>
      <c r="H210" s="1113"/>
      <c r="I210" s="1104"/>
      <c r="J210" s="1104"/>
      <c r="K210" s="614" t="s">
        <v>46</v>
      </c>
      <c r="L210" s="1107"/>
      <c r="M210" s="1110"/>
    </row>
    <row r="211" spans="2:13" ht="25.5">
      <c r="B211" s="568"/>
      <c r="C211" s="1105"/>
      <c r="D211" s="1105"/>
      <c r="E211" s="615" t="s">
        <v>1480</v>
      </c>
      <c r="F211" s="1108"/>
      <c r="G211" s="1111"/>
      <c r="H211" s="1113"/>
      <c r="I211" s="1105"/>
      <c r="J211" s="1105"/>
      <c r="K211" s="615" t="s">
        <v>1480</v>
      </c>
      <c r="L211" s="1108"/>
      <c r="M211" s="1111"/>
    </row>
    <row r="212" spans="2:13" ht="12.6" customHeight="1">
      <c r="B212" s="568"/>
      <c r="C212" s="1105"/>
      <c r="D212" s="1105"/>
      <c r="E212" s="615" t="s">
        <v>1481</v>
      </c>
      <c r="F212" s="1108"/>
      <c r="G212" s="1111"/>
      <c r="H212" s="1113"/>
      <c r="I212" s="1105"/>
      <c r="J212" s="1105"/>
      <c r="K212" s="615" t="s">
        <v>1482</v>
      </c>
      <c r="L212" s="1108"/>
      <c r="M212" s="1111"/>
    </row>
    <row r="213" spans="2:13" ht="12.6" customHeight="1">
      <c r="B213" s="568"/>
      <c r="C213" s="1105"/>
      <c r="D213" s="1105"/>
      <c r="E213" s="615" t="s">
        <v>1483</v>
      </c>
      <c r="F213" s="1108"/>
      <c r="G213" s="1111"/>
      <c r="H213" s="1113"/>
      <c r="I213" s="1105"/>
      <c r="J213" s="1105"/>
      <c r="K213" s="615" t="s">
        <v>1484</v>
      </c>
      <c r="L213" s="1108"/>
      <c r="M213" s="1111"/>
    </row>
    <row r="214" spans="2:13" ht="12.6" customHeight="1">
      <c r="B214" s="568"/>
      <c r="C214" s="1105"/>
      <c r="D214" s="1105"/>
      <c r="E214" s="615" t="s">
        <v>1485</v>
      </c>
      <c r="F214" s="1108"/>
      <c r="G214" s="1111"/>
      <c r="H214" s="1113"/>
      <c r="I214" s="1105"/>
      <c r="J214" s="1105"/>
      <c r="K214" s="615" t="s">
        <v>1486</v>
      </c>
      <c r="L214" s="1108"/>
      <c r="M214" s="1111"/>
    </row>
    <row r="215" spans="2:13" ht="12.6" customHeight="1">
      <c r="B215" s="568"/>
      <c r="C215" s="1105"/>
      <c r="D215" s="1105"/>
      <c r="E215" s="615" t="s">
        <v>1487</v>
      </c>
      <c r="F215" s="1108"/>
      <c r="G215" s="1111"/>
      <c r="H215" s="1113"/>
      <c r="I215" s="1105"/>
      <c r="J215" s="1105"/>
      <c r="K215" s="615" t="s">
        <v>1488</v>
      </c>
      <c r="L215" s="1108"/>
      <c r="M215" s="1111"/>
    </row>
    <row r="216" spans="2:13" ht="12.6" customHeight="1">
      <c r="B216" s="568"/>
      <c r="C216" s="1105"/>
      <c r="D216" s="1105"/>
      <c r="E216" s="615"/>
      <c r="F216" s="1108"/>
      <c r="G216" s="1111"/>
      <c r="H216" s="1113"/>
      <c r="I216" s="1105"/>
      <c r="J216" s="1105"/>
      <c r="K216" s="615" t="s">
        <v>1489</v>
      </c>
      <c r="L216" s="1108"/>
      <c r="M216" s="1111"/>
    </row>
    <row r="217" spans="2:13" ht="12.6" customHeight="1">
      <c r="B217" s="568"/>
      <c r="C217" s="1106"/>
      <c r="D217" s="1106"/>
      <c r="E217" s="617"/>
      <c r="F217" s="1109"/>
      <c r="G217" s="1112"/>
      <c r="H217" s="1113"/>
      <c r="I217" s="1106"/>
      <c r="J217" s="1106"/>
      <c r="K217" s="617" t="s">
        <v>1490</v>
      </c>
      <c r="L217" s="1109"/>
      <c r="M217" s="1112"/>
    </row>
    <row r="218" spans="2:13" ht="15.75">
      <c r="B218" s="568"/>
      <c r="C218" s="618"/>
      <c r="D218" s="618" t="s">
        <v>19</v>
      </c>
      <c r="E218" s="619"/>
      <c r="F218" s="620"/>
      <c r="G218" s="621"/>
      <c r="H218" s="733"/>
      <c r="I218" s="618"/>
      <c r="J218" s="618" t="s">
        <v>19</v>
      </c>
      <c r="K218" s="619"/>
      <c r="L218" s="620"/>
      <c r="M218" s="621"/>
    </row>
    <row r="219" spans="2:13" ht="15.75">
      <c r="B219" s="568"/>
      <c r="C219" s="618"/>
      <c r="D219" s="618" t="s">
        <v>682</v>
      </c>
      <c r="E219" s="619"/>
      <c r="F219" s="620"/>
      <c r="G219" s="621"/>
      <c r="H219" s="733"/>
      <c r="I219" s="618"/>
      <c r="J219" s="618" t="s">
        <v>682</v>
      </c>
      <c r="K219" s="619"/>
      <c r="L219" s="620"/>
      <c r="M219" s="621"/>
    </row>
    <row r="220" spans="2:13" ht="15.75">
      <c r="B220" s="568"/>
      <c r="C220" s="618"/>
      <c r="D220" s="618" t="s">
        <v>26</v>
      </c>
      <c r="E220" s="619"/>
      <c r="F220" s="620"/>
      <c r="G220" s="621"/>
      <c r="H220" s="733"/>
      <c r="I220" s="618"/>
      <c r="J220" s="618" t="s">
        <v>26</v>
      </c>
      <c r="K220" s="619"/>
      <c r="L220" s="620"/>
      <c r="M220" s="621"/>
    </row>
    <row r="221" spans="2:13" ht="15.75">
      <c r="B221" s="568"/>
      <c r="C221" s="618"/>
      <c r="D221" s="618" t="s">
        <v>30</v>
      </c>
      <c r="E221" s="619"/>
      <c r="F221" s="620"/>
      <c r="G221" s="621"/>
      <c r="H221" s="733"/>
      <c r="I221" s="618"/>
      <c r="J221" s="618" t="s">
        <v>30</v>
      </c>
      <c r="K221" s="619"/>
      <c r="L221" s="620"/>
      <c r="M221" s="621"/>
    </row>
    <row r="222" spans="2:13" ht="15.75">
      <c r="B222" s="568"/>
      <c r="C222" s="618"/>
      <c r="D222" s="618" t="s">
        <v>31</v>
      </c>
      <c r="E222" s="619"/>
      <c r="F222" s="620"/>
      <c r="G222" s="621"/>
      <c r="H222" s="733"/>
      <c r="I222" s="618"/>
      <c r="J222" s="618" t="s">
        <v>31</v>
      </c>
      <c r="K222" s="619"/>
      <c r="L222" s="620"/>
      <c r="M222" s="621"/>
    </row>
    <row r="223" spans="2:13" ht="15.75">
      <c r="B223" s="568"/>
      <c r="C223" s="618"/>
      <c r="D223" s="618" t="s">
        <v>32</v>
      </c>
      <c r="E223" s="619"/>
      <c r="F223" s="620"/>
      <c r="G223" s="621"/>
      <c r="H223" s="733"/>
      <c r="I223" s="618"/>
      <c r="J223" s="618" t="s">
        <v>32</v>
      </c>
      <c r="K223" s="619"/>
      <c r="L223" s="620"/>
      <c r="M223" s="621"/>
    </row>
    <row r="224" spans="2:13" ht="15.75">
      <c r="B224" s="568"/>
      <c r="C224" s="623"/>
      <c r="D224" s="1114"/>
      <c r="E224" s="1114"/>
      <c r="F224" s="624"/>
      <c r="G224" s="625"/>
      <c r="H224" s="1115"/>
      <c r="I224" s="1115"/>
      <c r="J224" s="1116"/>
      <c r="K224" s="1116"/>
      <c r="L224" s="624"/>
      <c r="M224" s="625"/>
    </row>
    <row r="225" spans="2:13" ht="25.5">
      <c r="B225" s="568"/>
      <c r="C225" s="1104" t="s">
        <v>721</v>
      </c>
      <c r="D225" s="1104"/>
      <c r="E225" s="607" t="s">
        <v>1491</v>
      </c>
      <c r="F225" s="1107"/>
      <c r="G225" s="1110"/>
      <c r="H225" s="1117"/>
      <c r="I225" s="1279" t="s">
        <v>721</v>
      </c>
      <c r="J225" s="1118"/>
      <c r="K225" s="644" t="s">
        <v>1492</v>
      </c>
      <c r="L225" s="1121"/>
      <c r="M225" s="1124"/>
    </row>
    <row r="226" spans="2:13" ht="14.1" customHeight="1">
      <c r="B226" s="568"/>
      <c r="C226" s="1105"/>
      <c r="D226" s="1105"/>
      <c r="E226" s="610"/>
      <c r="F226" s="1108"/>
      <c r="G226" s="1111"/>
      <c r="H226" s="1117"/>
      <c r="I226" s="1280"/>
      <c r="J226" s="1119"/>
      <c r="K226" s="640"/>
      <c r="L226" s="1122"/>
      <c r="M226" s="1125"/>
    </row>
    <row r="227" spans="2:13" ht="12.6" customHeight="1">
      <c r="B227" s="568"/>
      <c r="C227" s="1105"/>
      <c r="D227" s="1105"/>
      <c r="E227" s="611" t="s">
        <v>1394</v>
      </c>
      <c r="F227" s="1108"/>
      <c r="G227" s="1111"/>
      <c r="H227" s="1117"/>
      <c r="I227" s="1280"/>
      <c r="J227" s="1119"/>
      <c r="K227" s="639" t="s">
        <v>1419</v>
      </c>
      <c r="L227" s="1122"/>
      <c r="M227" s="1125"/>
    </row>
    <row r="228" spans="2:13" ht="12.6" customHeight="1">
      <c r="B228" s="568"/>
      <c r="C228" s="1106"/>
      <c r="D228" s="1106"/>
      <c r="E228" s="613" t="s">
        <v>1478</v>
      </c>
      <c r="F228" s="1109"/>
      <c r="G228" s="1112"/>
      <c r="H228" s="1117"/>
      <c r="I228" s="1281"/>
      <c r="J228" s="1131"/>
      <c r="K228" s="641" t="s">
        <v>1479</v>
      </c>
      <c r="L228" s="1123"/>
      <c r="M228" s="1126"/>
    </row>
    <row r="229" spans="2:13" ht="15.75">
      <c r="B229" s="568"/>
      <c r="C229" s="618"/>
      <c r="D229" s="618" t="s">
        <v>19</v>
      </c>
      <c r="E229" s="619"/>
      <c r="F229" s="620"/>
      <c r="G229" s="621"/>
      <c r="H229" s="733"/>
      <c r="I229" s="631"/>
      <c r="J229" s="618" t="s">
        <v>19</v>
      </c>
      <c r="K229" s="635"/>
      <c r="L229" s="633"/>
      <c r="M229" s="634"/>
    </row>
    <row r="230" spans="2:13" ht="15.75">
      <c r="B230" s="568"/>
      <c r="C230" s="618"/>
      <c r="D230" s="618" t="s">
        <v>682</v>
      </c>
      <c r="E230" s="619"/>
      <c r="F230" s="620"/>
      <c r="G230" s="621"/>
      <c r="H230" s="733"/>
      <c r="I230" s="631"/>
      <c r="J230" s="618" t="s">
        <v>682</v>
      </c>
      <c r="K230" s="635"/>
      <c r="L230" s="633"/>
      <c r="M230" s="634"/>
    </row>
    <row r="231" spans="2:13" ht="15.75">
      <c r="B231" s="568"/>
      <c r="C231" s="618"/>
      <c r="D231" s="618" t="s">
        <v>26</v>
      </c>
      <c r="E231" s="619"/>
      <c r="F231" s="620"/>
      <c r="G231" s="621"/>
      <c r="H231" s="733"/>
      <c r="I231" s="631"/>
      <c r="J231" s="618" t="s">
        <v>26</v>
      </c>
      <c r="K231" s="635"/>
      <c r="L231" s="633"/>
      <c r="M231" s="634"/>
    </row>
    <row r="232" spans="2:13" ht="15.75">
      <c r="B232" s="568"/>
      <c r="C232" s="618"/>
      <c r="D232" s="618" t="s">
        <v>30</v>
      </c>
      <c r="E232" s="619"/>
      <c r="F232" s="620"/>
      <c r="G232" s="621"/>
      <c r="H232" s="733"/>
      <c r="I232" s="631"/>
      <c r="J232" s="618" t="s">
        <v>30</v>
      </c>
      <c r="K232" s="635"/>
      <c r="L232" s="633"/>
      <c r="M232" s="634"/>
    </row>
    <row r="233" spans="2:13" ht="15.75">
      <c r="B233" s="568"/>
      <c r="C233" s="618"/>
      <c r="D233" s="618" t="s">
        <v>31</v>
      </c>
      <c r="E233" s="619"/>
      <c r="F233" s="620"/>
      <c r="G233" s="621"/>
      <c r="H233" s="733"/>
      <c r="I233" s="631"/>
      <c r="J233" s="618" t="s">
        <v>31</v>
      </c>
      <c r="K233" s="635"/>
      <c r="L233" s="633"/>
      <c r="M233" s="634"/>
    </row>
    <row r="234" spans="2:13" ht="15.75">
      <c r="B234" s="568"/>
      <c r="C234" s="618"/>
      <c r="D234" s="618" t="s">
        <v>32</v>
      </c>
      <c r="E234" s="619"/>
      <c r="F234" s="620"/>
      <c r="G234" s="621"/>
      <c r="H234" s="733"/>
      <c r="I234" s="631"/>
      <c r="J234" s="618" t="s">
        <v>32</v>
      </c>
      <c r="K234" s="635"/>
      <c r="L234" s="633"/>
      <c r="M234" s="634"/>
    </row>
    <row r="235" spans="2:13" ht="15.75">
      <c r="B235" s="568"/>
      <c r="C235" s="623"/>
      <c r="D235" s="1114"/>
      <c r="E235" s="1114"/>
      <c r="F235" s="624"/>
      <c r="G235" s="625"/>
      <c r="H235" s="1115"/>
      <c r="I235" s="1115"/>
      <c r="J235" s="1132"/>
      <c r="K235" s="1132"/>
      <c r="L235" s="624"/>
      <c r="M235" s="625"/>
    </row>
    <row r="236" spans="2:13" ht="12.6" customHeight="1">
      <c r="B236" s="568"/>
      <c r="C236" s="1104" t="s">
        <v>725</v>
      </c>
      <c r="D236" s="1104"/>
      <c r="E236" s="607" t="s">
        <v>1493</v>
      </c>
      <c r="F236" s="1107"/>
      <c r="G236" s="1110"/>
      <c r="H236" s="1113"/>
      <c r="I236" s="1104" t="s">
        <v>725</v>
      </c>
      <c r="J236" s="1104"/>
      <c r="K236" s="607" t="s">
        <v>1494</v>
      </c>
      <c r="L236" s="1107"/>
      <c r="M236" s="1110"/>
    </row>
    <row r="237" spans="2:13" ht="12.6" customHeight="1">
      <c r="B237" s="568"/>
      <c r="C237" s="1105"/>
      <c r="D237" s="1105"/>
      <c r="E237" s="611" t="s">
        <v>1495</v>
      </c>
      <c r="F237" s="1108"/>
      <c r="G237" s="1111"/>
      <c r="H237" s="1113"/>
      <c r="I237" s="1105"/>
      <c r="J237" s="1105"/>
      <c r="K237" s="611" t="s">
        <v>1496</v>
      </c>
      <c r="L237" s="1108"/>
      <c r="M237" s="1111"/>
    </row>
    <row r="238" spans="2:13" ht="25.5">
      <c r="B238" s="568"/>
      <c r="C238" s="1105"/>
      <c r="D238" s="1105"/>
      <c r="E238" s="611" t="s">
        <v>1497</v>
      </c>
      <c r="F238" s="1108"/>
      <c r="G238" s="1111"/>
      <c r="H238" s="1113"/>
      <c r="I238" s="1105"/>
      <c r="J238" s="1105"/>
      <c r="K238" s="611" t="s">
        <v>1498</v>
      </c>
      <c r="L238" s="1108"/>
      <c r="M238" s="1111"/>
    </row>
    <row r="239" spans="2:13" ht="14.1" customHeight="1">
      <c r="B239" s="568"/>
      <c r="C239" s="1105"/>
      <c r="D239" s="1105"/>
      <c r="E239" s="610"/>
      <c r="F239" s="1108"/>
      <c r="G239" s="1111"/>
      <c r="H239" s="1113"/>
      <c r="I239" s="1105"/>
      <c r="J239" s="1105"/>
      <c r="K239" s="610"/>
      <c r="L239" s="1108"/>
      <c r="M239" s="1111"/>
    </row>
    <row r="240" spans="2:13" ht="14.1" customHeight="1">
      <c r="B240" s="568"/>
      <c r="C240" s="1105"/>
      <c r="D240" s="1105"/>
      <c r="E240" s="611" t="s">
        <v>1394</v>
      </c>
      <c r="F240" s="1108"/>
      <c r="G240" s="1111"/>
      <c r="H240" s="1113"/>
      <c r="I240" s="1105"/>
      <c r="J240" s="1105"/>
      <c r="K240" s="610"/>
      <c r="L240" s="1108"/>
      <c r="M240" s="1111"/>
    </row>
    <row r="241" spans="2:13" ht="25.5">
      <c r="B241" s="568"/>
      <c r="C241" s="1105"/>
      <c r="D241" s="1105"/>
      <c r="E241" s="611" t="s">
        <v>1499</v>
      </c>
      <c r="F241" s="1108"/>
      <c r="G241" s="1111"/>
      <c r="H241" s="1113"/>
      <c r="I241" s="1105"/>
      <c r="J241" s="1105"/>
      <c r="K241" s="611" t="s">
        <v>1419</v>
      </c>
      <c r="L241" s="1108"/>
      <c r="M241" s="1111"/>
    </row>
    <row r="242" spans="2:13" ht="12.6" customHeight="1">
      <c r="B242" s="568"/>
      <c r="C242" s="1105"/>
      <c r="D242" s="1105"/>
      <c r="E242" s="611" t="s">
        <v>1500</v>
      </c>
      <c r="F242" s="1108"/>
      <c r="G242" s="1111"/>
      <c r="H242" s="1113"/>
      <c r="I242" s="1105"/>
      <c r="J242" s="1105"/>
      <c r="K242" s="611" t="s">
        <v>1501</v>
      </c>
      <c r="L242" s="1108"/>
      <c r="M242" s="1111"/>
    </row>
    <row r="243" spans="2:13" ht="25.5">
      <c r="B243" s="568"/>
      <c r="C243" s="1105"/>
      <c r="D243" s="1105"/>
      <c r="E243" s="611"/>
      <c r="F243" s="1108"/>
      <c r="G243" s="1111"/>
      <c r="H243" s="1113"/>
      <c r="I243" s="1105"/>
      <c r="J243" s="1105"/>
      <c r="K243" s="611" t="s">
        <v>1502</v>
      </c>
      <c r="L243" s="1108"/>
      <c r="M243" s="1111"/>
    </row>
    <row r="244" spans="2:13" ht="12.6" customHeight="1">
      <c r="B244" s="568"/>
      <c r="C244" s="1105"/>
      <c r="D244" s="1105"/>
      <c r="E244" s="611"/>
      <c r="F244" s="1108"/>
      <c r="G244" s="1111"/>
      <c r="H244" s="1113"/>
      <c r="I244" s="1105"/>
      <c r="J244" s="1105"/>
      <c r="K244" s="611" t="s">
        <v>1503</v>
      </c>
      <c r="L244" s="1108"/>
      <c r="M244" s="1111"/>
    </row>
    <row r="245" spans="2:13" ht="12.6" customHeight="1">
      <c r="B245" s="568"/>
      <c r="C245" s="1106"/>
      <c r="D245" s="1106"/>
      <c r="E245" s="613"/>
      <c r="F245" s="1109"/>
      <c r="G245" s="1112"/>
      <c r="H245" s="1113"/>
      <c r="I245" s="1106"/>
      <c r="J245" s="1106"/>
      <c r="K245" s="613" t="s">
        <v>1500</v>
      </c>
      <c r="L245" s="1109"/>
      <c r="M245" s="1112"/>
    </row>
    <row r="246" spans="2:13" ht="12.6" customHeight="1">
      <c r="B246" s="568"/>
      <c r="C246" s="1104"/>
      <c r="D246" s="1104"/>
      <c r="E246" s="614" t="s">
        <v>1401</v>
      </c>
      <c r="F246" s="1107"/>
      <c r="G246" s="1110"/>
      <c r="H246" s="1113"/>
      <c r="I246" s="1104"/>
      <c r="J246" s="1104"/>
      <c r="K246" s="614" t="s">
        <v>46</v>
      </c>
      <c r="L246" s="1107"/>
      <c r="M246" s="1110"/>
    </row>
    <row r="247" spans="2:13" ht="89.25">
      <c r="B247" s="568"/>
      <c r="C247" s="1105"/>
      <c r="D247" s="1105"/>
      <c r="E247" s="615" t="s">
        <v>1504</v>
      </c>
      <c r="F247" s="1108"/>
      <c r="G247" s="1111"/>
      <c r="H247" s="1113"/>
      <c r="I247" s="1105"/>
      <c r="J247" s="1105"/>
      <c r="K247" s="615" t="s">
        <v>1505</v>
      </c>
      <c r="L247" s="1108"/>
      <c r="M247" s="1111"/>
    </row>
    <row r="248" spans="2:13" ht="38.25">
      <c r="B248" s="568"/>
      <c r="C248" s="1105"/>
      <c r="D248" s="1105"/>
      <c r="E248" s="615" t="s">
        <v>1506</v>
      </c>
      <c r="F248" s="1108"/>
      <c r="G248" s="1111"/>
      <c r="H248" s="1113"/>
      <c r="I248" s="1105"/>
      <c r="J248" s="1105"/>
      <c r="K248" s="616"/>
      <c r="L248" s="1108"/>
      <c r="M248" s="1111"/>
    </row>
    <row r="249" spans="2:13" ht="38.25">
      <c r="B249" s="568"/>
      <c r="C249" s="1105"/>
      <c r="D249" s="1105"/>
      <c r="E249" s="616"/>
      <c r="F249" s="1108"/>
      <c r="G249" s="1111"/>
      <c r="H249" s="1113"/>
      <c r="I249" s="1105"/>
      <c r="J249" s="1105"/>
      <c r="K249" s="615" t="s">
        <v>1507</v>
      </c>
      <c r="L249" s="1108"/>
      <c r="M249" s="1111"/>
    </row>
    <row r="250" spans="2:13" ht="14.1" customHeight="1">
      <c r="B250" s="568"/>
      <c r="C250" s="1105"/>
      <c r="D250" s="1105"/>
      <c r="E250" s="615" t="s">
        <v>1508</v>
      </c>
      <c r="F250" s="1108"/>
      <c r="G250" s="1111"/>
      <c r="H250" s="1113"/>
      <c r="I250" s="1105"/>
      <c r="J250" s="1105"/>
      <c r="K250" s="616"/>
      <c r="L250" s="1108"/>
      <c r="M250" s="1111"/>
    </row>
    <row r="251" spans="2:13" ht="38.25">
      <c r="B251" s="568"/>
      <c r="C251" s="1105"/>
      <c r="D251" s="1105"/>
      <c r="E251" s="615" t="s">
        <v>1509</v>
      </c>
      <c r="F251" s="1108"/>
      <c r="G251" s="1111"/>
      <c r="H251" s="1113"/>
      <c r="I251" s="1105"/>
      <c r="J251" s="1105"/>
      <c r="K251" s="615" t="s">
        <v>1508</v>
      </c>
      <c r="L251" s="1108"/>
      <c r="M251" s="1111"/>
    </row>
    <row r="252" spans="2:13" ht="51">
      <c r="B252" s="568"/>
      <c r="C252" s="1106"/>
      <c r="D252" s="1106"/>
      <c r="E252" s="617"/>
      <c r="F252" s="1109"/>
      <c r="G252" s="1112"/>
      <c r="H252" s="1113"/>
      <c r="I252" s="1106"/>
      <c r="J252" s="1106"/>
      <c r="K252" s="617" t="s">
        <v>1510</v>
      </c>
      <c r="L252" s="1109"/>
      <c r="M252" s="1112"/>
    </row>
    <row r="253" spans="2:13" ht="15.75">
      <c r="B253" s="568"/>
      <c r="C253" s="618"/>
      <c r="D253" s="618" t="s">
        <v>19</v>
      </c>
      <c r="E253" s="619"/>
      <c r="F253" s="620"/>
      <c r="G253" s="621"/>
      <c r="H253" s="733"/>
      <c r="I253" s="618"/>
      <c r="J253" s="618" t="s">
        <v>19</v>
      </c>
      <c r="K253" s="619"/>
      <c r="L253" s="620"/>
      <c r="M253" s="621"/>
    </row>
    <row r="254" spans="2:13" ht="15.75">
      <c r="B254" s="568"/>
      <c r="C254" s="618"/>
      <c r="D254" s="618" t="s">
        <v>682</v>
      </c>
      <c r="E254" s="619"/>
      <c r="F254" s="620"/>
      <c r="G254" s="621"/>
      <c r="H254" s="733"/>
      <c r="I254" s="618"/>
      <c r="J254" s="618" t="s">
        <v>682</v>
      </c>
      <c r="K254" s="619"/>
      <c r="L254" s="620"/>
      <c r="M254" s="621"/>
    </row>
    <row r="255" spans="2:13" ht="15.75">
      <c r="B255" s="568"/>
      <c r="C255" s="618"/>
      <c r="D255" s="618" t="s">
        <v>26</v>
      </c>
      <c r="E255" s="619"/>
      <c r="F255" s="620"/>
      <c r="G255" s="621"/>
      <c r="H255" s="733"/>
      <c r="I255" s="618"/>
      <c r="J255" s="618" t="s">
        <v>26</v>
      </c>
      <c r="K255" s="619"/>
      <c r="L255" s="620"/>
      <c r="M255" s="621"/>
    </row>
    <row r="256" spans="2:13" ht="15.75">
      <c r="B256" s="568"/>
      <c r="C256" s="618"/>
      <c r="D256" s="618" t="s">
        <v>30</v>
      </c>
      <c r="E256" s="619"/>
      <c r="F256" s="620"/>
      <c r="G256" s="621"/>
      <c r="H256" s="733"/>
      <c r="I256" s="618"/>
      <c r="J256" s="618" t="s">
        <v>30</v>
      </c>
      <c r="K256" s="619"/>
      <c r="L256" s="620"/>
      <c r="M256" s="621"/>
    </row>
    <row r="257" spans="2:13" ht="15.75">
      <c r="B257" s="568"/>
      <c r="C257" s="618"/>
      <c r="D257" s="618" t="s">
        <v>31</v>
      </c>
      <c r="E257" s="619"/>
      <c r="F257" s="620"/>
      <c r="G257" s="621"/>
      <c r="H257" s="733"/>
      <c r="I257" s="618"/>
      <c r="J257" s="618" t="s">
        <v>31</v>
      </c>
      <c r="K257" s="619"/>
      <c r="L257" s="620"/>
      <c r="M257" s="621"/>
    </row>
    <row r="258" spans="2:13" ht="15.75">
      <c r="B258" s="568"/>
      <c r="C258" s="618"/>
      <c r="D258" s="618" t="s">
        <v>32</v>
      </c>
      <c r="E258" s="619"/>
      <c r="F258" s="620"/>
      <c r="G258" s="621"/>
      <c r="H258" s="733"/>
      <c r="I258" s="618"/>
      <c r="J258" s="618" t="s">
        <v>32</v>
      </c>
      <c r="K258" s="619"/>
      <c r="L258" s="620"/>
      <c r="M258" s="621"/>
    </row>
    <row r="259" spans="2:13" ht="15.75">
      <c r="B259" s="568"/>
      <c r="C259" s="623"/>
      <c r="D259" s="1114"/>
      <c r="E259" s="1114"/>
      <c r="F259" s="624"/>
      <c r="G259" s="625"/>
      <c r="H259" s="1115"/>
      <c r="I259" s="1115"/>
      <c r="J259" s="1116"/>
      <c r="K259" s="1116"/>
      <c r="L259" s="624"/>
      <c r="M259" s="625"/>
    </row>
    <row r="260" spans="2:13">
      <c r="B260" s="568"/>
      <c r="C260" s="1104" t="s">
        <v>729</v>
      </c>
      <c r="D260" s="1104"/>
      <c r="E260" s="607" t="s">
        <v>1511</v>
      </c>
      <c r="F260" s="1107"/>
      <c r="G260" s="1110"/>
      <c r="H260" s="1117"/>
      <c r="I260" s="1118" t="s">
        <v>729</v>
      </c>
      <c r="J260" s="1118"/>
      <c r="K260" s="644" t="s">
        <v>1512</v>
      </c>
      <c r="L260" s="1121"/>
      <c r="M260" s="1124"/>
    </row>
    <row r="261" spans="2:13" ht="14.1" customHeight="1">
      <c r="B261" s="568"/>
      <c r="C261" s="1105"/>
      <c r="D261" s="1105"/>
      <c r="E261" s="610"/>
      <c r="F261" s="1108"/>
      <c r="G261" s="1111"/>
      <c r="H261" s="1117"/>
      <c r="I261" s="1119"/>
      <c r="J261" s="1119"/>
      <c r="K261" s="640"/>
      <c r="L261" s="1122"/>
      <c r="M261" s="1125"/>
    </row>
    <row r="262" spans="2:13" ht="12.6" customHeight="1">
      <c r="B262" s="568"/>
      <c r="C262" s="1105"/>
      <c r="D262" s="1105"/>
      <c r="E262" s="611" t="s">
        <v>1394</v>
      </c>
      <c r="F262" s="1108"/>
      <c r="G262" s="1111"/>
      <c r="H262" s="1117"/>
      <c r="I262" s="1119"/>
      <c r="J262" s="1119"/>
      <c r="K262" s="639" t="s">
        <v>1419</v>
      </c>
      <c r="L262" s="1122"/>
      <c r="M262" s="1125"/>
    </row>
    <row r="263" spans="2:13" ht="25.5">
      <c r="B263" s="568"/>
      <c r="C263" s="1105"/>
      <c r="D263" s="1105"/>
      <c r="E263" s="611" t="s">
        <v>1499</v>
      </c>
      <c r="F263" s="1108"/>
      <c r="G263" s="1111"/>
      <c r="H263" s="1117"/>
      <c r="I263" s="1119"/>
      <c r="J263" s="1119"/>
      <c r="K263" s="639" t="s">
        <v>1501</v>
      </c>
      <c r="L263" s="1122"/>
      <c r="M263" s="1125"/>
    </row>
    <row r="264" spans="2:13" ht="25.5">
      <c r="B264" s="568"/>
      <c r="C264" s="1105"/>
      <c r="D264" s="1105"/>
      <c r="E264" s="611" t="s">
        <v>1500</v>
      </c>
      <c r="F264" s="1108"/>
      <c r="G264" s="1111"/>
      <c r="H264" s="1117"/>
      <c r="I264" s="1119"/>
      <c r="J264" s="1119"/>
      <c r="K264" s="639" t="s">
        <v>1502</v>
      </c>
      <c r="L264" s="1122"/>
      <c r="M264" s="1125"/>
    </row>
    <row r="265" spans="2:13" ht="12.6" customHeight="1">
      <c r="B265" s="568"/>
      <c r="C265" s="1105"/>
      <c r="D265" s="1105"/>
      <c r="E265" s="611"/>
      <c r="F265" s="1108"/>
      <c r="G265" s="1111"/>
      <c r="H265" s="1117"/>
      <c r="I265" s="1119"/>
      <c r="J265" s="1119"/>
      <c r="K265" s="639" t="s">
        <v>1503</v>
      </c>
      <c r="L265" s="1122"/>
      <c r="M265" s="1125"/>
    </row>
    <row r="266" spans="2:13" ht="12.6" customHeight="1">
      <c r="B266" s="568"/>
      <c r="C266" s="1106"/>
      <c r="D266" s="1106"/>
      <c r="E266" s="613"/>
      <c r="F266" s="1109"/>
      <c r="G266" s="1112"/>
      <c r="H266" s="1117"/>
      <c r="I266" s="1120"/>
      <c r="J266" s="1120"/>
      <c r="K266" s="641" t="s">
        <v>1500</v>
      </c>
      <c r="L266" s="1123"/>
      <c r="M266" s="1126"/>
    </row>
    <row r="267" spans="2:13" ht="15.75">
      <c r="B267" s="568"/>
      <c r="C267" s="618"/>
      <c r="D267" s="618" t="s">
        <v>19</v>
      </c>
      <c r="E267" s="619"/>
      <c r="F267" s="620"/>
      <c r="G267" s="621"/>
      <c r="H267" s="733"/>
      <c r="I267" s="631"/>
      <c r="J267" s="631" t="s">
        <v>19</v>
      </c>
      <c r="K267" s="635"/>
      <c r="L267" s="633"/>
      <c r="M267" s="634"/>
    </row>
    <row r="268" spans="2:13" ht="15.75">
      <c r="B268" s="568"/>
      <c r="C268" s="618"/>
      <c r="D268" s="618" t="s">
        <v>682</v>
      </c>
      <c r="E268" s="619"/>
      <c r="F268" s="620"/>
      <c r="G268" s="621"/>
      <c r="H268" s="733"/>
      <c r="I268" s="631"/>
      <c r="J268" s="631" t="s">
        <v>682</v>
      </c>
      <c r="K268" s="635"/>
      <c r="L268" s="633"/>
      <c r="M268" s="634"/>
    </row>
    <row r="269" spans="2:13" ht="15.75">
      <c r="B269" s="568"/>
      <c r="C269" s="618"/>
      <c r="D269" s="618" t="s">
        <v>26</v>
      </c>
      <c r="E269" s="619"/>
      <c r="F269" s="620"/>
      <c r="G269" s="621"/>
      <c r="H269" s="733"/>
      <c r="I269" s="631"/>
      <c r="J269" s="631" t="s">
        <v>26</v>
      </c>
      <c r="K269" s="635"/>
      <c r="L269" s="633"/>
      <c r="M269" s="634"/>
    </row>
    <row r="270" spans="2:13" ht="15.75">
      <c r="B270" s="568"/>
      <c r="C270" s="618"/>
      <c r="D270" s="618" t="s">
        <v>30</v>
      </c>
      <c r="E270" s="619"/>
      <c r="F270" s="620"/>
      <c r="G270" s="621"/>
      <c r="H270" s="733"/>
      <c r="I270" s="631"/>
      <c r="J270" s="631" t="s">
        <v>30</v>
      </c>
      <c r="K270" s="635"/>
      <c r="L270" s="633"/>
      <c r="M270" s="634"/>
    </row>
    <row r="271" spans="2:13" ht="15.75">
      <c r="B271" s="568"/>
      <c r="C271" s="618"/>
      <c r="D271" s="618" t="s">
        <v>31</v>
      </c>
      <c r="E271" s="619"/>
      <c r="F271" s="620"/>
      <c r="G271" s="621"/>
      <c r="H271" s="733"/>
      <c r="I271" s="631"/>
      <c r="J271" s="631" t="s">
        <v>31</v>
      </c>
      <c r="K271" s="635"/>
      <c r="L271" s="633"/>
      <c r="M271" s="634"/>
    </row>
    <row r="272" spans="2:13" ht="15.75">
      <c r="B272" s="568"/>
      <c r="C272" s="618"/>
      <c r="D272" s="618" t="s">
        <v>32</v>
      </c>
      <c r="E272" s="619"/>
      <c r="F272" s="620"/>
      <c r="G272" s="621"/>
      <c r="H272" s="733"/>
      <c r="I272" s="631"/>
      <c r="J272" s="631" t="s">
        <v>32</v>
      </c>
      <c r="K272" s="635"/>
      <c r="L272" s="633"/>
      <c r="M272" s="634"/>
    </row>
    <row r="273" spans="2:13" ht="15.75">
      <c r="B273" s="568"/>
      <c r="C273" s="623"/>
      <c r="D273" s="1114"/>
      <c r="E273" s="1114"/>
      <c r="F273" s="624"/>
      <c r="G273" s="625"/>
      <c r="H273" s="1115"/>
      <c r="I273" s="1115"/>
      <c r="J273" s="1130"/>
      <c r="K273" s="1130"/>
      <c r="L273" s="624"/>
      <c r="M273" s="625"/>
    </row>
    <row r="274" spans="2:13" ht="24.95" customHeight="1">
      <c r="B274" s="568"/>
      <c r="C274" s="1104" t="s">
        <v>733</v>
      </c>
      <c r="D274" s="1104"/>
      <c r="E274" s="607" t="s">
        <v>1513</v>
      </c>
      <c r="F274" s="1107"/>
      <c r="G274" s="1110"/>
      <c r="H274" s="1113"/>
      <c r="I274" s="1104" t="s">
        <v>733</v>
      </c>
      <c r="J274" s="1104"/>
      <c r="K274" s="607" t="s">
        <v>1514</v>
      </c>
      <c r="L274" s="1107"/>
      <c r="M274" s="1110"/>
    </row>
    <row r="275" spans="2:13" ht="14.1" customHeight="1">
      <c r="B275" s="568"/>
      <c r="C275" s="1105"/>
      <c r="D275" s="1105"/>
      <c r="E275" s="610"/>
      <c r="F275" s="1108"/>
      <c r="G275" s="1111"/>
      <c r="H275" s="1113"/>
      <c r="I275" s="1105"/>
      <c r="J275" s="1105"/>
      <c r="K275" s="610"/>
      <c r="L275" s="1108"/>
      <c r="M275" s="1111"/>
    </row>
    <row r="276" spans="2:13" ht="12.6" customHeight="1">
      <c r="B276" s="568"/>
      <c r="C276" s="1105"/>
      <c r="D276" s="1105"/>
      <c r="E276" s="611" t="s">
        <v>1394</v>
      </c>
      <c r="F276" s="1108"/>
      <c r="G276" s="1111"/>
      <c r="H276" s="1113"/>
      <c r="I276" s="1105"/>
      <c r="J276" s="1105"/>
      <c r="K276" s="611" t="s">
        <v>1419</v>
      </c>
      <c r="L276" s="1108"/>
      <c r="M276" s="1111"/>
    </row>
    <row r="277" spans="2:13" ht="12.6" customHeight="1">
      <c r="B277" s="568"/>
      <c r="C277" s="1105"/>
      <c r="D277" s="1105"/>
      <c r="E277" s="611" t="s">
        <v>1515</v>
      </c>
      <c r="F277" s="1108"/>
      <c r="G277" s="1111"/>
      <c r="H277" s="1113"/>
      <c r="I277" s="1105"/>
      <c r="J277" s="1105"/>
      <c r="K277" s="611" t="s">
        <v>1515</v>
      </c>
      <c r="L277" s="1108"/>
      <c r="M277" s="1111"/>
    </row>
    <row r="278" spans="2:13" ht="12.6" customHeight="1">
      <c r="B278" s="568"/>
      <c r="C278" s="1105"/>
      <c r="D278" s="1105"/>
      <c r="E278" s="611" t="s">
        <v>1516</v>
      </c>
      <c r="F278" s="1108"/>
      <c r="G278" s="1111"/>
      <c r="H278" s="1113"/>
      <c r="I278" s="1105"/>
      <c r="J278" s="1105"/>
      <c r="K278" s="611" t="s">
        <v>1516</v>
      </c>
      <c r="L278" s="1108"/>
      <c r="M278" s="1111"/>
    </row>
    <row r="279" spans="2:13" ht="12.6" customHeight="1">
      <c r="B279" s="568"/>
      <c r="C279" s="1106"/>
      <c r="D279" s="1106"/>
      <c r="E279" s="613" t="s">
        <v>1503</v>
      </c>
      <c r="F279" s="1109"/>
      <c r="G279" s="1112"/>
      <c r="H279" s="1113"/>
      <c r="I279" s="1106"/>
      <c r="J279" s="1106"/>
      <c r="K279" s="613" t="s">
        <v>1503</v>
      </c>
      <c r="L279" s="1109"/>
      <c r="M279" s="1112"/>
    </row>
    <row r="280" spans="2:13" ht="12.6" customHeight="1">
      <c r="B280" s="568"/>
      <c r="C280" s="1104"/>
      <c r="D280" s="1104"/>
      <c r="E280" s="614" t="s">
        <v>1401</v>
      </c>
      <c r="F280" s="1107"/>
      <c r="G280" s="1110"/>
      <c r="H280" s="1113"/>
      <c r="I280" s="1104"/>
      <c r="J280" s="1104"/>
      <c r="K280" s="614" t="s">
        <v>46</v>
      </c>
      <c r="L280" s="1107"/>
      <c r="M280" s="1110"/>
    </row>
    <row r="281" spans="2:13">
      <c r="B281" s="568"/>
      <c r="C281" s="1106"/>
      <c r="D281" s="1106"/>
      <c r="E281" s="617" t="s">
        <v>1517</v>
      </c>
      <c r="F281" s="1109"/>
      <c r="G281" s="1112"/>
      <c r="H281" s="1113"/>
      <c r="I281" s="1106"/>
      <c r="J281" s="1106"/>
      <c r="K281" s="617" t="s">
        <v>1517</v>
      </c>
      <c r="L281" s="1109"/>
      <c r="M281" s="1112"/>
    </row>
    <row r="282" spans="2:13" ht="15.75">
      <c r="B282" s="568"/>
      <c r="C282" s="618"/>
      <c r="D282" s="618" t="s">
        <v>19</v>
      </c>
      <c r="E282" s="619"/>
      <c r="F282" s="620"/>
      <c r="G282" s="621"/>
      <c r="H282" s="733"/>
      <c r="I282" s="618"/>
      <c r="J282" s="618" t="s">
        <v>19</v>
      </c>
      <c r="K282" s="619"/>
      <c r="L282" s="620"/>
      <c r="M282" s="621"/>
    </row>
    <row r="283" spans="2:13" ht="15.75">
      <c r="B283" s="568"/>
      <c r="C283" s="618"/>
      <c r="D283" s="618" t="s">
        <v>682</v>
      </c>
      <c r="E283" s="619"/>
      <c r="F283" s="620"/>
      <c r="G283" s="621"/>
      <c r="H283" s="733"/>
      <c r="I283" s="618"/>
      <c r="J283" s="618" t="s">
        <v>682</v>
      </c>
      <c r="K283" s="619"/>
      <c r="L283" s="620"/>
      <c r="M283" s="621"/>
    </row>
    <row r="284" spans="2:13" ht="15.75">
      <c r="B284" s="568"/>
      <c r="C284" s="618"/>
      <c r="D284" s="618" t="s">
        <v>26</v>
      </c>
      <c r="E284" s="619"/>
      <c r="F284" s="620"/>
      <c r="G284" s="621"/>
      <c r="H284" s="733"/>
      <c r="I284" s="618"/>
      <c r="J284" s="618" t="s">
        <v>26</v>
      </c>
      <c r="K284" s="619"/>
      <c r="L284" s="620"/>
      <c r="M284" s="621"/>
    </row>
    <row r="285" spans="2:13" ht="15.75">
      <c r="B285" s="568"/>
      <c r="C285" s="618"/>
      <c r="D285" s="618" t="s">
        <v>30</v>
      </c>
      <c r="E285" s="619"/>
      <c r="F285" s="620"/>
      <c r="G285" s="621"/>
      <c r="H285" s="733"/>
      <c r="I285" s="618"/>
      <c r="J285" s="618" t="s">
        <v>30</v>
      </c>
      <c r="K285" s="619"/>
      <c r="L285" s="620"/>
      <c r="M285" s="621"/>
    </row>
    <row r="286" spans="2:13" ht="15.75">
      <c r="B286" s="568"/>
      <c r="C286" s="618"/>
      <c r="D286" s="618" t="s">
        <v>31</v>
      </c>
      <c r="E286" s="619"/>
      <c r="F286" s="620"/>
      <c r="G286" s="621"/>
      <c r="H286" s="733"/>
      <c r="I286" s="618"/>
      <c r="J286" s="618" t="s">
        <v>31</v>
      </c>
      <c r="K286" s="619"/>
      <c r="L286" s="620"/>
      <c r="M286" s="621"/>
    </row>
    <row r="287" spans="2:13" ht="15.75">
      <c r="B287" s="568"/>
      <c r="C287" s="618"/>
      <c r="D287" s="618" t="s">
        <v>32</v>
      </c>
      <c r="E287" s="619"/>
      <c r="F287" s="620"/>
      <c r="G287" s="621"/>
      <c r="H287" s="733"/>
      <c r="I287" s="618"/>
      <c r="J287" s="618" t="s">
        <v>32</v>
      </c>
      <c r="K287" s="619"/>
      <c r="L287" s="620"/>
      <c r="M287" s="621"/>
    </row>
    <row r="288" spans="2:13" ht="15.75">
      <c r="B288" s="568"/>
      <c r="C288" s="623"/>
      <c r="D288" s="1114"/>
      <c r="E288" s="1114"/>
      <c r="F288" s="624"/>
      <c r="G288" s="625"/>
      <c r="H288" s="1115"/>
      <c r="I288" s="1115"/>
      <c r="J288" s="1116"/>
      <c r="K288" s="1116"/>
      <c r="L288" s="624"/>
      <c r="M288" s="625"/>
    </row>
    <row r="289" spans="2:13" ht="25.5">
      <c r="B289" s="568"/>
      <c r="C289" s="1104" t="s">
        <v>737</v>
      </c>
      <c r="D289" s="1104"/>
      <c r="E289" s="607" t="s">
        <v>1518</v>
      </c>
      <c r="F289" s="1107"/>
      <c r="G289" s="1110"/>
      <c r="H289" s="1117"/>
      <c r="I289" s="1276" t="s">
        <v>737</v>
      </c>
      <c r="J289" s="1118"/>
      <c r="K289" s="644" t="s">
        <v>1519</v>
      </c>
      <c r="L289" s="1121"/>
      <c r="M289" s="1124"/>
    </row>
    <row r="290" spans="2:13" ht="14.1" customHeight="1">
      <c r="B290" s="568"/>
      <c r="C290" s="1105"/>
      <c r="D290" s="1105"/>
      <c r="E290" s="610"/>
      <c r="F290" s="1108"/>
      <c r="G290" s="1111"/>
      <c r="H290" s="1117"/>
      <c r="I290" s="1277"/>
      <c r="J290" s="1119"/>
      <c r="K290" s="640"/>
      <c r="L290" s="1122"/>
      <c r="M290" s="1125"/>
    </row>
    <row r="291" spans="2:13" ht="12.6" customHeight="1">
      <c r="B291" s="568"/>
      <c r="C291" s="1105"/>
      <c r="D291" s="1105"/>
      <c r="E291" s="611" t="s">
        <v>1394</v>
      </c>
      <c r="F291" s="1108"/>
      <c r="G291" s="1111"/>
      <c r="H291" s="1117"/>
      <c r="I291" s="1277"/>
      <c r="J291" s="1119"/>
      <c r="K291" s="639" t="s">
        <v>1419</v>
      </c>
      <c r="L291" s="1122"/>
      <c r="M291" s="1125"/>
    </row>
    <row r="292" spans="2:13" ht="12.6" customHeight="1">
      <c r="B292" s="568"/>
      <c r="C292" s="1105"/>
      <c r="D292" s="1105"/>
      <c r="E292" s="611" t="s">
        <v>1515</v>
      </c>
      <c r="F292" s="1108"/>
      <c r="G292" s="1111"/>
      <c r="H292" s="1117"/>
      <c r="I292" s="1277"/>
      <c r="J292" s="1119"/>
      <c r="K292" s="639" t="s">
        <v>1515</v>
      </c>
      <c r="L292" s="1122"/>
      <c r="M292" s="1125"/>
    </row>
    <row r="293" spans="2:13" ht="12.6" customHeight="1">
      <c r="B293" s="568"/>
      <c r="C293" s="1105"/>
      <c r="D293" s="1105"/>
      <c r="E293" s="611" t="s">
        <v>1516</v>
      </c>
      <c r="F293" s="1108"/>
      <c r="G293" s="1111"/>
      <c r="H293" s="1117"/>
      <c r="I293" s="1277"/>
      <c r="J293" s="1119"/>
      <c r="K293" s="639" t="s">
        <v>1516</v>
      </c>
      <c r="L293" s="1122"/>
      <c r="M293" s="1125"/>
    </row>
    <row r="294" spans="2:13" ht="12.6" customHeight="1">
      <c r="B294" s="568"/>
      <c r="C294" s="1106"/>
      <c r="D294" s="1106"/>
      <c r="E294" s="613" t="s">
        <v>1503</v>
      </c>
      <c r="F294" s="1109"/>
      <c r="G294" s="1112"/>
      <c r="H294" s="1117"/>
      <c r="I294" s="1278"/>
      <c r="J294" s="1120"/>
      <c r="K294" s="641" t="s">
        <v>1503</v>
      </c>
      <c r="L294" s="1123"/>
      <c r="M294" s="1126"/>
    </row>
    <row r="295" spans="2:13" ht="15.75">
      <c r="B295" s="568"/>
      <c r="C295" s="618"/>
      <c r="D295" s="618" t="s">
        <v>19</v>
      </c>
      <c r="E295" s="619"/>
      <c r="F295" s="620"/>
      <c r="G295" s="621"/>
      <c r="H295" s="733"/>
      <c r="I295" s="631"/>
      <c r="J295" s="631" t="s">
        <v>19</v>
      </c>
      <c r="K295" s="635"/>
      <c r="L295" s="633"/>
      <c r="M295" s="634"/>
    </row>
    <row r="296" spans="2:13" ht="15.75">
      <c r="B296" s="568"/>
      <c r="C296" s="618"/>
      <c r="D296" s="618" t="s">
        <v>682</v>
      </c>
      <c r="E296" s="619"/>
      <c r="F296" s="620"/>
      <c r="G296" s="621"/>
      <c r="H296" s="733"/>
      <c r="I296" s="631"/>
      <c r="J296" s="631" t="s">
        <v>682</v>
      </c>
      <c r="K296" s="635"/>
      <c r="L296" s="633"/>
      <c r="M296" s="634"/>
    </row>
    <row r="297" spans="2:13" ht="15.75">
      <c r="B297" s="568"/>
      <c r="C297" s="618"/>
      <c r="D297" s="618" t="s">
        <v>26</v>
      </c>
      <c r="E297" s="619"/>
      <c r="F297" s="620"/>
      <c r="G297" s="621"/>
      <c r="H297" s="733"/>
      <c r="I297" s="631"/>
      <c r="J297" s="631" t="s">
        <v>26</v>
      </c>
      <c r="K297" s="635"/>
      <c r="L297" s="633"/>
      <c r="M297" s="634"/>
    </row>
    <row r="298" spans="2:13" ht="15.75">
      <c r="B298" s="568"/>
      <c r="C298" s="618"/>
      <c r="D298" s="618" t="s">
        <v>30</v>
      </c>
      <c r="E298" s="619"/>
      <c r="F298" s="620"/>
      <c r="G298" s="621"/>
      <c r="H298" s="733"/>
      <c r="I298" s="631"/>
      <c r="J298" s="631" t="s">
        <v>30</v>
      </c>
      <c r="K298" s="635"/>
      <c r="L298" s="633"/>
      <c r="M298" s="634"/>
    </row>
    <row r="299" spans="2:13" ht="15.75">
      <c r="B299" s="568"/>
      <c r="C299" s="618"/>
      <c r="D299" s="618" t="s">
        <v>31</v>
      </c>
      <c r="E299" s="619"/>
      <c r="F299" s="620"/>
      <c r="G299" s="621"/>
      <c r="H299" s="733"/>
      <c r="I299" s="631"/>
      <c r="J299" s="631" t="s">
        <v>31</v>
      </c>
      <c r="K299" s="635"/>
      <c r="L299" s="633"/>
      <c r="M299" s="634"/>
    </row>
    <row r="300" spans="2:13" ht="15.75">
      <c r="B300" s="568"/>
      <c r="C300" s="618"/>
      <c r="D300" s="618" t="s">
        <v>32</v>
      </c>
      <c r="E300" s="619"/>
      <c r="F300" s="620"/>
      <c r="G300" s="621"/>
      <c r="H300" s="733"/>
      <c r="I300" s="631"/>
      <c r="J300" s="631" t="s">
        <v>32</v>
      </c>
      <c r="K300" s="635"/>
      <c r="L300" s="633"/>
      <c r="M300" s="634"/>
    </row>
    <row r="301" spans="2:13" ht="15.75">
      <c r="B301" s="568"/>
      <c r="C301" s="623"/>
      <c r="D301" s="1114"/>
      <c r="E301" s="1114"/>
      <c r="F301" s="624"/>
      <c r="G301" s="625"/>
      <c r="H301" s="1115"/>
      <c r="I301" s="1115"/>
      <c r="J301" s="1130"/>
      <c r="K301" s="1130"/>
      <c r="L301" s="624"/>
      <c r="M301" s="625"/>
    </row>
    <row r="302" spans="2:13" ht="38.25">
      <c r="B302" s="568"/>
      <c r="C302" s="1104" t="s">
        <v>741</v>
      </c>
      <c r="D302" s="1104"/>
      <c r="E302" s="607" t="s">
        <v>1520</v>
      </c>
      <c r="F302" s="1107"/>
      <c r="G302" s="1110"/>
      <c r="H302" s="1113"/>
      <c r="I302" s="1104" t="s">
        <v>741</v>
      </c>
      <c r="J302" s="1104"/>
      <c r="K302" s="607" t="s">
        <v>1521</v>
      </c>
      <c r="L302" s="1107"/>
      <c r="M302" s="1110"/>
    </row>
    <row r="303" spans="2:13" ht="14.1" customHeight="1">
      <c r="B303" s="568"/>
      <c r="C303" s="1105"/>
      <c r="D303" s="1105"/>
      <c r="E303" s="610"/>
      <c r="F303" s="1108"/>
      <c r="G303" s="1111"/>
      <c r="H303" s="1113"/>
      <c r="I303" s="1105"/>
      <c r="J303" s="1105"/>
      <c r="K303" s="610"/>
      <c r="L303" s="1108"/>
      <c r="M303" s="1111"/>
    </row>
    <row r="304" spans="2:13" ht="12.6" customHeight="1">
      <c r="B304" s="568"/>
      <c r="C304" s="1105"/>
      <c r="D304" s="1105"/>
      <c r="E304" s="611" t="s">
        <v>1394</v>
      </c>
      <c r="F304" s="1108"/>
      <c r="G304" s="1111"/>
      <c r="H304" s="1113"/>
      <c r="I304" s="1105"/>
      <c r="J304" s="1105"/>
      <c r="K304" s="611" t="s">
        <v>1419</v>
      </c>
      <c r="L304" s="1108"/>
      <c r="M304" s="1111"/>
    </row>
    <row r="305" spans="2:13" ht="12.6" customHeight="1">
      <c r="B305" s="568"/>
      <c r="C305" s="1106"/>
      <c r="D305" s="1106"/>
      <c r="E305" s="613" t="s">
        <v>1522</v>
      </c>
      <c r="F305" s="1109"/>
      <c r="G305" s="1112"/>
      <c r="H305" s="1113"/>
      <c r="I305" s="1106"/>
      <c r="J305" s="1106"/>
      <c r="K305" s="613" t="s">
        <v>1522</v>
      </c>
      <c r="L305" s="1109"/>
      <c r="M305" s="1112"/>
    </row>
    <row r="306" spans="2:13" ht="12.6" customHeight="1">
      <c r="B306" s="568"/>
      <c r="C306" s="1104"/>
      <c r="D306" s="1104"/>
      <c r="E306" s="614" t="s">
        <v>1401</v>
      </c>
      <c r="F306" s="1107"/>
      <c r="G306" s="1110"/>
      <c r="H306" s="1113"/>
      <c r="I306" s="1104"/>
      <c r="J306" s="1104"/>
      <c r="K306" s="614" t="s">
        <v>46</v>
      </c>
      <c r="L306" s="1107"/>
      <c r="M306" s="1110"/>
    </row>
    <row r="307" spans="2:13" ht="25.5">
      <c r="B307" s="568"/>
      <c r="C307" s="1105"/>
      <c r="D307" s="1105"/>
      <c r="E307" s="615" t="s">
        <v>1523</v>
      </c>
      <c r="F307" s="1108"/>
      <c r="G307" s="1111"/>
      <c r="H307" s="1113"/>
      <c r="I307" s="1105"/>
      <c r="J307" s="1105"/>
      <c r="K307" s="615" t="s">
        <v>1523</v>
      </c>
      <c r="L307" s="1108"/>
      <c r="M307" s="1111"/>
    </row>
    <row r="308" spans="2:13" ht="38.25">
      <c r="B308" s="568"/>
      <c r="C308" s="1105"/>
      <c r="D308" s="1105"/>
      <c r="E308" s="615" t="s">
        <v>1524</v>
      </c>
      <c r="F308" s="1108"/>
      <c r="G308" s="1111"/>
      <c r="H308" s="1113"/>
      <c r="I308" s="1105"/>
      <c r="J308" s="1105"/>
      <c r="K308" s="616"/>
      <c r="L308" s="1108"/>
      <c r="M308" s="1111"/>
    </row>
    <row r="309" spans="2:13" ht="25.5">
      <c r="B309" s="568"/>
      <c r="C309" s="1105"/>
      <c r="D309" s="1105"/>
      <c r="E309" s="615" t="s">
        <v>1525</v>
      </c>
      <c r="F309" s="1108"/>
      <c r="G309" s="1111"/>
      <c r="H309" s="1113"/>
      <c r="I309" s="1105"/>
      <c r="J309" s="1105"/>
      <c r="K309" s="615" t="s">
        <v>1526</v>
      </c>
      <c r="L309" s="1108"/>
      <c r="M309" s="1111"/>
    </row>
    <row r="310" spans="2:13" ht="12.6" customHeight="1">
      <c r="B310" s="568"/>
      <c r="C310" s="1105"/>
      <c r="D310" s="1105"/>
      <c r="E310" s="615"/>
      <c r="F310" s="1108"/>
      <c r="G310" s="1111"/>
      <c r="H310" s="1113"/>
      <c r="I310" s="1105"/>
      <c r="J310" s="1105"/>
      <c r="K310" s="615"/>
      <c r="L310" s="1108"/>
      <c r="M310" s="1111"/>
    </row>
    <row r="311" spans="2:13" ht="75" customHeight="1">
      <c r="B311" s="568"/>
      <c r="C311" s="1106"/>
      <c r="D311" s="1106"/>
      <c r="E311" s="617"/>
      <c r="F311" s="1109"/>
      <c r="G311" s="1112"/>
      <c r="H311" s="1113"/>
      <c r="I311" s="1106"/>
      <c r="J311" s="1106"/>
      <c r="K311" s="617" t="s">
        <v>1527</v>
      </c>
      <c r="L311" s="1109"/>
      <c r="M311" s="1112"/>
    </row>
    <row r="312" spans="2:13" ht="15.75">
      <c r="B312" s="568"/>
      <c r="C312" s="618"/>
      <c r="D312" s="618" t="s">
        <v>19</v>
      </c>
      <c r="E312" s="619"/>
      <c r="F312" s="620"/>
      <c r="G312" s="621"/>
      <c r="H312" s="733"/>
      <c r="I312" s="618"/>
      <c r="J312" s="618" t="s">
        <v>19</v>
      </c>
      <c r="K312" s="619"/>
      <c r="L312" s="620"/>
      <c r="M312" s="621"/>
    </row>
    <row r="313" spans="2:13" ht="15.75">
      <c r="B313" s="568"/>
      <c r="C313" s="618"/>
      <c r="D313" s="618" t="s">
        <v>682</v>
      </c>
      <c r="E313" s="619"/>
      <c r="F313" s="620"/>
      <c r="G313" s="621"/>
      <c r="H313" s="733"/>
      <c r="I313" s="618"/>
      <c r="J313" s="618" t="s">
        <v>682</v>
      </c>
      <c r="K313" s="619"/>
      <c r="L313" s="620"/>
      <c r="M313" s="621"/>
    </row>
    <row r="314" spans="2:13" ht="15.75">
      <c r="B314" s="568"/>
      <c r="C314" s="618"/>
      <c r="D314" s="618" t="s">
        <v>26</v>
      </c>
      <c r="E314" s="619"/>
      <c r="F314" s="620"/>
      <c r="G314" s="621"/>
      <c r="H314" s="733"/>
      <c r="I314" s="618"/>
      <c r="J314" s="618" t="s">
        <v>26</v>
      </c>
      <c r="K314" s="619"/>
      <c r="L314" s="620"/>
      <c r="M314" s="621"/>
    </row>
    <row r="315" spans="2:13" ht="15.75">
      <c r="B315" s="568"/>
      <c r="C315" s="618"/>
      <c r="D315" s="618" t="s">
        <v>30</v>
      </c>
      <c r="E315" s="619"/>
      <c r="F315" s="620"/>
      <c r="G315" s="621"/>
      <c r="H315" s="733"/>
      <c r="I315" s="618"/>
      <c r="J315" s="618" t="s">
        <v>30</v>
      </c>
      <c r="K315" s="619"/>
      <c r="L315" s="620"/>
      <c r="M315" s="621"/>
    </row>
    <row r="316" spans="2:13" ht="15.75">
      <c r="B316" s="568"/>
      <c r="C316" s="618"/>
      <c r="D316" s="618" t="s">
        <v>31</v>
      </c>
      <c r="E316" s="619"/>
      <c r="F316" s="620"/>
      <c r="G316" s="621"/>
      <c r="H316" s="733"/>
      <c r="I316" s="618"/>
      <c r="J316" s="618" t="s">
        <v>31</v>
      </c>
      <c r="K316" s="619"/>
      <c r="L316" s="620"/>
      <c r="M316" s="621"/>
    </row>
    <row r="317" spans="2:13" ht="15.75">
      <c r="B317" s="568"/>
      <c r="C317" s="618"/>
      <c r="D317" s="618" t="s">
        <v>32</v>
      </c>
      <c r="E317" s="619"/>
      <c r="F317" s="620"/>
      <c r="G317" s="621"/>
      <c r="H317" s="733"/>
      <c r="I317" s="618"/>
      <c r="J317" s="618" t="s">
        <v>32</v>
      </c>
      <c r="K317" s="619"/>
      <c r="L317" s="620"/>
      <c r="M317" s="621"/>
    </row>
    <row r="318" spans="2:13" ht="15.75">
      <c r="B318" s="568"/>
      <c r="C318" s="623"/>
      <c r="D318" s="1133"/>
      <c r="E318" s="1133"/>
      <c r="F318" s="624"/>
      <c r="G318" s="625"/>
      <c r="H318" s="1115"/>
      <c r="I318" s="1115"/>
      <c r="J318" s="1114"/>
      <c r="K318" s="1114"/>
      <c r="L318" s="624"/>
      <c r="M318" s="625"/>
    </row>
    <row r="319" spans="2:13" ht="25.5">
      <c r="B319" s="568"/>
      <c r="C319" s="623"/>
      <c r="D319" s="1134"/>
      <c r="E319" s="1134"/>
      <c r="F319" s="624"/>
      <c r="G319" s="625"/>
      <c r="H319" s="733"/>
      <c r="I319" s="618" t="s">
        <v>1528</v>
      </c>
      <c r="J319" s="618"/>
      <c r="K319" s="622" t="s">
        <v>1529</v>
      </c>
      <c r="L319" s="620"/>
      <c r="M319" s="621"/>
    </row>
    <row r="320" spans="2:13" ht="12.6" customHeight="1">
      <c r="B320" s="568"/>
      <c r="C320" s="1134"/>
      <c r="D320" s="1134"/>
      <c r="E320" s="1134"/>
      <c r="F320" s="1135"/>
      <c r="G320" s="1136"/>
      <c r="H320" s="1137"/>
      <c r="I320" s="1104"/>
      <c r="J320" s="1104"/>
      <c r="K320" s="614" t="s">
        <v>1419</v>
      </c>
      <c r="L320" s="1107"/>
      <c r="M320" s="1110"/>
    </row>
    <row r="321" spans="2:13" ht="12.6" customHeight="1">
      <c r="B321" s="568"/>
      <c r="C321" s="1134"/>
      <c r="D321" s="1134"/>
      <c r="E321" s="1134"/>
      <c r="F321" s="1135"/>
      <c r="G321" s="1136"/>
      <c r="H321" s="1137"/>
      <c r="I321" s="1106"/>
      <c r="J321" s="1106"/>
      <c r="K321" s="617" t="s">
        <v>1522</v>
      </c>
      <c r="L321" s="1109"/>
      <c r="M321" s="1112"/>
    </row>
    <row r="322" spans="2:13" ht="15.75">
      <c r="B322" s="568"/>
      <c r="C322" s="623"/>
      <c r="D322" s="1134"/>
      <c r="E322" s="1134"/>
      <c r="F322" s="624"/>
      <c r="G322" s="625"/>
      <c r="H322" s="733"/>
      <c r="I322" s="618"/>
      <c r="J322" s="618" t="s">
        <v>19</v>
      </c>
      <c r="K322" s="619"/>
      <c r="L322" s="620"/>
      <c r="M322" s="621"/>
    </row>
    <row r="323" spans="2:13" ht="15.75">
      <c r="B323" s="568"/>
      <c r="C323" s="623"/>
      <c r="D323" s="1134"/>
      <c r="E323" s="1134"/>
      <c r="F323" s="624"/>
      <c r="G323" s="625"/>
      <c r="H323" s="733"/>
      <c r="I323" s="618"/>
      <c r="J323" s="618" t="s">
        <v>682</v>
      </c>
      <c r="K323" s="619"/>
      <c r="L323" s="620"/>
      <c r="M323" s="621"/>
    </row>
    <row r="324" spans="2:13" ht="15.75">
      <c r="B324" s="568"/>
      <c r="C324" s="623"/>
      <c r="D324" s="1134"/>
      <c r="E324" s="1134"/>
      <c r="F324" s="624"/>
      <c r="G324" s="625"/>
      <c r="H324" s="733"/>
      <c r="I324" s="618"/>
      <c r="J324" s="618" t="s">
        <v>26</v>
      </c>
      <c r="K324" s="619"/>
      <c r="L324" s="620"/>
      <c r="M324" s="621"/>
    </row>
    <row r="325" spans="2:13" ht="15.75">
      <c r="B325" s="568"/>
      <c r="C325" s="623"/>
      <c r="D325" s="1134"/>
      <c r="E325" s="1134"/>
      <c r="F325" s="624"/>
      <c r="G325" s="625"/>
      <c r="H325" s="733"/>
      <c r="I325" s="618"/>
      <c r="J325" s="618" t="s">
        <v>30</v>
      </c>
      <c r="K325" s="619"/>
      <c r="L325" s="620"/>
      <c r="M325" s="621"/>
    </row>
    <row r="326" spans="2:13" ht="15.75">
      <c r="B326" s="568"/>
      <c r="C326" s="623"/>
      <c r="D326" s="1134"/>
      <c r="E326" s="1134"/>
      <c r="F326" s="624"/>
      <c r="G326" s="625"/>
      <c r="H326" s="733"/>
      <c r="I326" s="618"/>
      <c r="J326" s="618" t="s">
        <v>31</v>
      </c>
      <c r="K326" s="619"/>
      <c r="L326" s="620"/>
      <c r="M326" s="621"/>
    </row>
    <row r="327" spans="2:13" ht="15.75">
      <c r="B327" s="568"/>
      <c r="C327" s="623"/>
      <c r="D327" s="1134"/>
      <c r="E327" s="1134"/>
      <c r="F327" s="624"/>
      <c r="G327" s="625"/>
      <c r="H327" s="733"/>
      <c r="I327" s="618"/>
      <c r="J327" s="618" t="s">
        <v>32</v>
      </c>
      <c r="K327" s="619"/>
      <c r="L327" s="620"/>
      <c r="M327" s="621"/>
    </row>
    <row r="328" spans="2:13" ht="15.75">
      <c r="B328" s="568"/>
      <c r="C328" s="623"/>
      <c r="D328" s="1134"/>
      <c r="E328" s="1134"/>
      <c r="F328" s="624"/>
      <c r="G328" s="625"/>
      <c r="H328" s="1115"/>
      <c r="I328" s="1115"/>
      <c r="J328" s="1133"/>
      <c r="K328" s="1133"/>
      <c r="L328" s="624"/>
      <c r="M328" s="625"/>
    </row>
    <row r="329" spans="2:13" ht="15.75">
      <c r="B329" s="568"/>
      <c r="C329" s="623"/>
      <c r="D329" s="1132"/>
      <c r="E329" s="1132"/>
      <c r="F329" s="624"/>
      <c r="G329" s="625"/>
      <c r="H329" s="1115"/>
      <c r="I329" s="1115"/>
      <c r="J329" s="1132"/>
      <c r="K329" s="1132"/>
      <c r="L329" s="624"/>
      <c r="M329" s="625"/>
    </row>
    <row r="330" spans="2:13" ht="15.75">
      <c r="B330" s="568"/>
      <c r="C330" s="603">
        <v>1.2</v>
      </c>
      <c r="D330" s="603"/>
      <c r="E330" s="599" t="s">
        <v>745</v>
      </c>
      <c r="F330" s="604"/>
      <c r="G330" s="605"/>
      <c r="H330" s="733"/>
      <c r="I330" s="603">
        <v>1.2</v>
      </c>
      <c r="J330" s="603"/>
      <c r="K330" s="599" t="s">
        <v>745</v>
      </c>
      <c r="L330" s="604"/>
      <c r="M330" s="605"/>
    </row>
    <row r="331" spans="2:13" ht="38.25">
      <c r="B331" s="568"/>
      <c r="C331" s="1104" t="s">
        <v>68</v>
      </c>
      <c r="D331" s="1104"/>
      <c r="E331" s="607" t="s">
        <v>1530</v>
      </c>
      <c r="F331" s="1107"/>
      <c r="G331" s="1110"/>
      <c r="H331" s="1113"/>
      <c r="I331" s="1104" t="s">
        <v>68</v>
      </c>
      <c r="J331" s="1104"/>
      <c r="K331" s="607" t="s">
        <v>1531</v>
      </c>
      <c r="L331" s="1107"/>
      <c r="M331" s="1110"/>
    </row>
    <row r="332" spans="2:13" ht="14.1" customHeight="1">
      <c r="B332" s="568"/>
      <c r="C332" s="1105"/>
      <c r="D332" s="1105"/>
      <c r="E332" s="610"/>
      <c r="F332" s="1108"/>
      <c r="G332" s="1111"/>
      <c r="H332" s="1113"/>
      <c r="I332" s="1105"/>
      <c r="J332" s="1105"/>
      <c r="K332" s="610"/>
      <c r="L332" s="1108"/>
      <c r="M332" s="1111"/>
    </row>
    <row r="333" spans="2:13" ht="12.6" customHeight="1">
      <c r="B333" s="568"/>
      <c r="C333" s="1105"/>
      <c r="D333" s="1105"/>
      <c r="E333" s="611" t="s">
        <v>1394</v>
      </c>
      <c r="F333" s="1108"/>
      <c r="G333" s="1111"/>
      <c r="H333" s="1113"/>
      <c r="I333" s="1105"/>
      <c r="J333" s="1105"/>
      <c r="K333" s="611" t="s">
        <v>1419</v>
      </c>
      <c r="L333" s="1108"/>
      <c r="M333" s="1111"/>
    </row>
    <row r="334" spans="2:13" ht="12.6" customHeight="1">
      <c r="B334" s="568"/>
      <c r="C334" s="1105"/>
      <c r="D334" s="1105"/>
      <c r="E334" s="611" t="s">
        <v>1532</v>
      </c>
      <c r="F334" s="1108"/>
      <c r="G334" s="1111"/>
      <c r="H334" s="1113"/>
      <c r="I334" s="1105"/>
      <c r="J334" s="1105"/>
      <c r="K334" s="611" t="s">
        <v>1532</v>
      </c>
      <c r="L334" s="1108"/>
      <c r="M334" s="1111"/>
    </row>
    <row r="335" spans="2:13" ht="12.6" customHeight="1">
      <c r="B335" s="568"/>
      <c r="C335" s="1105"/>
      <c r="D335" s="1105"/>
      <c r="E335" s="611" t="s">
        <v>1533</v>
      </c>
      <c r="F335" s="1108"/>
      <c r="G335" s="1111"/>
      <c r="H335" s="1113"/>
      <c r="I335" s="1105"/>
      <c r="J335" s="1105"/>
      <c r="K335" s="611" t="s">
        <v>1533</v>
      </c>
      <c r="L335" s="1108"/>
      <c r="M335" s="1111"/>
    </row>
    <row r="336" spans="2:13" ht="25.5">
      <c r="B336" s="568"/>
      <c r="C336" s="1105"/>
      <c r="D336" s="1105"/>
      <c r="E336" s="611" t="s">
        <v>1534</v>
      </c>
      <c r="F336" s="1108"/>
      <c r="G336" s="1111"/>
      <c r="H336" s="1113"/>
      <c r="I336" s="1105"/>
      <c r="J336" s="1105"/>
      <c r="K336" s="611" t="s">
        <v>1535</v>
      </c>
      <c r="L336" s="1108"/>
      <c r="M336" s="1111"/>
    </row>
    <row r="337" spans="2:13" ht="12.6" customHeight="1">
      <c r="B337" s="568"/>
      <c r="C337" s="1106"/>
      <c r="D337" s="1106"/>
      <c r="E337" s="613" t="s">
        <v>1536</v>
      </c>
      <c r="F337" s="1109"/>
      <c r="G337" s="1112"/>
      <c r="H337" s="1113"/>
      <c r="I337" s="1106"/>
      <c r="J337" s="1106"/>
      <c r="K337" s="613" t="s">
        <v>1536</v>
      </c>
      <c r="L337" s="1109"/>
      <c r="M337" s="1112"/>
    </row>
    <row r="338" spans="2:13" ht="12.6" customHeight="1">
      <c r="B338" s="568"/>
      <c r="C338" s="1104"/>
      <c r="D338" s="1104"/>
      <c r="E338" s="614" t="s">
        <v>1401</v>
      </c>
      <c r="F338" s="1107"/>
      <c r="G338" s="1110"/>
      <c r="H338" s="1113"/>
      <c r="I338" s="1104"/>
      <c r="J338" s="1104"/>
      <c r="K338" s="614" t="s">
        <v>46</v>
      </c>
      <c r="L338" s="1107"/>
      <c r="M338" s="1110"/>
    </row>
    <row r="339" spans="2:13" ht="38.25">
      <c r="B339" s="568"/>
      <c r="C339" s="1105"/>
      <c r="D339" s="1105"/>
      <c r="E339" s="615" t="s">
        <v>1537</v>
      </c>
      <c r="F339" s="1108"/>
      <c r="G339" s="1111"/>
      <c r="H339" s="1113"/>
      <c r="I339" s="1105"/>
      <c r="J339" s="1105"/>
      <c r="K339" s="615" t="s">
        <v>1537</v>
      </c>
      <c r="L339" s="1108"/>
      <c r="M339" s="1111"/>
    </row>
    <row r="340" spans="2:13" ht="50.1" customHeight="1">
      <c r="B340" s="568"/>
      <c r="C340" s="1105"/>
      <c r="D340" s="1105"/>
      <c r="E340" s="615" t="s">
        <v>1538</v>
      </c>
      <c r="F340" s="1108"/>
      <c r="G340" s="1111"/>
      <c r="H340" s="1113"/>
      <c r="I340" s="1105"/>
      <c r="J340" s="1105"/>
      <c r="K340" s="615"/>
      <c r="L340" s="1108"/>
      <c r="M340" s="1111"/>
    </row>
    <row r="341" spans="2:13" ht="38.25">
      <c r="B341" s="568"/>
      <c r="C341" s="1106"/>
      <c r="D341" s="1106"/>
      <c r="E341" s="617"/>
      <c r="F341" s="1109"/>
      <c r="G341" s="1112"/>
      <c r="H341" s="1113"/>
      <c r="I341" s="1106"/>
      <c r="J341" s="1106"/>
      <c r="K341" s="617" t="s">
        <v>1539</v>
      </c>
      <c r="L341" s="1109"/>
      <c r="M341" s="1112"/>
    </row>
    <row r="342" spans="2:13" ht="15.75">
      <c r="B342" s="568"/>
      <c r="C342" s="618"/>
      <c r="D342" s="618" t="s">
        <v>19</v>
      </c>
      <c r="E342" s="619"/>
      <c r="F342" s="620"/>
      <c r="G342" s="621"/>
      <c r="H342" s="733"/>
      <c r="I342" s="618"/>
      <c r="J342" s="618" t="s">
        <v>19</v>
      </c>
      <c r="K342" s="619"/>
      <c r="L342" s="620"/>
      <c r="M342" s="621"/>
    </row>
    <row r="343" spans="2:13" ht="15.75">
      <c r="B343" s="568"/>
      <c r="C343" s="618"/>
      <c r="D343" s="618" t="s">
        <v>682</v>
      </c>
      <c r="E343" s="619"/>
      <c r="F343" s="620"/>
      <c r="G343" s="621"/>
      <c r="H343" s="733"/>
      <c r="I343" s="618"/>
      <c r="J343" s="618" t="s">
        <v>682</v>
      </c>
      <c r="K343" s="619"/>
      <c r="L343" s="620"/>
      <c r="M343" s="621"/>
    </row>
    <row r="344" spans="2:13" ht="15.75">
      <c r="B344" s="568"/>
      <c r="C344" s="618"/>
      <c r="D344" s="618" t="s">
        <v>26</v>
      </c>
      <c r="E344" s="619"/>
      <c r="F344" s="620"/>
      <c r="G344" s="621"/>
      <c r="H344" s="733"/>
      <c r="I344" s="618"/>
      <c r="J344" s="618" t="s">
        <v>26</v>
      </c>
      <c r="K344" s="619"/>
      <c r="L344" s="620"/>
      <c r="M344" s="621"/>
    </row>
    <row r="345" spans="2:13" ht="15.75">
      <c r="B345" s="568"/>
      <c r="C345" s="618"/>
      <c r="D345" s="618" t="s">
        <v>30</v>
      </c>
      <c r="E345" s="619"/>
      <c r="F345" s="620"/>
      <c r="G345" s="621"/>
      <c r="H345" s="733"/>
      <c r="I345" s="618"/>
      <c r="J345" s="618" t="s">
        <v>30</v>
      </c>
      <c r="K345" s="619"/>
      <c r="L345" s="620"/>
      <c r="M345" s="621"/>
    </row>
    <row r="346" spans="2:13" ht="15.75">
      <c r="B346" s="568"/>
      <c r="C346" s="618"/>
      <c r="D346" s="618" t="s">
        <v>31</v>
      </c>
      <c r="E346" s="619"/>
      <c r="F346" s="620"/>
      <c r="G346" s="621"/>
      <c r="H346" s="733"/>
      <c r="I346" s="618"/>
      <c r="J346" s="618" t="s">
        <v>31</v>
      </c>
      <c r="K346" s="619"/>
      <c r="L346" s="620"/>
      <c r="M346" s="621"/>
    </row>
    <row r="347" spans="2:13" ht="15.75">
      <c r="B347" s="568"/>
      <c r="C347" s="618"/>
      <c r="D347" s="618" t="s">
        <v>32</v>
      </c>
      <c r="E347" s="619"/>
      <c r="F347" s="620"/>
      <c r="G347" s="621"/>
      <c r="H347" s="733"/>
      <c r="I347" s="618"/>
      <c r="J347" s="618" t="s">
        <v>32</v>
      </c>
      <c r="K347" s="619"/>
      <c r="L347" s="620"/>
      <c r="M347" s="621"/>
    </row>
    <row r="348" spans="2:13" ht="15.75">
      <c r="B348" s="568"/>
      <c r="C348" s="623"/>
      <c r="D348" s="1114"/>
      <c r="E348" s="1114"/>
      <c r="F348" s="624"/>
      <c r="G348" s="625"/>
      <c r="H348" s="1115"/>
      <c r="I348" s="1115"/>
      <c r="J348" s="1114"/>
      <c r="K348" s="1114"/>
      <c r="L348" s="624"/>
      <c r="M348" s="625"/>
    </row>
    <row r="349" spans="2:13" ht="15.75">
      <c r="B349" s="568"/>
      <c r="C349" s="603">
        <v>1.3</v>
      </c>
      <c r="D349" s="603"/>
      <c r="E349" s="599" t="s">
        <v>748</v>
      </c>
      <c r="F349" s="604"/>
      <c r="G349" s="605"/>
      <c r="H349" s="733"/>
      <c r="I349" s="603">
        <v>1.3</v>
      </c>
      <c r="J349" s="603"/>
      <c r="K349" s="599" t="s">
        <v>748</v>
      </c>
      <c r="L349" s="604"/>
      <c r="M349" s="605"/>
    </row>
    <row r="350" spans="2:13" ht="12.6" customHeight="1">
      <c r="B350" s="568"/>
      <c r="C350" s="1104" t="s">
        <v>109</v>
      </c>
      <c r="D350" s="1104"/>
      <c r="E350" s="607" t="s">
        <v>1540</v>
      </c>
      <c r="F350" s="1107"/>
      <c r="G350" s="1110"/>
      <c r="H350" s="1113"/>
      <c r="I350" s="1104" t="s">
        <v>109</v>
      </c>
      <c r="J350" s="1104"/>
      <c r="K350" s="607" t="s">
        <v>1541</v>
      </c>
      <c r="L350" s="1107"/>
      <c r="M350" s="1110"/>
    </row>
    <row r="351" spans="2:13" ht="14.1" customHeight="1">
      <c r="B351" s="568"/>
      <c r="C351" s="1105"/>
      <c r="D351" s="1105"/>
      <c r="E351" s="610"/>
      <c r="F351" s="1108"/>
      <c r="G351" s="1111"/>
      <c r="H351" s="1113"/>
      <c r="I351" s="1105"/>
      <c r="J351" s="1105"/>
      <c r="K351" s="610"/>
      <c r="L351" s="1108"/>
      <c r="M351" s="1111"/>
    </row>
    <row r="352" spans="2:13" ht="12.6" customHeight="1">
      <c r="B352" s="568"/>
      <c r="C352" s="1105"/>
      <c r="D352" s="1105"/>
      <c r="E352" s="611" t="s">
        <v>1394</v>
      </c>
      <c r="F352" s="1108"/>
      <c r="G352" s="1111"/>
      <c r="H352" s="1113"/>
      <c r="I352" s="1105"/>
      <c r="J352" s="1105"/>
      <c r="K352" s="611" t="s">
        <v>1419</v>
      </c>
      <c r="L352" s="1108"/>
      <c r="M352" s="1111"/>
    </row>
    <row r="353" spans="2:14" ht="12.6" customHeight="1">
      <c r="B353" s="568"/>
      <c r="C353" s="1105"/>
      <c r="D353" s="1105"/>
      <c r="E353" s="611" t="s">
        <v>1542</v>
      </c>
      <c r="F353" s="1108"/>
      <c r="G353" s="1111"/>
      <c r="H353" s="1113"/>
      <c r="I353" s="1105"/>
      <c r="J353" s="1105"/>
      <c r="K353" s="611" t="s">
        <v>1542</v>
      </c>
      <c r="L353" s="1108"/>
      <c r="M353" s="1111"/>
    </row>
    <row r="354" spans="2:14" ht="12.6" customHeight="1">
      <c r="B354" s="568"/>
      <c r="C354" s="1106"/>
      <c r="D354" s="1106"/>
      <c r="E354" s="613" t="s">
        <v>1543</v>
      </c>
      <c r="F354" s="1109"/>
      <c r="G354" s="1112"/>
      <c r="H354" s="1113"/>
      <c r="I354" s="1106"/>
      <c r="J354" s="1106"/>
      <c r="K354" s="613" t="s">
        <v>1543</v>
      </c>
      <c r="L354" s="1109"/>
      <c r="M354" s="1112"/>
    </row>
    <row r="355" spans="2:14" ht="12.6" customHeight="1">
      <c r="B355" s="568"/>
      <c r="C355" s="1104"/>
      <c r="D355" s="1104"/>
      <c r="E355" s="614" t="s">
        <v>1401</v>
      </c>
      <c r="F355" s="1107"/>
      <c r="G355" s="1110"/>
      <c r="H355" s="1113"/>
      <c r="I355" s="1104"/>
      <c r="J355" s="1104"/>
      <c r="K355" s="1138" t="s">
        <v>55</v>
      </c>
      <c r="L355" s="1107"/>
      <c r="M355" s="1110"/>
    </row>
    <row r="356" spans="2:14" ht="25.5">
      <c r="B356" s="568"/>
      <c r="C356" s="1106"/>
      <c r="D356" s="1106"/>
      <c r="E356" s="617" t="s">
        <v>1544</v>
      </c>
      <c r="F356" s="1109"/>
      <c r="G356" s="1112"/>
      <c r="H356" s="1113"/>
      <c r="I356" s="1106"/>
      <c r="J356" s="1106"/>
      <c r="K356" s="1139"/>
      <c r="L356" s="1109"/>
      <c r="M356" s="1112"/>
      <c r="N356" s="646"/>
    </row>
    <row r="357" spans="2:14" ht="15.75">
      <c r="B357" s="568"/>
      <c r="C357" s="618"/>
      <c r="D357" s="618" t="s">
        <v>19</v>
      </c>
      <c r="E357" s="619"/>
      <c r="F357" s="620"/>
      <c r="G357" s="621"/>
      <c r="H357" s="733"/>
      <c r="I357" s="618"/>
      <c r="J357" s="618" t="s">
        <v>19</v>
      </c>
      <c r="K357" s="619"/>
      <c r="L357" s="620"/>
      <c r="M357" s="621"/>
      <c r="N357" s="646"/>
    </row>
    <row r="358" spans="2:14" ht="15.75">
      <c r="B358" s="568"/>
      <c r="C358" s="618"/>
      <c r="D358" s="618" t="s">
        <v>682</v>
      </c>
      <c r="E358" s="619"/>
      <c r="F358" s="620"/>
      <c r="G358" s="621"/>
      <c r="H358" s="733"/>
      <c r="I358" s="618"/>
      <c r="J358" s="618" t="s">
        <v>682</v>
      </c>
      <c r="K358" s="619"/>
      <c r="L358" s="620"/>
      <c r="M358" s="621"/>
      <c r="N358" s="646"/>
    </row>
    <row r="359" spans="2:14" ht="15.75">
      <c r="B359" s="568"/>
      <c r="C359" s="618"/>
      <c r="D359" s="618" t="s">
        <v>26</v>
      </c>
      <c r="E359" s="619"/>
      <c r="F359" s="620"/>
      <c r="G359" s="621"/>
      <c r="H359" s="733"/>
      <c r="I359" s="618"/>
      <c r="J359" s="618" t="s">
        <v>26</v>
      </c>
      <c r="K359" s="619"/>
      <c r="L359" s="620"/>
      <c r="M359" s="621"/>
      <c r="N359" s="646"/>
    </row>
    <row r="360" spans="2:14" ht="15.75">
      <c r="B360" s="568"/>
      <c r="C360" s="618"/>
      <c r="D360" s="618" t="s">
        <v>30</v>
      </c>
      <c r="E360" s="619"/>
      <c r="F360" s="620"/>
      <c r="G360" s="621"/>
      <c r="H360" s="733"/>
      <c r="I360" s="618"/>
      <c r="J360" s="618" t="s">
        <v>30</v>
      </c>
      <c r="K360" s="619"/>
      <c r="L360" s="620"/>
      <c r="M360" s="621"/>
      <c r="N360" s="646"/>
    </row>
    <row r="361" spans="2:14" ht="15.75">
      <c r="B361" s="568"/>
      <c r="C361" s="618"/>
      <c r="D361" s="618" t="s">
        <v>31</v>
      </c>
      <c r="E361" s="619"/>
      <c r="F361" s="620"/>
      <c r="G361" s="621"/>
      <c r="H361" s="733"/>
      <c r="I361" s="618"/>
      <c r="J361" s="618" t="s">
        <v>31</v>
      </c>
      <c r="K361" s="619"/>
      <c r="L361" s="620"/>
      <c r="M361" s="621"/>
      <c r="N361" s="646"/>
    </row>
    <row r="362" spans="2:14" ht="15.75">
      <c r="B362" s="568"/>
      <c r="C362" s="618"/>
      <c r="D362" s="618" t="s">
        <v>32</v>
      </c>
      <c r="E362" s="619"/>
      <c r="F362" s="620"/>
      <c r="G362" s="621"/>
      <c r="H362" s="733"/>
      <c r="I362" s="618"/>
      <c r="J362" s="618" t="s">
        <v>32</v>
      </c>
      <c r="K362" s="619"/>
      <c r="L362" s="620"/>
      <c r="M362" s="621"/>
      <c r="N362" s="646"/>
    </row>
    <row r="363" spans="2:14" ht="15.75">
      <c r="B363" s="568"/>
      <c r="C363" s="623"/>
      <c r="D363" s="1114"/>
      <c r="E363" s="1114"/>
      <c r="F363" s="624"/>
      <c r="G363" s="625"/>
      <c r="H363" s="1115"/>
      <c r="I363" s="1115"/>
      <c r="J363" s="1114"/>
      <c r="K363" s="1114"/>
      <c r="L363" s="624"/>
      <c r="M363" s="625"/>
      <c r="N363" s="646"/>
    </row>
    <row r="364" spans="2:14" ht="15.75">
      <c r="B364" s="568"/>
      <c r="C364" s="603">
        <v>2</v>
      </c>
      <c r="D364" s="603"/>
      <c r="E364" s="599" t="s">
        <v>752</v>
      </c>
      <c r="F364" s="604"/>
      <c r="G364" s="647"/>
      <c r="H364" s="733"/>
      <c r="I364" s="603">
        <v>2</v>
      </c>
      <c r="J364" s="603"/>
      <c r="K364" s="599" t="s">
        <v>752</v>
      </c>
      <c r="L364" s="604"/>
      <c r="M364" s="647"/>
      <c r="N364" s="648"/>
    </row>
    <row r="365" spans="2:14" ht="15.75">
      <c r="B365" s="568"/>
      <c r="C365" s="603">
        <v>2.1</v>
      </c>
      <c r="D365" s="603"/>
      <c r="E365" s="599" t="s">
        <v>1545</v>
      </c>
      <c r="F365" s="604"/>
      <c r="G365" s="605"/>
      <c r="H365" s="733"/>
      <c r="I365" s="603">
        <v>2.1</v>
      </c>
      <c r="J365" s="603"/>
      <c r="K365" s="599" t="s">
        <v>1545</v>
      </c>
      <c r="L365" s="604"/>
      <c r="M365" s="605"/>
      <c r="N365" s="646"/>
    </row>
    <row r="366" spans="2:14" ht="38.25">
      <c r="B366" s="568"/>
      <c r="C366" s="1104" t="s">
        <v>754</v>
      </c>
      <c r="D366" s="1104"/>
      <c r="E366" s="607" t="s">
        <v>1546</v>
      </c>
      <c r="F366" s="1107"/>
      <c r="G366" s="1110"/>
      <c r="H366" s="1113"/>
      <c r="I366" s="1104" t="s">
        <v>754</v>
      </c>
      <c r="J366" s="1104"/>
      <c r="K366" s="607" t="s">
        <v>1547</v>
      </c>
      <c r="L366" s="1107"/>
      <c r="M366" s="1110"/>
      <c r="N366" s="646"/>
    </row>
    <row r="367" spans="2:14" ht="14.1" customHeight="1">
      <c r="B367" s="568"/>
      <c r="C367" s="1105"/>
      <c r="D367" s="1105"/>
      <c r="E367" s="610"/>
      <c r="F367" s="1108"/>
      <c r="G367" s="1111"/>
      <c r="H367" s="1113"/>
      <c r="I367" s="1105"/>
      <c r="J367" s="1105"/>
      <c r="K367" s="610"/>
      <c r="L367" s="1108"/>
      <c r="M367" s="1111"/>
      <c r="N367" s="646"/>
    </row>
    <row r="368" spans="2:14" ht="12.6" customHeight="1">
      <c r="B368" s="568"/>
      <c r="C368" s="1105"/>
      <c r="D368" s="1105"/>
      <c r="E368" s="611" t="s">
        <v>1394</v>
      </c>
      <c r="F368" s="1108"/>
      <c r="G368" s="1111"/>
      <c r="H368" s="1113"/>
      <c r="I368" s="1105"/>
      <c r="J368" s="1105"/>
      <c r="K368" s="611" t="s">
        <v>1419</v>
      </c>
      <c r="L368" s="1108"/>
      <c r="M368" s="1111"/>
      <c r="N368" s="646"/>
    </row>
    <row r="369" spans="2:14" ht="12.6" customHeight="1">
      <c r="B369" s="568"/>
      <c r="C369" s="1105"/>
      <c r="D369" s="1105"/>
      <c r="E369" s="611" t="s">
        <v>1548</v>
      </c>
      <c r="F369" s="1108"/>
      <c r="G369" s="1111"/>
      <c r="H369" s="1113"/>
      <c r="I369" s="1105"/>
      <c r="J369" s="1105"/>
      <c r="K369" s="611" t="s">
        <v>1548</v>
      </c>
      <c r="L369" s="1108"/>
      <c r="M369" s="1111"/>
      <c r="N369" s="646"/>
    </row>
    <row r="370" spans="2:14" ht="12.6" customHeight="1">
      <c r="B370" s="568"/>
      <c r="C370" s="1105"/>
      <c r="D370" s="1105"/>
      <c r="E370" s="611" t="s">
        <v>1549</v>
      </c>
      <c r="F370" s="1108"/>
      <c r="G370" s="1111"/>
      <c r="H370" s="1113"/>
      <c r="I370" s="1105"/>
      <c r="J370" s="1105"/>
      <c r="K370" s="611" t="s">
        <v>1549</v>
      </c>
      <c r="L370" s="1108"/>
      <c r="M370" s="1111"/>
      <c r="N370" s="646"/>
    </row>
    <row r="371" spans="2:14" ht="12.6" customHeight="1">
      <c r="B371" s="568"/>
      <c r="C371" s="1106"/>
      <c r="D371" s="1106"/>
      <c r="E371" s="613" t="s">
        <v>1550</v>
      </c>
      <c r="F371" s="1109"/>
      <c r="G371" s="1112"/>
      <c r="H371" s="1113"/>
      <c r="I371" s="1106"/>
      <c r="J371" s="1106"/>
      <c r="K371" s="613" t="s">
        <v>1551</v>
      </c>
      <c r="L371" s="1109"/>
      <c r="M371" s="1112"/>
      <c r="N371" s="646"/>
    </row>
    <row r="372" spans="2:14" ht="12.6" customHeight="1">
      <c r="B372" s="568"/>
      <c r="C372" s="1104"/>
      <c r="D372" s="1104"/>
      <c r="E372" s="614" t="s">
        <v>1401</v>
      </c>
      <c r="F372" s="1107"/>
      <c r="G372" s="1110"/>
      <c r="H372" s="1113"/>
      <c r="I372" s="1104"/>
      <c r="J372" s="1104"/>
      <c r="K372" s="614" t="s">
        <v>46</v>
      </c>
      <c r="L372" s="1107"/>
      <c r="M372" s="1110"/>
    </row>
    <row r="373" spans="2:14" ht="51">
      <c r="B373" s="568"/>
      <c r="C373" s="1105"/>
      <c r="D373" s="1105"/>
      <c r="E373" s="615" t="s">
        <v>1552</v>
      </c>
      <c r="F373" s="1108"/>
      <c r="G373" s="1111"/>
      <c r="H373" s="1113"/>
      <c r="I373" s="1105"/>
      <c r="J373" s="1105"/>
      <c r="K373" s="615" t="s">
        <v>1553</v>
      </c>
      <c r="L373" s="1108"/>
      <c r="M373" s="1111"/>
    </row>
    <row r="374" spans="2:14" ht="14.1" customHeight="1">
      <c r="B374" s="568"/>
      <c r="C374" s="1105"/>
      <c r="D374" s="1105"/>
      <c r="E374" s="616"/>
      <c r="F374" s="1108"/>
      <c r="G374" s="1111"/>
      <c r="H374" s="1113"/>
      <c r="I374" s="1105"/>
      <c r="J374" s="1105"/>
      <c r="K374" s="616"/>
      <c r="L374" s="1108"/>
      <c r="M374" s="1111"/>
    </row>
    <row r="375" spans="2:14" ht="51">
      <c r="B375" s="568"/>
      <c r="C375" s="1105"/>
      <c r="D375" s="1105"/>
      <c r="E375" s="615" t="s">
        <v>1554</v>
      </c>
      <c r="F375" s="1108"/>
      <c r="G375" s="1111"/>
      <c r="H375" s="1113"/>
      <c r="I375" s="1105"/>
      <c r="J375" s="1105"/>
      <c r="K375" s="615" t="s">
        <v>1555</v>
      </c>
      <c r="L375" s="1108"/>
      <c r="M375" s="1111"/>
    </row>
    <row r="376" spans="2:14" ht="14.1" customHeight="1">
      <c r="B376" s="568"/>
      <c r="C376" s="1105"/>
      <c r="D376" s="1105"/>
      <c r="E376" s="616"/>
      <c r="F376" s="1108"/>
      <c r="G376" s="1111"/>
      <c r="H376" s="1113"/>
      <c r="I376" s="1105"/>
      <c r="J376" s="1105"/>
      <c r="K376" s="616"/>
      <c r="L376" s="1108"/>
      <c r="M376" s="1111"/>
    </row>
    <row r="377" spans="2:14" ht="62.45" customHeight="1">
      <c r="B377" s="568"/>
      <c r="C377" s="1105"/>
      <c r="D377" s="1105"/>
      <c r="E377" s="615" t="s">
        <v>1556</v>
      </c>
      <c r="F377" s="1108"/>
      <c r="G377" s="1111"/>
      <c r="H377" s="1113"/>
      <c r="I377" s="1105"/>
      <c r="J377" s="1105"/>
      <c r="K377" s="615" t="s">
        <v>1557</v>
      </c>
      <c r="L377" s="1108"/>
      <c r="M377" s="1111"/>
    </row>
    <row r="378" spans="2:14" ht="14.1" customHeight="1">
      <c r="B378" s="568"/>
      <c r="C378" s="1105"/>
      <c r="D378" s="1105"/>
      <c r="E378" s="616"/>
      <c r="F378" s="1108"/>
      <c r="G378" s="1111"/>
      <c r="H378" s="1113"/>
      <c r="I378" s="1105"/>
      <c r="J378" s="1105"/>
      <c r="K378" s="616"/>
      <c r="L378" s="1108"/>
      <c r="M378" s="1111"/>
    </row>
    <row r="379" spans="2:14" ht="63.75">
      <c r="B379" s="568"/>
      <c r="C379" s="1105"/>
      <c r="D379" s="1105"/>
      <c r="E379" s="615" t="s">
        <v>1558</v>
      </c>
      <c r="F379" s="1108"/>
      <c r="G379" s="1111"/>
      <c r="H379" s="1113"/>
      <c r="I379" s="1105"/>
      <c r="J379" s="1105"/>
      <c r="K379" s="615" t="s">
        <v>1559</v>
      </c>
      <c r="L379" s="1108"/>
      <c r="M379" s="1111"/>
    </row>
    <row r="380" spans="2:14" ht="14.1" customHeight="1">
      <c r="B380" s="568"/>
      <c r="C380" s="1105"/>
      <c r="D380" s="1105"/>
      <c r="E380" s="615" t="s">
        <v>1560</v>
      </c>
      <c r="F380" s="1108"/>
      <c r="G380" s="1111"/>
      <c r="H380" s="1113"/>
      <c r="I380" s="1105"/>
      <c r="J380" s="1105"/>
      <c r="K380" s="616"/>
      <c r="L380" s="1108"/>
      <c r="M380" s="1111"/>
    </row>
    <row r="381" spans="2:14" ht="38.25">
      <c r="B381" s="568"/>
      <c r="C381" s="1105"/>
      <c r="D381" s="1105"/>
      <c r="E381" s="616"/>
      <c r="F381" s="1108"/>
      <c r="G381" s="1111"/>
      <c r="H381" s="1113"/>
      <c r="I381" s="1105"/>
      <c r="J381" s="1105"/>
      <c r="K381" s="615" t="s">
        <v>1561</v>
      </c>
      <c r="L381" s="1108"/>
      <c r="M381" s="1111"/>
    </row>
    <row r="382" spans="2:14" ht="38.25">
      <c r="B382" s="568"/>
      <c r="C382" s="1105"/>
      <c r="D382" s="1105"/>
      <c r="E382" s="615" t="s">
        <v>1561</v>
      </c>
      <c r="F382" s="1108"/>
      <c r="G382" s="1111"/>
      <c r="H382" s="1113"/>
      <c r="I382" s="1105"/>
      <c r="J382" s="1105"/>
      <c r="K382" s="616"/>
      <c r="L382" s="1108"/>
      <c r="M382" s="1111"/>
    </row>
    <row r="383" spans="2:14" ht="38.25">
      <c r="B383" s="568"/>
      <c r="C383" s="1105"/>
      <c r="D383" s="1105"/>
      <c r="E383" s="615"/>
      <c r="F383" s="1108"/>
      <c r="G383" s="1111"/>
      <c r="H383" s="1113"/>
      <c r="I383" s="1105"/>
      <c r="J383" s="1105"/>
      <c r="K383" s="615" t="s">
        <v>1562</v>
      </c>
      <c r="L383" s="1108"/>
      <c r="M383" s="1111"/>
    </row>
    <row r="384" spans="2:14" ht="51">
      <c r="B384" s="568"/>
      <c r="C384" s="1105"/>
      <c r="D384" s="1105"/>
      <c r="E384" s="615" t="s">
        <v>1563</v>
      </c>
      <c r="F384" s="1108"/>
      <c r="G384" s="1111"/>
      <c r="H384" s="1113"/>
      <c r="I384" s="1105"/>
      <c r="J384" s="1105"/>
      <c r="K384" s="615"/>
      <c r="L384" s="1108"/>
      <c r="M384" s="1111"/>
    </row>
    <row r="385" spans="2:13" ht="25.5">
      <c r="B385" s="568"/>
      <c r="C385" s="1106"/>
      <c r="D385" s="1106"/>
      <c r="E385" s="617"/>
      <c r="F385" s="1109"/>
      <c r="G385" s="1112"/>
      <c r="H385" s="1113"/>
      <c r="I385" s="1106"/>
      <c r="J385" s="1106"/>
      <c r="K385" s="617" t="s">
        <v>1564</v>
      </c>
      <c r="L385" s="1109"/>
      <c r="M385" s="1112"/>
    </row>
    <row r="386" spans="2:13" ht="15.75">
      <c r="B386" s="568"/>
      <c r="C386" s="618"/>
      <c r="D386" s="618" t="s">
        <v>19</v>
      </c>
      <c r="E386" s="619"/>
      <c r="F386" s="620"/>
      <c r="G386" s="621"/>
      <c r="H386" s="733"/>
      <c r="I386" s="618"/>
      <c r="J386" s="618" t="s">
        <v>19</v>
      </c>
      <c r="K386" s="619"/>
      <c r="L386" s="620"/>
      <c r="M386" s="621"/>
    </row>
    <row r="387" spans="2:13" ht="15.75">
      <c r="B387" s="568"/>
      <c r="C387" s="618"/>
      <c r="D387" s="618" t="s">
        <v>682</v>
      </c>
      <c r="E387" s="619"/>
      <c r="F387" s="620"/>
      <c r="G387" s="621"/>
      <c r="H387" s="733"/>
      <c r="I387" s="618"/>
      <c r="J387" s="618" t="s">
        <v>682</v>
      </c>
      <c r="K387" s="619"/>
      <c r="L387" s="620"/>
      <c r="M387" s="621"/>
    </row>
    <row r="388" spans="2:13" ht="15.75">
      <c r="B388" s="568"/>
      <c r="C388" s="618"/>
      <c r="D388" s="618" t="s">
        <v>26</v>
      </c>
      <c r="E388" s="619"/>
      <c r="F388" s="620"/>
      <c r="G388" s="621"/>
      <c r="H388" s="733"/>
      <c r="I388" s="618"/>
      <c r="J388" s="618" t="s">
        <v>26</v>
      </c>
      <c r="K388" s="619"/>
      <c r="L388" s="620"/>
      <c r="M388" s="621"/>
    </row>
    <row r="389" spans="2:13" ht="15.75">
      <c r="B389" s="568"/>
      <c r="C389" s="618"/>
      <c r="D389" s="618" t="s">
        <v>30</v>
      </c>
      <c r="E389" s="619"/>
      <c r="F389" s="620"/>
      <c r="G389" s="621"/>
      <c r="H389" s="733"/>
      <c r="I389" s="618"/>
      <c r="J389" s="618" t="s">
        <v>30</v>
      </c>
      <c r="K389" s="619"/>
      <c r="L389" s="620"/>
      <c r="M389" s="621"/>
    </row>
    <row r="390" spans="2:13" ht="15.75">
      <c r="B390" s="568"/>
      <c r="C390" s="618"/>
      <c r="D390" s="618" t="s">
        <v>31</v>
      </c>
      <c r="E390" s="619"/>
      <c r="F390" s="620"/>
      <c r="G390" s="621"/>
      <c r="H390" s="733"/>
      <c r="I390" s="618"/>
      <c r="J390" s="618" t="s">
        <v>31</v>
      </c>
      <c r="K390" s="619"/>
      <c r="L390" s="620"/>
      <c r="M390" s="621"/>
    </row>
    <row r="391" spans="2:13" ht="15.75">
      <c r="B391" s="568"/>
      <c r="C391" s="618"/>
      <c r="D391" s="618" t="s">
        <v>32</v>
      </c>
      <c r="E391" s="619"/>
      <c r="F391" s="620"/>
      <c r="G391" s="621"/>
      <c r="H391" s="733"/>
      <c r="I391" s="618"/>
      <c r="J391" s="618" t="s">
        <v>32</v>
      </c>
      <c r="K391" s="619"/>
      <c r="L391" s="620"/>
      <c r="M391" s="621"/>
    </row>
    <row r="392" spans="2:13" ht="15.75">
      <c r="B392" s="568"/>
      <c r="C392" s="623"/>
      <c r="D392" s="1114"/>
      <c r="E392" s="1114"/>
      <c r="F392" s="624"/>
      <c r="G392" s="625"/>
      <c r="H392" s="1115"/>
      <c r="I392" s="1115"/>
      <c r="J392" s="1140"/>
      <c r="K392" s="1140"/>
      <c r="L392" s="649"/>
      <c r="M392" s="649"/>
    </row>
    <row r="393" spans="2:13" ht="25.5">
      <c r="B393" s="568"/>
      <c r="C393" s="1104" t="s">
        <v>758</v>
      </c>
      <c r="D393" s="1104"/>
      <c r="E393" s="607" t="s">
        <v>1565</v>
      </c>
      <c r="F393" s="1107"/>
      <c r="G393" s="1110"/>
      <c r="H393" s="1117"/>
      <c r="I393" s="1279" t="s">
        <v>758</v>
      </c>
      <c r="J393" s="1141"/>
      <c r="K393" s="644" t="s">
        <v>1566</v>
      </c>
      <c r="L393" s="1141"/>
      <c r="M393" s="1141"/>
    </row>
    <row r="394" spans="2:13" ht="14.1" customHeight="1">
      <c r="B394" s="568"/>
      <c r="C394" s="1105"/>
      <c r="D394" s="1105"/>
      <c r="E394" s="610"/>
      <c r="F394" s="1108"/>
      <c r="G394" s="1111"/>
      <c r="H394" s="1117"/>
      <c r="I394" s="1280"/>
      <c r="J394" s="1142"/>
      <c r="K394" s="640"/>
      <c r="L394" s="1142"/>
      <c r="M394" s="1142"/>
    </row>
    <row r="395" spans="2:13" ht="14.1" customHeight="1">
      <c r="B395" s="568"/>
      <c r="C395" s="1105"/>
      <c r="D395" s="1105"/>
      <c r="E395" s="611" t="s">
        <v>1394</v>
      </c>
      <c r="F395" s="1108"/>
      <c r="G395" s="1111"/>
      <c r="H395" s="1117"/>
      <c r="I395" s="1280"/>
      <c r="J395" s="1142"/>
      <c r="K395" s="640"/>
      <c r="L395" s="1142"/>
      <c r="M395" s="1142"/>
    </row>
    <row r="396" spans="2:13" ht="12.6" customHeight="1">
      <c r="B396" s="568"/>
      <c r="C396" s="1105"/>
      <c r="D396" s="1105"/>
      <c r="E396" s="611" t="s">
        <v>1548</v>
      </c>
      <c r="F396" s="1108"/>
      <c r="G396" s="1111"/>
      <c r="H396" s="1117"/>
      <c r="I396" s="1280"/>
      <c r="J396" s="1142"/>
      <c r="K396" s="639" t="s">
        <v>1419</v>
      </c>
      <c r="L396" s="1142"/>
      <c r="M396" s="1142"/>
    </row>
    <row r="397" spans="2:13" ht="12.6" customHeight="1">
      <c r="B397" s="568"/>
      <c r="C397" s="1105"/>
      <c r="D397" s="1105"/>
      <c r="E397" s="611" t="s">
        <v>1549</v>
      </c>
      <c r="F397" s="1108"/>
      <c r="G397" s="1111"/>
      <c r="H397" s="1117"/>
      <c r="I397" s="1280"/>
      <c r="J397" s="1142"/>
      <c r="K397" s="639" t="s">
        <v>1548</v>
      </c>
      <c r="L397" s="1142"/>
      <c r="M397" s="1142"/>
    </row>
    <row r="398" spans="2:13" ht="12.6" customHeight="1">
      <c r="B398" s="568"/>
      <c r="C398" s="1105"/>
      <c r="D398" s="1105"/>
      <c r="E398" s="611" t="s">
        <v>1550</v>
      </c>
      <c r="F398" s="1108"/>
      <c r="G398" s="1111"/>
      <c r="H398" s="1117"/>
      <c r="I398" s="1280"/>
      <c r="J398" s="1142"/>
      <c r="K398" s="639" t="s">
        <v>1549</v>
      </c>
      <c r="L398" s="1142"/>
      <c r="M398" s="1142"/>
    </row>
    <row r="399" spans="2:13" ht="12.6" customHeight="1">
      <c r="B399" s="568"/>
      <c r="C399" s="1106"/>
      <c r="D399" s="1106"/>
      <c r="E399" s="613"/>
      <c r="F399" s="1109"/>
      <c r="G399" s="1112"/>
      <c r="H399" s="1117"/>
      <c r="I399" s="1281"/>
      <c r="J399" s="1143"/>
      <c r="K399" s="641" t="s">
        <v>1551</v>
      </c>
      <c r="L399" s="1143"/>
      <c r="M399" s="1143"/>
    </row>
    <row r="400" spans="2:13" ht="15.75">
      <c r="B400" s="568"/>
      <c r="C400" s="618"/>
      <c r="D400" s="618" t="s">
        <v>19</v>
      </c>
      <c r="E400" s="619"/>
      <c r="F400" s="620"/>
      <c r="G400" s="621"/>
      <c r="H400" s="733"/>
      <c r="I400" s="650"/>
      <c r="J400" s="631" t="s">
        <v>19</v>
      </c>
      <c r="K400" s="650"/>
      <c r="L400" s="650"/>
      <c r="M400" s="650"/>
    </row>
    <row r="401" spans="2:13" ht="15.75">
      <c r="B401" s="568"/>
      <c r="C401" s="618"/>
      <c r="D401" s="618" t="s">
        <v>682</v>
      </c>
      <c r="E401" s="619"/>
      <c r="F401" s="620"/>
      <c r="G401" s="621"/>
      <c r="H401" s="733"/>
      <c r="I401" s="650"/>
      <c r="J401" s="631" t="s">
        <v>682</v>
      </c>
      <c r="K401" s="650"/>
      <c r="L401" s="650"/>
      <c r="M401" s="650"/>
    </row>
    <row r="402" spans="2:13" ht="15.75">
      <c r="B402" s="568"/>
      <c r="C402" s="618"/>
      <c r="D402" s="618" t="s">
        <v>26</v>
      </c>
      <c r="E402" s="619"/>
      <c r="F402" s="620"/>
      <c r="G402" s="621"/>
      <c r="H402" s="733"/>
      <c r="I402" s="650"/>
      <c r="J402" s="631" t="s">
        <v>26</v>
      </c>
      <c r="K402" s="650"/>
      <c r="L402" s="650"/>
      <c r="M402" s="650"/>
    </row>
    <row r="403" spans="2:13" ht="15.75">
      <c r="B403" s="568"/>
      <c r="C403" s="618"/>
      <c r="D403" s="618" t="s">
        <v>30</v>
      </c>
      <c r="E403" s="619"/>
      <c r="F403" s="620"/>
      <c r="G403" s="621"/>
      <c r="H403" s="733"/>
      <c r="I403" s="650"/>
      <c r="J403" s="631" t="s">
        <v>30</v>
      </c>
      <c r="K403" s="650"/>
      <c r="L403" s="650"/>
      <c r="M403" s="650"/>
    </row>
    <row r="404" spans="2:13" ht="15.75">
      <c r="B404" s="568"/>
      <c r="C404" s="618"/>
      <c r="D404" s="618" t="s">
        <v>31</v>
      </c>
      <c r="E404" s="619"/>
      <c r="F404" s="620"/>
      <c r="G404" s="621"/>
      <c r="H404" s="733"/>
      <c r="I404" s="650"/>
      <c r="J404" s="631" t="s">
        <v>31</v>
      </c>
      <c r="K404" s="650"/>
      <c r="L404" s="650"/>
      <c r="M404" s="650"/>
    </row>
    <row r="405" spans="2:13" ht="15.75">
      <c r="B405" s="568"/>
      <c r="C405" s="618"/>
      <c r="D405" s="618" t="s">
        <v>32</v>
      </c>
      <c r="E405" s="619"/>
      <c r="F405" s="620"/>
      <c r="G405" s="621"/>
      <c r="H405" s="733"/>
      <c r="I405" s="650"/>
      <c r="J405" s="631" t="s">
        <v>32</v>
      </c>
      <c r="K405" s="650"/>
      <c r="L405" s="650"/>
      <c r="M405" s="650"/>
    </row>
    <row r="406" spans="2:13" ht="15.75">
      <c r="B406" s="568"/>
      <c r="C406" s="623"/>
      <c r="D406" s="1114"/>
      <c r="E406" s="1114"/>
      <c r="F406" s="624"/>
      <c r="G406" s="625"/>
      <c r="H406" s="1115"/>
      <c r="I406" s="1115"/>
      <c r="J406" s="1144"/>
      <c r="K406" s="1144"/>
      <c r="L406" s="649"/>
      <c r="M406" s="649"/>
    </row>
    <row r="407" spans="2:13" ht="38.25">
      <c r="B407" s="568"/>
      <c r="C407" s="1104" t="s">
        <v>762</v>
      </c>
      <c r="D407" s="1104"/>
      <c r="E407" s="607" t="s">
        <v>1567</v>
      </c>
      <c r="F407" s="1107"/>
      <c r="G407" s="1110"/>
      <c r="H407" s="1113"/>
      <c r="I407" s="1104" t="s">
        <v>762</v>
      </c>
      <c r="J407" s="1104"/>
      <c r="K407" s="607" t="s">
        <v>1568</v>
      </c>
      <c r="L407" s="1107"/>
      <c r="M407" s="1110"/>
    </row>
    <row r="408" spans="2:13" ht="14.1" customHeight="1">
      <c r="B408" s="568"/>
      <c r="C408" s="1105"/>
      <c r="D408" s="1105"/>
      <c r="E408" s="610"/>
      <c r="F408" s="1108"/>
      <c r="G408" s="1111"/>
      <c r="H408" s="1113"/>
      <c r="I408" s="1105"/>
      <c r="J408" s="1105"/>
      <c r="K408" s="610"/>
      <c r="L408" s="1108"/>
      <c r="M408" s="1111"/>
    </row>
    <row r="409" spans="2:13" ht="12.6" customHeight="1">
      <c r="B409" s="568"/>
      <c r="C409" s="1105"/>
      <c r="D409" s="1105"/>
      <c r="E409" s="611" t="s">
        <v>1394</v>
      </c>
      <c r="F409" s="1108"/>
      <c r="G409" s="1111"/>
      <c r="H409" s="1113"/>
      <c r="I409" s="1105"/>
      <c r="J409" s="1105"/>
      <c r="K409" s="611" t="s">
        <v>1419</v>
      </c>
      <c r="L409" s="1108"/>
      <c r="M409" s="1111"/>
    </row>
    <row r="410" spans="2:13" ht="12.6" customHeight="1">
      <c r="B410" s="568"/>
      <c r="C410" s="1105"/>
      <c r="D410" s="1105"/>
      <c r="E410" s="611" t="s">
        <v>1515</v>
      </c>
      <c r="F410" s="1108"/>
      <c r="G410" s="1111"/>
      <c r="H410" s="1113"/>
      <c r="I410" s="1105"/>
      <c r="J410" s="1105"/>
      <c r="K410" s="611" t="s">
        <v>1515</v>
      </c>
      <c r="L410" s="1108"/>
      <c r="M410" s="1111"/>
    </row>
    <row r="411" spans="2:13" ht="12.6" customHeight="1">
      <c r="B411" s="568"/>
      <c r="C411" s="1106"/>
      <c r="D411" s="1106"/>
      <c r="E411" s="613" t="s">
        <v>1569</v>
      </c>
      <c r="F411" s="1109"/>
      <c r="G411" s="1112"/>
      <c r="H411" s="1113"/>
      <c r="I411" s="1106"/>
      <c r="J411" s="1106"/>
      <c r="K411" s="613" t="s">
        <v>1569</v>
      </c>
      <c r="L411" s="1109"/>
      <c r="M411" s="1112"/>
    </row>
    <row r="412" spans="2:13" ht="12.6" customHeight="1">
      <c r="B412" s="568"/>
      <c r="C412" s="1104"/>
      <c r="D412" s="1104"/>
      <c r="E412" s="614" t="s">
        <v>1401</v>
      </c>
      <c r="F412" s="1107"/>
      <c r="G412" s="1110"/>
      <c r="H412" s="1113"/>
      <c r="I412" s="1104"/>
      <c r="J412" s="1104"/>
      <c r="K412" s="614" t="s">
        <v>46</v>
      </c>
      <c r="L412" s="1107"/>
      <c r="M412" s="1110"/>
    </row>
    <row r="413" spans="2:13" ht="38.25">
      <c r="B413" s="568"/>
      <c r="C413" s="1105"/>
      <c r="D413" s="1105"/>
      <c r="E413" s="615" t="s">
        <v>1570</v>
      </c>
      <c r="F413" s="1108"/>
      <c r="G413" s="1111"/>
      <c r="H413" s="1113"/>
      <c r="I413" s="1105"/>
      <c r="J413" s="1105"/>
      <c r="K413" s="615" t="s">
        <v>1570</v>
      </c>
      <c r="L413" s="1108"/>
      <c r="M413" s="1111"/>
    </row>
    <row r="414" spans="2:13" ht="12.6" customHeight="1">
      <c r="B414" s="568"/>
      <c r="C414" s="1105"/>
      <c r="D414" s="1105"/>
      <c r="E414" s="615"/>
      <c r="F414" s="1108"/>
      <c r="G414" s="1111"/>
      <c r="H414" s="1113"/>
      <c r="I414" s="1105"/>
      <c r="J414" s="1105"/>
      <c r="K414" s="615"/>
      <c r="L414" s="1108"/>
      <c r="M414" s="1111"/>
    </row>
    <row r="415" spans="2:13" ht="51">
      <c r="B415" s="568"/>
      <c r="C415" s="1106"/>
      <c r="D415" s="1106"/>
      <c r="E415" s="617"/>
      <c r="F415" s="1109"/>
      <c r="G415" s="1112"/>
      <c r="H415" s="1113"/>
      <c r="I415" s="1106"/>
      <c r="J415" s="1106"/>
      <c r="K415" s="617" t="s">
        <v>1571</v>
      </c>
      <c r="L415" s="1109"/>
      <c r="M415" s="1112"/>
    </row>
    <row r="416" spans="2:13" ht="15.75">
      <c r="B416" s="568"/>
      <c r="C416" s="618"/>
      <c r="D416" s="618" t="s">
        <v>19</v>
      </c>
      <c r="E416" s="619"/>
      <c r="F416" s="620"/>
      <c r="G416" s="621"/>
      <c r="H416" s="733"/>
      <c r="I416" s="618"/>
      <c r="J416" s="618" t="s">
        <v>19</v>
      </c>
      <c r="K416" s="619"/>
      <c r="L416" s="620"/>
      <c r="M416" s="621"/>
    </row>
    <row r="417" spans="2:13" ht="15.75">
      <c r="B417" s="568"/>
      <c r="C417" s="618"/>
      <c r="D417" s="618" t="s">
        <v>682</v>
      </c>
      <c r="E417" s="619"/>
      <c r="F417" s="620"/>
      <c r="G417" s="621"/>
      <c r="H417" s="733"/>
      <c r="I417" s="618"/>
      <c r="J417" s="618" t="s">
        <v>682</v>
      </c>
      <c r="K417" s="619"/>
      <c r="L417" s="620"/>
      <c r="M417" s="621"/>
    </row>
    <row r="418" spans="2:13" ht="15.75">
      <c r="B418" s="568"/>
      <c r="C418" s="618"/>
      <c r="D418" s="618" t="s">
        <v>26</v>
      </c>
      <c r="E418" s="619"/>
      <c r="F418" s="620"/>
      <c r="G418" s="621"/>
      <c r="H418" s="733"/>
      <c r="I418" s="618"/>
      <c r="J418" s="618" t="s">
        <v>26</v>
      </c>
      <c r="K418" s="619"/>
      <c r="L418" s="620"/>
      <c r="M418" s="621"/>
    </row>
    <row r="419" spans="2:13" ht="15.75">
      <c r="B419" s="568"/>
      <c r="C419" s="618"/>
      <c r="D419" s="618" t="s">
        <v>30</v>
      </c>
      <c r="E419" s="619"/>
      <c r="F419" s="620"/>
      <c r="G419" s="621"/>
      <c r="H419" s="733"/>
      <c r="I419" s="618"/>
      <c r="J419" s="618" t="s">
        <v>30</v>
      </c>
      <c r="K419" s="619"/>
      <c r="L419" s="620"/>
      <c r="M419" s="621"/>
    </row>
    <row r="420" spans="2:13" ht="15.75">
      <c r="B420" s="568"/>
      <c r="C420" s="618"/>
      <c r="D420" s="618" t="s">
        <v>31</v>
      </c>
      <c r="E420" s="619"/>
      <c r="F420" s="620"/>
      <c r="G420" s="621"/>
      <c r="H420" s="733"/>
      <c r="I420" s="618"/>
      <c r="J420" s="618" t="s">
        <v>31</v>
      </c>
      <c r="K420" s="619"/>
      <c r="L420" s="620"/>
      <c r="M420" s="621"/>
    </row>
    <row r="421" spans="2:13" ht="15.75">
      <c r="B421" s="568"/>
      <c r="C421" s="618"/>
      <c r="D421" s="618" t="s">
        <v>32</v>
      </c>
      <c r="E421" s="619"/>
      <c r="F421" s="620"/>
      <c r="G421" s="621"/>
      <c r="H421" s="733"/>
      <c r="I421" s="618"/>
      <c r="J421" s="618" t="s">
        <v>32</v>
      </c>
      <c r="K421" s="619"/>
      <c r="L421" s="620"/>
      <c r="M421" s="621"/>
    </row>
    <row r="422" spans="2:13" ht="15.75">
      <c r="B422" s="568"/>
      <c r="C422" s="623"/>
      <c r="D422" s="1114"/>
      <c r="E422" s="1114"/>
      <c r="F422" s="624"/>
      <c r="G422" s="625"/>
      <c r="H422" s="1115"/>
      <c r="I422" s="1115"/>
      <c r="J422" s="1114"/>
      <c r="K422" s="1114"/>
      <c r="L422" s="624"/>
      <c r="M422" s="625"/>
    </row>
    <row r="423" spans="2:13" ht="25.5">
      <c r="B423" s="568"/>
      <c r="C423" s="1104" t="s">
        <v>765</v>
      </c>
      <c r="D423" s="1104"/>
      <c r="E423" s="607" t="s">
        <v>1572</v>
      </c>
      <c r="F423" s="1107"/>
      <c r="G423" s="1110"/>
      <c r="H423" s="1113"/>
      <c r="I423" s="1104" t="s">
        <v>765</v>
      </c>
      <c r="J423" s="1104"/>
      <c r="K423" s="607" t="s">
        <v>1573</v>
      </c>
      <c r="L423" s="1107"/>
      <c r="M423" s="1110"/>
    </row>
    <row r="424" spans="2:13" ht="14.1" customHeight="1">
      <c r="B424" s="568"/>
      <c r="C424" s="1105"/>
      <c r="D424" s="1105"/>
      <c r="E424" s="610"/>
      <c r="F424" s="1108"/>
      <c r="G424" s="1111"/>
      <c r="H424" s="1113"/>
      <c r="I424" s="1105"/>
      <c r="J424" s="1105"/>
      <c r="K424" s="610"/>
      <c r="L424" s="1108"/>
      <c r="M424" s="1111"/>
    </row>
    <row r="425" spans="2:13" ht="12.6" customHeight="1">
      <c r="B425" s="568"/>
      <c r="C425" s="1105"/>
      <c r="D425" s="1105"/>
      <c r="E425" s="611" t="s">
        <v>1394</v>
      </c>
      <c r="F425" s="1108"/>
      <c r="G425" s="1111"/>
      <c r="H425" s="1113"/>
      <c r="I425" s="1105"/>
      <c r="J425" s="1105"/>
      <c r="K425" s="611" t="s">
        <v>1419</v>
      </c>
      <c r="L425" s="1108"/>
      <c r="M425" s="1111"/>
    </row>
    <row r="426" spans="2:13" ht="12.6" customHeight="1">
      <c r="B426" s="568"/>
      <c r="C426" s="1105"/>
      <c r="D426" s="1105"/>
      <c r="E426" s="611" t="s">
        <v>1515</v>
      </c>
      <c r="F426" s="1108"/>
      <c r="G426" s="1111"/>
      <c r="H426" s="1113"/>
      <c r="I426" s="1105"/>
      <c r="J426" s="1105"/>
      <c r="K426" s="611" t="s">
        <v>1515</v>
      </c>
      <c r="L426" s="1108"/>
      <c r="M426" s="1111"/>
    </row>
    <row r="427" spans="2:13" ht="12.6" customHeight="1">
      <c r="B427" s="568"/>
      <c r="C427" s="1105"/>
      <c r="D427" s="1105"/>
      <c r="E427" s="611" t="s">
        <v>1549</v>
      </c>
      <c r="F427" s="1108"/>
      <c r="G427" s="1111"/>
      <c r="H427" s="1113"/>
      <c r="I427" s="1105"/>
      <c r="J427" s="1105"/>
      <c r="K427" s="611" t="s">
        <v>1549</v>
      </c>
      <c r="L427" s="1108"/>
      <c r="M427" s="1111"/>
    </row>
    <row r="428" spans="2:13" ht="12.6" customHeight="1">
      <c r="B428" s="568"/>
      <c r="C428" s="1105"/>
      <c r="D428" s="1105"/>
      <c r="E428" s="611" t="s">
        <v>1574</v>
      </c>
      <c r="F428" s="1108"/>
      <c r="G428" s="1111"/>
      <c r="H428" s="1113"/>
      <c r="I428" s="1105"/>
      <c r="J428" s="1105"/>
      <c r="K428" s="611" t="s">
        <v>1574</v>
      </c>
      <c r="L428" s="1108"/>
      <c r="M428" s="1111"/>
    </row>
    <row r="429" spans="2:13" ht="12.6" customHeight="1">
      <c r="B429" s="568"/>
      <c r="C429" s="1106"/>
      <c r="D429" s="1106"/>
      <c r="E429" s="613" t="s">
        <v>1575</v>
      </c>
      <c r="F429" s="1109"/>
      <c r="G429" s="1112"/>
      <c r="H429" s="1113"/>
      <c r="I429" s="1106"/>
      <c r="J429" s="1106"/>
      <c r="K429" s="613" t="s">
        <v>1575</v>
      </c>
      <c r="L429" s="1109"/>
      <c r="M429" s="1112"/>
    </row>
    <row r="430" spans="2:13" ht="12.6" customHeight="1">
      <c r="B430" s="568"/>
      <c r="C430" s="1104"/>
      <c r="D430" s="1104"/>
      <c r="E430" s="614" t="s">
        <v>1401</v>
      </c>
      <c r="F430" s="1107"/>
      <c r="G430" s="1110"/>
      <c r="H430" s="1113"/>
      <c r="I430" s="1104"/>
      <c r="J430" s="1104"/>
      <c r="K430" s="614" t="s">
        <v>46</v>
      </c>
      <c r="L430" s="1107"/>
      <c r="M430" s="1110"/>
    </row>
    <row r="431" spans="2:13" ht="125.1" customHeight="1">
      <c r="B431" s="568"/>
      <c r="C431" s="1105"/>
      <c r="D431" s="1105"/>
      <c r="E431" s="615" t="s">
        <v>1576</v>
      </c>
      <c r="F431" s="1108"/>
      <c r="G431" s="1111"/>
      <c r="H431" s="1113"/>
      <c r="I431" s="1105"/>
      <c r="J431" s="1105"/>
      <c r="K431" s="615" t="s">
        <v>1577</v>
      </c>
      <c r="L431" s="1108"/>
      <c r="M431" s="1111"/>
    </row>
    <row r="432" spans="2:13" ht="38.25">
      <c r="B432" s="568"/>
      <c r="C432" s="1105"/>
      <c r="D432" s="1105"/>
      <c r="E432" s="615" t="s">
        <v>1578</v>
      </c>
      <c r="F432" s="1108"/>
      <c r="G432" s="1111"/>
      <c r="H432" s="1113"/>
      <c r="I432" s="1105"/>
      <c r="J432" s="1105"/>
      <c r="K432" s="615"/>
      <c r="L432" s="1108"/>
      <c r="M432" s="1111"/>
    </row>
    <row r="433" spans="2:13" ht="38.25">
      <c r="B433" s="568"/>
      <c r="C433" s="1106"/>
      <c r="D433" s="1106"/>
      <c r="E433" s="617" t="s">
        <v>1579</v>
      </c>
      <c r="F433" s="1109"/>
      <c r="G433" s="1112"/>
      <c r="H433" s="1113"/>
      <c r="I433" s="1106"/>
      <c r="J433" s="1106"/>
      <c r="K433" s="617"/>
      <c r="L433" s="1109"/>
      <c r="M433" s="1112"/>
    </row>
    <row r="434" spans="2:13" ht="15.75">
      <c r="B434" s="568"/>
      <c r="C434" s="618"/>
      <c r="D434" s="618" t="s">
        <v>19</v>
      </c>
      <c r="E434" s="619"/>
      <c r="F434" s="620"/>
      <c r="G434" s="621"/>
      <c r="H434" s="733"/>
      <c r="I434" s="618"/>
      <c r="J434" s="618" t="s">
        <v>19</v>
      </c>
      <c r="K434" s="619"/>
      <c r="L434" s="620"/>
      <c r="M434" s="621"/>
    </row>
    <row r="435" spans="2:13" ht="15.75">
      <c r="B435" s="568"/>
      <c r="C435" s="618"/>
      <c r="D435" s="618" t="s">
        <v>682</v>
      </c>
      <c r="E435" s="619"/>
      <c r="F435" s="620"/>
      <c r="G435" s="621"/>
      <c r="H435" s="733"/>
      <c r="I435" s="618"/>
      <c r="J435" s="618" t="s">
        <v>682</v>
      </c>
      <c r="K435" s="619"/>
      <c r="L435" s="620"/>
      <c r="M435" s="621"/>
    </row>
    <row r="436" spans="2:13" ht="15.75">
      <c r="B436" s="568"/>
      <c r="C436" s="618"/>
      <c r="D436" s="618" t="s">
        <v>26</v>
      </c>
      <c r="E436" s="619"/>
      <c r="F436" s="620"/>
      <c r="G436" s="621"/>
      <c r="H436" s="733"/>
      <c r="I436" s="618"/>
      <c r="J436" s="618" t="s">
        <v>26</v>
      </c>
      <c r="K436" s="619"/>
      <c r="L436" s="620"/>
      <c r="M436" s="621"/>
    </row>
    <row r="437" spans="2:13" ht="15.75">
      <c r="B437" s="568"/>
      <c r="C437" s="618"/>
      <c r="D437" s="618" t="s">
        <v>30</v>
      </c>
      <c r="E437" s="619"/>
      <c r="F437" s="620"/>
      <c r="G437" s="621"/>
      <c r="H437" s="733"/>
      <c r="I437" s="618"/>
      <c r="J437" s="618" t="s">
        <v>30</v>
      </c>
      <c r="K437" s="619"/>
      <c r="L437" s="620"/>
      <c r="M437" s="621"/>
    </row>
    <row r="438" spans="2:13" ht="15.75">
      <c r="B438" s="568"/>
      <c r="C438" s="618"/>
      <c r="D438" s="618" t="s">
        <v>31</v>
      </c>
      <c r="E438" s="619"/>
      <c r="F438" s="620"/>
      <c r="G438" s="621"/>
      <c r="H438" s="733"/>
      <c r="I438" s="618"/>
      <c r="J438" s="618" t="s">
        <v>31</v>
      </c>
      <c r="K438" s="619"/>
      <c r="L438" s="620"/>
      <c r="M438" s="621"/>
    </row>
    <row r="439" spans="2:13" ht="15.75">
      <c r="B439" s="568"/>
      <c r="C439" s="618"/>
      <c r="D439" s="618" t="s">
        <v>32</v>
      </c>
      <c r="E439" s="619"/>
      <c r="F439" s="620"/>
      <c r="G439" s="621"/>
      <c r="H439" s="733"/>
      <c r="I439" s="618"/>
      <c r="J439" s="618" t="s">
        <v>32</v>
      </c>
      <c r="K439" s="619"/>
      <c r="L439" s="620"/>
      <c r="M439" s="621"/>
    </row>
    <row r="440" spans="2:13" ht="15.75">
      <c r="B440" s="568"/>
      <c r="C440" s="623"/>
      <c r="D440" s="1114"/>
      <c r="E440" s="1114"/>
      <c r="F440" s="624"/>
      <c r="G440" s="625"/>
      <c r="H440" s="1115"/>
      <c r="I440" s="1115"/>
      <c r="J440" s="1140"/>
      <c r="K440" s="1140"/>
      <c r="L440" s="649"/>
      <c r="M440" s="649"/>
    </row>
    <row r="441" spans="2:13" ht="38.25">
      <c r="B441" s="568"/>
      <c r="C441" s="1104" t="s">
        <v>768</v>
      </c>
      <c r="D441" s="1104"/>
      <c r="E441" s="607" t="s">
        <v>1580</v>
      </c>
      <c r="F441" s="1107"/>
      <c r="G441" s="1110"/>
      <c r="H441" s="1117"/>
      <c r="I441" s="1279" t="s">
        <v>768</v>
      </c>
      <c r="J441" s="1141"/>
      <c r="K441" s="644" t="s">
        <v>1581</v>
      </c>
      <c r="L441" s="1141"/>
      <c r="M441" s="1141"/>
    </row>
    <row r="442" spans="2:13" ht="14.1" customHeight="1">
      <c r="B442" s="568"/>
      <c r="C442" s="1105"/>
      <c r="D442" s="1105"/>
      <c r="E442" s="610"/>
      <c r="F442" s="1108"/>
      <c r="G442" s="1111"/>
      <c r="H442" s="1117"/>
      <c r="I442" s="1280"/>
      <c r="J442" s="1142"/>
      <c r="K442" s="640"/>
      <c r="L442" s="1142"/>
      <c r="M442" s="1142"/>
    </row>
    <row r="443" spans="2:13" ht="12.6" customHeight="1">
      <c r="B443" s="568"/>
      <c r="C443" s="1105"/>
      <c r="D443" s="1105"/>
      <c r="E443" s="611" t="s">
        <v>1394</v>
      </c>
      <c r="F443" s="1108"/>
      <c r="G443" s="1111"/>
      <c r="H443" s="1117"/>
      <c r="I443" s="1280"/>
      <c r="J443" s="1142"/>
      <c r="K443" s="639" t="s">
        <v>1419</v>
      </c>
      <c r="L443" s="1142"/>
      <c r="M443" s="1142"/>
    </row>
    <row r="444" spans="2:13" ht="12.6" customHeight="1">
      <c r="B444" s="568"/>
      <c r="C444" s="1105"/>
      <c r="D444" s="1105"/>
      <c r="E444" s="611" t="s">
        <v>1515</v>
      </c>
      <c r="F444" s="1108"/>
      <c r="G444" s="1111"/>
      <c r="H444" s="1117"/>
      <c r="I444" s="1280"/>
      <c r="J444" s="1142"/>
      <c r="K444" s="639" t="s">
        <v>1515</v>
      </c>
      <c r="L444" s="1142"/>
      <c r="M444" s="1142"/>
    </row>
    <row r="445" spans="2:13" ht="12.6" customHeight="1">
      <c r="B445" s="568"/>
      <c r="C445" s="1105"/>
      <c r="D445" s="1105"/>
      <c r="E445" s="611" t="s">
        <v>1549</v>
      </c>
      <c r="F445" s="1108"/>
      <c r="G445" s="1111"/>
      <c r="H445" s="1117"/>
      <c r="I445" s="1280"/>
      <c r="J445" s="1142"/>
      <c r="K445" s="639" t="s">
        <v>1549</v>
      </c>
      <c r="L445" s="1142"/>
      <c r="M445" s="1142"/>
    </row>
    <row r="446" spans="2:13" ht="12.6" customHeight="1">
      <c r="B446" s="568"/>
      <c r="C446" s="1105"/>
      <c r="D446" s="1105"/>
      <c r="E446" s="611" t="s">
        <v>1574</v>
      </c>
      <c r="F446" s="1108"/>
      <c r="G446" s="1111"/>
      <c r="H446" s="1117"/>
      <c r="I446" s="1280"/>
      <c r="J446" s="1142"/>
      <c r="K446" s="639" t="s">
        <v>1574</v>
      </c>
      <c r="L446" s="1142"/>
      <c r="M446" s="1142"/>
    </row>
    <row r="447" spans="2:13" ht="12.6" customHeight="1">
      <c r="B447" s="568"/>
      <c r="C447" s="1106"/>
      <c r="D447" s="1106"/>
      <c r="E447" s="613" t="s">
        <v>1582</v>
      </c>
      <c r="F447" s="1109"/>
      <c r="G447" s="1112"/>
      <c r="H447" s="1117"/>
      <c r="I447" s="1281"/>
      <c r="J447" s="1143"/>
      <c r="K447" s="641" t="s">
        <v>1575</v>
      </c>
      <c r="L447" s="1143"/>
      <c r="M447" s="1143"/>
    </row>
    <row r="448" spans="2:13" ht="15.75">
      <c r="B448" s="568"/>
      <c r="C448" s="618"/>
      <c r="D448" s="618" t="s">
        <v>19</v>
      </c>
      <c r="E448" s="619"/>
      <c r="F448" s="620"/>
      <c r="G448" s="621"/>
      <c r="H448" s="733"/>
      <c r="I448" s="650"/>
      <c r="J448" s="631" t="s">
        <v>19</v>
      </c>
      <c r="K448" s="650"/>
      <c r="L448" s="650"/>
      <c r="M448" s="650"/>
    </row>
    <row r="449" spans="2:13" ht="15.75">
      <c r="B449" s="568"/>
      <c r="C449" s="618"/>
      <c r="D449" s="618" t="s">
        <v>682</v>
      </c>
      <c r="E449" s="619"/>
      <c r="F449" s="620"/>
      <c r="G449" s="621"/>
      <c r="H449" s="733"/>
      <c r="I449" s="650"/>
      <c r="J449" s="631" t="s">
        <v>682</v>
      </c>
      <c r="K449" s="650"/>
      <c r="L449" s="650"/>
      <c r="M449" s="650"/>
    </row>
    <row r="450" spans="2:13" ht="15.75">
      <c r="B450" s="568"/>
      <c r="C450" s="618"/>
      <c r="D450" s="618" t="s">
        <v>26</v>
      </c>
      <c r="E450" s="619"/>
      <c r="F450" s="620"/>
      <c r="G450" s="621"/>
      <c r="H450" s="733"/>
      <c r="I450" s="650"/>
      <c r="J450" s="631" t="s">
        <v>26</v>
      </c>
      <c r="K450" s="650"/>
      <c r="L450" s="650"/>
      <c r="M450" s="650"/>
    </row>
    <row r="451" spans="2:13" ht="15.75">
      <c r="B451" s="568"/>
      <c r="C451" s="618"/>
      <c r="D451" s="618" t="s">
        <v>30</v>
      </c>
      <c r="E451" s="619"/>
      <c r="F451" s="620"/>
      <c r="G451" s="621"/>
      <c r="H451" s="733"/>
      <c r="I451" s="650"/>
      <c r="J451" s="631" t="s">
        <v>30</v>
      </c>
      <c r="K451" s="650"/>
      <c r="L451" s="650"/>
      <c r="M451" s="650"/>
    </row>
    <row r="452" spans="2:13" ht="15.75">
      <c r="B452" s="568"/>
      <c r="C452" s="618"/>
      <c r="D452" s="618" t="s">
        <v>31</v>
      </c>
      <c r="E452" s="619"/>
      <c r="F452" s="620"/>
      <c r="G452" s="621"/>
      <c r="H452" s="733"/>
      <c r="I452" s="650"/>
      <c r="J452" s="631" t="s">
        <v>31</v>
      </c>
      <c r="K452" s="650"/>
      <c r="L452" s="650"/>
      <c r="M452" s="650"/>
    </row>
    <row r="453" spans="2:13" ht="15.75">
      <c r="B453" s="568"/>
      <c r="C453" s="618"/>
      <c r="D453" s="618" t="s">
        <v>32</v>
      </c>
      <c r="E453" s="619"/>
      <c r="F453" s="620"/>
      <c r="G453" s="621"/>
      <c r="H453" s="733"/>
      <c r="I453" s="650"/>
      <c r="J453" s="631" t="s">
        <v>32</v>
      </c>
      <c r="K453" s="650"/>
      <c r="L453" s="650"/>
      <c r="M453" s="650"/>
    </row>
    <row r="454" spans="2:13" ht="15.75">
      <c r="B454" s="568"/>
      <c r="C454" s="623"/>
      <c r="D454" s="1114"/>
      <c r="E454" s="1114"/>
      <c r="F454" s="624"/>
      <c r="G454" s="625"/>
      <c r="H454" s="1115"/>
      <c r="I454" s="1115"/>
      <c r="J454" s="1144"/>
      <c r="K454" s="1144"/>
      <c r="L454" s="649"/>
      <c r="M454" s="649"/>
    </row>
    <row r="455" spans="2:13" ht="15.75">
      <c r="B455" s="568"/>
      <c r="C455" s="603">
        <v>2.2000000000000002</v>
      </c>
      <c r="D455" s="603"/>
      <c r="E455" s="599" t="s">
        <v>1583</v>
      </c>
      <c r="F455" s="604"/>
      <c r="G455" s="605"/>
      <c r="H455" s="733"/>
      <c r="I455" s="603">
        <v>2.2000000000000002</v>
      </c>
      <c r="J455" s="603"/>
      <c r="K455" s="599" t="s">
        <v>1583</v>
      </c>
      <c r="L455" s="604"/>
      <c r="M455" s="605"/>
    </row>
    <row r="456" spans="2:13" ht="25.5">
      <c r="B456" s="568"/>
      <c r="C456" s="1104" t="s">
        <v>773</v>
      </c>
      <c r="D456" s="1104"/>
      <c r="E456" s="607" t="s">
        <v>1584</v>
      </c>
      <c r="F456" s="1107"/>
      <c r="G456" s="1110"/>
      <c r="H456" s="1113"/>
      <c r="I456" s="1104" t="s">
        <v>1585</v>
      </c>
      <c r="J456" s="1104"/>
      <c r="K456" s="607" t="s">
        <v>1586</v>
      </c>
      <c r="L456" s="1107"/>
      <c r="M456" s="1110"/>
    </row>
    <row r="457" spans="2:13" ht="12.6" customHeight="1">
      <c r="B457" s="568"/>
      <c r="C457" s="1105"/>
      <c r="D457" s="1105"/>
      <c r="E457" s="611" t="s">
        <v>1587</v>
      </c>
      <c r="F457" s="1108"/>
      <c r="G457" s="1111"/>
      <c r="H457" s="1113"/>
      <c r="I457" s="1105"/>
      <c r="J457" s="1105"/>
      <c r="K457" s="611" t="s">
        <v>1588</v>
      </c>
      <c r="L457" s="1108"/>
      <c r="M457" s="1111"/>
    </row>
    <row r="458" spans="2:13" ht="14.1" customHeight="1">
      <c r="B458" s="568"/>
      <c r="C458" s="1105"/>
      <c r="D458" s="1105"/>
      <c r="E458" s="610"/>
      <c r="F458" s="1108"/>
      <c r="G458" s="1111"/>
      <c r="H458" s="1113"/>
      <c r="I458" s="1105"/>
      <c r="J458" s="1105"/>
      <c r="K458" s="610"/>
      <c r="L458" s="1108"/>
      <c r="M458" s="1111"/>
    </row>
    <row r="459" spans="2:13" ht="12.6" customHeight="1">
      <c r="B459" s="568"/>
      <c r="C459" s="1105"/>
      <c r="D459" s="1105"/>
      <c r="E459" s="611" t="s">
        <v>1394</v>
      </c>
      <c r="F459" s="1108"/>
      <c r="G459" s="1111"/>
      <c r="H459" s="1113"/>
      <c r="I459" s="1105"/>
      <c r="J459" s="1105"/>
      <c r="K459" s="611" t="s">
        <v>1419</v>
      </c>
      <c r="L459" s="1108"/>
      <c r="M459" s="1111"/>
    </row>
    <row r="460" spans="2:13" ht="12.6" customHeight="1">
      <c r="B460" s="568"/>
      <c r="C460" s="1105"/>
      <c r="D460" s="1105"/>
      <c r="E460" s="611" t="s">
        <v>1549</v>
      </c>
      <c r="F460" s="1108"/>
      <c r="G460" s="1111"/>
      <c r="H460" s="1113"/>
      <c r="I460" s="1105"/>
      <c r="J460" s="1105"/>
      <c r="K460" s="611" t="s">
        <v>1549</v>
      </c>
      <c r="L460" s="1108"/>
      <c r="M460" s="1111"/>
    </row>
    <row r="461" spans="2:13" ht="12.6" customHeight="1">
      <c r="B461" s="568"/>
      <c r="C461" s="1105"/>
      <c r="D461" s="1105"/>
      <c r="E461" s="611" t="s">
        <v>1589</v>
      </c>
      <c r="F461" s="1108"/>
      <c r="G461" s="1111"/>
      <c r="H461" s="1113"/>
      <c r="I461" s="1105"/>
      <c r="J461" s="1105"/>
      <c r="K461" s="611" t="s">
        <v>1589</v>
      </c>
      <c r="L461" s="1108"/>
      <c r="M461" s="1111"/>
    </row>
    <row r="462" spans="2:13" ht="12.6" customHeight="1">
      <c r="B462" s="568"/>
      <c r="C462" s="1105"/>
      <c r="D462" s="1105"/>
      <c r="E462" s="611"/>
      <c r="F462" s="1108"/>
      <c r="G462" s="1111"/>
      <c r="H462" s="1113"/>
      <c r="I462" s="1105"/>
      <c r="J462" s="1105"/>
      <c r="K462" s="611"/>
      <c r="L462" s="1108"/>
      <c r="M462" s="1111"/>
    </row>
    <row r="463" spans="2:13" ht="12.6" customHeight="1">
      <c r="B463" s="568"/>
      <c r="C463" s="1105"/>
      <c r="D463" s="1105"/>
      <c r="E463" s="611"/>
      <c r="F463" s="1108"/>
      <c r="G463" s="1111"/>
      <c r="H463" s="1113"/>
      <c r="I463" s="1105"/>
      <c r="J463" s="1105"/>
      <c r="K463" s="611"/>
      <c r="L463" s="1108"/>
      <c r="M463" s="1111"/>
    </row>
    <row r="464" spans="2:13" ht="12.6" customHeight="1">
      <c r="B464" s="568"/>
      <c r="C464" s="1106"/>
      <c r="D464" s="1106"/>
      <c r="E464" s="613"/>
      <c r="F464" s="1109"/>
      <c r="G464" s="1112"/>
      <c r="H464" s="1113"/>
      <c r="I464" s="1106"/>
      <c r="J464" s="1106"/>
      <c r="K464" s="613"/>
      <c r="L464" s="1109"/>
      <c r="M464" s="1112"/>
    </row>
    <row r="465" spans="2:13" ht="12.6" customHeight="1">
      <c r="B465" s="568"/>
      <c r="C465" s="1104"/>
      <c r="D465" s="1104"/>
      <c r="E465" s="614" t="s">
        <v>1401</v>
      </c>
      <c r="F465" s="1107"/>
      <c r="G465" s="1110"/>
      <c r="H465" s="1113"/>
      <c r="I465" s="1104"/>
      <c r="J465" s="1104"/>
      <c r="K465" s="651" t="s">
        <v>46</v>
      </c>
      <c r="L465" s="1107"/>
      <c r="M465" s="1110"/>
    </row>
    <row r="466" spans="2:13" ht="25.5">
      <c r="B466" s="568"/>
      <c r="C466" s="1105"/>
      <c r="D466" s="1105"/>
      <c r="E466" s="615" t="s">
        <v>1590</v>
      </c>
      <c r="F466" s="1108"/>
      <c r="G466" s="1111"/>
      <c r="H466" s="1113"/>
      <c r="I466" s="1105"/>
      <c r="J466" s="1105"/>
      <c r="K466" s="652" t="s">
        <v>1590</v>
      </c>
      <c r="L466" s="1108"/>
      <c r="M466" s="1111"/>
    </row>
    <row r="467" spans="2:13" ht="38.25">
      <c r="B467" s="568"/>
      <c r="C467" s="1105"/>
      <c r="D467" s="1105"/>
      <c r="E467" s="615" t="s">
        <v>1591</v>
      </c>
      <c r="F467" s="1108"/>
      <c r="G467" s="1111"/>
      <c r="H467" s="1113"/>
      <c r="I467" s="1105"/>
      <c r="J467" s="1105"/>
      <c r="K467" s="616"/>
      <c r="L467" s="1108"/>
      <c r="M467" s="1111"/>
    </row>
    <row r="468" spans="2:13" ht="48">
      <c r="B468" s="568"/>
      <c r="C468" s="1105"/>
      <c r="D468" s="1105"/>
      <c r="E468" s="615" t="s">
        <v>1592</v>
      </c>
      <c r="F468" s="1108"/>
      <c r="G468" s="1111"/>
      <c r="H468" s="1113"/>
      <c r="I468" s="1105"/>
      <c r="J468" s="1105"/>
      <c r="K468" s="652" t="s">
        <v>1593</v>
      </c>
      <c r="L468" s="1108"/>
      <c r="M468" s="1111"/>
    </row>
    <row r="469" spans="2:13" ht="14.1" customHeight="1">
      <c r="B469" s="568"/>
      <c r="C469" s="1105"/>
      <c r="D469" s="1105"/>
      <c r="E469" s="615" t="s">
        <v>1594</v>
      </c>
      <c r="F469" s="1108"/>
      <c r="G469" s="1111"/>
      <c r="H469" s="1113"/>
      <c r="I469" s="1105"/>
      <c r="J469" s="1105"/>
      <c r="K469" s="616"/>
      <c r="L469" s="1108"/>
      <c r="M469" s="1111"/>
    </row>
    <row r="470" spans="2:13" ht="24">
      <c r="B470" s="568"/>
      <c r="C470" s="1105"/>
      <c r="D470" s="1105"/>
      <c r="E470" s="615" t="s">
        <v>1595</v>
      </c>
      <c r="F470" s="1108"/>
      <c r="G470" s="1111"/>
      <c r="H470" s="1113"/>
      <c r="I470" s="1105"/>
      <c r="J470" s="1105"/>
      <c r="K470" s="652" t="s">
        <v>1596</v>
      </c>
      <c r="L470" s="1108"/>
      <c r="M470" s="1111"/>
    </row>
    <row r="471" spans="2:13" ht="15">
      <c r="B471" s="568"/>
      <c r="C471" s="1105"/>
      <c r="D471" s="1105"/>
      <c r="E471" s="615" t="s">
        <v>1597</v>
      </c>
      <c r="F471" s="1108"/>
      <c r="G471" s="1111"/>
      <c r="H471" s="1113"/>
      <c r="I471" s="1105"/>
      <c r="J471" s="1105"/>
      <c r="K471" s="616"/>
      <c r="L471" s="1108"/>
      <c r="M471" s="1111"/>
    </row>
    <row r="472" spans="2:13" ht="34.5" customHeight="1">
      <c r="B472" s="568"/>
      <c r="C472" s="1105"/>
      <c r="D472" s="1105"/>
      <c r="E472" s="615" t="s">
        <v>1598</v>
      </c>
      <c r="F472" s="1108"/>
      <c r="G472" s="1111"/>
      <c r="H472" s="1113"/>
      <c r="I472" s="1105"/>
      <c r="J472" s="1105"/>
      <c r="K472" s="652" t="s">
        <v>1599</v>
      </c>
      <c r="L472" s="1108"/>
      <c r="M472" s="1111"/>
    </row>
    <row r="473" spans="2:13" ht="14.1" customHeight="1">
      <c r="B473" s="568"/>
      <c r="C473" s="1105"/>
      <c r="D473" s="1105"/>
      <c r="E473" s="616"/>
      <c r="F473" s="1108"/>
      <c r="G473" s="1111"/>
      <c r="H473" s="1113"/>
      <c r="I473" s="1105"/>
      <c r="J473" s="1105"/>
      <c r="K473" s="652" t="s">
        <v>1600</v>
      </c>
      <c r="L473" s="1108"/>
      <c r="M473" s="1111"/>
    </row>
    <row r="474" spans="2:13" ht="25.5">
      <c r="B474" s="568"/>
      <c r="C474" s="1105"/>
      <c r="D474" s="1105"/>
      <c r="E474" s="615" t="s">
        <v>1601</v>
      </c>
      <c r="F474" s="1108"/>
      <c r="G474" s="1111"/>
      <c r="H474" s="1113"/>
      <c r="I474" s="1105"/>
      <c r="J474" s="1105"/>
      <c r="K474" s="616"/>
      <c r="L474" s="1108"/>
      <c r="M474" s="1111"/>
    </row>
    <row r="475" spans="2:13" ht="24">
      <c r="B475" s="568"/>
      <c r="C475" s="1105"/>
      <c r="D475" s="1105"/>
      <c r="E475" s="615" t="s">
        <v>1602</v>
      </c>
      <c r="F475" s="1108"/>
      <c r="G475" s="1111"/>
      <c r="H475" s="1113"/>
      <c r="I475" s="1105"/>
      <c r="J475" s="1105"/>
      <c r="K475" s="652" t="s">
        <v>1592</v>
      </c>
      <c r="L475" s="1108"/>
      <c r="M475" s="1111"/>
    </row>
    <row r="476" spans="2:13" ht="12.6" customHeight="1">
      <c r="B476" s="568"/>
      <c r="C476" s="1105"/>
      <c r="D476" s="1105"/>
      <c r="E476" s="615" t="s">
        <v>1603</v>
      </c>
      <c r="F476" s="1108"/>
      <c r="G476" s="1111"/>
      <c r="H476" s="1113"/>
      <c r="I476" s="1105"/>
      <c r="J476" s="1105"/>
      <c r="K476" s="652" t="s">
        <v>1604</v>
      </c>
      <c r="L476" s="1108"/>
      <c r="M476" s="1111"/>
    </row>
    <row r="477" spans="2:13">
      <c r="B477" s="568"/>
      <c r="C477" s="1105"/>
      <c r="D477" s="1105"/>
      <c r="E477" s="615" t="s">
        <v>1605</v>
      </c>
      <c r="F477" s="1108"/>
      <c r="G477" s="1111"/>
      <c r="H477" s="1113"/>
      <c r="I477" s="1105"/>
      <c r="J477" s="1105"/>
      <c r="K477" s="652" t="s">
        <v>1606</v>
      </c>
      <c r="L477" s="1108"/>
      <c r="M477" s="1111"/>
    </row>
    <row r="478" spans="2:13" ht="24">
      <c r="B478" s="568"/>
      <c r="C478" s="1105"/>
      <c r="D478" s="1105"/>
      <c r="E478" s="615" t="s">
        <v>1607</v>
      </c>
      <c r="F478" s="1108"/>
      <c r="G478" s="1111"/>
      <c r="H478" s="1113"/>
      <c r="I478" s="1105"/>
      <c r="J478" s="1105"/>
      <c r="K478" s="652" t="s">
        <v>1608</v>
      </c>
      <c r="L478" s="1108"/>
      <c r="M478" s="1111"/>
    </row>
    <row r="479" spans="2:13" ht="36">
      <c r="B479" s="568"/>
      <c r="C479" s="1105"/>
      <c r="D479" s="1105"/>
      <c r="E479" s="615" t="s">
        <v>1609</v>
      </c>
      <c r="F479" s="1108"/>
      <c r="G479" s="1111"/>
      <c r="H479" s="1113"/>
      <c r="I479" s="1105"/>
      <c r="J479" s="1105"/>
      <c r="K479" s="652" t="s">
        <v>1610</v>
      </c>
      <c r="L479" s="1108"/>
      <c r="M479" s="1111"/>
    </row>
    <row r="480" spans="2:13" ht="12.6" customHeight="1">
      <c r="B480" s="568"/>
      <c r="C480" s="1105"/>
      <c r="D480" s="1105"/>
      <c r="E480" s="615" t="s">
        <v>1611</v>
      </c>
      <c r="F480" s="1108"/>
      <c r="G480" s="1111"/>
      <c r="H480" s="1113"/>
      <c r="I480" s="1105"/>
      <c r="J480" s="1105"/>
      <c r="K480" s="652" t="s">
        <v>1612</v>
      </c>
      <c r="L480" s="1108"/>
      <c r="M480" s="1111"/>
    </row>
    <row r="481" spans="2:13" ht="12.6" customHeight="1">
      <c r="B481" s="568"/>
      <c r="C481" s="1105"/>
      <c r="D481" s="1105"/>
      <c r="E481" s="615"/>
      <c r="F481" s="1108"/>
      <c r="G481" s="1111"/>
      <c r="H481" s="1113"/>
      <c r="I481" s="1105"/>
      <c r="J481" s="1105"/>
      <c r="K481" s="652" t="s">
        <v>1613</v>
      </c>
      <c r="L481" s="1108"/>
      <c r="M481" s="1111"/>
    </row>
    <row r="482" spans="2:13" ht="12.6" customHeight="1">
      <c r="B482" s="568"/>
      <c r="C482" s="1105"/>
      <c r="D482" s="1105"/>
      <c r="E482" s="615"/>
      <c r="F482" s="1108"/>
      <c r="G482" s="1111"/>
      <c r="H482" s="1113"/>
      <c r="I482" s="1105"/>
      <c r="J482" s="1105"/>
      <c r="K482" s="652" t="s">
        <v>1614</v>
      </c>
      <c r="L482" s="1108"/>
      <c r="M482" s="1111"/>
    </row>
    <row r="483" spans="2:13" ht="12.6" customHeight="1">
      <c r="B483" s="568"/>
      <c r="C483" s="1105"/>
      <c r="D483" s="1105"/>
      <c r="E483" s="615"/>
      <c r="F483" s="1108"/>
      <c r="G483" s="1111"/>
      <c r="H483" s="1113"/>
      <c r="I483" s="1105"/>
      <c r="J483" s="1105"/>
      <c r="K483" s="652" t="s">
        <v>1615</v>
      </c>
      <c r="L483" s="1108"/>
      <c r="M483" s="1111"/>
    </row>
    <row r="484" spans="2:13" ht="12.6" customHeight="1">
      <c r="B484" s="568"/>
      <c r="C484" s="1105"/>
      <c r="D484" s="1105"/>
      <c r="E484" s="615"/>
      <c r="F484" s="1108"/>
      <c r="G484" s="1111"/>
      <c r="H484" s="1113"/>
      <c r="I484" s="1105"/>
      <c r="J484" s="1105"/>
      <c r="K484" s="652" t="s">
        <v>1616</v>
      </c>
      <c r="L484" s="1108"/>
      <c r="M484" s="1111"/>
    </row>
    <row r="485" spans="2:13" ht="12.6" customHeight="1">
      <c r="B485" s="568"/>
      <c r="C485" s="1105"/>
      <c r="D485" s="1105"/>
      <c r="E485" s="615"/>
      <c r="F485" s="1108"/>
      <c r="G485" s="1111"/>
      <c r="H485" s="1113"/>
      <c r="I485" s="1105"/>
      <c r="J485" s="1105"/>
      <c r="K485" s="652" t="s">
        <v>1617</v>
      </c>
      <c r="L485" s="1108"/>
      <c r="M485" s="1111"/>
    </row>
    <row r="486" spans="2:13" ht="12.6" customHeight="1">
      <c r="B486" s="568"/>
      <c r="C486" s="1105"/>
      <c r="D486" s="1105"/>
      <c r="E486" s="615"/>
      <c r="F486" s="1108"/>
      <c r="G486" s="1111"/>
      <c r="H486" s="1113"/>
      <c r="I486" s="1105"/>
      <c r="J486" s="1105"/>
      <c r="K486" s="652" t="s">
        <v>1618</v>
      </c>
      <c r="L486" s="1108"/>
      <c r="M486" s="1111"/>
    </row>
    <row r="487" spans="2:13" ht="12.6" customHeight="1">
      <c r="B487" s="568"/>
      <c r="C487" s="1105"/>
      <c r="D487" s="1105"/>
      <c r="E487" s="615"/>
      <c r="F487" s="1108"/>
      <c r="G487" s="1111"/>
      <c r="H487" s="1113"/>
      <c r="I487" s="1105"/>
      <c r="J487" s="1105"/>
      <c r="K487" s="652" t="s">
        <v>1619</v>
      </c>
      <c r="L487" s="1108"/>
      <c r="M487" s="1111"/>
    </row>
    <row r="488" spans="2:13" ht="12.6" customHeight="1">
      <c r="B488" s="568"/>
      <c r="C488" s="1105"/>
      <c r="D488" s="1105"/>
      <c r="E488" s="615"/>
      <c r="F488" s="1108"/>
      <c r="G488" s="1111"/>
      <c r="H488" s="1113"/>
      <c r="I488" s="1105"/>
      <c r="J488" s="1105"/>
      <c r="K488" s="652" t="s">
        <v>1620</v>
      </c>
      <c r="L488" s="1108"/>
      <c r="M488" s="1111"/>
    </row>
    <row r="489" spans="2:13" ht="12.6" customHeight="1">
      <c r="B489" s="568"/>
      <c r="C489" s="1105"/>
      <c r="D489" s="1105"/>
      <c r="E489" s="615"/>
      <c r="F489" s="1108"/>
      <c r="G489" s="1111"/>
      <c r="H489" s="1113"/>
      <c r="I489" s="1105"/>
      <c r="J489" s="1105"/>
      <c r="K489" s="652" t="s">
        <v>1621</v>
      </c>
      <c r="L489" s="1108"/>
      <c r="M489" s="1111"/>
    </row>
    <row r="490" spans="2:13" ht="14.1" customHeight="1">
      <c r="B490" s="568"/>
      <c r="C490" s="1105"/>
      <c r="D490" s="1105"/>
      <c r="E490" s="615"/>
      <c r="F490" s="1108"/>
      <c r="G490" s="1111"/>
      <c r="H490" s="1113"/>
      <c r="I490" s="1105"/>
      <c r="J490" s="1105"/>
      <c r="K490" s="616"/>
      <c r="L490" s="1108"/>
      <c r="M490" s="1111"/>
    </row>
    <row r="491" spans="2:13" ht="36">
      <c r="B491" s="568"/>
      <c r="C491" s="1106"/>
      <c r="D491" s="1106"/>
      <c r="E491" s="617"/>
      <c r="F491" s="1109"/>
      <c r="G491" s="1112"/>
      <c r="H491" s="1113"/>
      <c r="I491" s="1106"/>
      <c r="J491" s="1106"/>
      <c r="K491" s="653" t="s">
        <v>1622</v>
      </c>
      <c r="L491" s="1109"/>
      <c r="M491" s="1112"/>
    </row>
    <row r="492" spans="2:13" ht="12.6" customHeight="1">
      <c r="B492" s="568"/>
      <c r="C492" s="1104"/>
      <c r="D492" s="1104"/>
      <c r="E492" s="1138"/>
      <c r="F492" s="1107"/>
      <c r="G492" s="1110"/>
      <c r="H492" s="1113"/>
      <c r="I492" s="1104"/>
      <c r="J492" s="1104"/>
      <c r="K492" s="651" t="s">
        <v>1623</v>
      </c>
      <c r="L492" s="1107"/>
      <c r="M492" s="1110"/>
    </row>
    <row r="493" spans="2:13" ht="12.6" customHeight="1">
      <c r="B493" s="568"/>
      <c r="C493" s="1105"/>
      <c r="D493" s="1105"/>
      <c r="E493" s="1145"/>
      <c r="F493" s="1108"/>
      <c r="G493" s="1111"/>
      <c r="H493" s="1113"/>
      <c r="I493" s="1105"/>
      <c r="J493" s="1105"/>
      <c r="K493" s="652" t="s">
        <v>1624</v>
      </c>
      <c r="L493" s="1108"/>
      <c r="M493" s="1111"/>
    </row>
    <row r="494" spans="2:13" ht="12.6" customHeight="1">
      <c r="B494" s="568"/>
      <c r="C494" s="1105"/>
      <c r="D494" s="1105"/>
      <c r="E494" s="1145"/>
      <c r="F494" s="1108"/>
      <c r="G494" s="1111"/>
      <c r="H494" s="1113"/>
      <c r="I494" s="1105"/>
      <c r="J494" s="1105"/>
      <c r="K494" s="652" t="s">
        <v>1625</v>
      </c>
      <c r="L494" s="1108"/>
      <c r="M494" s="1111"/>
    </row>
    <row r="495" spans="2:13" ht="12.6" customHeight="1">
      <c r="B495" s="568"/>
      <c r="C495" s="1105"/>
      <c r="D495" s="1105"/>
      <c r="E495" s="1145"/>
      <c r="F495" s="1108"/>
      <c r="G495" s="1111"/>
      <c r="H495" s="1113"/>
      <c r="I495" s="1105"/>
      <c r="J495" s="1105"/>
      <c r="K495" s="652" t="s">
        <v>1626</v>
      </c>
      <c r="L495" s="1108"/>
      <c r="M495" s="1111"/>
    </row>
    <row r="496" spans="2:13" ht="12.6" customHeight="1">
      <c r="B496" s="568"/>
      <c r="C496" s="1105"/>
      <c r="D496" s="1105"/>
      <c r="E496" s="1145"/>
      <c r="F496" s="1108"/>
      <c r="G496" s="1111"/>
      <c r="H496" s="1113"/>
      <c r="I496" s="1105"/>
      <c r="J496" s="1105"/>
      <c r="K496" s="652" t="s">
        <v>1627</v>
      </c>
      <c r="L496" s="1108"/>
      <c r="M496" s="1111"/>
    </row>
    <row r="497" spans="2:13" ht="12.6" customHeight="1">
      <c r="B497" s="568"/>
      <c r="C497" s="1105"/>
      <c r="D497" s="1105"/>
      <c r="E497" s="1145"/>
      <c r="F497" s="1108"/>
      <c r="G497" s="1111"/>
      <c r="H497" s="1113"/>
      <c r="I497" s="1105"/>
      <c r="J497" s="1105"/>
      <c r="K497" s="652" t="s">
        <v>1628</v>
      </c>
      <c r="L497" s="1108"/>
      <c r="M497" s="1111"/>
    </row>
    <row r="498" spans="2:13" ht="24">
      <c r="B498" s="568"/>
      <c r="C498" s="1105"/>
      <c r="D498" s="1105"/>
      <c r="E498" s="1145"/>
      <c r="F498" s="1108"/>
      <c r="G498" s="1111"/>
      <c r="H498" s="1113"/>
      <c r="I498" s="1105"/>
      <c r="J498" s="1105"/>
      <c r="K498" s="652" t="s">
        <v>1629</v>
      </c>
      <c r="L498" s="1108"/>
      <c r="M498" s="1111"/>
    </row>
    <row r="499" spans="2:13" ht="12.6" customHeight="1">
      <c r="B499" s="568"/>
      <c r="C499" s="1105"/>
      <c r="D499" s="1105"/>
      <c r="E499" s="1145"/>
      <c r="F499" s="1108"/>
      <c r="G499" s="1111"/>
      <c r="H499" s="1113"/>
      <c r="I499" s="1105"/>
      <c r="J499" s="1105"/>
      <c r="K499" s="652" t="s">
        <v>1630</v>
      </c>
      <c r="L499" s="1108"/>
      <c r="M499" s="1111"/>
    </row>
    <row r="500" spans="2:13" ht="24">
      <c r="B500" s="568"/>
      <c r="C500" s="1105"/>
      <c r="D500" s="1105"/>
      <c r="E500" s="1145"/>
      <c r="F500" s="1108"/>
      <c r="G500" s="1111"/>
      <c r="H500" s="1113"/>
      <c r="I500" s="1105"/>
      <c r="J500" s="1105"/>
      <c r="K500" s="652" t="s">
        <v>1631</v>
      </c>
      <c r="L500" s="1108"/>
      <c r="M500" s="1111"/>
    </row>
    <row r="501" spans="2:13" ht="12.6" customHeight="1">
      <c r="B501" s="568"/>
      <c r="C501" s="1105"/>
      <c r="D501" s="1105"/>
      <c r="E501" s="1145"/>
      <c r="F501" s="1108"/>
      <c r="G501" s="1111"/>
      <c r="H501" s="1113"/>
      <c r="I501" s="1105"/>
      <c r="J501" s="1105"/>
      <c r="K501" s="652" t="s">
        <v>1632</v>
      </c>
      <c r="L501" s="1108"/>
      <c r="M501" s="1111"/>
    </row>
    <row r="502" spans="2:13" ht="12.6" customHeight="1">
      <c r="B502" s="568"/>
      <c r="C502" s="1105"/>
      <c r="D502" s="1105"/>
      <c r="E502" s="1145"/>
      <c r="F502" s="1108"/>
      <c r="G502" s="1111"/>
      <c r="H502" s="1113"/>
      <c r="I502" s="1105"/>
      <c r="J502" s="1105"/>
      <c r="K502" s="652" t="s">
        <v>1633</v>
      </c>
      <c r="L502" s="1108"/>
      <c r="M502" s="1111"/>
    </row>
    <row r="503" spans="2:13" ht="12.6" customHeight="1">
      <c r="B503" s="568"/>
      <c r="C503" s="1105"/>
      <c r="D503" s="1105"/>
      <c r="E503" s="1145"/>
      <c r="F503" s="1108"/>
      <c r="G503" s="1111"/>
      <c r="H503" s="1113"/>
      <c r="I503" s="1105"/>
      <c r="J503" s="1105"/>
      <c r="K503" s="652" t="s">
        <v>1634</v>
      </c>
      <c r="L503" s="1108"/>
      <c r="M503" s="1111"/>
    </row>
    <row r="504" spans="2:13" ht="24">
      <c r="B504" s="568"/>
      <c r="C504" s="1105"/>
      <c r="D504" s="1105"/>
      <c r="E504" s="1145"/>
      <c r="F504" s="1108"/>
      <c r="G504" s="1111"/>
      <c r="H504" s="1113"/>
      <c r="I504" s="1105"/>
      <c r="J504" s="1105"/>
      <c r="K504" s="652" t="s">
        <v>1635</v>
      </c>
      <c r="L504" s="1108"/>
      <c r="M504" s="1111"/>
    </row>
    <row r="505" spans="2:13" ht="12.6" customHeight="1">
      <c r="B505" s="568"/>
      <c r="C505" s="1105"/>
      <c r="D505" s="1105"/>
      <c r="E505" s="1145"/>
      <c r="F505" s="1108"/>
      <c r="G505" s="1111"/>
      <c r="H505" s="1113"/>
      <c r="I505" s="1105"/>
      <c r="J505" s="1105"/>
      <c r="K505" s="652"/>
      <c r="L505" s="1108"/>
      <c r="M505" s="1111"/>
    </row>
    <row r="506" spans="2:13">
      <c r="B506" s="568"/>
      <c r="C506" s="1106"/>
      <c r="D506" s="1106"/>
      <c r="E506" s="1139"/>
      <c r="F506" s="1109"/>
      <c r="G506" s="1112"/>
      <c r="H506" s="1113"/>
      <c r="I506" s="1106"/>
      <c r="J506" s="1106"/>
      <c r="K506" s="653" t="s">
        <v>1636</v>
      </c>
      <c r="L506" s="1109"/>
      <c r="M506" s="1112"/>
    </row>
    <row r="507" spans="2:13" ht="15.75">
      <c r="B507" s="568"/>
      <c r="C507" s="618"/>
      <c r="D507" s="618" t="s">
        <v>19</v>
      </c>
      <c r="E507" s="619"/>
      <c r="F507" s="620"/>
      <c r="G507" s="621"/>
      <c r="H507" s="733"/>
      <c r="I507" s="618"/>
      <c r="J507" s="618" t="s">
        <v>19</v>
      </c>
      <c r="K507" s="619"/>
      <c r="L507" s="620"/>
      <c r="M507" s="621"/>
    </row>
    <row r="508" spans="2:13" ht="15.75">
      <c r="B508" s="568"/>
      <c r="C508" s="618"/>
      <c r="D508" s="618" t="s">
        <v>682</v>
      </c>
      <c r="E508" s="619"/>
      <c r="F508" s="620"/>
      <c r="G508" s="621"/>
      <c r="H508" s="733"/>
      <c r="I508" s="618"/>
      <c r="J508" s="618" t="s">
        <v>682</v>
      </c>
      <c r="K508" s="619"/>
      <c r="L508" s="620"/>
      <c r="M508" s="621"/>
    </row>
    <row r="509" spans="2:13" ht="15.75">
      <c r="B509" s="568"/>
      <c r="C509" s="618"/>
      <c r="D509" s="618" t="s">
        <v>26</v>
      </c>
      <c r="E509" s="619"/>
      <c r="F509" s="620"/>
      <c r="G509" s="621"/>
      <c r="H509" s="733"/>
      <c r="I509" s="618"/>
      <c r="J509" s="618" t="s">
        <v>26</v>
      </c>
      <c r="K509" s="619"/>
      <c r="L509" s="620"/>
      <c r="M509" s="621"/>
    </row>
    <row r="510" spans="2:13" ht="15.75">
      <c r="B510" s="568"/>
      <c r="C510" s="618"/>
      <c r="D510" s="618" t="s">
        <v>30</v>
      </c>
      <c r="E510" s="619"/>
      <c r="F510" s="620"/>
      <c r="G510" s="621"/>
      <c r="H510" s="733"/>
      <c r="I510" s="618"/>
      <c r="J510" s="618" t="s">
        <v>30</v>
      </c>
      <c r="K510" s="619"/>
      <c r="L510" s="620"/>
      <c r="M510" s="621"/>
    </row>
    <row r="511" spans="2:13" ht="15.75">
      <c r="B511" s="568"/>
      <c r="C511" s="618"/>
      <c r="D511" s="618" t="s">
        <v>31</v>
      </c>
      <c r="E511" s="619"/>
      <c r="F511" s="620"/>
      <c r="G511" s="621"/>
      <c r="H511" s="733"/>
      <c r="I511" s="618"/>
      <c r="J511" s="618" t="s">
        <v>31</v>
      </c>
      <c r="K511" s="619"/>
      <c r="L511" s="620"/>
      <c r="M511" s="621"/>
    </row>
    <row r="512" spans="2:13" ht="15.75">
      <c r="B512" s="568"/>
      <c r="C512" s="618"/>
      <c r="D512" s="618" t="s">
        <v>32</v>
      </c>
      <c r="E512" s="619"/>
      <c r="F512" s="620"/>
      <c r="G512" s="621"/>
      <c r="H512" s="733"/>
      <c r="I512" s="618"/>
      <c r="J512" s="618" t="s">
        <v>32</v>
      </c>
      <c r="K512" s="619"/>
      <c r="L512" s="620"/>
      <c r="M512" s="621"/>
    </row>
    <row r="513" spans="2:13" ht="15.75">
      <c r="B513" s="568"/>
      <c r="C513" s="623"/>
      <c r="D513" s="1114"/>
      <c r="E513" s="1114"/>
      <c r="F513" s="624"/>
      <c r="G513" s="625"/>
      <c r="H513" s="1115"/>
      <c r="I513" s="1115"/>
      <c r="J513" s="1140"/>
      <c r="K513" s="1140"/>
      <c r="L513" s="649"/>
      <c r="M513" s="649"/>
    </row>
    <row r="514" spans="2:13" ht="38.25">
      <c r="B514" s="568"/>
      <c r="C514" s="1104" t="s">
        <v>777</v>
      </c>
      <c r="D514" s="1104"/>
      <c r="E514" s="607" t="s">
        <v>1637</v>
      </c>
      <c r="F514" s="1107"/>
      <c r="G514" s="1110"/>
      <c r="H514" s="1117"/>
      <c r="I514" s="1146" t="s">
        <v>1638</v>
      </c>
      <c r="J514" s="1146"/>
      <c r="K514" s="654" t="s">
        <v>1639</v>
      </c>
      <c r="L514" s="1150"/>
      <c r="M514" s="1150"/>
    </row>
    <row r="515" spans="2:13" ht="14.1" customHeight="1">
      <c r="B515" s="568"/>
      <c r="C515" s="1105"/>
      <c r="D515" s="1105"/>
      <c r="E515" s="610"/>
      <c r="F515" s="1108"/>
      <c r="G515" s="1111"/>
      <c r="H515" s="1117"/>
      <c r="I515" s="1147"/>
      <c r="J515" s="1147"/>
      <c r="K515" s="655"/>
      <c r="L515" s="1151"/>
      <c r="M515" s="1151"/>
    </row>
    <row r="516" spans="2:13" ht="12.6" customHeight="1">
      <c r="B516" s="568"/>
      <c r="C516" s="1105"/>
      <c r="D516" s="1105"/>
      <c r="E516" s="611" t="s">
        <v>1394</v>
      </c>
      <c r="F516" s="1108"/>
      <c r="G516" s="1111"/>
      <c r="H516" s="1117"/>
      <c r="I516" s="1147"/>
      <c r="J516" s="1147"/>
      <c r="K516" s="656" t="s">
        <v>1419</v>
      </c>
      <c r="L516" s="1151"/>
      <c r="M516" s="1151"/>
    </row>
    <row r="517" spans="2:13" ht="12.6" customHeight="1">
      <c r="B517" s="568"/>
      <c r="C517" s="1105"/>
      <c r="D517" s="1105"/>
      <c r="E517" s="611" t="s">
        <v>1549</v>
      </c>
      <c r="F517" s="1108"/>
      <c r="G517" s="1111"/>
      <c r="H517" s="1117"/>
      <c r="I517" s="1147"/>
      <c r="J517" s="1147"/>
      <c r="K517" s="656" t="s">
        <v>1549</v>
      </c>
      <c r="L517" s="1151"/>
      <c r="M517" s="1151"/>
    </row>
    <row r="518" spans="2:13" ht="12.6" customHeight="1">
      <c r="B518" s="568"/>
      <c r="C518" s="1106"/>
      <c r="D518" s="1106"/>
      <c r="E518" s="613" t="s">
        <v>1589</v>
      </c>
      <c r="F518" s="1109"/>
      <c r="G518" s="1112"/>
      <c r="H518" s="1117"/>
      <c r="I518" s="1148"/>
      <c r="J518" s="1149"/>
      <c r="K518" s="657" t="s">
        <v>1589</v>
      </c>
      <c r="L518" s="1152"/>
      <c r="M518" s="1152"/>
    </row>
    <row r="519" spans="2:13" ht="15.75">
      <c r="B519" s="568"/>
      <c r="C519" s="618"/>
      <c r="D519" s="618" t="s">
        <v>19</v>
      </c>
      <c r="E519" s="619"/>
      <c r="F519" s="620"/>
      <c r="G519" s="621"/>
      <c r="H519" s="733"/>
      <c r="I519" s="658"/>
      <c r="J519" s="618" t="s">
        <v>19</v>
      </c>
      <c r="K519" s="658"/>
      <c r="L519" s="658"/>
      <c r="M519" s="658"/>
    </row>
    <row r="520" spans="2:13" ht="15.75">
      <c r="B520" s="568"/>
      <c r="C520" s="618"/>
      <c r="D520" s="618" t="s">
        <v>682</v>
      </c>
      <c r="E520" s="619"/>
      <c r="F520" s="620"/>
      <c r="G520" s="621"/>
      <c r="H520" s="733"/>
      <c r="I520" s="658"/>
      <c r="J520" s="618" t="s">
        <v>682</v>
      </c>
      <c r="K520" s="658"/>
      <c r="L520" s="658"/>
      <c r="M520" s="658"/>
    </row>
    <row r="521" spans="2:13" ht="15.75">
      <c r="B521" s="568"/>
      <c r="C521" s="618"/>
      <c r="D521" s="618" t="s">
        <v>26</v>
      </c>
      <c r="E521" s="619"/>
      <c r="F521" s="620"/>
      <c r="G521" s="621"/>
      <c r="H521" s="733"/>
      <c r="I521" s="658"/>
      <c r="J521" s="618" t="s">
        <v>26</v>
      </c>
      <c r="K521" s="658"/>
      <c r="L521" s="658"/>
      <c r="M521" s="658"/>
    </row>
    <row r="522" spans="2:13" ht="15.75">
      <c r="B522" s="568"/>
      <c r="C522" s="618"/>
      <c r="D522" s="618" t="s">
        <v>30</v>
      </c>
      <c r="E522" s="619"/>
      <c r="F522" s="620"/>
      <c r="G522" s="621"/>
      <c r="H522" s="733"/>
      <c r="I522" s="658"/>
      <c r="J522" s="618" t="s">
        <v>30</v>
      </c>
      <c r="K522" s="658"/>
      <c r="L522" s="658"/>
      <c r="M522" s="658"/>
    </row>
    <row r="523" spans="2:13" ht="15.75">
      <c r="B523" s="568"/>
      <c r="C523" s="618"/>
      <c r="D523" s="618" t="s">
        <v>31</v>
      </c>
      <c r="E523" s="619"/>
      <c r="F523" s="620"/>
      <c r="G523" s="621"/>
      <c r="H523" s="733"/>
      <c r="I523" s="658"/>
      <c r="J523" s="618" t="s">
        <v>31</v>
      </c>
      <c r="K523" s="658"/>
      <c r="L523" s="658"/>
      <c r="M523" s="658"/>
    </row>
    <row r="524" spans="2:13" ht="15.75">
      <c r="B524" s="568"/>
      <c r="C524" s="618"/>
      <c r="D524" s="618" t="s">
        <v>32</v>
      </c>
      <c r="E524" s="619"/>
      <c r="F524" s="620"/>
      <c r="G524" s="621"/>
      <c r="H524" s="733"/>
      <c r="I524" s="658"/>
      <c r="J524" s="618" t="s">
        <v>32</v>
      </c>
      <c r="K524" s="658"/>
      <c r="L524" s="658"/>
      <c r="M524" s="658"/>
    </row>
    <row r="525" spans="2:13" ht="15.75">
      <c r="B525" s="568"/>
      <c r="C525" s="623"/>
      <c r="D525" s="1114"/>
      <c r="E525" s="1114"/>
      <c r="F525" s="624"/>
      <c r="G525" s="625"/>
      <c r="H525" s="1115"/>
      <c r="I525" s="1115"/>
      <c r="J525" s="1153"/>
      <c r="K525" s="1153"/>
      <c r="L525" s="649"/>
      <c r="M525" s="649"/>
    </row>
    <row r="526" spans="2:13" ht="50.1" customHeight="1">
      <c r="B526" s="568"/>
      <c r="C526" s="1104" t="s">
        <v>781</v>
      </c>
      <c r="D526" s="1104"/>
      <c r="E526" s="607" t="s">
        <v>1640</v>
      </c>
      <c r="F526" s="1107"/>
      <c r="G526" s="1110"/>
      <c r="H526" s="1154"/>
      <c r="I526" s="1282" t="s">
        <v>1641</v>
      </c>
      <c r="J526" s="1141"/>
      <c r="K526" s="626" t="s">
        <v>1642</v>
      </c>
      <c r="L526" s="1141"/>
      <c r="M526" s="1141"/>
    </row>
    <row r="527" spans="2:13" ht="14.1" customHeight="1">
      <c r="B527" s="568"/>
      <c r="C527" s="1105"/>
      <c r="D527" s="1105"/>
      <c r="E527" s="610"/>
      <c r="F527" s="1108"/>
      <c r="G527" s="1111"/>
      <c r="H527" s="1154"/>
      <c r="I527" s="1282"/>
      <c r="J527" s="1142"/>
      <c r="K527" s="627"/>
      <c r="L527" s="1142"/>
      <c r="M527" s="1142"/>
    </row>
    <row r="528" spans="2:13" ht="12.6" customHeight="1">
      <c r="B528" s="568"/>
      <c r="C528" s="1105"/>
      <c r="D528" s="1105"/>
      <c r="E528" s="611" t="s">
        <v>1394</v>
      </c>
      <c r="F528" s="1108"/>
      <c r="G528" s="1111"/>
      <c r="H528" s="1154"/>
      <c r="I528" s="1282"/>
      <c r="J528" s="1142"/>
      <c r="K528" s="628" t="s">
        <v>1419</v>
      </c>
      <c r="L528" s="1142"/>
      <c r="M528" s="1142"/>
    </row>
    <row r="529" spans="2:13" ht="12.6" customHeight="1">
      <c r="B529" s="568"/>
      <c r="C529" s="1105"/>
      <c r="D529" s="1105"/>
      <c r="E529" s="611" t="s">
        <v>1549</v>
      </c>
      <c r="F529" s="1108"/>
      <c r="G529" s="1111"/>
      <c r="H529" s="1154"/>
      <c r="I529" s="1282"/>
      <c r="J529" s="1142"/>
      <c r="K529" s="628" t="s">
        <v>1549</v>
      </c>
      <c r="L529" s="1142"/>
      <c r="M529" s="1142"/>
    </row>
    <row r="530" spans="2:13" ht="12.6" customHeight="1">
      <c r="B530" s="568"/>
      <c r="C530" s="1106"/>
      <c r="D530" s="1106"/>
      <c r="E530" s="613" t="s">
        <v>1589</v>
      </c>
      <c r="F530" s="1109"/>
      <c r="G530" s="1112"/>
      <c r="H530" s="1154"/>
      <c r="I530" s="1283"/>
      <c r="J530" s="1155"/>
      <c r="K530" s="629" t="s">
        <v>1589</v>
      </c>
      <c r="L530" s="1143"/>
      <c r="M530" s="1143"/>
    </row>
    <row r="531" spans="2:13" ht="15.75">
      <c r="B531" s="568"/>
      <c r="C531" s="618"/>
      <c r="D531" s="618" t="s">
        <v>19</v>
      </c>
      <c r="E531" s="619"/>
      <c r="F531" s="620"/>
      <c r="G531" s="621"/>
      <c r="H531" s="733"/>
      <c r="I531" s="650"/>
      <c r="J531" s="618" t="s">
        <v>19</v>
      </c>
      <c r="K531" s="740"/>
      <c r="L531" s="650"/>
      <c r="M531" s="650"/>
    </row>
    <row r="532" spans="2:13" ht="15.75">
      <c r="B532" s="568"/>
      <c r="C532" s="618"/>
      <c r="D532" s="618" t="s">
        <v>682</v>
      </c>
      <c r="E532" s="619"/>
      <c r="F532" s="620"/>
      <c r="G532" s="621"/>
      <c r="H532" s="733"/>
      <c r="I532" s="650"/>
      <c r="J532" s="618" t="s">
        <v>682</v>
      </c>
      <c r="K532" s="650"/>
      <c r="L532" s="650"/>
      <c r="M532" s="650"/>
    </row>
    <row r="533" spans="2:13" ht="15.75">
      <c r="B533" s="568"/>
      <c r="C533" s="618"/>
      <c r="D533" s="618" t="s">
        <v>26</v>
      </c>
      <c r="E533" s="619"/>
      <c r="F533" s="620"/>
      <c r="G533" s="621"/>
      <c r="H533" s="733"/>
      <c r="I533" s="650"/>
      <c r="J533" s="618" t="s">
        <v>26</v>
      </c>
      <c r="K533" s="650"/>
      <c r="L533" s="650"/>
      <c r="M533" s="650"/>
    </row>
    <row r="534" spans="2:13" ht="15.75">
      <c r="B534" s="568"/>
      <c r="C534" s="618"/>
      <c r="D534" s="618" t="s">
        <v>30</v>
      </c>
      <c r="E534" s="619"/>
      <c r="F534" s="620"/>
      <c r="G534" s="621"/>
      <c r="H534" s="733"/>
      <c r="I534" s="650"/>
      <c r="J534" s="618" t="s">
        <v>30</v>
      </c>
      <c r="K534" s="650"/>
      <c r="L534" s="650"/>
      <c r="M534" s="650"/>
    </row>
    <row r="535" spans="2:13" ht="15.75">
      <c r="B535" s="568"/>
      <c r="C535" s="618"/>
      <c r="D535" s="618" t="s">
        <v>31</v>
      </c>
      <c r="E535" s="619"/>
      <c r="F535" s="620"/>
      <c r="G535" s="621"/>
      <c r="H535" s="733"/>
      <c r="I535" s="650"/>
      <c r="J535" s="618" t="s">
        <v>31</v>
      </c>
      <c r="K535" s="650"/>
      <c r="L535" s="650"/>
      <c r="M535" s="650"/>
    </row>
    <row r="536" spans="2:13" ht="15.75">
      <c r="B536" s="568"/>
      <c r="C536" s="618"/>
      <c r="D536" s="618" t="s">
        <v>32</v>
      </c>
      <c r="E536" s="619"/>
      <c r="F536" s="620"/>
      <c r="G536" s="621"/>
      <c r="H536" s="733"/>
      <c r="I536" s="650"/>
      <c r="J536" s="618" t="s">
        <v>32</v>
      </c>
      <c r="K536" s="650"/>
      <c r="L536" s="650"/>
      <c r="M536" s="650"/>
    </row>
    <row r="537" spans="2:13" ht="15.75">
      <c r="B537" s="568"/>
      <c r="C537" s="623"/>
      <c r="D537" s="1114"/>
      <c r="E537" s="1114"/>
      <c r="F537" s="624"/>
      <c r="G537" s="625"/>
      <c r="H537" s="1115"/>
      <c r="I537" s="1115"/>
      <c r="J537" s="1153"/>
      <c r="K537" s="1153"/>
      <c r="L537" s="649"/>
      <c r="M537" s="649"/>
    </row>
    <row r="538" spans="2:13" ht="25.5">
      <c r="B538" s="568"/>
      <c r="C538" s="1104" t="s">
        <v>786</v>
      </c>
      <c r="D538" s="1104"/>
      <c r="E538" s="607" t="s">
        <v>1643</v>
      </c>
      <c r="F538" s="1107"/>
      <c r="G538" s="1110"/>
      <c r="H538" s="1117"/>
      <c r="I538" s="1118" t="s">
        <v>1644</v>
      </c>
      <c r="J538" s="1118"/>
      <c r="K538" s="644" t="s">
        <v>1645</v>
      </c>
      <c r="L538" s="1141"/>
      <c r="M538" s="1141"/>
    </row>
    <row r="539" spans="2:13" ht="14.1" customHeight="1">
      <c r="B539" s="568"/>
      <c r="C539" s="1105"/>
      <c r="D539" s="1105"/>
      <c r="E539" s="610"/>
      <c r="F539" s="1108"/>
      <c r="G539" s="1111"/>
      <c r="H539" s="1117"/>
      <c r="I539" s="1119"/>
      <c r="J539" s="1119"/>
      <c r="K539" s="640"/>
      <c r="L539" s="1142"/>
      <c r="M539" s="1142"/>
    </row>
    <row r="540" spans="2:13" ht="12.6" customHeight="1">
      <c r="B540" s="568"/>
      <c r="C540" s="1105"/>
      <c r="D540" s="1105"/>
      <c r="E540" s="611" t="s">
        <v>1394</v>
      </c>
      <c r="F540" s="1108"/>
      <c r="G540" s="1111"/>
      <c r="H540" s="1117"/>
      <c r="I540" s="1119"/>
      <c r="J540" s="1119"/>
      <c r="K540" s="639" t="s">
        <v>1419</v>
      </c>
      <c r="L540" s="1142"/>
      <c r="M540" s="1142"/>
    </row>
    <row r="541" spans="2:13" ht="12.6" customHeight="1">
      <c r="B541" s="568"/>
      <c r="C541" s="1105"/>
      <c r="D541" s="1105"/>
      <c r="E541" s="611" t="s">
        <v>1549</v>
      </c>
      <c r="F541" s="1108"/>
      <c r="G541" s="1111"/>
      <c r="H541" s="1117"/>
      <c r="I541" s="1119"/>
      <c r="J541" s="1119"/>
      <c r="K541" s="639" t="s">
        <v>1549</v>
      </c>
      <c r="L541" s="1142"/>
      <c r="M541" s="1142"/>
    </row>
    <row r="542" spans="2:13" ht="12.6" customHeight="1">
      <c r="B542" s="568"/>
      <c r="C542" s="1106"/>
      <c r="D542" s="1106"/>
      <c r="E542" s="613" t="s">
        <v>1589</v>
      </c>
      <c r="F542" s="1109"/>
      <c r="G542" s="1112"/>
      <c r="H542" s="1117"/>
      <c r="I542" s="1120"/>
      <c r="J542" s="1131"/>
      <c r="K542" s="641" t="s">
        <v>1589</v>
      </c>
      <c r="L542" s="1143"/>
      <c r="M542" s="1143"/>
    </row>
    <row r="543" spans="2:13" ht="15.75">
      <c r="B543" s="568"/>
      <c r="C543" s="618"/>
      <c r="D543" s="618" t="s">
        <v>19</v>
      </c>
      <c r="E543" s="619"/>
      <c r="F543" s="620"/>
      <c r="G543" s="621"/>
      <c r="H543" s="733"/>
      <c r="I543" s="650"/>
      <c r="J543" s="618" t="s">
        <v>19</v>
      </c>
      <c r="K543" s="650"/>
      <c r="L543" s="650"/>
      <c r="M543" s="650"/>
    </row>
    <row r="544" spans="2:13" ht="15.75">
      <c r="B544" s="568"/>
      <c r="C544" s="618"/>
      <c r="D544" s="618" t="s">
        <v>682</v>
      </c>
      <c r="E544" s="619"/>
      <c r="F544" s="620"/>
      <c r="G544" s="621"/>
      <c r="H544" s="733"/>
      <c r="I544" s="650"/>
      <c r="J544" s="618" t="s">
        <v>682</v>
      </c>
      <c r="K544" s="650"/>
      <c r="L544" s="650"/>
      <c r="M544" s="650"/>
    </row>
    <row r="545" spans="2:13" ht="15.75">
      <c r="B545" s="568"/>
      <c r="C545" s="618"/>
      <c r="D545" s="618" t="s">
        <v>26</v>
      </c>
      <c r="E545" s="619"/>
      <c r="F545" s="620"/>
      <c r="G545" s="621"/>
      <c r="H545" s="733"/>
      <c r="I545" s="650"/>
      <c r="J545" s="618" t="s">
        <v>26</v>
      </c>
      <c r="K545" s="650"/>
      <c r="L545" s="650"/>
      <c r="M545" s="650"/>
    </row>
    <row r="546" spans="2:13" ht="15.75">
      <c r="B546" s="568"/>
      <c r="C546" s="618"/>
      <c r="D546" s="618" t="s">
        <v>30</v>
      </c>
      <c r="E546" s="619"/>
      <c r="F546" s="620"/>
      <c r="G546" s="621"/>
      <c r="H546" s="733"/>
      <c r="I546" s="650"/>
      <c r="J546" s="618" t="s">
        <v>30</v>
      </c>
      <c r="K546" s="650"/>
      <c r="L546" s="650"/>
      <c r="M546" s="650"/>
    </row>
    <row r="547" spans="2:13" ht="15.75">
      <c r="B547" s="568"/>
      <c r="C547" s="618"/>
      <c r="D547" s="618" t="s">
        <v>31</v>
      </c>
      <c r="E547" s="619"/>
      <c r="F547" s="620"/>
      <c r="G547" s="621"/>
      <c r="H547" s="733"/>
      <c r="I547" s="650"/>
      <c r="J547" s="618" t="s">
        <v>31</v>
      </c>
      <c r="K547" s="650"/>
      <c r="L547" s="650"/>
      <c r="M547" s="650"/>
    </row>
    <row r="548" spans="2:13" ht="15.75">
      <c r="B548" s="568"/>
      <c r="C548" s="618"/>
      <c r="D548" s="618" t="s">
        <v>32</v>
      </c>
      <c r="E548" s="619"/>
      <c r="F548" s="620"/>
      <c r="G548" s="621"/>
      <c r="H548" s="733"/>
      <c r="I548" s="650"/>
      <c r="J548" s="618" t="s">
        <v>32</v>
      </c>
      <c r="K548" s="650"/>
      <c r="L548" s="650"/>
      <c r="M548" s="650"/>
    </row>
    <row r="549" spans="2:13" ht="15.75">
      <c r="B549" s="568"/>
      <c r="C549" s="623"/>
      <c r="D549" s="1114"/>
      <c r="E549" s="1114"/>
      <c r="F549" s="624"/>
      <c r="G549" s="625"/>
      <c r="H549" s="1115"/>
      <c r="I549" s="1115"/>
      <c r="J549" s="1153"/>
      <c r="K549" s="1153"/>
      <c r="L549" s="649"/>
      <c r="M549" s="649"/>
    </row>
    <row r="550" spans="2:13" ht="50.1" customHeight="1">
      <c r="B550" s="568"/>
      <c r="C550" s="1104" t="s">
        <v>790</v>
      </c>
      <c r="D550" s="1104"/>
      <c r="E550" s="607" t="s">
        <v>1646</v>
      </c>
      <c r="F550" s="1107"/>
      <c r="G550" s="1110"/>
      <c r="H550" s="1117"/>
      <c r="I550" s="1118" t="s">
        <v>1647</v>
      </c>
      <c r="J550" s="1118"/>
      <c r="K550" s="644" t="s">
        <v>1648</v>
      </c>
      <c r="L550" s="1141"/>
      <c r="M550" s="1141"/>
    </row>
    <row r="551" spans="2:13" ht="14.1" customHeight="1">
      <c r="B551" s="568"/>
      <c r="C551" s="1105"/>
      <c r="D551" s="1105"/>
      <c r="E551" s="610"/>
      <c r="F551" s="1108"/>
      <c r="G551" s="1111"/>
      <c r="H551" s="1117"/>
      <c r="I551" s="1119"/>
      <c r="J551" s="1119"/>
      <c r="K551" s="640"/>
      <c r="L551" s="1142"/>
      <c r="M551" s="1142"/>
    </row>
    <row r="552" spans="2:13" ht="12.6" customHeight="1">
      <c r="B552" s="568"/>
      <c r="C552" s="1105"/>
      <c r="D552" s="1105"/>
      <c r="E552" s="611" t="s">
        <v>1394</v>
      </c>
      <c r="F552" s="1108"/>
      <c r="G552" s="1111"/>
      <c r="H552" s="1117"/>
      <c r="I552" s="1119"/>
      <c r="J552" s="1119"/>
      <c r="K552" s="639" t="s">
        <v>1419</v>
      </c>
      <c r="L552" s="1142"/>
      <c r="M552" s="1142"/>
    </row>
    <row r="553" spans="2:13" ht="12.6" customHeight="1">
      <c r="B553" s="568"/>
      <c r="C553" s="1105"/>
      <c r="D553" s="1105"/>
      <c r="E553" s="611" t="s">
        <v>1549</v>
      </c>
      <c r="F553" s="1108"/>
      <c r="G553" s="1111"/>
      <c r="H553" s="1117"/>
      <c r="I553" s="1119"/>
      <c r="J553" s="1119"/>
      <c r="K553" s="639" t="s">
        <v>1549</v>
      </c>
      <c r="L553" s="1142"/>
      <c r="M553" s="1142"/>
    </row>
    <row r="554" spans="2:13" ht="12.6" customHeight="1">
      <c r="B554" s="568"/>
      <c r="C554" s="1106"/>
      <c r="D554" s="1106"/>
      <c r="E554" s="613" t="s">
        <v>1589</v>
      </c>
      <c r="F554" s="1109"/>
      <c r="G554" s="1112"/>
      <c r="H554" s="1117"/>
      <c r="I554" s="1120"/>
      <c r="J554" s="1131"/>
      <c r="K554" s="641" t="s">
        <v>1589</v>
      </c>
      <c r="L554" s="1143"/>
      <c r="M554" s="1143"/>
    </row>
    <row r="555" spans="2:13" ht="15.75">
      <c r="B555" s="568"/>
      <c r="C555" s="618"/>
      <c r="D555" s="618" t="s">
        <v>19</v>
      </c>
      <c r="E555" s="619"/>
      <c r="F555" s="620"/>
      <c r="G555" s="621"/>
      <c r="H555" s="733"/>
      <c r="I555" s="650"/>
      <c r="J555" s="618" t="s">
        <v>19</v>
      </c>
      <c r="K555" s="650"/>
      <c r="L555" s="650"/>
      <c r="M555" s="650"/>
    </row>
    <row r="556" spans="2:13" ht="15.75">
      <c r="B556" s="568"/>
      <c r="C556" s="618"/>
      <c r="D556" s="618" t="s">
        <v>682</v>
      </c>
      <c r="E556" s="619"/>
      <c r="F556" s="620"/>
      <c r="G556" s="621"/>
      <c r="H556" s="733"/>
      <c r="I556" s="650"/>
      <c r="J556" s="618" t="s">
        <v>682</v>
      </c>
      <c r="K556" s="650"/>
      <c r="L556" s="650"/>
      <c r="M556" s="650"/>
    </row>
    <row r="557" spans="2:13" ht="15.75">
      <c r="B557" s="568"/>
      <c r="C557" s="618"/>
      <c r="D557" s="618" t="s">
        <v>26</v>
      </c>
      <c r="E557" s="619"/>
      <c r="F557" s="620"/>
      <c r="G557" s="621"/>
      <c r="H557" s="733"/>
      <c r="I557" s="650"/>
      <c r="J557" s="618" t="s">
        <v>26</v>
      </c>
      <c r="K557" s="650"/>
      <c r="L557" s="650"/>
      <c r="M557" s="650"/>
    </row>
    <row r="558" spans="2:13" ht="15.75">
      <c r="B558" s="568"/>
      <c r="C558" s="618"/>
      <c r="D558" s="618" t="s">
        <v>30</v>
      </c>
      <c r="E558" s="619"/>
      <c r="F558" s="620"/>
      <c r="G558" s="621"/>
      <c r="H558" s="733"/>
      <c r="I558" s="650"/>
      <c r="J558" s="618" t="s">
        <v>30</v>
      </c>
      <c r="K558" s="650"/>
      <c r="L558" s="650"/>
      <c r="M558" s="650"/>
    </row>
    <row r="559" spans="2:13" ht="15.75">
      <c r="B559" s="568"/>
      <c r="C559" s="618"/>
      <c r="D559" s="618" t="s">
        <v>31</v>
      </c>
      <c r="E559" s="619"/>
      <c r="F559" s="620"/>
      <c r="G559" s="621"/>
      <c r="H559" s="733"/>
      <c r="I559" s="650"/>
      <c r="J559" s="618" t="s">
        <v>31</v>
      </c>
      <c r="K559" s="650"/>
      <c r="L559" s="650"/>
      <c r="M559" s="650"/>
    </row>
    <row r="560" spans="2:13" ht="15.75">
      <c r="B560" s="568"/>
      <c r="C560" s="618"/>
      <c r="D560" s="618" t="s">
        <v>32</v>
      </c>
      <c r="E560" s="619"/>
      <c r="F560" s="620"/>
      <c r="G560" s="621"/>
      <c r="H560" s="733"/>
      <c r="I560" s="650"/>
      <c r="J560" s="618" t="s">
        <v>32</v>
      </c>
      <c r="K560" s="650"/>
      <c r="L560" s="650"/>
      <c r="M560" s="650"/>
    </row>
    <row r="561" spans="2:13" ht="15.75">
      <c r="B561" s="568"/>
      <c r="C561" s="623"/>
      <c r="D561" s="1114"/>
      <c r="E561" s="1114"/>
      <c r="F561" s="624"/>
      <c r="G561" s="625"/>
      <c r="H561" s="1115"/>
      <c r="I561" s="1115"/>
      <c r="J561" s="1153"/>
      <c r="K561" s="1153"/>
      <c r="L561" s="649"/>
      <c r="M561" s="649"/>
    </row>
    <row r="562" spans="2:13" ht="51">
      <c r="B562" s="568"/>
      <c r="C562" s="1104" t="s">
        <v>794</v>
      </c>
      <c r="D562" s="1104"/>
      <c r="E562" s="607" t="s">
        <v>1649</v>
      </c>
      <c r="F562" s="1107"/>
      <c r="G562" s="1110"/>
      <c r="H562" s="1117"/>
      <c r="I562" s="1118" t="s">
        <v>1650</v>
      </c>
      <c r="J562" s="1118"/>
      <c r="K562" s="644" t="s">
        <v>1651</v>
      </c>
      <c r="L562" s="1141"/>
      <c r="M562" s="1141"/>
    </row>
    <row r="563" spans="2:13" ht="14.1" customHeight="1">
      <c r="B563" s="568"/>
      <c r="C563" s="1105"/>
      <c r="D563" s="1105"/>
      <c r="E563" s="610"/>
      <c r="F563" s="1108"/>
      <c r="G563" s="1111"/>
      <c r="H563" s="1117"/>
      <c r="I563" s="1119"/>
      <c r="J563" s="1119"/>
      <c r="K563" s="640"/>
      <c r="L563" s="1142"/>
      <c r="M563" s="1142"/>
    </row>
    <row r="564" spans="2:13" ht="12.6" customHeight="1">
      <c r="B564" s="568"/>
      <c r="C564" s="1105"/>
      <c r="D564" s="1105"/>
      <c r="E564" s="611" t="s">
        <v>1394</v>
      </c>
      <c r="F564" s="1108"/>
      <c r="G564" s="1111"/>
      <c r="H564" s="1117"/>
      <c r="I564" s="1119"/>
      <c r="J564" s="1119"/>
      <c r="K564" s="639" t="s">
        <v>1419</v>
      </c>
      <c r="L564" s="1142"/>
      <c r="M564" s="1142"/>
    </row>
    <row r="565" spans="2:13" ht="12.6" customHeight="1">
      <c r="B565" s="568"/>
      <c r="C565" s="1105"/>
      <c r="D565" s="1105"/>
      <c r="E565" s="611" t="s">
        <v>1549</v>
      </c>
      <c r="F565" s="1108"/>
      <c r="G565" s="1111"/>
      <c r="H565" s="1117"/>
      <c r="I565" s="1119"/>
      <c r="J565" s="1119"/>
      <c r="K565" s="639" t="s">
        <v>1549</v>
      </c>
      <c r="L565" s="1142"/>
      <c r="M565" s="1142"/>
    </row>
    <row r="566" spans="2:13" ht="12.6" customHeight="1">
      <c r="B566" s="568"/>
      <c r="C566" s="1106"/>
      <c r="D566" s="1106"/>
      <c r="E566" s="613" t="s">
        <v>1589</v>
      </c>
      <c r="F566" s="1109"/>
      <c r="G566" s="1112"/>
      <c r="H566" s="1117"/>
      <c r="I566" s="1120"/>
      <c r="J566" s="1131"/>
      <c r="K566" s="641" t="s">
        <v>1589</v>
      </c>
      <c r="L566" s="1143"/>
      <c r="M566" s="1143"/>
    </row>
    <row r="567" spans="2:13" ht="15.75">
      <c r="B567" s="568"/>
      <c r="C567" s="618"/>
      <c r="D567" s="618" t="s">
        <v>19</v>
      </c>
      <c r="E567" s="619"/>
      <c r="F567" s="620"/>
      <c r="G567" s="621"/>
      <c r="H567" s="733"/>
      <c r="I567" s="650"/>
      <c r="J567" s="618" t="s">
        <v>19</v>
      </c>
      <c r="K567" s="650"/>
      <c r="L567" s="650"/>
      <c r="M567" s="650"/>
    </row>
    <row r="568" spans="2:13" ht="15.75">
      <c r="B568" s="568"/>
      <c r="C568" s="618"/>
      <c r="D568" s="618" t="s">
        <v>682</v>
      </c>
      <c r="E568" s="619"/>
      <c r="F568" s="620"/>
      <c r="G568" s="621"/>
      <c r="H568" s="733"/>
      <c r="I568" s="650"/>
      <c r="J568" s="618" t="s">
        <v>682</v>
      </c>
      <c r="K568" s="650"/>
      <c r="L568" s="650"/>
      <c r="M568" s="650"/>
    </row>
    <row r="569" spans="2:13" ht="15.75">
      <c r="B569" s="568"/>
      <c r="C569" s="618"/>
      <c r="D569" s="618" t="s">
        <v>26</v>
      </c>
      <c r="E569" s="619"/>
      <c r="F569" s="620"/>
      <c r="G569" s="621"/>
      <c r="H569" s="733"/>
      <c r="I569" s="650"/>
      <c r="J569" s="618" t="s">
        <v>26</v>
      </c>
      <c r="K569" s="650"/>
      <c r="L569" s="650"/>
      <c r="M569" s="650"/>
    </row>
    <row r="570" spans="2:13" ht="15.75">
      <c r="B570" s="568"/>
      <c r="C570" s="618"/>
      <c r="D570" s="618" t="s">
        <v>30</v>
      </c>
      <c r="E570" s="619"/>
      <c r="F570" s="620"/>
      <c r="G570" s="621"/>
      <c r="H570" s="733"/>
      <c r="I570" s="650"/>
      <c r="J570" s="618" t="s">
        <v>30</v>
      </c>
      <c r="K570" s="650"/>
      <c r="L570" s="650"/>
      <c r="M570" s="650"/>
    </row>
    <row r="571" spans="2:13" ht="15.75">
      <c r="B571" s="568"/>
      <c r="C571" s="618"/>
      <c r="D571" s="618" t="s">
        <v>31</v>
      </c>
      <c r="E571" s="619"/>
      <c r="F571" s="620"/>
      <c r="G571" s="621"/>
      <c r="H571" s="733"/>
      <c r="I571" s="650"/>
      <c r="J571" s="618" t="s">
        <v>31</v>
      </c>
      <c r="K571" s="650"/>
      <c r="L571" s="650"/>
      <c r="M571" s="650"/>
    </row>
    <row r="572" spans="2:13" ht="15.75">
      <c r="B572" s="568"/>
      <c r="C572" s="618"/>
      <c r="D572" s="618" t="s">
        <v>32</v>
      </c>
      <c r="E572" s="619"/>
      <c r="F572" s="620"/>
      <c r="G572" s="621"/>
      <c r="H572" s="733"/>
      <c r="I572" s="650"/>
      <c r="J572" s="618" t="s">
        <v>32</v>
      </c>
      <c r="K572" s="650"/>
      <c r="L572" s="650"/>
      <c r="M572" s="650"/>
    </row>
    <row r="573" spans="2:13" ht="15.75">
      <c r="B573" s="568"/>
      <c r="C573" s="623"/>
      <c r="D573" s="1114"/>
      <c r="E573" s="1114"/>
      <c r="F573" s="624"/>
      <c r="G573" s="625"/>
      <c r="H573" s="1115"/>
      <c r="I573" s="1115"/>
      <c r="J573" s="1153"/>
      <c r="K573" s="1153"/>
      <c r="L573" s="649"/>
      <c r="M573" s="649"/>
    </row>
    <row r="574" spans="2:13" ht="12.6" customHeight="1">
      <c r="B574" s="568"/>
      <c r="C574" s="1104" t="s">
        <v>798</v>
      </c>
      <c r="D574" s="1104"/>
      <c r="E574" s="607" t="s">
        <v>1652</v>
      </c>
      <c r="F574" s="1107"/>
      <c r="G574" s="1110"/>
      <c r="H574" s="1117"/>
      <c r="I574" s="1118" t="s">
        <v>1653</v>
      </c>
      <c r="J574" s="1118"/>
      <c r="K574" s="644" t="s">
        <v>1654</v>
      </c>
      <c r="L574" s="1141"/>
      <c r="M574" s="1141"/>
    </row>
    <row r="575" spans="2:13" ht="14.1" customHeight="1">
      <c r="B575" s="568"/>
      <c r="C575" s="1105"/>
      <c r="D575" s="1105"/>
      <c r="E575" s="610"/>
      <c r="F575" s="1108"/>
      <c r="G575" s="1111"/>
      <c r="H575" s="1117"/>
      <c r="I575" s="1119"/>
      <c r="J575" s="1119"/>
      <c r="K575" s="640"/>
      <c r="L575" s="1142"/>
      <c r="M575" s="1142"/>
    </row>
    <row r="576" spans="2:13" ht="12.6" customHeight="1">
      <c r="B576" s="568"/>
      <c r="C576" s="1105"/>
      <c r="D576" s="1105"/>
      <c r="E576" s="611" t="s">
        <v>1394</v>
      </c>
      <c r="F576" s="1108"/>
      <c r="G576" s="1111"/>
      <c r="H576" s="1117"/>
      <c r="I576" s="1119"/>
      <c r="J576" s="1119"/>
      <c r="K576" s="639" t="s">
        <v>1419</v>
      </c>
      <c r="L576" s="1142"/>
      <c r="M576" s="1142"/>
    </row>
    <row r="577" spans="2:13" ht="12.6" customHeight="1">
      <c r="B577" s="568"/>
      <c r="C577" s="1105"/>
      <c r="D577" s="1105"/>
      <c r="E577" s="611" t="s">
        <v>1549</v>
      </c>
      <c r="F577" s="1108"/>
      <c r="G577" s="1111"/>
      <c r="H577" s="1117"/>
      <c r="I577" s="1119"/>
      <c r="J577" s="1119"/>
      <c r="K577" s="639" t="s">
        <v>1549</v>
      </c>
      <c r="L577" s="1142"/>
      <c r="M577" s="1142"/>
    </row>
    <row r="578" spans="2:13" ht="12.6" customHeight="1">
      <c r="B578" s="568"/>
      <c r="C578" s="1106"/>
      <c r="D578" s="1106"/>
      <c r="E578" s="613" t="s">
        <v>1589</v>
      </c>
      <c r="F578" s="1109"/>
      <c r="G578" s="1112"/>
      <c r="H578" s="1117"/>
      <c r="I578" s="1120"/>
      <c r="J578" s="1131"/>
      <c r="K578" s="641" t="s">
        <v>1589</v>
      </c>
      <c r="L578" s="1143"/>
      <c r="M578" s="1143"/>
    </row>
    <row r="579" spans="2:13" ht="15.75">
      <c r="B579" s="568"/>
      <c r="C579" s="618"/>
      <c r="D579" s="618" t="s">
        <v>19</v>
      </c>
      <c r="E579" s="619"/>
      <c r="F579" s="620"/>
      <c r="G579" s="621"/>
      <c r="H579" s="733"/>
      <c r="I579" s="650"/>
      <c r="J579" s="618" t="s">
        <v>19</v>
      </c>
      <c r="K579" s="650"/>
      <c r="L579" s="650"/>
      <c r="M579" s="650"/>
    </row>
    <row r="580" spans="2:13" ht="15.75">
      <c r="B580" s="568"/>
      <c r="C580" s="618"/>
      <c r="D580" s="618" t="s">
        <v>682</v>
      </c>
      <c r="E580" s="619"/>
      <c r="F580" s="620"/>
      <c r="G580" s="621"/>
      <c r="H580" s="733"/>
      <c r="I580" s="650"/>
      <c r="J580" s="618" t="s">
        <v>682</v>
      </c>
      <c r="K580" s="650"/>
      <c r="L580" s="650"/>
      <c r="M580" s="650"/>
    </row>
    <row r="581" spans="2:13" ht="15.75">
      <c r="B581" s="568"/>
      <c r="C581" s="618"/>
      <c r="D581" s="618" t="s">
        <v>26</v>
      </c>
      <c r="E581" s="619"/>
      <c r="F581" s="620"/>
      <c r="G581" s="621"/>
      <c r="H581" s="733"/>
      <c r="I581" s="650"/>
      <c r="J581" s="618" t="s">
        <v>26</v>
      </c>
      <c r="K581" s="650"/>
      <c r="L581" s="650"/>
      <c r="M581" s="650"/>
    </row>
    <row r="582" spans="2:13" ht="15.75">
      <c r="B582" s="568"/>
      <c r="C582" s="618"/>
      <c r="D582" s="618" t="s">
        <v>30</v>
      </c>
      <c r="E582" s="619"/>
      <c r="F582" s="620"/>
      <c r="G582" s="621"/>
      <c r="H582" s="733"/>
      <c r="I582" s="650"/>
      <c r="J582" s="618" t="s">
        <v>30</v>
      </c>
      <c r="K582" s="650"/>
      <c r="L582" s="650"/>
      <c r="M582" s="650"/>
    </row>
    <row r="583" spans="2:13" ht="15.75">
      <c r="B583" s="568"/>
      <c r="C583" s="618"/>
      <c r="D583" s="618" t="s">
        <v>31</v>
      </c>
      <c r="E583" s="619"/>
      <c r="F583" s="620"/>
      <c r="G583" s="621"/>
      <c r="H583" s="733"/>
      <c r="I583" s="650"/>
      <c r="J583" s="618" t="s">
        <v>31</v>
      </c>
      <c r="K583" s="650"/>
      <c r="L583" s="650"/>
      <c r="M583" s="650"/>
    </row>
    <row r="584" spans="2:13" ht="15.75">
      <c r="B584" s="568"/>
      <c r="C584" s="618"/>
      <c r="D584" s="618" t="s">
        <v>32</v>
      </c>
      <c r="E584" s="619"/>
      <c r="F584" s="620"/>
      <c r="G584" s="621"/>
      <c r="H584" s="733"/>
      <c r="I584" s="650"/>
      <c r="J584" s="618" t="s">
        <v>32</v>
      </c>
      <c r="K584" s="650"/>
      <c r="L584" s="650"/>
      <c r="M584" s="650"/>
    </row>
    <row r="585" spans="2:13" ht="15.75">
      <c r="B585" s="568"/>
      <c r="C585" s="623"/>
      <c r="D585" s="1114"/>
      <c r="E585" s="1114"/>
      <c r="F585" s="624"/>
      <c r="G585" s="625"/>
      <c r="H585" s="1115"/>
      <c r="I585" s="1115"/>
      <c r="J585" s="1153"/>
      <c r="K585" s="1153"/>
      <c r="L585" s="649"/>
      <c r="M585" s="649"/>
    </row>
    <row r="586" spans="2:13">
      <c r="B586" s="568"/>
      <c r="C586" s="1104" t="s">
        <v>802</v>
      </c>
      <c r="D586" s="1104"/>
      <c r="E586" s="607" t="s">
        <v>1655</v>
      </c>
      <c r="F586" s="1107"/>
      <c r="G586" s="1110"/>
      <c r="H586" s="1117"/>
      <c r="I586" s="1118" t="s">
        <v>1656</v>
      </c>
      <c r="J586" s="1118"/>
      <c r="K586" s="644" t="s">
        <v>1657</v>
      </c>
      <c r="L586" s="1141"/>
      <c r="M586" s="1141"/>
    </row>
    <row r="587" spans="2:13" ht="14.1" customHeight="1">
      <c r="B587" s="568"/>
      <c r="C587" s="1105"/>
      <c r="D587" s="1105"/>
      <c r="E587" s="610"/>
      <c r="F587" s="1108"/>
      <c r="G587" s="1111"/>
      <c r="H587" s="1117"/>
      <c r="I587" s="1119"/>
      <c r="J587" s="1119"/>
      <c r="K587" s="640"/>
      <c r="L587" s="1142"/>
      <c r="M587" s="1142"/>
    </row>
    <row r="588" spans="2:13" ht="12.6" customHeight="1">
      <c r="B588" s="568"/>
      <c r="C588" s="1105"/>
      <c r="D588" s="1105"/>
      <c r="E588" s="611" t="s">
        <v>1394</v>
      </c>
      <c r="F588" s="1108"/>
      <c r="G588" s="1111"/>
      <c r="H588" s="1117"/>
      <c r="I588" s="1119"/>
      <c r="J588" s="1119"/>
      <c r="K588" s="639" t="s">
        <v>1419</v>
      </c>
      <c r="L588" s="1142"/>
      <c r="M588" s="1142"/>
    </row>
    <row r="589" spans="2:13" ht="12.6" customHeight="1">
      <c r="B589" s="568"/>
      <c r="C589" s="1105"/>
      <c r="D589" s="1105"/>
      <c r="E589" s="611" t="s">
        <v>1549</v>
      </c>
      <c r="F589" s="1108"/>
      <c r="G589" s="1111"/>
      <c r="H589" s="1117"/>
      <c r="I589" s="1119"/>
      <c r="J589" s="1119"/>
      <c r="K589" s="639" t="s">
        <v>1549</v>
      </c>
      <c r="L589" s="1142"/>
      <c r="M589" s="1142"/>
    </row>
    <row r="590" spans="2:13" ht="12.6" customHeight="1">
      <c r="B590" s="568"/>
      <c r="C590" s="1106"/>
      <c r="D590" s="1106"/>
      <c r="E590" s="613" t="s">
        <v>1589</v>
      </c>
      <c r="F590" s="1109"/>
      <c r="G590" s="1112"/>
      <c r="H590" s="1117"/>
      <c r="I590" s="1120"/>
      <c r="J590" s="1131"/>
      <c r="K590" s="641" t="s">
        <v>1589</v>
      </c>
      <c r="L590" s="1143"/>
      <c r="M590" s="1143"/>
    </row>
    <row r="591" spans="2:13" ht="15.75">
      <c r="B591" s="568"/>
      <c r="C591" s="618"/>
      <c r="D591" s="618" t="s">
        <v>19</v>
      </c>
      <c r="E591" s="619"/>
      <c r="F591" s="620"/>
      <c r="G591" s="621"/>
      <c r="H591" s="733"/>
      <c r="I591" s="650"/>
      <c r="J591" s="618" t="s">
        <v>19</v>
      </c>
      <c r="K591" s="650"/>
      <c r="L591" s="650"/>
      <c r="M591" s="650"/>
    </row>
    <row r="592" spans="2:13" ht="15.75">
      <c r="B592" s="568"/>
      <c r="C592" s="618"/>
      <c r="D592" s="618" t="s">
        <v>682</v>
      </c>
      <c r="E592" s="619"/>
      <c r="F592" s="620"/>
      <c r="G592" s="621"/>
      <c r="H592" s="733"/>
      <c r="I592" s="650"/>
      <c r="J592" s="618" t="s">
        <v>682</v>
      </c>
      <c r="K592" s="650"/>
      <c r="L592" s="650"/>
      <c r="M592" s="650"/>
    </row>
    <row r="593" spans="2:13" ht="15.75">
      <c r="B593" s="568"/>
      <c r="C593" s="618"/>
      <c r="D593" s="618" t="s">
        <v>26</v>
      </c>
      <c r="E593" s="619"/>
      <c r="F593" s="620"/>
      <c r="G593" s="621"/>
      <c r="H593" s="733"/>
      <c r="I593" s="650"/>
      <c r="J593" s="618" t="s">
        <v>26</v>
      </c>
      <c r="K593" s="650"/>
      <c r="L593" s="650"/>
      <c r="M593" s="650"/>
    </row>
    <row r="594" spans="2:13" ht="15.75">
      <c r="B594" s="568"/>
      <c r="C594" s="618"/>
      <c r="D594" s="618" t="s">
        <v>30</v>
      </c>
      <c r="E594" s="619"/>
      <c r="F594" s="620"/>
      <c r="G594" s="621"/>
      <c r="H594" s="733"/>
      <c r="I594" s="650"/>
      <c r="J594" s="618" t="s">
        <v>30</v>
      </c>
      <c r="K594" s="650"/>
      <c r="L594" s="650"/>
      <c r="M594" s="650"/>
    </row>
    <row r="595" spans="2:13" ht="15.75">
      <c r="B595" s="568"/>
      <c r="C595" s="618"/>
      <c r="D595" s="618" t="s">
        <v>31</v>
      </c>
      <c r="E595" s="619"/>
      <c r="F595" s="620"/>
      <c r="G595" s="621"/>
      <c r="H595" s="733"/>
      <c r="I595" s="650"/>
      <c r="J595" s="618" t="s">
        <v>31</v>
      </c>
      <c r="K595" s="650"/>
      <c r="L595" s="650"/>
      <c r="M595" s="650"/>
    </row>
    <row r="596" spans="2:13" ht="15.75">
      <c r="B596" s="568"/>
      <c r="C596" s="618"/>
      <c r="D596" s="618" t="s">
        <v>32</v>
      </c>
      <c r="E596" s="619"/>
      <c r="F596" s="620"/>
      <c r="G596" s="621"/>
      <c r="H596" s="733"/>
      <c r="I596" s="650"/>
      <c r="J596" s="618" t="s">
        <v>32</v>
      </c>
      <c r="K596" s="650"/>
      <c r="L596" s="650"/>
      <c r="M596" s="650"/>
    </row>
    <row r="597" spans="2:13" ht="15.75">
      <c r="B597" s="568"/>
      <c r="C597" s="623"/>
      <c r="D597" s="1114"/>
      <c r="E597" s="1114"/>
      <c r="F597" s="624"/>
      <c r="G597" s="625"/>
      <c r="H597" s="1115"/>
      <c r="I597" s="1115"/>
      <c r="J597" s="1153"/>
      <c r="K597" s="1153"/>
      <c r="L597" s="649"/>
      <c r="M597" s="649"/>
    </row>
    <row r="598" spans="2:13" ht="12.6" customHeight="1">
      <c r="B598" s="568"/>
      <c r="C598" s="1104" t="s">
        <v>806</v>
      </c>
      <c r="D598" s="1104"/>
      <c r="E598" s="607" t="s">
        <v>1658</v>
      </c>
      <c r="F598" s="1107"/>
      <c r="G598" s="1110"/>
      <c r="H598" s="1117"/>
      <c r="I598" s="1279" t="s">
        <v>1659</v>
      </c>
      <c r="J598" s="1118"/>
      <c r="K598" s="644" t="s">
        <v>1660</v>
      </c>
      <c r="L598" s="1141"/>
      <c r="M598" s="1141"/>
    </row>
    <row r="599" spans="2:13" ht="14.1" customHeight="1">
      <c r="B599" s="568"/>
      <c r="C599" s="1105"/>
      <c r="D599" s="1105"/>
      <c r="E599" s="610"/>
      <c r="F599" s="1108"/>
      <c r="G599" s="1111"/>
      <c r="H599" s="1117"/>
      <c r="I599" s="1280"/>
      <c r="J599" s="1119"/>
      <c r="K599" s="640"/>
      <c r="L599" s="1142"/>
      <c r="M599" s="1142"/>
    </row>
    <row r="600" spans="2:13" ht="12.6" customHeight="1">
      <c r="B600" s="568"/>
      <c r="C600" s="1105"/>
      <c r="D600" s="1105"/>
      <c r="E600" s="611" t="s">
        <v>1394</v>
      </c>
      <c r="F600" s="1108"/>
      <c r="G600" s="1111"/>
      <c r="H600" s="1117"/>
      <c r="I600" s="1280"/>
      <c r="J600" s="1119"/>
      <c r="K600" s="639" t="s">
        <v>1419</v>
      </c>
      <c r="L600" s="1142"/>
      <c r="M600" s="1142"/>
    </row>
    <row r="601" spans="2:13" ht="12.6" customHeight="1">
      <c r="B601" s="568"/>
      <c r="C601" s="1105"/>
      <c r="D601" s="1105"/>
      <c r="E601" s="611" t="s">
        <v>1549</v>
      </c>
      <c r="F601" s="1108"/>
      <c r="G601" s="1111"/>
      <c r="H601" s="1117"/>
      <c r="I601" s="1280"/>
      <c r="J601" s="1119"/>
      <c r="K601" s="639" t="s">
        <v>1549</v>
      </c>
      <c r="L601" s="1142"/>
      <c r="M601" s="1142"/>
    </row>
    <row r="602" spans="2:13" ht="12.6" customHeight="1">
      <c r="B602" s="568"/>
      <c r="C602" s="1106"/>
      <c r="D602" s="1106"/>
      <c r="E602" s="613" t="s">
        <v>1589</v>
      </c>
      <c r="F602" s="1109"/>
      <c r="G602" s="1112"/>
      <c r="H602" s="1117"/>
      <c r="I602" s="1281"/>
      <c r="J602" s="1131"/>
      <c r="K602" s="641" t="s">
        <v>1589</v>
      </c>
      <c r="L602" s="1143"/>
      <c r="M602" s="1143"/>
    </row>
    <row r="603" spans="2:13" ht="15.75">
      <c r="B603" s="568"/>
      <c r="C603" s="618"/>
      <c r="D603" s="618" t="s">
        <v>19</v>
      </c>
      <c r="E603" s="619"/>
      <c r="F603" s="620"/>
      <c r="G603" s="621"/>
      <c r="H603" s="733"/>
      <c r="I603" s="740"/>
      <c r="J603" s="618" t="s">
        <v>19</v>
      </c>
      <c r="K603" s="650"/>
      <c r="L603" s="650"/>
      <c r="M603" s="650"/>
    </row>
    <row r="604" spans="2:13" ht="15.75">
      <c r="B604" s="568"/>
      <c r="C604" s="618"/>
      <c r="D604" s="618" t="s">
        <v>682</v>
      </c>
      <c r="E604" s="619"/>
      <c r="F604" s="620"/>
      <c r="G604" s="621"/>
      <c r="H604" s="733"/>
      <c r="I604" s="650"/>
      <c r="J604" s="618" t="s">
        <v>682</v>
      </c>
      <c r="K604" s="650"/>
      <c r="L604" s="650"/>
      <c r="M604" s="650"/>
    </row>
    <row r="605" spans="2:13" ht="15.75">
      <c r="B605" s="568"/>
      <c r="C605" s="618"/>
      <c r="D605" s="618" t="s">
        <v>26</v>
      </c>
      <c r="E605" s="619"/>
      <c r="F605" s="620"/>
      <c r="G605" s="621"/>
      <c r="H605" s="733"/>
      <c r="I605" s="650"/>
      <c r="J605" s="618" t="s">
        <v>26</v>
      </c>
      <c r="K605" s="650"/>
      <c r="L605" s="650"/>
      <c r="M605" s="650"/>
    </row>
    <row r="606" spans="2:13" ht="15.75">
      <c r="B606" s="568"/>
      <c r="C606" s="618"/>
      <c r="D606" s="618" t="s">
        <v>30</v>
      </c>
      <c r="E606" s="619"/>
      <c r="F606" s="620"/>
      <c r="G606" s="621"/>
      <c r="H606" s="733"/>
      <c r="I606" s="650"/>
      <c r="J606" s="618" t="s">
        <v>30</v>
      </c>
      <c r="K606" s="650"/>
      <c r="L606" s="650"/>
      <c r="M606" s="650"/>
    </row>
    <row r="607" spans="2:13" ht="15.75">
      <c r="B607" s="568"/>
      <c r="C607" s="618"/>
      <c r="D607" s="618" t="s">
        <v>31</v>
      </c>
      <c r="E607" s="619"/>
      <c r="F607" s="620"/>
      <c r="G607" s="621"/>
      <c r="H607" s="733"/>
      <c r="I607" s="650"/>
      <c r="J607" s="618" t="s">
        <v>31</v>
      </c>
      <c r="K607" s="650"/>
      <c r="L607" s="650"/>
      <c r="M607" s="650"/>
    </row>
    <row r="608" spans="2:13" ht="15.75">
      <c r="B608" s="568"/>
      <c r="C608" s="618"/>
      <c r="D608" s="618" t="s">
        <v>32</v>
      </c>
      <c r="E608" s="619"/>
      <c r="F608" s="620"/>
      <c r="G608" s="621"/>
      <c r="H608" s="733"/>
      <c r="I608" s="650"/>
      <c r="J608" s="618" t="s">
        <v>32</v>
      </c>
      <c r="K608" s="650"/>
      <c r="L608" s="650"/>
      <c r="M608" s="650"/>
    </row>
    <row r="609" spans="2:13" ht="15.75">
      <c r="B609" s="568"/>
      <c r="C609" s="623"/>
      <c r="D609" s="1114"/>
      <c r="E609" s="1114"/>
      <c r="F609" s="624"/>
      <c r="G609" s="625"/>
      <c r="H609" s="1115"/>
      <c r="I609" s="1115"/>
      <c r="J609" s="1153"/>
      <c r="K609" s="1153"/>
      <c r="L609" s="649"/>
      <c r="M609" s="649"/>
    </row>
    <row r="610" spans="2:13">
      <c r="B610" s="568"/>
      <c r="C610" s="1104" t="s">
        <v>810</v>
      </c>
      <c r="D610" s="1104"/>
      <c r="E610" s="607" t="s">
        <v>1661</v>
      </c>
      <c r="F610" s="1107"/>
      <c r="G610" s="1110"/>
      <c r="H610" s="1117"/>
      <c r="I610" s="1279" t="s">
        <v>1662</v>
      </c>
      <c r="J610" s="1118"/>
      <c r="K610" s="644" t="s">
        <v>1663</v>
      </c>
      <c r="L610" s="1141"/>
      <c r="M610" s="1141"/>
    </row>
    <row r="611" spans="2:13" ht="14.1" customHeight="1">
      <c r="B611" s="568"/>
      <c r="C611" s="1105"/>
      <c r="D611" s="1105"/>
      <c r="E611" s="610"/>
      <c r="F611" s="1108"/>
      <c r="G611" s="1111"/>
      <c r="H611" s="1117"/>
      <c r="I611" s="1280"/>
      <c r="J611" s="1119"/>
      <c r="K611" s="640"/>
      <c r="L611" s="1142"/>
      <c r="M611" s="1142"/>
    </row>
    <row r="612" spans="2:13" ht="12.6" customHeight="1">
      <c r="B612" s="568"/>
      <c r="C612" s="1105"/>
      <c r="D612" s="1105"/>
      <c r="E612" s="611" t="s">
        <v>1394</v>
      </c>
      <c r="F612" s="1108"/>
      <c r="G612" s="1111"/>
      <c r="H612" s="1117"/>
      <c r="I612" s="1280"/>
      <c r="J612" s="1119"/>
      <c r="K612" s="639" t="s">
        <v>1419</v>
      </c>
      <c r="L612" s="1142"/>
      <c r="M612" s="1142"/>
    </row>
    <row r="613" spans="2:13" ht="12.6" customHeight="1">
      <c r="B613" s="568"/>
      <c r="C613" s="1105"/>
      <c r="D613" s="1105"/>
      <c r="E613" s="611" t="s">
        <v>1549</v>
      </c>
      <c r="F613" s="1108"/>
      <c r="G613" s="1111"/>
      <c r="H613" s="1117"/>
      <c r="I613" s="1280"/>
      <c r="J613" s="1119"/>
      <c r="K613" s="639" t="s">
        <v>1549</v>
      </c>
      <c r="L613" s="1142"/>
      <c r="M613" s="1142"/>
    </row>
    <row r="614" spans="2:13" ht="12.6" customHeight="1">
      <c r="B614" s="568"/>
      <c r="C614" s="1106"/>
      <c r="D614" s="1106"/>
      <c r="E614" s="613" t="s">
        <v>1589</v>
      </c>
      <c r="F614" s="1109"/>
      <c r="G614" s="1112"/>
      <c r="H614" s="1117"/>
      <c r="I614" s="1281"/>
      <c r="J614" s="1131"/>
      <c r="K614" s="641" t="s">
        <v>1589</v>
      </c>
      <c r="L614" s="1143"/>
      <c r="M614" s="1143"/>
    </row>
    <row r="615" spans="2:13" ht="15.75">
      <c r="B615" s="568"/>
      <c r="C615" s="618"/>
      <c r="D615" s="618" t="s">
        <v>19</v>
      </c>
      <c r="E615" s="619"/>
      <c r="F615" s="620"/>
      <c r="G615" s="621"/>
      <c r="H615" s="733"/>
      <c r="I615" s="740"/>
      <c r="J615" s="618" t="s">
        <v>19</v>
      </c>
      <c r="K615" s="650"/>
      <c r="L615" s="650"/>
      <c r="M615" s="650"/>
    </row>
    <row r="616" spans="2:13" ht="15.75">
      <c r="B616" s="568"/>
      <c r="C616" s="618"/>
      <c r="D616" s="618" t="s">
        <v>682</v>
      </c>
      <c r="E616" s="619"/>
      <c r="F616" s="620"/>
      <c r="G616" s="621"/>
      <c r="H616" s="733"/>
      <c r="I616" s="650"/>
      <c r="J616" s="618" t="s">
        <v>682</v>
      </c>
      <c r="K616" s="650"/>
      <c r="L616" s="650"/>
      <c r="M616" s="650"/>
    </row>
    <row r="617" spans="2:13" ht="15.75">
      <c r="B617" s="568"/>
      <c r="C617" s="618"/>
      <c r="D617" s="618" t="s">
        <v>26</v>
      </c>
      <c r="E617" s="619"/>
      <c r="F617" s="620"/>
      <c r="G617" s="621"/>
      <c r="H617" s="733"/>
      <c r="I617" s="650"/>
      <c r="J617" s="618" t="s">
        <v>26</v>
      </c>
      <c r="K617" s="650"/>
      <c r="L617" s="650"/>
      <c r="M617" s="650"/>
    </row>
    <row r="618" spans="2:13" ht="15.75">
      <c r="B618" s="568"/>
      <c r="C618" s="618"/>
      <c r="D618" s="618" t="s">
        <v>30</v>
      </c>
      <c r="E618" s="619"/>
      <c r="F618" s="620"/>
      <c r="G618" s="621"/>
      <c r="H618" s="733"/>
      <c r="I618" s="650"/>
      <c r="J618" s="618" t="s">
        <v>30</v>
      </c>
      <c r="K618" s="650"/>
      <c r="L618" s="650"/>
      <c r="M618" s="650"/>
    </row>
    <row r="619" spans="2:13" ht="15.75">
      <c r="B619" s="568"/>
      <c r="C619" s="618"/>
      <c r="D619" s="618" t="s">
        <v>31</v>
      </c>
      <c r="E619" s="619"/>
      <c r="F619" s="620"/>
      <c r="G619" s="621"/>
      <c r="H619" s="733"/>
      <c r="I619" s="650"/>
      <c r="J619" s="618" t="s">
        <v>31</v>
      </c>
      <c r="K619" s="650"/>
      <c r="L619" s="650"/>
      <c r="M619" s="650"/>
    </row>
    <row r="620" spans="2:13" ht="15.75">
      <c r="B620" s="568"/>
      <c r="C620" s="618"/>
      <c r="D620" s="618" t="s">
        <v>32</v>
      </c>
      <c r="E620" s="619"/>
      <c r="F620" s="620"/>
      <c r="G620" s="621"/>
      <c r="H620" s="733"/>
      <c r="I620" s="650"/>
      <c r="J620" s="618" t="s">
        <v>32</v>
      </c>
      <c r="K620" s="650"/>
      <c r="L620" s="650"/>
      <c r="M620" s="650"/>
    </row>
    <row r="621" spans="2:13" ht="15.75">
      <c r="B621" s="568"/>
      <c r="C621" s="623"/>
      <c r="D621" s="1114"/>
      <c r="E621" s="1114"/>
      <c r="F621" s="624"/>
      <c r="G621" s="625"/>
      <c r="H621" s="1115"/>
      <c r="I621" s="1115"/>
      <c r="J621" s="1153"/>
      <c r="K621" s="1153"/>
      <c r="L621" s="649"/>
      <c r="M621" s="649"/>
    </row>
    <row r="622" spans="2:13" ht="25.5">
      <c r="B622" s="568"/>
      <c r="C622" s="1104" t="s">
        <v>814</v>
      </c>
      <c r="D622" s="1104"/>
      <c r="E622" s="607" t="s">
        <v>1664</v>
      </c>
      <c r="F622" s="1107"/>
      <c r="G622" s="1110"/>
      <c r="H622" s="1117"/>
      <c r="I622" s="1279" t="s">
        <v>1665</v>
      </c>
      <c r="J622" s="1118"/>
      <c r="K622" s="644" t="s">
        <v>1666</v>
      </c>
      <c r="L622" s="1141"/>
      <c r="M622" s="1141"/>
    </row>
    <row r="623" spans="2:13" ht="14.1" customHeight="1">
      <c r="B623" s="568"/>
      <c r="C623" s="1105"/>
      <c r="D623" s="1105"/>
      <c r="E623" s="610"/>
      <c r="F623" s="1108"/>
      <c r="G623" s="1111"/>
      <c r="H623" s="1117"/>
      <c r="I623" s="1280"/>
      <c r="J623" s="1119"/>
      <c r="K623" s="640"/>
      <c r="L623" s="1142"/>
      <c r="M623" s="1142"/>
    </row>
    <row r="624" spans="2:13" ht="12.6" customHeight="1">
      <c r="B624" s="568"/>
      <c r="C624" s="1105"/>
      <c r="D624" s="1105"/>
      <c r="E624" s="611" t="s">
        <v>1394</v>
      </c>
      <c r="F624" s="1108"/>
      <c r="G624" s="1111"/>
      <c r="H624" s="1117"/>
      <c r="I624" s="1280"/>
      <c r="J624" s="1119"/>
      <c r="K624" s="639" t="s">
        <v>1419</v>
      </c>
      <c r="L624" s="1142"/>
      <c r="M624" s="1142"/>
    </row>
    <row r="625" spans="2:13" ht="12.6" customHeight="1">
      <c r="B625" s="568"/>
      <c r="C625" s="1105"/>
      <c r="D625" s="1105"/>
      <c r="E625" s="611" t="s">
        <v>1549</v>
      </c>
      <c r="F625" s="1108"/>
      <c r="G625" s="1111"/>
      <c r="H625" s="1117"/>
      <c r="I625" s="1280"/>
      <c r="J625" s="1119"/>
      <c r="K625" s="639" t="s">
        <v>1549</v>
      </c>
      <c r="L625" s="1142"/>
      <c r="M625" s="1142"/>
    </row>
    <row r="626" spans="2:13" ht="12.6" customHeight="1">
      <c r="B626" s="568"/>
      <c r="C626" s="1106"/>
      <c r="D626" s="1106"/>
      <c r="E626" s="613" t="s">
        <v>1589</v>
      </c>
      <c r="F626" s="1109"/>
      <c r="G626" s="1112"/>
      <c r="H626" s="1117"/>
      <c r="I626" s="1281"/>
      <c r="J626" s="1131"/>
      <c r="K626" s="641" t="s">
        <v>1589</v>
      </c>
      <c r="L626" s="1143"/>
      <c r="M626" s="1143"/>
    </row>
    <row r="627" spans="2:13" ht="15.75">
      <c r="B627" s="568"/>
      <c r="C627" s="618"/>
      <c r="D627" s="618" t="s">
        <v>19</v>
      </c>
      <c r="E627" s="619"/>
      <c r="F627" s="620"/>
      <c r="G627" s="621"/>
      <c r="H627" s="733"/>
      <c r="I627" s="740"/>
      <c r="J627" s="618" t="s">
        <v>19</v>
      </c>
      <c r="K627" s="650"/>
      <c r="L627" s="650"/>
      <c r="M627" s="650"/>
    </row>
    <row r="628" spans="2:13" ht="15.75">
      <c r="B628" s="568"/>
      <c r="C628" s="618"/>
      <c r="D628" s="618" t="s">
        <v>682</v>
      </c>
      <c r="E628" s="619"/>
      <c r="F628" s="620"/>
      <c r="G628" s="621"/>
      <c r="H628" s="733"/>
      <c r="I628" s="650"/>
      <c r="J628" s="618" t="s">
        <v>682</v>
      </c>
      <c r="K628" s="650"/>
      <c r="L628" s="650"/>
      <c r="M628" s="650"/>
    </row>
    <row r="629" spans="2:13" ht="15.75">
      <c r="B629" s="568"/>
      <c r="C629" s="618"/>
      <c r="D629" s="618" t="s">
        <v>26</v>
      </c>
      <c r="E629" s="619"/>
      <c r="F629" s="620"/>
      <c r="G629" s="621"/>
      <c r="H629" s="733"/>
      <c r="I629" s="650"/>
      <c r="J629" s="618" t="s">
        <v>26</v>
      </c>
      <c r="K629" s="650"/>
      <c r="L629" s="650"/>
      <c r="M629" s="650"/>
    </row>
    <row r="630" spans="2:13" ht="15.75">
      <c r="B630" s="568"/>
      <c r="C630" s="618"/>
      <c r="D630" s="618" t="s">
        <v>30</v>
      </c>
      <c r="E630" s="619"/>
      <c r="F630" s="620"/>
      <c r="G630" s="621"/>
      <c r="H630" s="733"/>
      <c r="I630" s="650"/>
      <c r="J630" s="618" t="s">
        <v>30</v>
      </c>
      <c r="K630" s="650"/>
      <c r="L630" s="650"/>
      <c r="M630" s="650"/>
    </row>
    <row r="631" spans="2:13" ht="15.75">
      <c r="B631" s="568"/>
      <c r="C631" s="618"/>
      <c r="D631" s="618" t="s">
        <v>31</v>
      </c>
      <c r="E631" s="619"/>
      <c r="F631" s="620"/>
      <c r="G631" s="621"/>
      <c r="H631" s="733"/>
      <c r="I631" s="650"/>
      <c r="J631" s="618" t="s">
        <v>31</v>
      </c>
      <c r="K631" s="650"/>
      <c r="L631" s="650"/>
      <c r="M631" s="650"/>
    </row>
    <row r="632" spans="2:13" ht="15.75">
      <c r="B632" s="568"/>
      <c r="C632" s="618"/>
      <c r="D632" s="618" t="s">
        <v>32</v>
      </c>
      <c r="E632" s="619"/>
      <c r="F632" s="620"/>
      <c r="G632" s="621"/>
      <c r="H632" s="733"/>
      <c r="I632" s="650"/>
      <c r="J632" s="618" t="s">
        <v>32</v>
      </c>
      <c r="K632" s="650"/>
      <c r="L632" s="650"/>
      <c r="M632" s="650"/>
    </row>
    <row r="633" spans="2:13" ht="15.75">
      <c r="B633" s="568"/>
      <c r="C633" s="623"/>
      <c r="D633" s="1114"/>
      <c r="E633" s="1114"/>
      <c r="F633" s="624"/>
      <c r="G633" s="625"/>
      <c r="H633" s="1115"/>
      <c r="I633" s="1115"/>
      <c r="J633" s="1153"/>
      <c r="K633" s="1153"/>
      <c r="L633" s="649"/>
      <c r="M633" s="649"/>
    </row>
    <row r="634" spans="2:13" ht="12.6" customHeight="1">
      <c r="B634" s="568"/>
      <c r="C634" s="1104" t="s">
        <v>817</v>
      </c>
      <c r="D634" s="1104"/>
      <c r="E634" s="607" t="s">
        <v>1667</v>
      </c>
      <c r="F634" s="1107"/>
      <c r="G634" s="1110"/>
      <c r="H634" s="1117"/>
      <c r="I634" s="1279" t="s">
        <v>1668</v>
      </c>
      <c r="J634" s="1118"/>
      <c r="K634" s="644" t="s">
        <v>1669</v>
      </c>
      <c r="L634" s="1141"/>
      <c r="M634" s="1141"/>
    </row>
    <row r="635" spans="2:13" ht="14.1" customHeight="1">
      <c r="B635" s="568"/>
      <c r="C635" s="1105"/>
      <c r="D635" s="1105"/>
      <c r="E635" s="610"/>
      <c r="F635" s="1108"/>
      <c r="G635" s="1111"/>
      <c r="H635" s="1117"/>
      <c r="I635" s="1280"/>
      <c r="J635" s="1119"/>
      <c r="K635" s="640"/>
      <c r="L635" s="1142"/>
      <c r="M635" s="1142"/>
    </row>
    <row r="636" spans="2:13" ht="12.6" customHeight="1">
      <c r="B636" s="568"/>
      <c r="C636" s="1105"/>
      <c r="D636" s="1105"/>
      <c r="E636" s="611" t="s">
        <v>1394</v>
      </c>
      <c r="F636" s="1108"/>
      <c r="G636" s="1111"/>
      <c r="H636" s="1117"/>
      <c r="I636" s="1280"/>
      <c r="J636" s="1119"/>
      <c r="K636" s="639" t="s">
        <v>1419</v>
      </c>
      <c r="L636" s="1142"/>
      <c r="M636" s="1142"/>
    </row>
    <row r="637" spans="2:13" ht="12.6" customHeight="1">
      <c r="B637" s="568"/>
      <c r="C637" s="1105"/>
      <c r="D637" s="1105"/>
      <c r="E637" s="611" t="s">
        <v>1549</v>
      </c>
      <c r="F637" s="1108"/>
      <c r="G637" s="1111"/>
      <c r="H637" s="1117"/>
      <c r="I637" s="1280"/>
      <c r="J637" s="1119"/>
      <c r="K637" s="639" t="s">
        <v>1549</v>
      </c>
      <c r="L637" s="1142"/>
      <c r="M637" s="1142"/>
    </row>
    <row r="638" spans="2:13" ht="12.6" customHeight="1">
      <c r="B638" s="568"/>
      <c r="C638" s="1106"/>
      <c r="D638" s="1106"/>
      <c r="E638" s="613" t="s">
        <v>1589</v>
      </c>
      <c r="F638" s="1109"/>
      <c r="G638" s="1112"/>
      <c r="H638" s="1117"/>
      <c r="I638" s="1281"/>
      <c r="J638" s="1131"/>
      <c r="K638" s="641" t="s">
        <v>1589</v>
      </c>
      <c r="L638" s="1143"/>
      <c r="M638" s="1143"/>
    </row>
    <row r="639" spans="2:13" ht="15.75">
      <c r="B639" s="568"/>
      <c r="C639" s="618"/>
      <c r="D639" s="618" t="s">
        <v>19</v>
      </c>
      <c r="E639" s="619"/>
      <c r="F639" s="620"/>
      <c r="G639" s="621"/>
      <c r="H639" s="733"/>
      <c r="I639" s="740"/>
      <c r="J639" s="618" t="s">
        <v>19</v>
      </c>
      <c r="K639" s="650"/>
      <c r="L639" s="650"/>
      <c r="M639" s="650"/>
    </row>
    <row r="640" spans="2:13" ht="15.75">
      <c r="B640" s="568"/>
      <c r="C640" s="618"/>
      <c r="D640" s="618" t="s">
        <v>682</v>
      </c>
      <c r="E640" s="619"/>
      <c r="F640" s="620"/>
      <c r="G640" s="621"/>
      <c r="H640" s="733"/>
      <c r="I640" s="650"/>
      <c r="J640" s="618" t="s">
        <v>682</v>
      </c>
      <c r="K640" s="650"/>
      <c r="L640" s="650"/>
      <c r="M640" s="650"/>
    </row>
    <row r="641" spans="2:13" ht="15.75">
      <c r="B641" s="568"/>
      <c r="C641" s="618"/>
      <c r="D641" s="618" t="s">
        <v>26</v>
      </c>
      <c r="E641" s="619"/>
      <c r="F641" s="620"/>
      <c r="G641" s="621"/>
      <c r="H641" s="733"/>
      <c r="I641" s="650"/>
      <c r="J641" s="618" t="s">
        <v>26</v>
      </c>
      <c r="K641" s="650"/>
      <c r="L641" s="650"/>
      <c r="M641" s="650"/>
    </row>
    <row r="642" spans="2:13" ht="15.75">
      <c r="B642" s="568"/>
      <c r="C642" s="618"/>
      <c r="D642" s="618" t="s">
        <v>30</v>
      </c>
      <c r="E642" s="619"/>
      <c r="F642" s="620"/>
      <c r="G642" s="621"/>
      <c r="H642" s="733"/>
      <c r="I642" s="650"/>
      <c r="J642" s="618" t="s">
        <v>30</v>
      </c>
      <c r="K642" s="650"/>
      <c r="L642" s="650"/>
      <c r="M642" s="650"/>
    </row>
    <row r="643" spans="2:13" ht="15.75">
      <c r="B643" s="568"/>
      <c r="C643" s="618"/>
      <c r="D643" s="618" t="s">
        <v>31</v>
      </c>
      <c r="E643" s="619"/>
      <c r="F643" s="620"/>
      <c r="G643" s="621"/>
      <c r="H643" s="733"/>
      <c r="I643" s="650"/>
      <c r="J643" s="618" t="s">
        <v>31</v>
      </c>
      <c r="K643" s="650"/>
      <c r="L643" s="650"/>
      <c r="M643" s="650"/>
    </row>
    <row r="644" spans="2:13" ht="15.75">
      <c r="B644" s="568"/>
      <c r="C644" s="618"/>
      <c r="D644" s="618" t="s">
        <v>32</v>
      </c>
      <c r="E644" s="619"/>
      <c r="F644" s="620"/>
      <c r="G644" s="621"/>
      <c r="H644" s="733"/>
      <c r="I644" s="650"/>
      <c r="J644" s="618" t="s">
        <v>32</v>
      </c>
      <c r="K644" s="650"/>
      <c r="L644" s="650"/>
      <c r="M644" s="650"/>
    </row>
    <row r="645" spans="2:13" ht="15.75">
      <c r="B645" s="568"/>
      <c r="C645" s="623"/>
      <c r="D645" s="1114"/>
      <c r="E645" s="1114"/>
      <c r="F645" s="624"/>
      <c r="G645" s="625"/>
      <c r="H645" s="1115"/>
      <c r="I645" s="1115"/>
      <c r="J645" s="1153"/>
      <c r="K645" s="1153"/>
      <c r="L645" s="649"/>
      <c r="M645" s="649"/>
    </row>
    <row r="646" spans="2:13" ht="12.6" customHeight="1">
      <c r="B646" s="568"/>
      <c r="C646" s="1104" t="s">
        <v>821</v>
      </c>
      <c r="D646" s="1104"/>
      <c r="E646" s="607" t="s">
        <v>1670</v>
      </c>
      <c r="F646" s="1107"/>
      <c r="G646" s="1110"/>
      <c r="H646" s="1117"/>
      <c r="I646" s="1279" t="s">
        <v>1671</v>
      </c>
      <c r="J646" s="1118"/>
      <c r="K646" s="644" t="s">
        <v>1672</v>
      </c>
      <c r="L646" s="1141"/>
      <c r="M646" s="1141"/>
    </row>
    <row r="647" spans="2:13" ht="14.1" customHeight="1">
      <c r="B647" s="568"/>
      <c r="C647" s="1105"/>
      <c r="D647" s="1105"/>
      <c r="E647" s="610"/>
      <c r="F647" s="1108"/>
      <c r="G647" s="1111"/>
      <c r="H647" s="1117"/>
      <c r="I647" s="1280"/>
      <c r="J647" s="1119"/>
      <c r="K647" s="640"/>
      <c r="L647" s="1142"/>
      <c r="M647" s="1142"/>
    </row>
    <row r="648" spans="2:13" ht="12.6" customHeight="1">
      <c r="B648" s="568"/>
      <c r="C648" s="1105"/>
      <c r="D648" s="1105"/>
      <c r="E648" s="611" t="s">
        <v>1394</v>
      </c>
      <c r="F648" s="1108"/>
      <c r="G648" s="1111"/>
      <c r="H648" s="1117"/>
      <c r="I648" s="1280"/>
      <c r="J648" s="1119"/>
      <c r="K648" s="639" t="s">
        <v>1419</v>
      </c>
      <c r="L648" s="1142"/>
      <c r="M648" s="1142"/>
    </row>
    <row r="649" spans="2:13" ht="12.6" customHeight="1">
      <c r="B649" s="568"/>
      <c r="C649" s="1105"/>
      <c r="D649" s="1105"/>
      <c r="E649" s="611" t="s">
        <v>1549</v>
      </c>
      <c r="F649" s="1108"/>
      <c r="G649" s="1111"/>
      <c r="H649" s="1117"/>
      <c r="I649" s="1280"/>
      <c r="J649" s="1119"/>
      <c r="K649" s="639" t="s">
        <v>1549</v>
      </c>
      <c r="L649" s="1142"/>
      <c r="M649" s="1142"/>
    </row>
    <row r="650" spans="2:13" ht="12.6" customHeight="1">
      <c r="B650" s="568"/>
      <c r="C650" s="1106"/>
      <c r="D650" s="1106"/>
      <c r="E650" s="613" t="s">
        <v>1589</v>
      </c>
      <c r="F650" s="1109"/>
      <c r="G650" s="1112"/>
      <c r="H650" s="1117"/>
      <c r="I650" s="1281"/>
      <c r="J650" s="1131"/>
      <c r="K650" s="641" t="s">
        <v>1589</v>
      </c>
      <c r="L650" s="1143"/>
      <c r="M650" s="1143"/>
    </row>
    <row r="651" spans="2:13" ht="15.75">
      <c r="B651" s="568"/>
      <c r="C651" s="618"/>
      <c r="D651" s="618" t="s">
        <v>19</v>
      </c>
      <c r="E651" s="619"/>
      <c r="F651" s="620"/>
      <c r="G651" s="621"/>
      <c r="H651" s="733"/>
      <c r="I651" s="740"/>
      <c r="J651" s="618" t="s">
        <v>19</v>
      </c>
      <c r="K651" s="650"/>
      <c r="L651" s="650"/>
      <c r="M651" s="650"/>
    </row>
    <row r="652" spans="2:13" ht="15.75">
      <c r="B652" s="568"/>
      <c r="C652" s="618"/>
      <c r="D652" s="618" t="s">
        <v>682</v>
      </c>
      <c r="E652" s="619"/>
      <c r="F652" s="620"/>
      <c r="G652" s="621"/>
      <c r="H652" s="733"/>
      <c r="I652" s="650"/>
      <c r="J652" s="618" t="s">
        <v>682</v>
      </c>
      <c r="K652" s="650"/>
      <c r="L652" s="650"/>
      <c r="M652" s="650"/>
    </row>
    <row r="653" spans="2:13" ht="15.75">
      <c r="B653" s="568"/>
      <c r="C653" s="618"/>
      <c r="D653" s="618" t="s">
        <v>26</v>
      </c>
      <c r="E653" s="619"/>
      <c r="F653" s="620"/>
      <c r="G653" s="621"/>
      <c r="H653" s="733"/>
      <c r="I653" s="650"/>
      <c r="J653" s="618" t="s">
        <v>26</v>
      </c>
      <c r="K653" s="650"/>
      <c r="L653" s="650"/>
      <c r="M653" s="650"/>
    </row>
    <row r="654" spans="2:13" ht="15.75">
      <c r="B654" s="568"/>
      <c r="C654" s="618"/>
      <c r="D654" s="618" t="s">
        <v>30</v>
      </c>
      <c r="E654" s="619"/>
      <c r="F654" s="620"/>
      <c r="G654" s="621"/>
      <c r="H654" s="733"/>
      <c r="I654" s="650"/>
      <c r="J654" s="618" t="s">
        <v>30</v>
      </c>
      <c r="K654" s="650"/>
      <c r="L654" s="650"/>
      <c r="M654" s="650"/>
    </row>
    <row r="655" spans="2:13" ht="15.75">
      <c r="B655" s="568"/>
      <c r="C655" s="618"/>
      <c r="D655" s="618" t="s">
        <v>31</v>
      </c>
      <c r="E655" s="619"/>
      <c r="F655" s="620"/>
      <c r="G655" s="621"/>
      <c r="H655" s="733"/>
      <c r="I655" s="650"/>
      <c r="J655" s="618" t="s">
        <v>31</v>
      </c>
      <c r="K655" s="650"/>
      <c r="L655" s="650"/>
      <c r="M655" s="650"/>
    </row>
    <row r="656" spans="2:13" ht="15.75">
      <c r="B656" s="568"/>
      <c r="C656" s="618"/>
      <c r="D656" s="618" t="s">
        <v>32</v>
      </c>
      <c r="E656" s="619"/>
      <c r="F656" s="620"/>
      <c r="G656" s="621"/>
      <c r="H656" s="733"/>
      <c r="I656" s="650"/>
      <c r="J656" s="618" t="s">
        <v>32</v>
      </c>
      <c r="K656" s="650"/>
      <c r="L656" s="650"/>
      <c r="M656" s="650"/>
    </row>
    <row r="657" spans="2:13" ht="15.75">
      <c r="B657" s="568"/>
      <c r="C657" s="623"/>
      <c r="D657" s="1114"/>
      <c r="E657" s="1114"/>
      <c r="F657" s="624"/>
      <c r="G657" s="625"/>
      <c r="H657" s="1115"/>
      <c r="I657" s="1115"/>
      <c r="J657" s="1153"/>
      <c r="K657" s="1153"/>
      <c r="L657" s="649"/>
      <c r="M657" s="649"/>
    </row>
    <row r="658" spans="2:13">
      <c r="B658" s="568"/>
      <c r="C658" s="1104" t="s">
        <v>825</v>
      </c>
      <c r="D658" s="1104"/>
      <c r="E658" s="607" t="s">
        <v>1673</v>
      </c>
      <c r="F658" s="1107"/>
      <c r="G658" s="1110"/>
      <c r="H658" s="1117"/>
      <c r="I658" s="1279" t="s">
        <v>1674</v>
      </c>
      <c r="J658" s="1118"/>
      <c r="K658" s="644" t="s">
        <v>1675</v>
      </c>
      <c r="L658" s="1141"/>
      <c r="M658" s="1141"/>
    </row>
    <row r="659" spans="2:13" ht="14.1" customHeight="1">
      <c r="B659" s="568"/>
      <c r="C659" s="1105"/>
      <c r="D659" s="1105"/>
      <c r="E659" s="610"/>
      <c r="F659" s="1108"/>
      <c r="G659" s="1111"/>
      <c r="H659" s="1117"/>
      <c r="I659" s="1280"/>
      <c r="J659" s="1119"/>
      <c r="K659" s="640"/>
      <c r="L659" s="1142"/>
      <c r="M659" s="1142"/>
    </row>
    <row r="660" spans="2:13" ht="12.6" customHeight="1">
      <c r="B660" s="568"/>
      <c r="C660" s="1105"/>
      <c r="D660" s="1105"/>
      <c r="E660" s="611" t="s">
        <v>1394</v>
      </c>
      <c r="F660" s="1108"/>
      <c r="G660" s="1111"/>
      <c r="H660" s="1117"/>
      <c r="I660" s="1280"/>
      <c r="J660" s="1119"/>
      <c r="K660" s="639" t="s">
        <v>1419</v>
      </c>
      <c r="L660" s="1142"/>
      <c r="M660" s="1142"/>
    </row>
    <row r="661" spans="2:13" ht="12.6" customHeight="1">
      <c r="B661" s="568"/>
      <c r="C661" s="1105"/>
      <c r="D661" s="1105"/>
      <c r="E661" s="611" t="s">
        <v>1549</v>
      </c>
      <c r="F661" s="1108"/>
      <c r="G661" s="1111"/>
      <c r="H661" s="1117"/>
      <c r="I661" s="1280"/>
      <c r="J661" s="1119"/>
      <c r="K661" s="639" t="s">
        <v>1549</v>
      </c>
      <c r="L661" s="1142"/>
      <c r="M661" s="1142"/>
    </row>
    <row r="662" spans="2:13" ht="12.6" customHeight="1">
      <c r="B662" s="568"/>
      <c r="C662" s="1106"/>
      <c r="D662" s="1106"/>
      <c r="E662" s="613" t="s">
        <v>1589</v>
      </c>
      <c r="F662" s="1109"/>
      <c r="G662" s="1112"/>
      <c r="H662" s="1117"/>
      <c r="I662" s="1281"/>
      <c r="J662" s="1131"/>
      <c r="K662" s="641" t="s">
        <v>1589</v>
      </c>
      <c r="L662" s="1143"/>
      <c r="M662" s="1143"/>
    </row>
    <row r="663" spans="2:13" ht="15.75">
      <c r="B663" s="568"/>
      <c r="C663" s="618"/>
      <c r="D663" s="618" t="s">
        <v>19</v>
      </c>
      <c r="E663" s="619"/>
      <c r="F663" s="620"/>
      <c r="G663" s="621"/>
      <c r="H663" s="733"/>
      <c r="I663" s="740"/>
      <c r="J663" s="618" t="s">
        <v>19</v>
      </c>
      <c r="K663" s="650"/>
      <c r="L663" s="650"/>
      <c r="M663" s="650"/>
    </row>
    <row r="664" spans="2:13" ht="15.75">
      <c r="B664" s="568"/>
      <c r="C664" s="618"/>
      <c r="D664" s="618" t="s">
        <v>682</v>
      </c>
      <c r="E664" s="619"/>
      <c r="F664" s="620"/>
      <c r="G664" s="621"/>
      <c r="H664" s="733"/>
      <c r="I664" s="650"/>
      <c r="J664" s="618" t="s">
        <v>682</v>
      </c>
      <c r="K664" s="650"/>
      <c r="L664" s="650"/>
      <c r="M664" s="650"/>
    </row>
    <row r="665" spans="2:13" ht="15.75">
      <c r="B665" s="568"/>
      <c r="C665" s="618"/>
      <c r="D665" s="618" t="s">
        <v>26</v>
      </c>
      <c r="E665" s="619"/>
      <c r="F665" s="620"/>
      <c r="G665" s="621"/>
      <c r="H665" s="733"/>
      <c r="I665" s="650"/>
      <c r="J665" s="618" t="s">
        <v>26</v>
      </c>
      <c r="K665" s="650"/>
      <c r="L665" s="650"/>
      <c r="M665" s="650"/>
    </row>
    <row r="666" spans="2:13" ht="15.75">
      <c r="B666" s="568"/>
      <c r="C666" s="618"/>
      <c r="D666" s="618" t="s">
        <v>30</v>
      </c>
      <c r="E666" s="619"/>
      <c r="F666" s="620"/>
      <c r="G666" s="621"/>
      <c r="H666" s="733"/>
      <c r="I666" s="650"/>
      <c r="J666" s="618" t="s">
        <v>30</v>
      </c>
      <c r="K666" s="650"/>
      <c r="L666" s="650"/>
      <c r="M666" s="650"/>
    </row>
    <row r="667" spans="2:13" ht="15.75">
      <c r="B667" s="568"/>
      <c r="C667" s="618"/>
      <c r="D667" s="618" t="s">
        <v>31</v>
      </c>
      <c r="E667" s="619"/>
      <c r="F667" s="620"/>
      <c r="G667" s="621"/>
      <c r="H667" s="733"/>
      <c r="I667" s="650"/>
      <c r="J667" s="618" t="s">
        <v>31</v>
      </c>
      <c r="K667" s="650"/>
      <c r="L667" s="650"/>
      <c r="M667" s="650"/>
    </row>
    <row r="668" spans="2:13" ht="15.75">
      <c r="B668" s="568"/>
      <c r="C668" s="618"/>
      <c r="D668" s="618" t="s">
        <v>32</v>
      </c>
      <c r="E668" s="619"/>
      <c r="F668" s="620"/>
      <c r="G668" s="621"/>
      <c r="H668" s="733"/>
      <c r="I668" s="650"/>
      <c r="J668" s="618" t="s">
        <v>32</v>
      </c>
      <c r="K668" s="650"/>
      <c r="L668" s="650"/>
      <c r="M668" s="650"/>
    </row>
    <row r="669" spans="2:13" ht="15.75">
      <c r="B669" s="568"/>
      <c r="C669" s="623"/>
      <c r="D669" s="1133"/>
      <c r="E669" s="1133"/>
      <c r="F669" s="624"/>
      <c r="G669" s="625"/>
      <c r="H669" s="1115"/>
      <c r="I669" s="1115"/>
      <c r="J669" s="1153"/>
      <c r="K669" s="1153"/>
      <c r="L669" s="649"/>
      <c r="M669" s="649"/>
    </row>
    <row r="670" spans="2:13" ht="25.5">
      <c r="B670" s="568"/>
      <c r="C670" s="1156"/>
      <c r="D670" s="1134"/>
      <c r="E670" s="1134"/>
      <c r="F670" s="1135"/>
      <c r="G670" s="1136"/>
      <c r="H670" s="1157"/>
      <c r="I670" s="1279" t="s">
        <v>1676</v>
      </c>
      <c r="J670" s="1118"/>
      <c r="K670" s="644" t="s">
        <v>1677</v>
      </c>
      <c r="L670" s="1141"/>
      <c r="M670" s="1141"/>
    </row>
    <row r="671" spans="2:13" ht="14.1" customHeight="1">
      <c r="B671" s="568"/>
      <c r="C671" s="1156"/>
      <c r="D671" s="1134"/>
      <c r="E671" s="1134"/>
      <c r="F671" s="1135"/>
      <c r="G671" s="1136"/>
      <c r="H671" s="1157"/>
      <c r="I671" s="1280"/>
      <c r="J671" s="1119"/>
      <c r="K671" s="640"/>
      <c r="L671" s="1142"/>
      <c r="M671" s="1142"/>
    </row>
    <row r="672" spans="2:13" ht="12.6" customHeight="1">
      <c r="B672" s="568"/>
      <c r="C672" s="1156"/>
      <c r="D672" s="1134"/>
      <c r="E672" s="1134"/>
      <c r="F672" s="1135"/>
      <c r="G672" s="1136"/>
      <c r="H672" s="1157"/>
      <c r="I672" s="1280"/>
      <c r="J672" s="1119"/>
      <c r="K672" s="639" t="s">
        <v>1419</v>
      </c>
      <c r="L672" s="1142"/>
      <c r="M672" s="1142"/>
    </row>
    <row r="673" spans="2:13" ht="12.6" customHeight="1">
      <c r="B673" s="568"/>
      <c r="C673" s="1156"/>
      <c r="D673" s="1134"/>
      <c r="E673" s="1134"/>
      <c r="F673" s="1135"/>
      <c r="G673" s="1136"/>
      <c r="H673" s="1157"/>
      <c r="I673" s="1280"/>
      <c r="J673" s="1119"/>
      <c r="K673" s="639" t="s">
        <v>1549</v>
      </c>
      <c r="L673" s="1142"/>
      <c r="M673" s="1142"/>
    </row>
    <row r="674" spans="2:13" ht="12.6" customHeight="1">
      <c r="B674" s="568"/>
      <c r="C674" s="1156"/>
      <c r="D674" s="1134"/>
      <c r="E674" s="1134"/>
      <c r="F674" s="1135"/>
      <c r="G674" s="1136"/>
      <c r="H674" s="1157"/>
      <c r="I674" s="1281"/>
      <c r="J674" s="1131"/>
      <c r="K674" s="641" t="s">
        <v>1589</v>
      </c>
      <c r="L674" s="1143"/>
      <c r="M674" s="1143"/>
    </row>
    <row r="675" spans="2:13" ht="15.75">
      <c r="B675" s="568"/>
      <c r="C675" s="623"/>
      <c r="D675" s="1134"/>
      <c r="E675" s="1134"/>
      <c r="F675" s="624"/>
      <c r="G675" s="625"/>
      <c r="H675" s="733"/>
      <c r="I675" s="740"/>
      <c r="J675" s="618" t="s">
        <v>19</v>
      </c>
      <c r="K675" s="650"/>
      <c r="L675" s="650"/>
      <c r="M675" s="650"/>
    </row>
    <row r="676" spans="2:13" ht="15.75">
      <c r="B676" s="568"/>
      <c r="C676" s="623"/>
      <c r="D676" s="1134"/>
      <c r="E676" s="1134"/>
      <c r="F676" s="624"/>
      <c r="G676" s="625"/>
      <c r="H676" s="733"/>
      <c r="I676" s="650"/>
      <c r="J676" s="618" t="s">
        <v>682</v>
      </c>
      <c r="K676" s="650"/>
      <c r="L676" s="650"/>
      <c r="M676" s="650"/>
    </row>
    <row r="677" spans="2:13" ht="15.75">
      <c r="B677" s="568"/>
      <c r="C677" s="623"/>
      <c r="D677" s="1134"/>
      <c r="E677" s="1134"/>
      <c r="F677" s="624"/>
      <c r="G677" s="625"/>
      <c r="H677" s="733"/>
      <c r="I677" s="650"/>
      <c r="J677" s="618" t="s">
        <v>26</v>
      </c>
      <c r="K677" s="650"/>
      <c r="L677" s="650"/>
      <c r="M677" s="650"/>
    </row>
    <row r="678" spans="2:13" ht="15.75">
      <c r="B678" s="568"/>
      <c r="C678" s="623"/>
      <c r="D678" s="1134"/>
      <c r="E678" s="1134"/>
      <c r="F678" s="624"/>
      <c r="G678" s="625"/>
      <c r="H678" s="733"/>
      <c r="I678" s="650"/>
      <c r="J678" s="618" t="s">
        <v>30</v>
      </c>
      <c r="K678" s="650"/>
      <c r="L678" s="650"/>
      <c r="M678" s="650"/>
    </row>
    <row r="679" spans="2:13" ht="15.75">
      <c r="B679" s="568"/>
      <c r="C679" s="623"/>
      <c r="D679" s="1134"/>
      <c r="E679" s="1134"/>
      <c r="F679" s="624"/>
      <c r="G679" s="625"/>
      <c r="H679" s="733"/>
      <c r="I679" s="650"/>
      <c r="J679" s="618" t="s">
        <v>31</v>
      </c>
      <c r="K679" s="650"/>
      <c r="L679" s="650"/>
      <c r="M679" s="650"/>
    </row>
    <row r="680" spans="2:13" ht="15.75">
      <c r="B680" s="568"/>
      <c r="C680" s="623"/>
      <c r="D680" s="1134"/>
      <c r="E680" s="1134"/>
      <c r="F680" s="624"/>
      <c r="G680" s="625"/>
      <c r="H680" s="733"/>
      <c r="I680" s="650"/>
      <c r="J680" s="618" t="s">
        <v>32</v>
      </c>
      <c r="K680" s="650"/>
      <c r="L680" s="650"/>
      <c r="M680" s="650"/>
    </row>
    <row r="681" spans="2:13" ht="15.75">
      <c r="B681" s="568"/>
      <c r="C681" s="623"/>
      <c r="D681" s="1132"/>
      <c r="E681" s="1132"/>
      <c r="F681" s="624"/>
      <c r="G681" s="625"/>
      <c r="H681" s="1115"/>
      <c r="I681" s="1115"/>
      <c r="J681" s="1158"/>
      <c r="K681" s="1158"/>
      <c r="L681" s="649"/>
      <c r="M681" s="649"/>
    </row>
    <row r="682" spans="2:13" ht="25.5">
      <c r="B682" s="568"/>
      <c r="C682" s="1104" t="s">
        <v>831</v>
      </c>
      <c r="D682" s="1104"/>
      <c r="E682" s="607" t="s">
        <v>1678</v>
      </c>
      <c r="F682" s="1107"/>
      <c r="G682" s="1110"/>
      <c r="H682" s="1113"/>
      <c r="I682" s="1104" t="s">
        <v>831</v>
      </c>
      <c r="J682" s="1104"/>
      <c r="K682" s="607" t="s">
        <v>1679</v>
      </c>
      <c r="L682" s="1107"/>
      <c r="M682" s="1110"/>
    </row>
    <row r="683" spans="2:13" ht="14.1" customHeight="1">
      <c r="B683" s="568"/>
      <c r="C683" s="1105"/>
      <c r="D683" s="1105"/>
      <c r="E683" s="611" t="s">
        <v>1680</v>
      </c>
      <c r="F683" s="1108"/>
      <c r="G683" s="1111"/>
      <c r="H683" s="1113"/>
      <c r="I683" s="1105"/>
      <c r="J683" s="1105"/>
      <c r="K683" s="610"/>
      <c r="L683" s="1108"/>
      <c r="M683" s="1111"/>
    </row>
    <row r="684" spans="2:13" ht="14.1" customHeight="1">
      <c r="B684" s="568"/>
      <c r="C684" s="1105"/>
      <c r="D684" s="1105"/>
      <c r="E684" s="611" t="s">
        <v>1681</v>
      </c>
      <c r="F684" s="1108"/>
      <c r="G684" s="1111"/>
      <c r="H684" s="1113"/>
      <c r="I684" s="1105"/>
      <c r="J684" s="1105"/>
      <c r="K684" s="610"/>
      <c r="L684" s="1108"/>
      <c r="M684" s="1111"/>
    </row>
    <row r="685" spans="2:13" ht="14.1" customHeight="1">
      <c r="B685" s="568"/>
      <c r="C685" s="1105"/>
      <c r="D685" s="1105"/>
      <c r="E685" s="610"/>
      <c r="F685" s="1108"/>
      <c r="G685" s="1111"/>
      <c r="H685" s="1113"/>
      <c r="I685" s="1105"/>
      <c r="J685" s="1105"/>
      <c r="K685" s="611" t="s">
        <v>1419</v>
      </c>
      <c r="L685" s="1108"/>
      <c r="M685" s="1111"/>
    </row>
    <row r="686" spans="2:13">
      <c r="B686" s="568"/>
      <c r="C686" s="1105"/>
      <c r="D686" s="1105"/>
      <c r="E686" s="611" t="s">
        <v>1394</v>
      </c>
      <c r="F686" s="1108"/>
      <c r="G686" s="1111"/>
      <c r="H686" s="1113"/>
      <c r="I686" s="1105"/>
      <c r="J686" s="1105"/>
      <c r="K686" s="611" t="s">
        <v>1682</v>
      </c>
      <c r="L686" s="1108"/>
      <c r="M686" s="1111"/>
    </row>
    <row r="687" spans="2:13">
      <c r="B687" s="568"/>
      <c r="C687" s="1105"/>
      <c r="D687" s="1105"/>
      <c r="E687" s="611" t="s">
        <v>1682</v>
      </c>
      <c r="F687" s="1108"/>
      <c r="G687" s="1111"/>
      <c r="H687" s="1113"/>
      <c r="I687" s="1105"/>
      <c r="J687" s="1105"/>
      <c r="K687" s="611" t="s">
        <v>1683</v>
      </c>
      <c r="L687" s="1108"/>
      <c r="M687" s="1111"/>
    </row>
    <row r="688" spans="2:13" ht="12.6" customHeight="1">
      <c r="B688" s="568"/>
      <c r="C688" s="1105"/>
      <c r="D688" s="1105"/>
      <c r="E688" s="611" t="s">
        <v>1683</v>
      </c>
      <c r="F688" s="1108"/>
      <c r="G688" s="1111"/>
      <c r="H688" s="1113"/>
      <c r="I688" s="1105"/>
      <c r="J688" s="1105"/>
      <c r="K688" s="611" t="s">
        <v>1684</v>
      </c>
      <c r="L688" s="1108"/>
      <c r="M688" s="1111"/>
    </row>
    <row r="689" spans="2:13" ht="12.6" customHeight="1">
      <c r="B689" s="568"/>
      <c r="C689" s="1105"/>
      <c r="D689" s="1105"/>
      <c r="E689" s="611" t="s">
        <v>1684</v>
      </c>
      <c r="F689" s="1108"/>
      <c r="G689" s="1111"/>
      <c r="H689" s="1113"/>
      <c r="I689" s="1105"/>
      <c r="J689" s="1105"/>
      <c r="K689" s="611"/>
      <c r="L689" s="1108"/>
      <c r="M689" s="1111"/>
    </row>
    <row r="690" spans="2:13" ht="12.6" customHeight="1">
      <c r="B690" s="568"/>
      <c r="C690" s="1105"/>
      <c r="D690" s="1105"/>
      <c r="E690" s="611"/>
      <c r="F690" s="1108"/>
      <c r="G690" s="1111"/>
      <c r="H690" s="1113"/>
      <c r="I690" s="1105"/>
      <c r="J690" s="1105"/>
      <c r="K690" s="611"/>
      <c r="L690" s="1108"/>
      <c r="M690" s="1111"/>
    </row>
    <row r="691" spans="2:13" ht="12.6" customHeight="1">
      <c r="B691" s="568"/>
      <c r="C691" s="1106"/>
      <c r="D691" s="1106"/>
      <c r="E691" s="613"/>
      <c r="F691" s="1109"/>
      <c r="G691" s="1112"/>
      <c r="H691" s="1113"/>
      <c r="I691" s="1106"/>
      <c r="J691" s="1106"/>
      <c r="K691" s="613"/>
      <c r="L691" s="1109"/>
      <c r="M691" s="1112"/>
    </row>
    <row r="692" spans="2:13" ht="12.6" customHeight="1">
      <c r="B692" s="568"/>
      <c r="C692" s="1104"/>
      <c r="D692" s="1104"/>
      <c r="E692" s="614" t="s">
        <v>1401</v>
      </c>
      <c r="F692" s="1107"/>
      <c r="G692" s="1110"/>
      <c r="H692" s="1113"/>
      <c r="I692" s="1104"/>
      <c r="J692" s="1104"/>
      <c r="K692" s="614" t="s">
        <v>46</v>
      </c>
      <c r="L692" s="1107"/>
      <c r="M692" s="1110"/>
    </row>
    <row r="693" spans="2:13" ht="112.5" customHeight="1">
      <c r="B693" s="568"/>
      <c r="C693" s="1105"/>
      <c r="D693" s="1105"/>
      <c r="E693" s="615" t="s">
        <v>1685</v>
      </c>
      <c r="F693" s="1108"/>
      <c r="G693" s="1111"/>
      <c r="H693" s="1113"/>
      <c r="I693" s="1105"/>
      <c r="J693" s="1105"/>
      <c r="K693" s="615" t="s">
        <v>1686</v>
      </c>
      <c r="L693" s="1108"/>
      <c r="M693" s="1111"/>
    </row>
    <row r="694" spans="2:13" ht="63.75">
      <c r="B694" s="568"/>
      <c r="C694" s="1105"/>
      <c r="D694" s="1105"/>
      <c r="E694" s="615" t="s">
        <v>1687</v>
      </c>
      <c r="F694" s="1108"/>
      <c r="G694" s="1111"/>
      <c r="H694" s="1113"/>
      <c r="I694" s="1105"/>
      <c r="J694" s="1105"/>
      <c r="K694" s="615" t="s">
        <v>1688</v>
      </c>
      <c r="L694" s="1108"/>
      <c r="M694" s="1111"/>
    </row>
    <row r="695" spans="2:13" ht="38.25">
      <c r="B695" s="568"/>
      <c r="C695" s="1105"/>
      <c r="D695" s="1105"/>
      <c r="E695" s="615" t="s">
        <v>1689</v>
      </c>
      <c r="F695" s="1108"/>
      <c r="G695" s="1111"/>
      <c r="H695" s="1113"/>
      <c r="I695" s="1105"/>
      <c r="J695" s="1105"/>
      <c r="K695" s="615" t="s">
        <v>1690</v>
      </c>
      <c r="L695" s="1108"/>
      <c r="M695" s="1111"/>
    </row>
    <row r="696" spans="2:13" ht="12.6" customHeight="1">
      <c r="B696" s="568"/>
      <c r="C696" s="1105"/>
      <c r="D696" s="1105"/>
      <c r="E696" s="615" t="s">
        <v>1691</v>
      </c>
      <c r="F696" s="1108"/>
      <c r="G696" s="1111"/>
      <c r="H696" s="1113"/>
      <c r="I696" s="1105"/>
      <c r="J696" s="1105"/>
      <c r="K696" s="615" t="s">
        <v>1692</v>
      </c>
      <c r="L696" s="1108"/>
      <c r="M696" s="1111"/>
    </row>
    <row r="697" spans="2:13" ht="12.6" customHeight="1">
      <c r="B697" s="568"/>
      <c r="C697" s="1105"/>
      <c r="D697" s="1105"/>
      <c r="E697" s="615" t="s">
        <v>1693</v>
      </c>
      <c r="F697" s="1108"/>
      <c r="G697" s="1111"/>
      <c r="H697" s="1113"/>
      <c r="I697" s="1105"/>
      <c r="J697" s="1105"/>
      <c r="K697" s="615" t="s">
        <v>1694</v>
      </c>
      <c r="L697" s="1108"/>
      <c r="M697" s="1111"/>
    </row>
    <row r="698" spans="2:13" ht="12.6" customHeight="1">
      <c r="B698" s="568"/>
      <c r="C698" s="1105"/>
      <c r="D698" s="1105"/>
      <c r="E698" s="615" t="s">
        <v>1695</v>
      </c>
      <c r="F698" s="1108"/>
      <c r="G698" s="1111"/>
      <c r="H698" s="1113"/>
      <c r="I698" s="1105"/>
      <c r="J698" s="1105"/>
      <c r="K698" s="615" t="s">
        <v>1696</v>
      </c>
      <c r="L698" s="1108"/>
      <c r="M698" s="1111"/>
    </row>
    <row r="699" spans="2:13" ht="12.6" customHeight="1">
      <c r="B699" s="568"/>
      <c r="C699" s="1105"/>
      <c r="D699" s="1105"/>
      <c r="E699" s="615" t="s">
        <v>1697</v>
      </c>
      <c r="F699" s="1108"/>
      <c r="G699" s="1111"/>
      <c r="H699" s="1113"/>
      <c r="I699" s="1105"/>
      <c r="J699" s="1105"/>
      <c r="K699" s="615" t="s">
        <v>1698</v>
      </c>
      <c r="L699" s="1108"/>
      <c r="M699" s="1111"/>
    </row>
    <row r="700" spans="2:13" ht="25.5">
      <c r="B700" s="568"/>
      <c r="C700" s="1105"/>
      <c r="D700" s="1105"/>
      <c r="E700" s="615" t="s">
        <v>1699</v>
      </c>
      <c r="F700" s="1108"/>
      <c r="G700" s="1111"/>
      <c r="H700" s="1113"/>
      <c r="I700" s="1105"/>
      <c r="J700" s="1105"/>
      <c r="K700" s="615" t="s">
        <v>1700</v>
      </c>
      <c r="L700" s="1108"/>
      <c r="M700" s="1111"/>
    </row>
    <row r="701" spans="2:13">
      <c r="B701" s="568"/>
      <c r="C701" s="1105"/>
      <c r="D701" s="1105"/>
      <c r="E701" s="615" t="s">
        <v>1701</v>
      </c>
      <c r="F701" s="1108"/>
      <c r="G701" s="1111"/>
      <c r="H701" s="1113"/>
      <c r="I701" s="1105"/>
      <c r="J701" s="1105"/>
      <c r="K701" s="615" t="s">
        <v>1702</v>
      </c>
      <c r="L701" s="1108"/>
      <c r="M701" s="1111"/>
    </row>
    <row r="702" spans="2:13" ht="12.6" customHeight="1">
      <c r="B702" s="568"/>
      <c r="C702" s="1106"/>
      <c r="D702" s="1106"/>
      <c r="E702" s="617" t="s">
        <v>1703</v>
      </c>
      <c r="F702" s="1109"/>
      <c r="G702" s="1112"/>
      <c r="H702" s="1113"/>
      <c r="I702" s="1106"/>
      <c r="J702" s="1106"/>
      <c r="K702" s="617"/>
      <c r="L702" s="1109"/>
      <c r="M702" s="1112"/>
    </row>
    <row r="703" spans="2:13" ht="15.75">
      <c r="B703" s="568"/>
      <c r="C703" s="618"/>
      <c r="D703" s="618" t="s">
        <v>19</v>
      </c>
      <c r="E703" s="619"/>
      <c r="F703" s="620"/>
      <c r="G703" s="621"/>
      <c r="H703" s="733"/>
      <c r="I703" s="618"/>
      <c r="J703" s="618" t="s">
        <v>19</v>
      </c>
      <c r="K703" s="619"/>
      <c r="L703" s="620"/>
      <c r="M703" s="621"/>
    </row>
    <row r="704" spans="2:13" ht="15.75">
      <c r="B704" s="568"/>
      <c r="C704" s="618"/>
      <c r="D704" s="618" t="s">
        <v>682</v>
      </c>
      <c r="E704" s="619"/>
      <c r="F704" s="620"/>
      <c r="G704" s="621"/>
      <c r="H704" s="733"/>
      <c r="I704" s="618"/>
      <c r="J704" s="618" t="s">
        <v>682</v>
      </c>
      <c r="K704" s="619"/>
      <c r="L704" s="620"/>
      <c r="M704" s="621"/>
    </row>
    <row r="705" spans="2:13" ht="15.75">
      <c r="B705" s="568"/>
      <c r="C705" s="618"/>
      <c r="D705" s="618" t="s">
        <v>26</v>
      </c>
      <c r="E705" s="619"/>
      <c r="F705" s="620"/>
      <c r="G705" s="621"/>
      <c r="H705" s="733"/>
      <c r="I705" s="618"/>
      <c r="J705" s="618" t="s">
        <v>26</v>
      </c>
      <c r="K705" s="619"/>
      <c r="L705" s="620"/>
      <c r="M705" s="621"/>
    </row>
    <row r="706" spans="2:13" ht="15.75">
      <c r="B706" s="568"/>
      <c r="C706" s="618"/>
      <c r="D706" s="618" t="s">
        <v>30</v>
      </c>
      <c r="E706" s="619"/>
      <c r="F706" s="620"/>
      <c r="G706" s="621"/>
      <c r="H706" s="733"/>
      <c r="I706" s="618"/>
      <c r="J706" s="618" t="s">
        <v>30</v>
      </c>
      <c r="K706" s="619"/>
      <c r="L706" s="620"/>
      <c r="M706" s="621"/>
    </row>
    <row r="707" spans="2:13" ht="15.75">
      <c r="B707" s="568"/>
      <c r="C707" s="618"/>
      <c r="D707" s="618" t="s">
        <v>31</v>
      </c>
      <c r="E707" s="619"/>
      <c r="F707" s="620"/>
      <c r="G707" s="621"/>
      <c r="H707" s="733"/>
      <c r="I707" s="618"/>
      <c r="J707" s="618" t="s">
        <v>31</v>
      </c>
      <c r="K707" s="619"/>
      <c r="L707" s="620"/>
      <c r="M707" s="621"/>
    </row>
    <row r="708" spans="2:13" ht="15.75">
      <c r="B708" s="568"/>
      <c r="C708" s="618"/>
      <c r="D708" s="618" t="s">
        <v>32</v>
      </c>
      <c r="E708" s="619"/>
      <c r="F708" s="620"/>
      <c r="G708" s="621"/>
      <c r="H708" s="733"/>
      <c r="I708" s="618"/>
      <c r="J708" s="618" t="s">
        <v>32</v>
      </c>
      <c r="K708" s="619"/>
      <c r="L708" s="620"/>
      <c r="M708" s="621"/>
    </row>
    <row r="709" spans="2:13" ht="15.75">
      <c r="B709" s="568"/>
      <c r="C709" s="623"/>
      <c r="D709" s="1133"/>
      <c r="E709" s="1133"/>
      <c r="F709" s="624"/>
      <c r="G709" s="625"/>
      <c r="H709" s="1115"/>
      <c r="I709" s="1115"/>
      <c r="J709" s="1116"/>
      <c r="K709" s="1116"/>
      <c r="L709" s="624"/>
      <c r="M709" s="625"/>
    </row>
    <row r="710" spans="2:13" ht="25.5">
      <c r="B710" s="568"/>
      <c r="C710" s="1134"/>
      <c r="D710" s="1134"/>
      <c r="E710" s="1134"/>
      <c r="F710" s="1135"/>
      <c r="G710" s="1136"/>
      <c r="H710" s="1157"/>
      <c r="I710" s="1118" t="s">
        <v>1704</v>
      </c>
      <c r="J710" s="1118"/>
      <c r="K710" s="644" t="s">
        <v>1705</v>
      </c>
      <c r="L710" s="1121"/>
      <c r="M710" s="1124"/>
    </row>
    <row r="711" spans="2:13" ht="12.6" customHeight="1">
      <c r="B711" s="568"/>
      <c r="C711" s="1134"/>
      <c r="D711" s="1134"/>
      <c r="E711" s="1134"/>
      <c r="F711" s="1135"/>
      <c r="G711" s="1136"/>
      <c r="H711" s="1157"/>
      <c r="I711" s="1119"/>
      <c r="J711" s="1119"/>
      <c r="K711" s="639" t="s">
        <v>1706</v>
      </c>
      <c r="L711" s="1122"/>
      <c r="M711" s="1125"/>
    </row>
    <row r="712" spans="2:13" ht="12.6" customHeight="1">
      <c r="B712" s="568"/>
      <c r="C712" s="1134"/>
      <c r="D712" s="1134"/>
      <c r="E712" s="1134"/>
      <c r="F712" s="1135"/>
      <c r="G712" s="1136"/>
      <c r="H712" s="1157"/>
      <c r="I712" s="1119"/>
      <c r="J712" s="1119"/>
      <c r="K712" s="639" t="s">
        <v>1681</v>
      </c>
      <c r="L712" s="1122"/>
      <c r="M712" s="1125"/>
    </row>
    <row r="713" spans="2:13" ht="14.1" customHeight="1">
      <c r="B713" s="568"/>
      <c r="C713" s="1134"/>
      <c r="D713" s="1134"/>
      <c r="E713" s="1134"/>
      <c r="F713" s="1135"/>
      <c r="G713" s="1136"/>
      <c r="H713" s="1157"/>
      <c r="I713" s="1119"/>
      <c r="J713" s="1119"/>
      <c r="K713" s="640"/>
      <c r="L713" s="1122"/>
      <c r="M713" s="1125"/>
    </row>
    <row r="714" spans="2:13" ht="12.6" customHeight="1">
      <c r="B714" s="568"/>
      <c r="C714" s="1134"/>
      <c r="D714" s="1134"/>
      <c r="E714" s="1134"/>
      <c r="F714" s="1135"/>
      <c r="G714" s="1136"/>
      <c r="H714" s="1157"/>
      <c r="I714" s="1119"/>
      <c r="J714" s="1119"/>
      <c r="K714" s="639" t="s">
        <v>1419</v>
      </c>
      <c r="L714" s="1122"/>
      <c r="M714" s="1125"/>
    </row>
    <row r="715" spans="2:13">
      <c r="B715" s="568"/>
      <c r="C715" s="1134"/>
      <c r="D715" s="1134"/>
      <c r="E715" s="1134"/>
      <c r="F715" s="1135"/>
      <c r="G715" s="1136"/>
      <c r="H715" s="1157"/>
      <c r="I715" s="1119"/>
      <c r="J715" s="1119"/>
      <c r="K715" s="639" t="s">
        <v>1682</v>
      </c>
      <c r="L715" s="1122"/>
      <c r="M715" s="1125"/>
    </row>
    <row r="716" spans="2:13" ht="12.6" customHeight="1">
      <c r="B716" s="568"/>
      <c r="C716" s="1134"/>
      <c r="D716" s="1134"/>
      <c r="E716" s="1134"/>
      <c r="F716" s="1135"/>
      <c r="G716" s="1136"/>
      <c r="H716" s="1157"/>
      <c r="I716" s="1119"/>
      <c r="J716" s="1119"/>
      <c r="K716" s="639" t="s">
        <v>1683</v>
      </c>
      <c r="L716" s="1122"/>
      <c r="M716" s="1125"/>
    </row>
    <row r="717" spans="2:13" ht="12.6" customHeight="1">
      <c r="B717" s="568"/>
      <c r="C717" s="1134"/>
      <c r="D717" s="1134"/>
      <c r="E717" s="1134"/>
      <c r="F717" s="1135"/>
      <c r="G717" s="1136"/>
      <c r="H717" s="1157"/>
      <c r="I717" s="1120"/>
      <c r="J717" s="1131"/>
      <c r="K717" s="641" t="s">
        <v>1684</v>
      </c>
      <c r="L717" s="1123"/>
      <c r="M717" s="1126"/>
    </row>
    <row r="718" spans="2:13" ht="15.75">
      <c r="B718" s="568"/>
      <c r="C718" s="623"/>
      <c r="D718" s="1134"/>
      <c r="E718" s="1134"/>
      <c r="F718" s="624"/>
      <c r="G718" s="625"/>
      <c r="H718" s="733"/>
      <c r="I718" s="631"/>
      <c r="J718" s="618" t="s">
        <v>19</v>
      </c>
      <c r="K718" s="635"/>
      <c r="L718" s="633"/>
      <c r="M718" s="634"/>
    </row>
    <row r="719" spans="2:13" ht="15.75">
      <c r="B719" s="568"/>
      <c r="C719" s="623"/>
      <c r="D719" s="1134"/>
      <c r="E719" s="1134"/>
      <c r="F719" s="624"/>
      <c r="G719" s="625"/>
      <c r="H719" s="733"/>
      <c r="I719" s="631"/>
      <c r="J719" s="618" t="s">
        <v>682</v>
      </c>
      <c r="K719" s="635"/>
      <c r="L719" s="633"/>
      <c r="M719" s="634"/>
    </row>
    <row r="720" spans="2:13" ht="15.75">
      <c r="B720" s="568"/>
      <c r="C720" s="623"/>
      <c r="D720" s="1134"/>
      <c r="E720" s="1134"/>
      <c r="F720" s="624"/>
      <c r="G720" s="625"/>
      <c r="H720" s="733"/>
      <c r="I720" s="631"/>
      <c r="J720" s="618" t="s">
        <v>26</v>
      </c>
      <c r="K720" s="635"/>
      <c r="L720" s="633"/>
      <c r="M720" s="634"/>
    </row>
    <row r="721" spans="2:13" ht="15.75">
      <c r="B721" s="568"/>
      <c r="C721" s="623"/>
      <c r="D721" s="1134"/>
      <c r="E721" s="1134"/>
      <c r="F721" s="624"/>
      <c r="G721" s="625"/>
      <c r="H721" s="733"/>
      <c r="I721" s="631"/>
      <c r="J721" s="618" t="s">
        <v>30</v>
      </c>
      <c r="K721" s="635"/>
      <c r="L721" s="633"/>
      <c r="M721" s="634"/>
    </row>
    <row r="722" spans="2:13" ht="15.75">
      <c r="B722" s="568"/>
      <c r="C722" s="623"/>
      <c r="D722" s="1134"/>
      <c r="E722" s="1134"/>
      <c r="F722" s="624"/>
      <c r="G722" s="625"/>
      <c r="H722" s="733"/>
      <c r="I722" s="631"/>
      <c r="J722" s="618" t="s">
        <v>31</v>
      </c>
      <c r="K722" s="635"/>
      <c r="L722" s="633"/>
      <c r="M722" s="634"/>
    </row>
    <row r="723" spans="2:13" ht="15.75">
      <c r="B723" s="568"/>
      <c r="C723" s="623"/>
      <c r="D723" s="1134"/>
      <c r="E723" s="1134"/>
      <c r="F723" s="624"/>
      <c r="G723" s="625"/>
      <c r="H723" s="733"/>
      <c r="I723" s="631"/>
      <c r="J723" s="618" t="s">
        <v>32</v>
      </c>
      <c r="K723" s="635"/>
      <c r="L723" s="633"/>
      <c r="M723" s="634"/>
    </row>
    <row r="724" spans="2:13" ht="15.75">
      <c r="B724" s="568"/>
      <c r="C724" s="623"/>
      <c r="D724" s="1132"/>
      <c r="E724" s="1132"/>
      <c r="F724" s="624"/>
      <c r="G724" s="625"/>
      <c r="H724" s="1115"/>
      <c r="I724" s="1115"/>
      <c r="J724" s="1158"/>
      <c r="K724" s="1158"/>
      <c r="L724" s="649"/>
      <c r="M724" s="649"/>
    </row>
    <row r="725" spans="2:13" ht="25.5">
      <c r="B725" s="568"/>
      <c r="C725" s="1104" t="s">
        <v>835</v>
      </c>
      <c r="D725" s="1104"/>
      <c r="E725" s="607" t="s">
        <v>1707</v>
      </c>
      <c r="F725" s="1107"/>
      <c r="G725" s="1110"/>
      <c r="H725" s="1113"/>
      <c r="I725" s="1104" t="s">
        <v>835</v>
      </c>
      <c r="J725" s="1104"/>
      <c r="K725" s="607" t="s">
        <v>1708</v>
      </c>
      <c r="L725" s="1107"/>
      <c r="M725" s="1110"/>
    </row>
    <row r="726" spans="2:13" ht="14.1" customHeight="1">
      <c r="B726" s="568"/>
      <c r="C726" s="1105"/>
      <c r="D726" s="1105"/>
      <c r="E726" s="610"/>
      <c r="F726" s="1108"/>
      <c r="G726" s="1111"/>
      <c r="H726" s="1113"/>
      <c r="I726" s="1105"/>
      <c r="J726" s="1105"/>
      <c r="K726" s="611" t="s">
        <v>1709</v>
      </c>
      <c r="L726" s="1108"/>
      <c r="M726" s="1111"/>
    </row>
    <row r="727" spans="2:13" ht="12.6" customHeight="1">
      <c r="B727" s="568"/>
      <c r="C727" s="1105"/>
      <c r="D727" s="1105"/>
      <c r="E727" s="611" t="s">
        <v>1710</v>
      </c>
      <c r="F727" s="1108"/>
      <c r="G727" s="1111"/>
      <c r="H727" s="1113"/>
      <c r="I727" s="1105"/>
      <c r="J727" s="1105"/>
      <c r="K727" s="611" t="s">
        <v>1711</v>
      </c>
      <c r="L727" s="1108"/>
      <c r="M727" s="1111"/>
    </row>
    <row r="728" spans="2:13" ht="12.6" customHeight="1">
      <c r="B728" s="568"/>
      <c r="C728" s="1105"/>
      <c r="D728" s="1105"/>
      <c r="E728" s="611" t="s">
        <v>1712</v>
      </c>
      <c r="F728" s="1108"/>
      <c r="G728" s="1111"/>
      <c r="H728" s="1113"/>
      <c r="I728" s="1105"/>
      <c r="J728" s="1105"/>
      <c r="K728" s="611" t="s">
        <v>1713</v>
      </c>
      <c r="L728" s="1108"/>
      <c r="M728" s="1111"/>
    </row>
    <row r="729" spans="2:13" ht="12.6" customHeight="1">
      <c r="B729" s="568"/>
      <c r="C729" s="1105"/>
      <c r="D729" s="1105"/>
      <c r="E729" s="611" t="s">
        <v>1714</v>
      </c>
      <c r="F729" s="1108"/>
      <c r="G729" s="1111"/>
      <c r="H729" s="1113"/>
      <c r="I729" s="1105"/>
      <c r="J729" s="1105"/>
      <c r="K729" s="611" t="s">
        <v>1715</v>
      </c>
      <c r="L729" s="1108"/>
      <c r="M729" s="1111"/>
    </row>
    <row r="730" spans="2:13" ht="12.6" customHeight="1">
      <c r="B730" s="568"/>
      <c r="C730" s="1105"/>
      <c r="D730" s="1105"/>
      <c r="E730" s="611" t="s">
        <v>1715</v>
      </c>
      <c r="F730" s="1108"/>
      <c r="G730" s="1111"/>
      <c r="H730" s="1113"/>
      <c r="I730" s="1105"/>
      <c r="J730" s="1105"/>
      <c r="K730" s="611" t="s">
        <v>1716</v>
      </c>
      <c r="L730" s="1108"/>
      <c r="M730" s="1111"/>
    </row>
    <row r="731" spans="2:13" ht="14.1" customHeight="1">
      <c r="B731" s="568"/>
      <c r="C731" s="1105"/>
      <c r="D731" s="1105"/>
      <c r="E731" s="611" t="s">
        <v>1716</v>
      </c>
      <c r="F731" s="1108"/>
      <c r="G731" s="1111"/>
      <c r="H731" s="1113"/>
      <c r="I731" s="1105"/>
      <c r="J731" s="1105"/>
      <c r="K731" s="610"/>
      <c r="L731" s="1108"/>
      <c r="M731" s="1111"/>
    </row>
    <row r="732" spans="2:13" ht="14.1" customHeight="1">
      <c r="B732" s="568"/>
      <c r="C732" s="1105"/>
      <c r="D732" s="1105"/>
      <c r="E732" s="610"/>
      <c r="F732" s="1108"/>
      <c r="G732" s="1111"/>
      <c r="H732" s="1113"/>
      <c r="I732" s="1105"/>
      <c r="J732" s="1105"/>
      <c r="K732" s="610"/>
      <c r="L732" s="1108"/>
      <c r="M732" s="1111"/>
    </row>
    <row r="733" spans="2:13" ht="12.6" customHeight="1">
      <c r="B733" s="568"/>
      <c r="C733" s="1105"/>
      <c r="D733" s="1105"/>
      <c r="E733" s="611" t="s">
        <v>1394</v>
      </c>
      <c r="F733" s="1108"/>
      <c r="G733" s="1111"/>
      <c r="H733" s="1113"/>
      <c r="I733" s="1105"/>
      <c r="J733" s="1105"/>
      <c r="K733" s="611" t="s">
        <v>1419</v>
      </c>
      <c r="L733" s="1108"/>
      <c r="M733" s="1111"/>
    </row>
    <row r="734" spans="2:13" ht="12.6" customHeight="1">
      <c r="B734" s="568"/>
      <c r="C734" s="1105"/>
      <c r="D734" s="1105"/>
      <c r="E734" s="611" t="s">
        <v>1569</v>
      </c>
      <c r="F734" s="1108"/>
      <c r="G734" s="1111"/>
      <c r="H734" s="1113"/>
      <c r="I734" s="1105"/>
      <c r="J734" s="1105"/>
      <c r="K734" s="611" t="s">
        <v>1569</v>
      </c>
      <c r="L734" s="1108"/>
      <c r="M734" s="1111"/>
    </row>
    <row r="735" spans="2:13" ht="12.6" customHeight="1">
      <c r="B735" s="568"/>
      <c r="C735" s="1105"/>
      <c r="D735" s="1105"/>
      <c r="E735" s="611"/>
      <c r="F735" s="1108"/>
      <c r="G735" s="1111"/>
      <c r="H735" s="1113"/>
      <c r="I735" s="1105"/>
      <c r="J735" s="1105"/>
      <c r="K735" s="611"/>
      <c r="L735" s="1108"/>
      <c r="M735" s="1111"/>
    </row>
    <row r="736" spans="2:13" ht="12.6" customHeight="1">
      <c r="B736" s="568"/>
      <c r="C736" s="1106"/>
      <c r="D736" s="1106"/>
      <c r="E736" s="613"/>
      <c r="F736" s="1109"/>
      <c r="G736" s="1112"/>
      <c r="H736" s="1113"/>
      <c r="I736" s="1106"/>
      <c r="J736" s="1106"/>
      <c r="K736" s="613"/>
      <c r="L736" s="1109"/>
      <c r="M736" s="1112"/>
    </row>
    <row r="737" spans="2:13" ht="12.6" customHeight="1">
      <c r="B737" s="568"/>
      <c r="C737" s="1104"/>
      <c r="D737" s="1104"/>
      <c r="E737" s="614" t="s">
        <v>1401</v>
      </c>
      <c r="F737" s="1107"/>
      <c r="G737" s="1110"/>
      <c r="H737" s="1113"/>
      <c r="I737" s="1104"/>
      <c r="J737" s="1104"/>
      <c r="K737" s="614" t="s">
        <v>46</v>
      </c>
      <c r="L737" s="1107"/>
      <c r="M737" s="1110"/>
    </row>
    <row r="738" spans="2:13" ht="12.6" customHeight="1">
      <c r="B738" s="568"/>
      <c r="C738" s="1105"/>
      <c r="D738" s="1105"/>
      <c r="E738" s="615" t="s">
        <v>1717</v>
      </c>
      <c r="F738" s="1108"/>
      <c r="G738" s="1111"/>
      <c r="H738" s="1113"/>
      <c r="I738" s="1105"/>
      <c r="J738" s="1105"/>
      <c r="K738" s="615" t="s">
        <v>1717</v>
      </c>
      <c r="L738" s="1108"/>
      <c r="M738" s="1111"/>
    </row>
    <row r="739" spans="2:13" ht="12.6" customHeight="1">
      <c r="B739" s="568"/>
      <c r="C739" s="1105"/>
      <c r="D739" s="1105"/>
      <c r="E739" s="615" t="s">
        <v>1718</v>
      </c>
      <c r="F739" s="1108"/>
      <c r="G739" s="1111"/>
      <c r="H739" s="1113"/>
      <c r="I739" s="1105"/>
      <c r="J739" s="1105"/>
      <c r="K739" s="615" t="s">
        <v>1719</v>
      </c>
      <c r="L739" s="1108"/>
      <c r="M739" s="1111"/>
    </row>
    <row r="740" spans="2:13">
      <c r="B740" s="568"/>
      <c r="C740" s="1105"/>
      <c r="D740" s="1105"/>
      <c r="E740" s="615" t="s">
        <v>1720</v>
      </c>
      <c r="F740" s="1108"/>
      <c r="G740" s="1111"/>
      <c r="H740" s="1113"/>
      <c r="I740" s="1105"/>
      <c r="J740" s="1105"/>
      <c r="K740" s="615" t="s">
        <v>1721</v>
      </c>
      <c r="L740" s="1108"/>
      <c r="M740" s="1111"/>
    </row>
    <row r="741" spans="2:13" ht="12.6" customHeight="1">
      <c r="B741" s="568"/>
      <c r="C741" s="1105"/>
      <c r="D741" s="1105"/>
      <c r="E741" s="615" t="s">
        <v>1722</v>
      </c>
      <c r="F741" s="1108"/>
      <c r="G741" s="1111"/>
      <c r="H741" s="1113"/>
      <c r="I741" s="1105"/>
      <c r="J741" s="1105"/>
      <c r="K741" s="615" t="s">
        <v>1723</v>
      </c>
      <c r="L741" s="1108"/>
      <c r="M741" s="1111"/>
    </row>
    <row r="742" spans="2:13" ht="25.5">
      <c r="B742" s="568"/>
      <c r="C742" s="1106"/>
      <c r="D742" s="1106"/>
      <c r="E742" s="617"/>
      <c r="F742" s="1109"/>
      <c r="G742" s="1112"/>
      <c r="H742" s="1113"/>
      <c r="I742" s="1106"/>
      <c r="J742" s="1106"/>
      <c r="K742" s="617" t="s">
        <v>1724</v>
      </c>
      <c r="L742" s="1109"/>
      <c r="M742" s="1112"/>
    </row>
    <row r="743" spans="2:13" ht="15.75">
      <c r="B743" s="568"/>
      <c r="C743" s="618"/>
      <c r="D743" s="618" t="s">
        <v>19</v>
      </c>
      <c r="E743" s="619"/>
      <c r="F743" s="620"/>
      <c r="G743" s="621"/>
      <c r="H743" s="733"/>
      <c r="I743" s="618"/>
      <c r="J743" s="618" t="s">
        <v>19</v>
      </c>
      <c r="K743" s="619"/>
      <c r="L743" s="620"/>
      <c r="M743" s="621"/>
    </row>
    <row r="744" spans="2:13" ht="15.75">
      <c r="B744" s="568"/>
      <c r="C744" s="618"/>
      <c r="D744" s="618" t="s">
        <v>682</v>
      </c>
      <c r="E744" s="619"/>
      <c r="F744" s="620"/>
      <c r="G744" s="621"/>
      <c r="H744" s="733"/>
      <c r="I744" s="618"/>
      <c r="J744" s="618" t="s">
        <v>682</v>
      </c>
      <c r="K744" s="619"/>
      <c r="L744" s="620"/>
      <c r="M744" s="621"/>
    </row>
    <row r="745" spans="2:13" ht="15.75">
      <c r="B745" s="568"/>
      <c r="C745" s="618"/>
      <c r="D745" s="618" t="s">
        <v>26</v>
      </c>
      <c r="E745" s="619"/>
      <c r="F745" s="620"/>
      <c r="G745" s="621"/>
      <c r="H745" s="733"/>
      <c r="I745" s="618"/>
      <c r="J745" s="618" t="s">
        <v>26</v>
      </c>
      <c r="K745" s="619"/>
      <c r="L745" s="620"/>
      <c r="M745" s="621"/>
    </row>
    <row r="746" spans="2:13" ht="15.75">
      <c r="B746" s="568"/>
      <c r="C746" s="618"/>
      <c r="D746" s="618" t="s">
        <v>30</v>
      </c>
      <c r="E746" s="619"/>
      <c r="F746" s="620"/>
      <c r="G746" s="621"/>
      <c r="H746" s="733"/>
      <c r="I746" s="618"/>
      <c r="J746" s="618" t="s">
        <v>30</v>
      </c>
      <c r="K746" s="619"/>
      <c r="L746" s="620"/>
      <c r="M746" s="621"/>
    </row>
    <row r="747" spans="2:13" ht="15.75">
      <c r="B747" s="568"/>
      <c r="C747" s="618"/>
      <c r="D747" s="618" t="s">
        <v>31</v>
      </c>
      <c r="E747" s="619"/>
      <c r="F747" s="620"/>
      <c r="G747" s="621"/>
      <c r="H747" s="733"/>
      <c r="I747" s="618"/>
      <c r="J747" s="618" t="s">
        <v>31</v>
      </c>
      <c r="K747" s="619"/>
      <c r="L747" s="620"/>
      <c r="M747" s="621"/>
    </row>
    <row r="748" spans="2:13" ht="15.75">
      <c r="B748" s="568"/>
      <c r="C748" s="618"/>
      <c r="D748" s="618" t="s">
        <v>32</v>
      </c>
      <c r="E748" s="619"/>
      <c r="F748" s="620"/>
      <c r="G748" s="621"/>
      <c r="H748" s="733"/>
      <c r="I748" s="618"/>
      <c r="J748" s="618" t="s">
        <v>32</v>
      </c>
      <c r="K748" s="619"/>
      <c r="L748" s="620"/>
      <c r="M748" s="621"/>
    </row>
    <row r="749" spans="2:13" ht="15.75">
      <c r="B749" s="568"/>
      <c r="C749" s="623"/>
      <c r="D749" s="1133"/>
      <c r="E749" s="1133"/>
      <c r="F749" s="624"/>
      <c r="G749" s="625"/>
      <c r="H749" s="1115"/>
      <c r="I749" s="1115"/>
      <c r="J749" s="1116"/>
      <c r="K749" s="1116"/>
      <c r="L749" s="624"/>
      <c r="M749" s="625"/>
    </row>
    <row r="750" spans="2:13">
      <c r="B750" s="568"/>
      <c r="C750" s="1156"/>
      <c r="D750" s="1134"/>
      <c r="E750" s="1134"/>
      <c r="F750" s="1135"/>
      <c r="G750" s="1136"/>
      <c r="H750" s="1157"/>
      <c r="I750" s="1118" t="s">
        <v>1725</v>
      </c>
      <c r="J750" s="1118"/>
      <c r="K750" s="644" t="s">
        <v>1726</v>
      </c>
      <c r="L750" s="1121"/>
      <c r="M750" s="1124"/>
    </row>
    <row r="751" spans="2:13" ht="14.1" customHeight="1">
      <c r="B751" s="568"/>
      <c r="C751" s="1156"/>
      <c r="D751" s="1134"/>
      <c r="E751" s="1134"/>
      <c r="F751" s="1135"/>
      <c r="G751" s="1136"/>
      <c r="H751" s="1157"/>
      <c r="I751" s="1119"/>
      <c r="J751" s="1119"/>
      <c r="K751" s="640"/>
      <c r="L751" s="1122"/>
      <c r="M751" s="1125"/>
    </row>
    <row r="752" spans="2:13" ht="12.6" customHeight="1">
      <c r="B752" s="568"/>
      <c r="C752" s="1156"/>
      <c r="D752" s="1134"/>
      <c r="E752" s="1134"/>
      <c r="F752" s="1135"/>
      <c r="G752" s="1136"/>
      <c r="H752" s="1157"/>
      <c r="I752" s="1119"/>
      <c r="J752" s="1119"/>
      <c r="K752" s="639" t="s">
        <v>1419</v>
      </c>
      <c r="L752" s="1122"/>
      <c r="M752" s="1125"/>
    </row>
    <row r="753" spans="2:13" ht="12.6" customHeight="1">
      <c r="B753" s="568"/>
      <c r="C753" s="1156"/>
      <c r="D753" s="1134"/>
      <c r="E753" s="1134"/>
      <c r="F753" s="1135"/>
      <c r="G753" s="1136"/>
      <c r="H753" s="1157"/>
      <c r="I753" s="1120"/>
      <c r="J753" s="1131"/>
      <c r="K753" s="641" t="s">
        <v>1569</v>
      </c>
      <c r="L753" s="1123"/>
      <c r="M753" s="1126"/>
    </row>
    <row r="754" spans="2:13" ht="15.75">
      <c r="B754" s="568"/>
      <c r="C754" s="623"/>
      <c r="D754" s="1134"/>
      <c r="E754" s="1134"/>
      <c r="F754" s="624"/>
      <c r="G754" s="625"/>
      <c r="H754" s="733"/>
      <c r="I754" s="631"/>
      <c r="J754" s="618" t="s">
        <v>19</v>
      </c>
      <c r="K754" s="635"/>
      <c r="L754" s="633"/>
      <c r="M754" s="634"/>
    </row>
    <row r="755" spans="2:13" ht="15.75">
      <c r="B755" s="568"/>
      <c r="C755" s="623"/>
      <c r="D755" s="1134"/>
      <c r="E755" s="1134"/>
      <c r="F755" s="624"/>
      <c r="G755" s="625"/>
      <c r="H755" s="733"/>
      <c r="I755" s="631"/>
      <c r="J755" s="618" t="s">
        <v>682</v>
      </c>
      <c r="K755" s="635"/>
      <c r="L755" s="633"/>
      <c r="M755" s="634"/>
    </row>
    <row r="756" spans="2:13" ht="15.75">
      <c r="B756" s="568"/>
      <c r="C756" s="623"/>
      <c r="D756" s="1134"/>
      <c r="E756" s="1134"/>
      <c r="F756" s="624"/>
      <c r="G756" s="625"/>
      <c r="H756" s="733"/>
      <c r="I756" s="631"/>
      <c r="J756" s="618" t="s">
        <v>26</v>
      </c>
      <c r="K756" s="635"/>
      <c r="L756" s="633"/>
      <c r="M756" s="634"/>
    </row>
    <row r="757" spans="2:13" ht="15.75">
      <c r="B757" s="568"/>
      <c r="C757" s="623"/>
      <c r="D757" s="1134"/>
      <c r="E757" s="1134"/>
      <c r="F757" s="624"/>
      <c r="G757" s="625"/>
      <c r="H757" s="733"/>
      <c r="I757" s="631"/>
      <c r="J757" s="618" t="s">
        <v>30</v>
      </c>
      <c r="K757" s="635"/>
      <c r="L757" s="633"/>
      <c r="M757" s="634"/>
    </row>
    <row r="758" spans="2:13" ht="15.75">
      <c r="B758" s="568"/>
      <c r="C758" s="623"/>
      <c r="D758" s="1134"/>
      <c r="E758" s="1134"/>
      <c r="F758" s="624"/>
      <c r="G758" s="625"/>
      <c r="H758" s="733"/>
      <c r="I758" s="631"/>
      <c r="J758" s="618" t="s">
        <v>31</v>
      </c>
      <c r="K758" s="635"/>
      <c r="L758" s="633"/>
      <c r="M758" s="634"/>
    </row>
    <row r="759" spans="2:13" ht="15.75">
      <c r="B759" s="568"/>
      <c r="C759" s="623"/>
      <c r="D759" s="1134"/>
      <c r="E759" s="1134"/>
      <c r="F759" s="624"/>
      <c r="G759" s="625"/>
      <c r="H759" s="733"/>
      <c r="I759" s="631"/>
      <c r="J759" s="618" t="s">
        <v>32</v>
      </c>
      <c r="K759" s="635"/>
      <c r="L759" s="633"/>
      <c r="M759" s="634"/>
    </row>
    <row r="760" spans="2:13" ht="15.75">
      <c r="B760" s="568"/>
      <c r="C760" s="623"/>
      <c r="D760" s="1132"/>
      <c r="E760" s="1132"/>
      <c r="F760" s="624"/>
      <c r="G760" s="625"/>
      <c r="H760" s="1115"/>
      <c r="I760" s="1115"/>
      <c r="J760" s="1158"/>
      <c r="K760" s="1158"/>
      <c r="L760" s="649"/>
      <c r="M760" s="649"/>
    </row>
    <row r="761" spans="2:13" ht="15.75">
      <c r="B761" s="568"/>
      <c r="C761" s="599">
        <v>2.2999999999999998</v>
      </c>
      <c r="D761" s="599"/>
      <c r="E761" s="599" t="s">
        <v>838</v>
      </c>
      <c r="F761" s="604"/>
      <c r="G761" s="605"/>
      <c r="H761" s="733"/>
      <c r="I761" s="599">
        <v>2.2999999999999998</v>
      </c>
      <c r="J761" s="599"/>
      <c r="K761" s="599" t="s">
        <v>838</v>
      </c>
      <c r="L761" s="604"/>
      <c r="M761" s="605"/>
    </row>
    <row r="762" spans="2:13" ht="25.5">
      <c r="B762" s="568"/>
      <c r="C762" s="1104" t="s">
        <v>839</v>
      </c>
      <c r="D762" s="1104"/>
      <c r="E762" s="607" t="s">
        <v>1727</v>
      </c>
      <c r="F762" s="1107"/>
      <c r="G762" s="1110"/>
      <c r="H762" s="1113"/>
      <c r="I762" s="1104" t="s">
        <v>1326</v>
      </c>
      <c r="J762" s="1104"/>
      <c r="K762" s="607" t="s">
        <v>1728</v>
      </c>
      <c r="L762" s="1107"/>
      <c r="M762" s="1110"/>
    </row>
    <row r="763" spans="2:13" ht="14.1" customHeight="1">
      <c r="B763" s="568"/>
      <c r="C763" s="1105"/>
      <c r="D763" s="1105"/>
      <c r="E763" s="610"/>
      <c r="F763" s="1108"/>
      <c r="G763" s="1111"/>
      <c r="H763" s="1113"/>
      <c r="I763" s="1105"/>
      <c r="J763" s="1105"/>
      <c r="K763" s="611" t="s">
        <v>1729</v>
      </c>
      <c r="L763" s="1108"/>
      <c r="M763" s="1111"/>
    </row>
    <row r="764" spans="2:13" ht="25.5">
      <c r="B764" s="568"/>
      <c r="C764" s="1105"/>
      <c r="D764" s="1105"/>
      <c r="E764" s="611" t="s">
        <v>1730</v>
      </c>
      <c r="F764" s="1108"/>
      <c r="G764" s="1111"/>
      <c r="H764" s="1113"/>
      <c r="I764" s="1105"/>
      <c r="J764" s="1105"/>
      <c r="K764" s="611" t="s">
        <v>1730</v>
      </c>
      <c r="L764" s="1108"/>
      <c r="M764" s="1111"/>
    </row>
    <row r="765" spans="2:13" ht="12.6" customHeight="1">
      <c r="B765" s="568"/>
      <c r="C765" s="1105"/>
      <c r="D765" s="1105"/>
      <c r="E765" s="611" t="s">
        <v>1731</v>
      </c>
      <c r="F765" s="1108"/>
      <c r="G765" s="1111"/>
      <c r="H765" s="1113"/>
      <c r="I765" s="1105"/>
      <c r="J765" s="1105"/>
      <c r="K765" s="611" t="s">
        <v>1732</v>
      </c>
      <c r="L765" s="1108"/>
      <c r="M765" s="1111"/>
    </row>
    <row r="766" spans="2:13" ht="14.1" customHeight="1">
      <c r="B766" s="568"/>
      <c r="C766" s="1105"/>
      <c r="D766" s="1105"/>
      <c r="E766" s="611" t="s">
        <v>1733</v>
      </c>
      <c r="F766" s="1108"/>
      <c r="G766" s="1111"/>
      <c r="H766" s="1113"/>
      <c r="I766" s="1105"/>
      <c r="J766" s="1105"/>
      <c r="K766" s="610"/>
      <c r="L766" s="1108"/>
      <c r="M766" s="1111"/>
    </row>
    <row r="767" spans="2:13" ht="14.1" customHeight="1">
      <c r="B767" s="568"/>
      <c r="C767" s="1105"/>
      <c r="D767" s="1105"/>
      <c r="E767" s="610"/>
      <c r="F767" s="1108"/>
      <c r="G767" s="1111"/>
      <c r="H767" s="1113"/>
      <c r="I767" s="1105"/>
      <c r="J767" s="1105"/>
      <c r="K767" s="610"/>
      <c r="L767" s="1108"/>
      <c r="M767" s="1111"/>
    </row>
    <row r="768" spans="2:13" ht="12.6" customHeight="1">
      <c r="B768" s="568"/>
      <c r="C768" s="1105"/>
      <c r="D768" s="1105"/>
      <c r="E768" s="611" t="s">
        <v>1394</v>
      </c>
      <c r="F768" s="1108"/>
      <c r="G768" s="1111"/>
      <c r="H768" s="1113"/>
      <c r="I768" s="1105"/>
      <c r="J768" s="1105"/>
      <c r="K768" s="611" t="s">
        <v>1419</v>
      </c>
      <c r="L768" s="1108"/>
      <c r="M768" s="1111"/>
    </row>
    <row r="769" spans="2:14" ht="12.6" customHeight="1">
      <c r="B769" s="568"/>
      <c r="C769" s="1105"/>
      <c r="D769" s="1105"/>
      <c r="E769" s="611" t="s">
        <v>1734</v>
      </c>
      <c r="F769" s="1108"/>
      <c r="G769" s="1111"/>
      <c r="H769" s="1113"/>
      <c r="I769" s="1105"/>
      <c r="J769" s="1105"/>
      <c r="K769" s="611" t="s">
        <v>1734</v>
      </c>
      <c r="L769" s="1108"/>
      <c r="M769" s="1111"/>
    </row>
    <row r="770" spans="2:14" ht="25.5">
      <c r="B770" s="568"/>
      <c r="C770" s="1105"/>
      <c r="D770" s="1105"/>
      <c r="E770" s="611" t="s">
        <v>1735</v>
      </c>
      <c r="F770" s="1108"/>
      <c r="G770" s="1111"/>
      <c r="H770" s="1113"/>
      <c r="I770" s="1105"/>
      <c r="J770" s="1105"/>
      <c r="K770" s="611" t="s">
        <v>1736</v>
      </c>
      <c r="L770" s="1108"/>
      <c r="M770" s="1111"/>
    </row>
    <row r="771" spans="2:14">
      <c r="B771" s="568"/>
      <c r="C771" s="1105"/>
      <c r="D771" s="1105"/>
      <c r="E771" s="611" t="s">
        <v>1737</v>
      </c>
      <c r="F771" s="1108"/>
      <c r="G771" s="1111"/>
      <c r="H771" s="1113"/>
      <c r="I771" s="1105"/>
      <c r="J771" s="1105"/>
      <c r="K771" s="611" t="s">
        <v>1738</v>
      </c>
      <c r="L771" s="1108"/>
      <c r="M771" s="1111"/>
    </row>
    <row r="772" spans="2:14" ht="12.6" customHeight="1">
      <c r="B772" s="568"/>
      <c r="C772" s="1105"/>
      <c r="D772" s="1105"/>
      <c r="E772" s="611" t="s">
        <v>1739</v>
      </c>
      <c r="F772" s="1108"/>
      <c r="G772" s="1111"/>
      <c r="H772" s="1113"/>
      <c r="I772" s="1105"/>
      <c r="J772" s="1105"/>
      <c r="K772" s="611" t="s">
        <v>1737</v>
      </c>
      <c r="L772" s="1108"/>
      <c r="M772" s="1111"/>
      <c r="N772" s="646"/>
    </row>
    <row r="773" spans="2:14" ht="12.6" customHeight="1">
      <c r="B773" s="568"/>
      <c r="C773" s="1105"/>
      <c r="D773" s="1105"/>
      <c r="E773" s="611" t="s">
        <v>1740</v>
      </c>
      <c r="F773" s="1108"/>
      <c r="G773" s="1111"/>
      <c r="H773" s="1113"/>
      <c r="I773" s="1105"/>
      <c r="J773" s="1105"/>
      <c r="K773" s="611" t="s">
        <v>1741</v>
      </c>
      <c r="L773" s="1108"/>
      <c r="M773" s="1111"/>
      <c r="N773" s="646"/>
    </row>
    <row r="774" spans="2:14" ht="12.6" customHeight="1">
      <c r="B774" s="568"/>
      <c r="C774" s="1106"/>
      <c r="D774" s="1106"/>
      <c r="E774" s="613"/>
      <c r="F774" s="1109"/>
      <c r="G774" s="1112"/>
      <c r="H774" s="1113"/>
      <c r="I774" s="1106"/>
      <c r="J774" s="1106"/>
      <c r="K774" s="613" t="s">
        <v>1740</v>
      </c>
      <c r="L774" s="1109"/>
      <c r="M774" s="1112"/>
      <c r="N774" s="646"/>
    </row>
    <row r="775" spans="2:14" ht="12.6" customHeight="1">
      <c r="B775" s="568"/>
      <c r="C775" s="1104"/>
      <c r="D775" s="1104"/>
      <c r="E775" s="614" t="s">
        <v>1401</v>
      </c>
      <c r="F775" s="1107"/>
      <c r="G775" s="1110"/>
      <c r="H775" s="1113"/>
      <c r="I775" s="1104"/>
      <c r="J775" s="1104"/>
      <c r="K775" s="614" t="s">
        <v>46</v>
      </c>
      <c r="L775" s="1107"/>
      <c r="M775" s="1110"/>
      <c r="N775" s="646"/>
    </row>
    <row r="776" spans="2:14" ht="38.25">
      <c r="B776" s="568"/>
      <c r="C776" s="1105"/>
      <c r="D776" s="1105"/>
      <c r="E776" s="615" t="s">
        <v>1742</v>
      </c>
      <c r="F776" s="1108"/>
      <c r="G776" s="1111"/>
      <c r="H776" s="1113"/>
      <c r="I776" s="1105"/>
      <c r="J776" s="1105"/>
      <c r="K776" s="615" t="s">
        <v>1742</v>
      </c>
      <c r="L776" s="1108"/>
      <c r="M776" s="1111"/>
      <c r="N776" s="646"/>
    </row>
    <row r="777" spans="2:14" ht="25.5">
      <c r="B777" s="568"/>
      <c r="C777" s="1105"/>
      <c r="D777" s="1105"/>
      <c r="E777" s="615" t="s">
        <v>1743</v>
      </c>
      <c r="F777" s="1108"/>
      <c r="G777" s="1111"/>
      <c r="H777" s="1113"/>
      <c r="I777" s="1105"/>
      <c r="J777" s="1105"/>
      <c r="K777" s="615" t="s">
        <v>1744</v>
      </c>
      <c r="L777" s="1108"/>
      <c r="M777" s="1111"/>
      <c r="N777" s="646"/>
    </row>
    <row r="778" spans="2:14" ht="12.6" customHeight="1">
      <c r="B778" s="568"/>
      <c r="C778" s="1105"/>
      <c r="D778" s="1105"/>
      <c r="E778" s="615" t="s">
        <v>1745</v>
      </c>
      <c r="F778" s="1108"/>
      <c r="G778" s="1111"/>
      <c r="H778" s="1113"/>
      <c r="I778" s="1105"/>
      <c r="J778" s="1105"/>
      <c r="K778" s="615" t="s">
        <v>1746</v>
      </c>
      <c r="L778" s="1108"/>
      <c r="M778" s="1111"/>
      <c r="N778" s="646"/>
    </row>
    <row r="779" spans="2:14" ht="12.6" customHeight="1">
      <c r="B779" s="568"/>
      <c r="C779" s="1105"/>
      <c r="D779" s="1105"/>
      <c r="E779" s="615" t="s">
        <v>1747</v>
      </c>
      <c r="F779" s="1108"/>
      <c r="G779" s="1111"/>
      <c r="H779" s="1113"/>
      <c r="I779" s="1105"/>
      <c r="J779" s="1105"/>
      <c r="K779" s="615" t="s">
        <v>1748</v>
      </c>
      <c r="L779" s="1108"/>
      <c r="M779" s="1111"/>
      <c r="N779" s="648"/>
    </row>
    <row r="780" spans="2:14" ht="12.6" customHeight="1">
      <c r="B780" s="568"/>
      <c r="C780" s="1105"/>
      <c r="D780" s="1105"/>
      <c r="E780" s="615" t="s">
        <v>1749</v>
      </c>
      <c r="F780" s="1108"/>
      <c r="G780" s="1111"/>
      <c r="H780" s="1113"/>
      <c r="I780" s="1105"/>
      <c r="J780" s="1105"/>
      <c r="K780" s="615" t="s">
        <v>1750</v>
      </c>
      <c r="L780" s="1108"/>
      <c r="M780" s="1111"/>
      <c r="N780" s="646"/>
    </row>
    <row r="781" spans="2:14" ht="12.6" customHeight="1">
      <c r="B781" s="568"/>
      <c r="C781" s="1105"/>
      <c r="D781" s="1105"/>
      <c r="E781" s="615" t="s">
        <v>1751</v>
      </c>
      <c r="F781" s="1108"/>
      <c r="G781" s="1111"/>
      <c r="H781" s="1113"/>
      <c r="I781" s="1105"/>
      <c r="J781" s="1105"/>
      <c r="K781" s="615" t="s">
        <v>1752</v>
      </c>
      <c r="L781" s="1108"/>
      <c r="M781" s="1111"/>
      <c r="N781" s="646"/>
    </row>
    <row r="782" spans="2:14" ht="12.6" customHeight="1">
      <c r="B782" s="568"/>
      <c r="C782" s="1105"/>
      <c r="D782" s="1105"/>
      <c r="E782" s="615" t="s">
        <v>1753</v>
      </c>
      <c r="F782" s="1108"/>
      <c r="G782" s="1111"/>
      <c r="H782" s="1113"/>
      <c r="I782" s="1105"/>
      <c r="J782" s="1105"/>
      <c r="K782" s="615" t="s">
        <v>1754</v>
      </c>
      <c r="L782" s="1108"/>
      <c r="M782" s="1111"/>
      <c r="N782" s="646"/>
    </row>
    <row r="783" spans="2:14" ht="12.6" customHeight="1">
      <c r="B783" s="568"/>
      <c r="C783" s="1105"/>
      <c r="D783" s="1105"/>
      <c r="E783" s="615" t="s">
        <v>1755</v>
      </c>
      <c r="F783" s="1108"/>
      <c r="G783" s="1111"/>
      <c r="H783" s="1113"/>
      <c r="I783" s="1105"/>
      <c r="J783" s="1105"/>
      <c r="K783" s="615" t="s">
        <v>1756</v>
      </c>
      <c r="L783" s="1108"/>
      <c r="M783" s="1111"/>
      <c r="N783" s="646"/>
    </row>
    <row r="784" spans="2:14" ht="14.1" customHeight="1">
      <c r="B784" s="568"/>
      <c r="C784" s="1105"/>
      <c r="D784" s="1105"/>
      <c r="E784" s="615" t="s">
        <v>1757</v>
      </c>
      <c r="F784" s="1108"/>
      <c r="G784" s="1111"/>
      <c r="H784" s="1113"/>
      <c r="I784" s="1105"/>
      <c r="J784" s="1105"/>
      <c r="K784" s="616"/>
      <c r="L784" s="1108"/>
      <c r="M784" s="1111"/>
      <c r="N784" s="646"/>
    </row>
    <row r="785" spans="2:14">
      <c r="B785" s="568"/>
      <c r="C785" s="1105"/>
      <c r="D785" s="1105"/>
      <c r="E785" s="615" t="s">
        <v>1758</v>
      </c>
      <c r="F785" s="1108"/>
      <c r="G785" s="1111"/>
      <c r="H785" s="1113"/>
      <c r="I785" s="1105"/>
      <c r="J785" s="1105"/>
      <c r="K785" s="615" t="s">
        <v>1758</v>
      </c>
      <c r="L785" s="1108"/>
      <c r="M785" s="1111"/>
      <c r="N785" s="646"/>
    </row>
    <row r="786" spans="2:14" ht="12.6" customHeight="1">
      <c r="B786" s="568"/>
      <c r="C786" s="1105"/>
      <c r="D786" s="1105"/>
      <c r="E786" s="615" t="s">
        <v>1759</v>
      </c>
      <c r="F786" s="1108"/>
      <c r="G786" s="1111"/>
      <c r="H786" s="1113"/>
      <c r="I786" s="1105"/>
      <c r="J786" s="1105"/>
      <c r="K786" s="615" t="s">
        <v>1760</v>
      </c>
      <c r="L786" s="1108"/>
      <c r="M786" s="1111"/>
      <c r="N786" s="646"/>
    </row>
    <row r="787" spans="2:14" ht="12.6" customHeight="1">
      <c r="B787" s="568"/>
      <c r="C787" s="1105"/>
      <c r="D787" s="1105"/>
      <c r="E787" s="615" t="s">
        <v>1761</v>
      </c>
      <c r="F787" s="1108"/>
      <c r="G787" s="1111"/>
      <c r="H787" s="1113"/>
      <c r="I787" s="1105"/>
      <c r="J787" s="1105"/>
      <c r="K787" s="615" t="s">
        <v>1762</v>
      </c>
      <c r="L787" s="1108"/>
      <c r="M787" s="1111"/>
      <c r="N787" s="646"/>
    </row>
    <row r="788" spans="2:14" ht="25.5">
      <c r="B788" s="568"/>
      <c r="C788" s="1105"/>
      <c r="D788" s="1105"/>
      <c r="E788" s="615" t="s">
        <v>1763</v>
      </c>
      <c r="F788" s="1108"/>
      <c r="G788" s="1111"/>
      <c r="H788" s="1113"/>
      <c r="I788" s="1105"/>
      <c r="J788" s="1105"/>
      <c r="K788" s="616"/>
      <c r="L788" s="1108"/>
      <c r="M788" s="1111"/>
    </row>
    <row r="789" spans="2:14" ht="50.1" customHeight="1">
      <c r="B789" s="568"/>
      <c r="C789" s="1105"/>
      <c r="D789" s="1105"/>
      <c r="E789" s="615" t="s">
        <v>1764</v>
      </c>
      <c r="F789" s="1108"/>
      <c r="G789" s="1111"/>
      <c r="H789" s="1113"/>
      <c r="I789" s="1105"/>
      <c r="J789" s="1105"/>
      <c r="K789" s="615" t="s">
        <v>1765</v>
      </c>
      <c r="L789" s="1108"/>
      <c r="M789" s="1111"/>
    </row>
    <row r="790" spans="2:14" ht="38.25">
      <c r="B790" s="568"/>
      <c r="C790" s="1105"/>
      <c r="D790" s="1105"/>
      <c r="E790" s="615" t="s">
        <v>1766</v>
      </c>
      <c r="F790" s="1108"/>
      <c r="G790" s="1111"/>
      <c r="H790" s="1113"/>
      <c r="I790" s="1105"/>
      <c r="J790" s="1105"/>
      <c r="K790" s="616"/>
      <c r="L790" s="1108"/>
      <c r="M790" s="1111"/>
    </row>
    <row r="791" spans="2:14" ht="38.25">
      <c r="B791" s="568"/>
      <c r="C791" s="1105"/>
      <c r="D791" s="1105"/>
      <c r="E791" s="615" t="s">
        <v>1767</v>
      </c>
      <c r="F791" s="1108"/>
      <c r="G791" s="1111"/>
      <c r="H791" s="1113"/>
      <c r="I791" s="1105"/>
      <c r="J791" s="1105"/>
      <c r="K791" s="615" t="s">
        <v>1768</v>
      </c>
      <c r="L791" s="1108"/>
      <c r="M791" s="1111"/>
    </row>
    <row r="792" spans="2:14" ht="25.5">
      <c r="B792" s="568"/>
      <c r="C792" s="1105"/>
      <c r="D792" s="1105"/>
      <c r="E792" s="615" t="s">
        <v>1769</v>
      </c>
      <c r="F792" s="1108"/>
      <c r="G792" s="1111"/>
      <c r="H792" s="1113"/>
      <c r="I792" s="1105"/>
      <c r="J792" s="1105"/>
      <c r="K792" s="616"/>
      <c r="L792" s="1108"/>
      <c r="M792" s="1111"/>
    </row>
    <row r="793" spans="2:14" ht="38.25">
      <c r="B793" s="568"/>
      <c r="C793" s="1105"/>
      <c r="D793" s="1105"/>
      <c r="E793" s="615"/>
      <c r="F793" s="1108"/>
      <c r="G793" s="1111"/>
      <c r="H793" s="1113"/>
      <c r="I793" s="1105"/>
      <c r="J793" s="1105"/>
      <c r="K793" s="615" t="s">
        <v>1764</v>
      </c>
      <c r="L793" s="1108"/>
      <c r="M793" s="1111"/>
    </row>
    <row r="794" spans="2:14" ht="12.6" customHeight="1">
      <c r="B794" s="568"/>
      <c r="C794" s="1105"/>
      <c r="D794" s="1105"/>
      <c r="E794" s="615"/>
      <c r="F794" s="1108"/>
      <c r="G794" s="1111"/>
      <c r="H794" s="1113"/>
      <c r="I794" s="1105"/>
      <c r="J794" s="1105"/>
      <c r="K794" s="615"/>
      <c r="L794" s="1108"/>
      <c r="M794" s="1111"/>
    </row>
    <row r="795" spans="2:14" ht="38.25">
      <c r="B795" s="568"/>
      <c r="C795" s="1106"/>
      <c r="D795" s="1106"/>
      <c r="E795" s="617"/>
      <c r="F795" s="1109"/>
      <c r="G795" s="1112"/>
      <c r="H795" s="1113"/>
      <c r="I795" s="1106"/>
      <c r="J795" s="1106"/>
      <c r="K795" s="617" t="s">
        <v>1770</v>
      </c>
      <c r="L795" s="1109"/>
      <c r="M795" s="1112"/>
    </row>
    <row r="796" spans="2:14" ht="48">
      <c r="B796" s="568"/>
      <c r="C796" s="1104"/>
      <c r="D796" s="1104"/>
      <c r="E796" s="614" t="s">
        <v>1771</v>
      </c>
      <c r="F796" s="1107"/>
      <c r="G796" s="1110"/>
      <c r="H796" s="1113"/>
      <c r="I796" s="1104"/>
      <c r="J796" s="1104"/>
      <c r="K796" s="651" t="s">
        <v>1772</v>
      </c>
      <c r="L796" s="1107"/>
      <c r="M796" s="1110"/>
    </row>
    <row r="797" spans="2:14" ht="36">
      <c r="B797" s="568"/>
      <c r="C797" s="1105"/>
      <c r="D797" s="1105"/>
      <c r="E797" s="615" t="s">
        <v>1773</v>
      </c>
      <c r="F797" s="1108"/>
      <c r="G797" s="1111"/>
      <c r="H797" s="1113"/>
      <c r="I797" s="1105"/>
      <c r="J797" s="1105"/>
      <c r="K797" s="652" t="s">
        <v>1774</v>
      </c>
      <c r="L797" s="1108"/>
      <c r="M797" s="1111"/>
    </row>
    <row r="798" spans="2:14" ht="60">
      <c r="B798" s="568"/>
      <c r="C798" s="1105"/>
      <c r="D798" s="1105"/>
      <c r="E798" s="615"/>
      <c r="F798" s="1108"/>
      <c r="G798" s="1111"/>
      <c r="H798" s="1113"/>
      <c r="I798" s="1105"/>
      <c r="J798" s="1105"/>
      <c r="K798" s="652" t="s">
        <v>1775</v>
      </c>
      <c r="L798" s="1108"/>
      <c r="M798" s="1111"/>
    </row>
    <row r="799" spans="2:14" ht="60">
      <c r="B799" s="568"/>
      <c r="C799" s="1105"/>
      <c r="D799" s="1105"/>
      <c r="E799" s="615" t="s">
        <v>1776</v>
      </c>
      <c r="F799" s="1108"/>
      <c r="G799" s="1111"/>
      <c r="H799" s="1113"/>
      <c r="I799" s="1105"/>
      <c r="J799" s="1105"/>
      <c r="K799" s="652" t="s">
        <v>1777</v>
      </c>
      <c r="L799" s="1108"/>
      <c r="M799" s="1111"/>
    </row>
    <row r="800" spans="2:14" ht="36">
      <c r="B800" s="568"/>
      <c r="C800" s="1105"/>
      <c r="D800" s="1105"/>
      <c r="E800" s="615"/>
      <c r="F800" s="1108"/>
      <c r="G800" s="1111"/>
      <c r="H800" s="1113"/>
      <c r="I800" s="1105"/>
      <c r="J800" s="1105"/>
      <c r="K800" s="652" t="s">
        <v>1778</v>
      </c>
      <c r="L800" s="1108"/>
      <c r="M800" s="1111"/>
    </row>
    <row r="801" spans="2:13" ht="48">
      <c r="B801" s="568"/>
      <c r="C801" s="1105"/>
      <c r="D801" s="1105"/>
      <c r="E801" s="615"/>
      <c r="F801" s="1108"/>
      <c r="G801" s="1111"/>
      <c r="H801" s="1113"/>
      <c r="I801" s="1105"/>
      <c r="J801" s="1105"/>
      <c r="K801" s="652" t="s">
        <v>1779</v>
      </c>
      <c r="L801" s="1108"/>
      <c r="M801" s="1111"/>
    </row>
    <row r="802" spans="2:13" ht="24">
      <c r="B802" s="568"/>
      <c r="C802" s="1106"/>
      <c r="D802" s="1106"/>
      <c r="E802" s="617"/>
      <c r="F802" s="1109"/>
      <c r="G802" s="1112"/>
      <c r="H802" s="1113"/>
      <c r="I802" s="1106"/>
      <c r="J802" s="1106"/>
      <c r="K802" s="653" t="s">
        <v>1780</v>
      </c>
      <c r="L802" s="1109"/>
      <c r="M802" s="1112"/>
    </row>
    <row r="803" spans="2:13" ht="15.75">
      <c r="B803" s="568"/>
      <c r="C803" s="618"/>
      <c r="D803" s="618" t="s">
        <v>19</v>
      </c>
      <c r="E803" s="619"/>
      <c r="F803" s="620"/>
      <c r="G803" s="621"/>
      <c r="H803" s="733"/>
      <c r="I803" s="618"/>
      <c r="J803" s="618" t="s">
        <v>19</v>
      </c>
      <c r="K803" s="619"/>
      <c r="L803" s="620"/>
      <c r="M803" s="621"/>
    </row>
    <row r="804" spans="2:13" ht="15.75">
      <c r="B804" s="568"/>
      <c r="C804" s="618"/>
      <c r="D804" s="618" t="s">
        <v>682</v>
      </c>
      <c r="E804" s="619"/>
      <c r="F804" s="620"/>
      <c r="G804" s="621"/>
      <c r="H804" s="733"/>
      <c r="I804" s="618"/>
      <c r="J804" s="618" t="s">
        <v>682</v>
      </c>
      <c r="K804" s="619"/>
      <c r="L804" s="620"/>
      <c r="M804" s="621"/>
    </row>
    <row r="805" spans="2:13" ht="15.75">
      <c r="B805" s="568"/>
      <c r="C805" s="618"/>
      <c r="D805" s="618" t="s">
        <v>26</v>
      </c>
      <c r="E805" s="619"/>
      <c r="F805" s="620"/>
      <c r="G805" s="621"/>
      <c r="H805" s="733"/>
      <c r="I805" s="618"/>
      <c r="J805" s="618" t="s">
        <v>26</v>
      </c>
      <c r="K805" s="619"/>
      <c r="L805" s="620"/>
      <c r="M805" s="621"/>
    </row>
    <row r="806" spans="2:13" ht="15.75">
      <c r="B806" s="568"/>
      <c r="C806" s="618"/>
      <c r="D806" s="618" t="s">
        <v>30</v>
      </c>
      <c r="E806" s="619"/>
      <c r="F806" s="620"/>
      <c r="G806" s="621"/>
      <c r="H806" s="733"/>
      <c r="I806" s="618"/>
      <c r="J806" s="618" t="s">
        <v>30</v>
      </c>
      <c r="K806" s="619"/>
      <c r="L806" s="620"/>
      <c r="M806" s="621"/>
    </row>
    <row r="807" spans="2:13" ht="15.75">
      <c r="B807" s="568"/>
      <c r="C807" s="618"/>
      <c r="D807" s="618" t="s">
        <v>31</v>
      </c>
      <c r="E807" s="619"/>
      <c r="F807" s="620"/>
      <c r="G807" s="621"/>
      <c r="H807" s="733"/>
      <c r="I807" s="618"/>
      <c r="J807" s="618" t="s">
        <v>31</v>
      </c>
      <c r="K807" s="619"/>
      <c r="L807" s="620"/>
      <c r="M807" s="621"/>
    </row>
    <row r="808" spans="2:13" ht="15.75">
      <c r="B808" s="568"/>
      <c r="C808" s="618"/>
      <c r="D808" s="618" t="s">
        <v>32</v>
      </c>
      <c r="E808" s="619"/>
      <c r="F808" s="620"/>
      <c r="G808" s="621"/>
      <c r="H808" s="733"/>
      <c r="I808" s="618"/>
      <c r="J808" s="618" t="s">
        <v>32</v>
      </c>
      <c r="K808" s="619"/>
      <c r="L808" s="620"/>
      <c r="M808" s="621"/>
    </row>
    <row r="809" spans="2:13" ht="15.75">
      <c r="B809" s="568"/>
      <c r="C809" s="623"/>
      <c r="D809" s="1114"/>
      <c r="E809" s="1114"/>
      <c r="F809" s="624"/>
      <c r="G809" s="625"/>
      <c r="H809" s="1115"/>
      <c r="I809" s="1115"/>
      <c r="J809" s="1140"/>
      <c r="K809" s="1140"/>
      <c r="L809" s="649"/>
      <c r="M809" s="649"/>
    </row>
    <row r="810" spans="2:13" ht="25.5">
      <c r="B810" s="568"/>
      <c r="C810" s="1104" t="s">
        <v>843</v>
      </c>
      <c r="D810" s="1104"/>
      <c r="E810" s="607" t="s">
        <v>1781</v>
      </c>
      <c r="F810" s="1107"/>
      <c r="G810" s="1110"/>
      <c r="H810" s="1117"/>
      <c r="I810" s="1118" t="s">
        <v>1782</v>
      </c>
      <c r="J810" s="1118"/>
      <c r="K810" s="644" t="s">
        <v>1783</v>
      </c>
      <c r="L810" s="1141"/>
      <c r="M810" s="1141"/>
    </row>
    <row r="811" spans="2:13" ht="14.1" customHeight="1">
      <c r="B811" s="568"/>
      <c r="C811" s="1105"/>
      <c r="D811" s="1105"/>
      <c r="E811" s="610"/>
      <c r="F811" s="1108"/>
      <c r="G811" s="1111"/>
      <c r="H811" s="1117"/>
      <c r="I811" s="1119"/>
      <c r="J811" s="1119"/>
      <c r="K811" s="640"/>
      <c r="L811" s="1142"/>
      <c r="M811" s="1142"/>
    </row>
    <row r="812" spans="2:13" ht="12.6" customHeight="1">
      <c r="B812" s="568"/>
      <c r="C812" s="1105"/>
      <c r="D812" s="1105"/>
      <c r="E812" s="611" t="s">
        <v>1394</v>
      </c>
      <c r="F812" s="1108"/>
      <c r="G812" s="1111"/>
      <c r="H812" s="1117"/>
      <c r="I812" s="1119"/>
      <c r="J812" s="1119"/>
      <c r="K812" s="639" t="s">
        <v>1419</v>
      </c>
      <c r="L812" s="1142"/>
      <c r="M812" s="1142"/>
    </row>
    <row r="813" spans="2:13" ht="12.6" customHeight="1">
      <c r="B813" s="568"/>
      <c r="C813" s="1105"/>
      <c r="D813" s="1105"/>
      <c r="E813" s="611" t="s">
        <v>1734</v>
      </c>
      <c r="F813" s="1108"/>
      <c r="G813" s="1111"/>
      <c r="H813" s="1117"/>
      <c r="I813" s="1119"/>
      <c r="J813" s="1119"/>
      <c r="K813" s="639" t="s">
        <v>1734</v>
      </c>
      <c r="L813" s="1142"/>
      <c r="M813" s="1142"/>
    </row>
    <row r="814" spans="2:13" ht="25.5">
      <c r="B814" s="568"/>
      <c r="C814" s="1105"/>
      <c r="D814" s="1105"/>
      <c r="E814" s="611" t="s">
        <v>1735</v>
      </c>
      <c r="F814" s="1108"/>
      <c r="G814" s="1111"/>
      <c r="H814" s="1117"/>
      <c r="I814" s="1119"/>
      <c r="J814" s="1119"/>
      <c r="K814" s="639" t="s">
        <v>1736</v>
      </c>
      <c r="L814" s="1142"/>
      <c r="M814" s="1142"/>
    </row>
    <row r="815" spans="2:13">
      <c r="B815" s="568"/>
      <c r="C815" s="1105"/>
      <c r="D815" s="1105"/>
      <c r="E815" s="611" t="s">
        <v>1737</v>
      </c>
      <c r="F815" s="1108"/>
      <c r="G815" s="1111"/>
      <c r="H815" s="1117"/>
      <c r="I815" s="1119"/>
      <c r="J815" s="1119"/>
      <c r="K815" s="639" t="s">
        <v>1738</v>
      </c>
      <c r="L815" s="1142"/>
      <c r="M815" s="1142"/>
    </row>
    <row r="816" spans="2:13" ht="12.6" customHeight="1">
      <c r="B816" s="568"/>
      <c r="C816" s="1105"/>
      <c r="D816" s="1105"/>
      <c r="E816" s="611" t="s">
        <v>1739</v>
      </c>
      <c r="F816" s="1108"/>
      <c r="G816" s="1111"/>
      <c r="H816" s="1117"/>
      <c r="I816" s="1119"/>
      <c r="J816" s="1119"/>
      <c r="K816" s="639" t="s">
        <v>1737</v>
      </c>
      <c r="L816" s="1142"/>
      <c r="M816" s="1142"/>
    </row>
    <row r="817" spans="2:13" ht="12.6" customHeight="1">
      <c r="B817" s="568"/>
      <c r="C817" s="1105"/>
      <c r="D817" s="1105"/>
      <c r="E817" s="611" t="s">
        <v>1740</v>
      </c>
      <c r="F817" s="1108"/>
      <c r="G817" s="1111"/>
      <c r="H817" s="1117"/>
      <c r="I817" s="1119"/>
      <c r="J817" s="1119"/>
      <c r="K817" s="639" t="s">
        <v>1741</v>
      </c>
      <c r="L817" s="1142"/>
      <c r="M817" s="1142"/>
    </row>
    <row r="818" spans="2:13" ht="12.6" customHeight="1">
      <c r="B818" s="568"/>
      <c r="C818" s="1106"/>
      <c r="D818" s="1106"/>
      <c r="E818" s="613"/>
      <c r="F818" s="1109"/>
      <c r="G818" s="1112"/>
      <c r="H818" s="1117"/>
      <c r="I818" s="1120"/>
      <c r="J818" s="1131"/>
      <c r="K818" s="641" t="s">
        <v>1740</v>
      </c>
      <c r="L818" s="1143"/>
      <c r="M818" s="1143"/>
    </row>
    <row r="819" spans="2:13" ht="15.75">
      <c r="B819" s="568"/>
      <c r="C819" s="618"/>
      <c r="D819" s="618" t="s">
        <v>19</v>
      </c>
      <c r="E819" s="619"/>
      <c r="F819" s="620"/>
      <c r="G819" s="621"/>
      <c r="H819" s="733"/>
      <c r="I819" s="650"/>
      <c r="J819" s="618" t="s">
        <v>19</v>
      </c>
      <c r="K819" s="650"/>
      <c r="L819" s="650"/>
      <c r="M819" s="650"/>
    </row>
    <row r="820" spans="2:13" ht="15.75">
      <c r="B820" s="568"/>
      <c r="C820" s="618"/>
      <c r="D820" s="618" t="s">
        <v>682</v>
      </c>
      <c r="E820" s="619"/>
      <c r="F820" s="620"/>
      <c r="G820" s="621"/>
      <c r="H820" s="733"/>
      <c r="I820" s="650"/>
      <c r="J820" s="618" t="s">
        <v>682</v>
      </c>
      <c r="K820" s="650"/>
      <c r="L820" s="650"/>
      <c r="M820" s="650"/>
    </row>
    <row r="821" spans="2:13" ht="15.75">
      <c r="B821" s="568"/>
      <c r="C821" s="618"/>
      <c r="D821" s="618" t="s">
        <v>26</v>
      </c>
      <c r="E821" s="619"/>
      <c r="F821" s="620"/>
      <c r="G821" s="621"/>
      <c r="H821" s="733"/>
      <c r="I821" s="650"/>
      <c r="J821" s="618" t="s">
        <v>26</v>
      </c>
      <c r="K821" s="650"/>
      <c r="L821" s="650"/>
      <c r="M821" s="650"/>
    </row>
    <row r="822" spans="2:13" ht="15.75">
      <c r="B822" s="568"/>
      <c r="C822" s="618"/>
      <c r="D822" s="618" t="s">
        <v>30</v>
      </c>
      <c r="E822" s="619"/>
      <c r="F822" s="620"/>
      <c r="G822" s="621"/>
      <c r="H822" s="733"/>
      <c r="I822" s="650"/>
      <c r="J822" s="618" t="s">
        <v>30</v>
      </c>
      <c r="K822" s="650"/>
      <c r="L822" s="650"/>
      <c r="M822" s="650"/>
    </row>
    <row r="823" spans="2:13" ht="15.75">
      <c r="B823" s="568"/>
      <c r="C823" s="618"/>
      <c r="D823" s="618" t="s">
        <v>31</v>
      </c>
      <c r="E823" s="619"/>
      <c r="F823" s="620"/>
      <c r="G823" s="621"/>
      <c r="H823" s="733"/>
      <c r="I823" s="650"/>
      <c r="J823" s="618" t="s">
        <v>31</v>
      </c>
      <c r="K823" s="650"/>
      <c r="L823" s="650"/>
      <c r="M823" s="650"/>
    </row>
    <row r="824" spans="2:13" ht="15.75">
      <c r="B824" s="568"/>
      <c r="C824" s="618"/>
      <c r="D824" s="618" t="s">
        <v>32</v>
      </c>
      <c r="E824" s="619"/>
      <c r="F824" s="620"/>
      <c r="G824" s="621"/>
      <c r="H824" s="733"/>
      <c r="I824" s="650"/>
      <c r="J824" s="618" t="s">
        <v>32</v>
      </c>
      <c r="K824" s="650"/>
      <c r="L824" s="650"/>
      <c r="M824" s="650"/>
    </row>
    <row r="825" spans="2:13" ht="15.75">
      <c r="B825" s="568"/>
      <c r="C825" s="623"/>
      <c r="D825" s="1114"/>
      <c r="E825" s="1114"/>
      <c r="F825" s="624"/>
      <c r="G825" s="625"/>
      <c r="H825" s="1115"/>
      <c r="I825" s="1115"/>
      <c r="J825" s="1153"/>
      <c r="K825" s="1153"/>
      <c r="L825" s="649"/>
      <c r="M825" s="649"/>
    </row>
    <row r="826" spans="2:13" ht="38.25">
      <c r="B826" s="568"/>
      <c r="C826" s="1104" t="s">
        <v>847</v>
      </c>
      <c r="D826" s="1104"/>
      <c r="E826" s="607" t="s">
        <v>1784</v>
      </c>
      <c r="F826" s="1107"/>
      <c r="G826" s="1110"/>
      <c r="H826" s="1117"/>
      <c r="I826" s="1118" t="s">
        <v>1785</v>
      </c>
      <c r="J826" s="1118"/>
      <c r="K826" s="644" t="s">
        <v>1786</v>
      </c>
      <c r="L826" s="1141"/>
      <c r="M826" s="1141"/>
    </row>
    <row r="827" spans="2:13" ht="14.1" customHeight="1">
      <c r="B827" s="568"/>
      <c r="C827" s="1105"/>
      <c r="D827" s="1105"/>
      <c r="E827" s="610"/>
      <c r="F827" s="1108"/>
      <c r="G827" s="1111"/>
      <c r="H827" s="1117"/>
      <c r="I827" s="1119"/>
      <c r="J827" s="1119"/>
      <c r="K827" s="640"/>
      <c r="L827" s="1142"/>
      <c r="M827" s="1142"/>
    </row>
    <row r="828" spans="2:13" ht="12.6" customHeight="1">
      <c r="B828" s="568"/>
      <c r="C828" s="1105"/>
      <c r="D828" s="1105"/>
      <c r="E828" s="611" t="s">
        <v>1394</v>
      </c>
      <c r="F828" s="1108"/>
      <c r="G828" s="1111"/>
      <c r="H828" s="1117"/>
      <c r="I828" s="1119"/>
      <c r="J828" s="1119"/>
      <c r="K828" s="639" t="s">
        <v>1419</v>
      </c>
      <c r="L828" s="1142"/>
      <c r="M828" s="1142"/>
    </row>
    <row r="829" spans="2:13" ht="12.6" customHeight="1">
      <c r="B829" s="568"/>
      <c r="C829" s="1105"/>
      <c r="D829" s="1105"/>
      <c r="E829" s="611" t="s">
        <v>1734</v>
      </c>
      <c r="F829" s="1108"/>
      <c r="G829" s="1111"/>
      <c r="H829" s="1117"/>
      <c r="I829" s="1119"/>
      <c r="J829" s="1119"/>
      <c r="K829" s="639" t="s">
        <v>1734</v>
      </c>
      <c r="L829" s="1142"/>
      <c r="M829" s="1142"/>
    </row>
    <row r="830" spans="2:13" ht="25.5">
      <c r="B830" s="568"/>
      <c r="C830" s="1105"/>
      <c r="D830" s="1105"/>
      <c r="E830" s="611" t="s">
        <v>1735</v>
      </c>
      <c r="F830" s="1108"/>
      <c r="G830" s="1111"/>
      <c r="H830" s="1117"/>
      <c r="I830" s="1119"/>
      <c r="J830" s="1119"/>
      <c r="K830" s="639" t="s">
        <v>1736</v>
      </c>
      <c r="L830" s="1142"/>
      <c r="M830" s="1142"/>
    </row>
    <row r="831" spans="2:13">
      <c r="B831" s="568"/>
      <c r="C831" s="1105"/>
      <c r="D831" s="1105"/>
      <c r="E831" s="611" t="s">
        <v>1737</v>
      </c>
      <c r="F831" s="1108"/>
      <c r="G831" s="1111"/>
      <c r="H831" s="1117"/>
      <c r="I831" s="1119"/>
      <c r="J831" s="1119"/>
      <c r="K831" s="639" t="s">
        <v>1738</v>
      </c>
      <c r="L831" s="1142"/>
      <c r="M831" s="1142"/>
    </row>
    <row r="832" spans="2:13" ht="12.6" customHeight="1">
      <c r="B832" s="568"/>
      <c r="C832" s="1105"/>
      <c r="D832" s="1105"/>
      <c r="E832" s="611" t="s">
        <v>1739</v>
      </c>
      <c r="F832" s="1108"/>
      <c r="G832" s="1111"/>
      <c r="H832" s="1117"/>
      <c r="I832" s="1119"/>
      <c r="J832" s="1119"/>
      <c r="K832" s="639" t="s">
        <v>1737</v>
      </c>
      <c r="L832" s="1142"/>
      <c r="M832" s="1142"/>
    </row>
    <row r="833" spans="2:13" ht="12.6" customHeight="1">
      <c r="B833" s="568"/>
      <c r="C833" s="1105"/>
      <c r="D833" s="1105"/>
      <c r="E833" s="611" t="s">
        <v>1740</v>
      </c>
      <c r="F833" s="1108"/>
      <c r="G833" s="1111"/>
      <c r="H833" s="1117"/>
      <c r="I833" s="1119"/>
      <c r="J833" s="1119"/>
      <c r="K833" s="639" t="s">
        <v>1741</v>
      </c>
      <c r="L833" s="1142"/>
      <c r="M833" s="1142"/>
    </row>
    <row r="834" spans="2:13" ht="12.6" customHeight="1">
      <c r="B834" s="568"/>
      <c r="C834" s="1106"/>
      <c r="D834" s="1106"/>
      <c r="E834" s="613"/>
      <c r="F834" s="1109"/>
      <c r="G834" s="1112"/>
      <c r="H834" s="1117"/>
      <c r="I834" s="1120"/>
      <c r="J834" s="1131"/>
      <c r="K834" s="641" t="s">
        <v>1740</v>
      </c>
      <c r="L834" s="1143"/>
      <c r="M834" s="1143"/>
    </row>
    <row r="835" spans="2:13" ht="15.75">
      <c r="B835" s="568"/>
      <c r="C835" s="618"/>
      <c r="D835" s="618" t="s">
        <v>19</v>
      </c>
      <c r="E835" s="619"/>
      <c r="F835" s="620"/>
      <c r="G835" s="621"/>
      <c r="H835" s="733"/>
      <c r="I835" s="650"/>
      <c r="J835" s="618" t="s">
        <v>19</v>
      </c>
      <c r="K835" s="650"/>
      <c r="L835" s="650"/>
      <c r="M835" s="650"/>
    </row>
    <row r="836" spans="2:13" ht="15.75">
      <c r="B836" s="568"/>
      <c r="C836" s="618"/>
      <c r="D836" s="618" t="s">
        <v>682</v>
      </c>
      <c r="E836" s="619"/>
      <c r="F836" s="620"/>
      <c r="G836" s="621"/>
      <c r="H836" s="733"/>
      <c r="I836" s="650"/>
      <c r="J836" s="618" t="s">
        <v>682</v>
      </c>
      <c r="K836" s="650"/>
      <c r="L836" s="650"/>
      <c r="M836" s="650"/>
    </row>
    <row r="837" spans="2:13" ht="38.25">
      <c r="B837" s="568"/>
      <c r="C837" s="618"/>
      <c r="D837" s="618" t="s">
        <v>26</v>
      </c>
      <c r="E837" s="619" t="s">
        <v>1787</v>
      </c>
      <c r="F837" s="620" t="s">
        <v>687</v>
      </c>
      <c r="G837" s="621"/>
      <c r="H837" s="733"/>
      <c r="I837" s="650"/>
      <c r="J837" s="618" t="s">
        <v>26</v>
      </c>
      <c r="K837" s="619"/>
      <c r="L837" s="620"/>
      <c r="M837" s="650"/>
    </row>
    <row r="838" spans="2:13" ht="15.75">
      <c r="B838" s="568"/>
      <c r="C838" s="618"/>
      <c r="D838" s="618" t="s">
        <v>30</v>
      </c>
      <c r="E838" s="619"/>
      <c r="F838" s="620"/>
      <c r="G838" s="621"/>
      <c r="H838" s="733"/>
      <c r="I838" s="650"/>
      <c r="J838" s="618" t="s">
        <v>30</v>
      </c>
      <c r="K838" s="650"/>
      <c r="L838" s="650"/>
      <c r="M838" s="650"/>
    </row>
    <row r="839" spans="2:13" ht="15.75">
      <c r="B839" s="568"/>
      <c r="C839" s="618"/>
      <c r="D839" s="618" t="s">
        <v>31</v>
      </c>
      <c r="E839" s="619"/>
      <c r="F839" s="620"/>
      <c r="G839" s="621"/>
      <c r="H839" s="733"/>
      <c r="I839" s="650"/>
      <c r="J839" s="618" t="s">
        <v>31</v>
      </c>
      <c r="K839" s="650"/>
      <c r="L839" s="650"/>
      <c r="M839" s="650"/>
    </row>
    <row r="840" spans="2:13" ht="15.75">
      <c r="B840" s="568"/>
      <c r="C840" s="618"/>
      <c r="D840" s="618" t="s">
        <v>32</v>
      </c>
      <c r="E840" s="619"/>
      <c r="F840" s="620"/>
      <c r="G840" s="621"/>
      <c r="H840" s="733"/>
      <c r="I840" s="650"/>
      <c r="J840" s="618" t="s">
        <v>32</v>
      </c>
      <c r="K840" s="650"/>
      <c r="L840" s="650"/>
      <c r="M840" s="650"/>
    </row>
    <row r="841" spans="2:13" ht="15.75">
      <c r="B841" s="568"/>
      <c r="C841" s="623"/>
      <c r="D841" s="1114"/>
      <c r="E841" s="1114"/>
      <c r="F841" s="624"/>
      <c r="G841" s="625"/>
      <c r="H841" s="1115"/>
      <c r="I841" s="1115"/>
      <c r="J841" s="1153"/>
      <c r="K841" s="1153"/>
      <c r="L841" s="649"/>
      <c r="M841" s="649"/>
    </row>
    <row r="842" spans="2:13" ht="51">
      <c r="B842" s="568"/>
      <c r="C842" s="1104" t="s">
        <v>851</v>
      </c>
      <c r="D842" s="1104"/>
      <c r="E842" s="607" t="s">
        <v>1788</v>
      </c>
      <c r="F842" s="1107"/>
      <c r="G842" s="1110"/>
      <c r="H842" s="1117"/>
      <c r="I842" s="1118" t="s">
        <v>1789</v>
      </c>
      <c r="J842" s="1118"/>
      <c r="K842" s="644" t="s">
        <v>1790</v>
      </c>
      <c r="L842" s="1141"/>
      <c r="M842" s="1141"/>
    </row>
    <row r="843" spans="2:13" ht="14.1" customHeight="1">
      <c r="B843" s="568"/>
      <c r="C843" s="1105"/>
      <c r="D843" s="1105"/>
      <c r="E843" s="610"/>
      <c r="F843" s="1108"/>
      <c r="G843" s="1111"/>
      <c r="H843" s="1117"/>
      <c r="I843" s="1119"/>
      <c r="J843" s="1119"/>
      <c r="K843" s="640"/>
      <c r="L843" s="1142"/>
      <c r="M843" s="1142"/>
    </row>
    <row r="844" spans="2:13" ht="12.6" customHeight="1">
      <c r="B844" s="568"/>
      <c r="C844" s="1105"/>
      <c r="D844" s="1105"/>
      <c r="E844" s="611" t="s">
        <v>1394</v>
      </c>
      <c r="F844" s="1108"/>
      <c r="G844" s="1111"/>
      <c r="H844" s="1117"/>
      <c r="I844" s="1119"/>
      <c r="J844" s="1119"/>
      <c r="K844" s="639" t="s">
        <v>1419</v>
      </c>
      <c r="L844" s="1142"/>
      <c r="M844" s="1142"/>
    </row>
    <row r="845" spans="2:13" ht="12.6" customHeight="1">
      <c r="B845" s="568"/>
      <c r="C845" s="1105"/>
      <c r="D845" s="1105"/>
      <c r="E845" s="611" t="s">
        <v>1734</v>
      </c>
      <c r="F845" s="1108"/>
      <c r="G845" s="1111"/>
      <c r="H845" s="1117"/>
      <c r="I845" s="1119"/>
      <c r="J845" s="1119"/>
      <c r="K845" s="639" t="s">
        <v>1734</v>
      </c>
      <c r="L845" s="1142"/>
      <c r="M845" s="1142"/>
    </row>
    <row r="846" spans="2:13" ht="25.5">
      <c r="B846" s="568"/>
      <c r="C846" s="1105"/>
      <c r="D846" s="1105"/>
      <c r="E846" s="611" t="s">
        <v>1735</v>
      </c>
      <c r="F846" s="1108"/>
      <c r="G846" s="1111"/>
      <c r="H846" s="1117"/>
      <c r="I846" s="1119"/>
      <c r="J846" s="1119"/>
      <c r="K846" s="639" t="s">
        <v>1736</v>
      </c>
      <c r="L846" s="1142"/>
      <c r="M846" s="1142"/>
    </row>
    <row r="847" spans="2:13">
      <c r="B847" s="568"/>
      <c r="C847" s="1105"/>
      <c r="D847" s="1105"/>
      <c r="E847" s="611" t="s">
        <v>1737</v>
      </c>
      <c r="F847" s="1108"/>
      <c r="G847" s="1111"/>
      <c r="H847" s="1117"/>
      <c r="I847" s="1119"/>
      <c r="J847" s="1119"/>
      <c r="K847" s="639" t="s">
        <v>1738</v>
      </c>
      <c r="L847" s="1142"/>
      <c r="M847" s="1142"/>
    </row>
    <row r="848" spans="2:13" ht="12.6" customHeight="1">
      <c r="B848" s="568"/>
      <c r="C848" s="1105"/>
      <c r="D848" s="1105"/>
      <c r="E848" s="611" t="s">
        <v>1739</v>
      </c>
      <c r="F848" s="1108"/>
      <c r="G848" s="1111"/>
      <c r="H848" s="1117"/>
      <c r="I848" s="1119"/>
      <c r="J848" s="1119"/>
      <c r="K848" s="639" t="s">
        <v>1737</v>
      </c>
      <c r="L848" s="1142"/>
      <c r="M848" s="1142"/>
    </row>
    <row r="849" spans="2:14" ht="12.6" customHeight="1">
      <c r="B849" s="568"/>
      <c r="C849" s="1105"/>
      <c r="D849" s="1105"/>
      <c r="E849" s="611" t="s">
        <v>1740</v>
      </c>
      <c r="F849" s="1108"/>
      <c r="G849" s="1111"/>
      <c r="H849" s="1117"/>
      <c r="I849" s="1119"/>
      <c r="J849" s="1119"/>
      <c r="K849" s="639" t="s">
        <v>1741</v>
      </c>
      <c r="L849" s="1142"/>
      <c r="M849" s="1142"/>
    </row>
    <row r="850" spans="2:14" ht="12.6" customHeight="1">
      <c r="B850" s="568"/>
      <c r="C850" s="1106"/>
      <c r="D850" s="1106"/>
      <c r="E850" s="613"/>
      <c r="F850" s="1109"/>
      <c r="G850" s="1112"/>
      <c r="H850" s="1117"/>
      <c r="I850" s="1120"/>
      <c r="J850" s="1131"/>
      <c r="K850" s="641" t="s">
        <v>1740</v>
      </c>
      <c r="L850" s="1143"/>
      <c r="M850" s="1143"/>
    </row>
    <row r="851" spans="2:14" ht="15.75">
      <c r="B851" s="568"/>
      <c r="C851" s="618"/>
      <c r="D851" s="618" t="s">
        <v>19</v>
      </c>
      <c r="E851" s="619"/>
      <c r="F851" s="620"/>
      <c r="G851" s="621"/>
      <c r="H851" s="733"/>
      <c r="I851" s="650"/>
      <c r="J851" s="618" t="s">
        <v>19</v>
      </c>
      <c r="K851" s="650"/>
      <c r="L851" s="650"/>
      <c r="M851" s="650"/>
    </row>
    <row r="852" spans="2:14" ht="15.75">
      <c r="B852" s="568"/>
      <c r="C852" s="618"/>
      <c r="D852" s="618" t="s">
        <v>682</v>
      </c>
      <c r="E852" s="619"/>
      <c r="F852" s="620"/>
      <c r="G852" s="621"/>
      <c r="H852" s="733"/>
      <c r="I852" s="650"/>
      <c r="J852" s="618" t="s">
        <v>682</v>
      </c>
      <c r="K852" s="650"/>
      <c r="L852" s="650"/>
      <c r="M852" s="650"/>
      <c r="N852" s="646"/>
    </row>
    <row r="853" spans="2:14" ht="15.75">
      <c r="B853" s="568"/>
      <c r="C853" s="618"/>
      <c r="D853" s="618" t="s">
        <v>26</v>
      </c>
      <c r="E853" s="619"/>
      <c r="F853" s="620"/>
      <c r="G853" s="621"/>
      <c r="H853" s="733"/>
      <c r="I853" s="650"/>
      <c r="J853" s="618" t="s">
        <v>26</v>
      </c>
      <c r="K853" s="650"/>
      <c r="L853" s="650"/>
      <c r="M853" s="650"/>
      <c r="N853" s="648"/>
    </row>
    <row r="854" spans="2:14" ht="15.75">
      <c r="B854" s="568"/>
      <c r="C854" s="618"/>
      <c r="D854" s="618" t="s">
        <v>30</v>
      </c>
      <c r="E854" s="619"/>
      <c r="F854" s="620"/>
      <c r="G854" s="621"/>
      <c r="H854" s="733"/>
      <c r="I854" s="650"/>
      <c r="J854" s="618" t="s">
        <v>30</v>
      </c>
      <c r="K854" s="650"/>
      <c r="L854" s="650"/>
      <c r="M854" s="650"/>
      <c r="N854" s="646"/>
    </row>
    <row r="855" spans="2:14" ht="15.75">
      <c r="B855" s="568"/>
      <c r="C855" s="618"/>
      <c r="D855" s="618" t="s">
        <v>31</v>
      </c>
      <c r="E855" s="619"/>
      <c r="F855" s="620"/>
      <c r="G855" s="621"/>
      <c r="H855" s="733"/>
      <c r="I855" s="650"/>
      <c r="J855" s="618" t="s">
        <v>31</v>
      </c>
      <c r="K855" s="650"/>
      <c r="L855" s="650"/>
      <c r="M855" s="650"/>
      <c r="N855" s="646"/>
    </row>
    <row r="856" spans="2:14" ht="15.75">
      <c r="B856" s="568"/>
      <c r="C856" s="618"/>
      <c r="D856" s="618" t="s">
        <v>32</v>
      </c>
      <c r="E856" s="619"/>
      <c r="F856" s="620"/>
      <c r="G856" s="621"/>
      <c r="H856" s="733"/>
      <c r="I856" s="650"/>
      <c r="J856" s="618" t="s">
        <v>32</v>
      </c>
      <c r="K856" s="650"/>
      <c r="L856" s="650"/>
      <c r="M856" s="650"/>
      <c r="N856" s="646"/>
    </row>
    <row r="857" spans="2:14" ht="15.75">
      <c r="B857" s="568"/>
      <c r="C857" s="623"/>
      <c r="D857" s="1114"/>
      <c r="E857" s="1114"/>
      <c r="F857" s="624"/>
      <c r="G857" s="625"/>
      <c r="H857" s="1115"/>
      <c r="I857" s="1115"/>
      <c r="J857" s="1153"/>
      <c r="K857" s="1153"/>
      <c r="L857" s="649"/>
      <c r="M857" s="649"/>
      <c r="N857" s="646"/>
    </row>
    <row r="858" spans="2:14" ht="38.25">
      <c r="B858" s="568"/>
      <c r="C858" s="1104" t="s">
        <v>854</v>
      </c>
      <c r="D858" s="1104"/>
      <c r="E858" s="607" t="s">
        <v>1791</v>
      </c>
      <c r="F858" s="1107"/>
      <c r="G858" s="1110"/>
      <c r="H858" s="1117"/>
      <c r="I858" s="1284" t="s">
        <v>1792</v>
      </c>
      <c r="J858" s="1141"/>
      <c r="K858" s="644" t="s">
        <v>1793</v>
      </c>
      <c r="L858" s="1141"/>
      <c r="M858" s="1141"/>
      <c r="N858" s="646"/>
    </row>
    <row r="859" spans="2:14" ht="14.1" customHeight="1">
      <c r="B859" s="568"/>
      <c r="C859" s="1105"/>
      <c r="D859" s="1105"/>
      <c r="E859" s="610"/>
      <c r="F859" s="1108"/>
      <c r="G859" s="1111"/>
      <c r="H859" s="1117"/>
      <c r="I859" s="1285"/>
      <c r="J859" s="1142"/>
      <c r="K859" s="640"/>
      <c r="L859" s="1142"/>
      <c r="M859" s="1142"/>
      <c r="N859" s="646"/>
    </row>
    <row r="860" spans="2:14" ht="12.6" customHeight="1">
      <c r="B860" s="568"/>
      <c r="C860" s="1105"/>
      <c r="D860" s="1105"/>
      <c r="E860" s="611" t="s">
        <v>1394</v>
      </c>
      <c r="F860" s="1108"/>
      <c r="G860" s="1111"/>
      <c r="H860" s="1117"/>
      <c r="I860" s="1285"/>
      <c r="J860" s="1142"/>
      <c r="K860" s="639" t="s">
        <v>1419</v>
      </c>
      <c r="L860" s="1142"/>
      <c r="M860" s="1142"/>
      <c r="N860" s="646"/>
    </row>
    <row r="861" spans="2:14" ht="12.6" customHeight="1">
      <c r="B861" s="568"/>
      <c r="C861" s="1105"/>
      <c r="D861" s="1105"/>
      <c r="E861" s="611" t="s">
        <v>1734</v>
      </c>
      <c r="F861" s="1108"/>
      <c r="G861" s="1111"/>
      <c r="H861" s="1117"/>
      <c r="I861" s="1285"/>
      <c r="J861" s="1142"/>
      <c r="K861" s="639" t="s">
        <v>1734</v>
      </c>
      <c r="L861" s="1142"/>
      <c r="M861" s="1142"/>
      <c r="N861" s="646"/>
    </row>
    <row r="862" spans="2:14" ht="25.5">
      <c r="B862" s="568"/>
      <c r="C862" s="1105"/>
      <c r="D862" s="1105"/>
      <c r="E862" s="611" t="s">
        <v>1735</v>
      </c>
      <c r="F862" s="1108"/>
      <c r="G862" s="1111"/>
      <c r="H862" s="1117"/>
      <c r="I862" s="1285"/>
      <c r="J862" s="1142"/>
      <c r="K862" s="639" t="s">
        <v>1736</v>
      </c>
      <c r="L862" s="1142"/>
      <c r="M862" s="1142"/>
      <c r="N862" s="646"/>
    </row>
    <row r="863" spans="2:14">
      <c r="B863" s="568"/>
      <c r="C863" s="1105"/>
      <c r="D863" s="1105"/>
      <c r="E863" s="611" t="s">
        <v>1737</v>
      </c>
      <c r="F863" s="1108"/>
      <c r="G863" s="1111"/>
      <c r="H863" s="1117"/>
      <c r="I863" s="1285"/>
      <c r="J863" s="1142"/>
      <c r="K863" s="639" t="s">
        <v>1738</v>
      </c>
      <c r="L863" s="1142"/>
      <c r="M863" s="1142"/>
      <c r="N863" s="646"/>
    </row>
    <row r="864" spans="2:14" ht="12.6" customHeight="1">
      <c r="B864" s="568"/>
      <c r="C864" s="1105"/>
      <c r="D864" s="1105"/>
      <c r="E864" s="611" t="s">
        <v>1739</v>
      </c>
      <c r="F864" s="1108"/>
      <c r="G864" s="1111"/>
      <c r="H864" s="1117"/>
      <c r="I864" s="1285"/>
      <c r="J864" s="1142"/>
      <c r="K864" s="639" t="s">
        <v>1737</v>
      </c>
      <c r="L864" s="1142"/>
      <c r="M864" s="1142"/>
      <c r="N864" s="646"/>
    </row>
    <row r="865" spans="2:14" ht="12.6" customHeight="1">
      <c r="B865" s="568"/>
      <c r="C865" s="1105"/>
      <c r="D865" s="1105"/>
      <c r="E865" s="611" t="s">
        <v>1740</v>
      </c>
      <c r="F865" s="1108"/>
      <c r="G865" s="1111"/>
      <c r="H865" s="1117"/>
      <c r="I865" s="1285"/>
      <c r="J865" s="1142"/>
      <c r="K865" s="639" t="s">
        <v>1741</v>
      </c>
      <c r="L865" s="1142"/>
      <c r="M865" s="1142"/>
      <c r="N865" s="646"/>
    </row>
    <row r="866" spans="2:14" ht="12.6" customHeight="1">
      <c r="B866" s="568"/>
      <c r="C866" s="1106"/>
      <c r="D866" s="1106"/>
      <c r="E866" s="613"/>
      <c r="F866" s="1109"/>
      <c r="G866" s="1112"/>
      <c r="H866" s="1117"/>
      <c r="I866" s="1286"/>
      <c r="J866" s="1155"/>
      <c r="K866" s="641" t="s">
        <v>1740</v>
      </c>
      <c r="L866" s="1143"/>
      <c r="M866" s="1143"/>
      <c r="N866" s="646"/>
    </row>
    <row r="867" spans="2:14" ht="15.75">
      <c r="B867" s="568"/>
      <c r="C867" s="618"/>
      <c r="D867" s="618" t="s">
        <v>19</v>
      </c>
      <c r="E867" s="619"/>
      <c r="F867" s="620"/>
      <c r="G867" s="621"/>
      <c r="H867" s="733"/>
      <c r="I867" s="740"/>
      <c r="J867" s="618" t="s">
        <v>19</v>
      </c>
      <c r="K867" s="650"/>
      <c r="L867" s="650"/>
      <c r="M867" s="650"/>
      <c r="N867" s="646"/>
    </row>
    <row r="868" spans="2:14" ht="15.75">
      <c r="B868" s="568"/>
      <c r="C868" s="618"/>
      <c r="D868" s="618" t="s">
        <v>682</v>
      </c>
      <c r="E868" s="619"/>
      <c r="F868" s="620"/>
      <c r="G868" s="621"/>
      <c r="H868" s="733"/>
      <c r="I868" s="650"/>
      <c r="J868" s="618" t="s">
        <v>682</v>
      </c>
      <c r="K868" s="650"/>
      <c r="L868" s="650"/>
      <c r="M868" s="650"/>
    </row>
    <row r="869" spans="2:14" ht="15.75">
      <c r="B869" s="568"/>
      <c r="C869" s="618"/>
      <c r="D869" s="618" t="s">
        <v>26</v>
      </c>
      <c r="E869" s="619"/>
      <c r="F869" s="620"/>
      <c r="G869" s="621"/>
      <c r="H869" s="733"/>
      <c r="I869" s="650"/>
      <c r="J869" s="618" t="s">
        <v>26</v>
      </c>
      <c r="K869" s="650"/>
      <c r="L869" s="650"/>
      <c r="M869" s="650"/>
    </row>
    <row r="870" spans="2:14" ht="15.75">
      <c r="B870" s="568"/>
      <c r="C870" s="618"/>
      <c r="D870" s="618" t="s">
        <v>30</v>
      </c>
      <c r="E870" s="619"/>
      <c r="F870" s="620"/>
      <c r="G870" s="621"/>
      <c r="H870" s="733"/>
      <c r="I870" s="650"/>
      <c r="J870" s="618" t="s">
        <v>30</v>
      </c>
      <c r="K870" s="650"/>
      <c r="L870" s="650"/>
      <c r="M870" s="650"/>
    </row>
    <row r="871" spans="2:14" ht="15.75">
      <c r="B871" s="568"/>
      <c r="C871" s="618"/>
      <c r="D871" s="618" t="s">
        <v>31</v>
      </c>
      <c r="E871" s="619"/>
      <c r="F871" s="620"/>
      <c r="G871" s="621"/>
      <c r="H871" s="733"/>
      <c r="I871" s="650"/>
      <c r="J871" s="618" t="s">
        <v>31</v>
      </c>
      <c r="K871" s="650"/>
      <c r="L871" s="650"/>
      <c r="M871" s="650"/>
    </row>
    <row r="872" spans="2:14" ht="15.75">
      <c r="B872" s="568"/>
      <c r="C872" s="618"/>
      <c r="D872" s="618" t="s">
        <v>32</v>
      </c>
      <c r="E872" s="619"/>
      <c r="F872" s="620"/>
      <c r="G872" s="621"/>
      <c r="H872" s="733"/>
      <c r="I872" s="650"/>
      <c r="J872" s="618" t="s">
        <v>32</v>
      </c>
      <c r="K872" s="650"/>
      <c r="L872" s="650"/>
      <c r="M872" s="650"/>
    </row>
    <row r="873" spans="2:14" ht="15.75">
      <c r="B873" s="568"/>
      <c r="C873" s="623"/>
      <c r="D873" s="1114"/>
      <c r="E873" s="1114"/>
      <c r="F873" s="624"/>
      <c r="G873" s="625"/>
      <c r="H873" s="1115"/>
      <c r="I873" s="1115"/>
      <c r="J873" s="1153"/>
      <c r="K873" s="1153"/>
      <c r="L873" s="649"/>
      <c r="M873" s="649"/>
    </row>
    <row r="874" spans="2:14" ht="38.25">
      <c r="B874" s="568"/>
      <c r="C874" s="1104" t="s">
        <v>858</v>
      </c>
      <c r="D874" s="1104"/>
      <c r="E874" s="607" t="s">
        <v>1794</v>
      </c>
      <c r="F874" s="1107"/>
      <c r="G874" s="1110"/>
      <c r="H874" s="1117"/>
      <c r="I874" s="1118" t="s">
        <v>1795</v>
      </c>
      <c r="J874" s="1141"/>
      <c r="K874" s="626" t="s">
        <v>1796</v>
      </c>
      <c r="L874" s="1141"/>
      <c r="M874" s="1141"/>
    </row>
    <row r="875" spans="2:14" ht="14.1" customHeight="1">
      <c r="B875" s="568"/>
      <c r="C875" s="1105"/>
      <c r="D875" s="1105"/>
      <c r="E875" s="610"/>
      <c r="F875" s="1108"/>
      <c r="G875" s="1111"/>
      <c r="H875" s="1117"/>
      <c r="I875" s="1119"/>
      <c r="J875" s="1142"/>
      <c r="K875" s="627"/>
      <c r="L875" s="1142"/>
      <c r="M875" s="1142"/>
    </row>
    <row r="876" spans="2:14" ht="12.6" customHeight="1">
      <c r="B876" s="568"/>
      <c r="C876" s="1105"/>
      <c r="D876" s="1105"/>
      <c r="E876" s="611" t="s">
        <v>1394</v>
      </c>
      <c r="F876" s="1108"/>
      <c r="G876" s="1111"/>
      <c r="H876" s="1117"/>
      <c r="I876" s="1119"/>
      <c r="J876" s="1142"/>
      <c r="K876" s="628" t="s">
        <v>1419</v>
      </c>
      <c r="L876" s="1142"/>
      <c r="M876" s="1142"/>
    </row>
    <row r="877" spans="2:14" ht="12.6" customHeight="1">
      <c r="B877" s="568"/>
      <c r="C877" s="1105"/>
      <c r="D877" s="1105"/>
      <c r="E877" s="611" t="s">
        <v>1734</v>
      </c>
      <c r="F877" s="1108"/>
      <c r="G877" s="1111"/>
      <c r="H877" s="1117"/>
      <c r="I877" s="1119"/>
      <c r="J877" s="1142"/>
      <c r="K877" s="628" t="s">
        <v>1734</v>
      </c>
      <c r="L877" s="1142"/>
      <c r="M877" s="1142"/>
    </row>
    <row r="878" spans="2:14" ht="25.5">
      <c r="B878" s="568"/>
      <c r="C878" s="1105"/>
      <c r="D878" s="1105"/>
      <c r="E878" s="611" t="s">
        <v>1735</v>
      </c>
      <c r="F878" s="1108"/>
      <c r="G878" s="1111"/>
      <c r="H878" s="1117"/>
      <c r="I878" s="1119"/>
      <c r="J878" s="1142"/>
      <c r="K878" s="628" t="s">
        <v>1736</v>
      </c>
      <c r="L878" s="1142"/>
      <c r="M878" s="1142"/>
    </row>
    <row r="879" spans="2:14">
      <c r="B879" s="568"/>
      <c r="C879" s="1105"/>
      <c r="D879" s="1105"/>
      <c r="E879" s="611" t="s">
        <v>1737</v>
      </c>
      <c r="F879" s="1108"/>
      <c r="G879" s="1111"/>
      <c r="H879" s="1117"/>
      <c r="I879" s="1119"/>
      <c r="J879" s="1142"/>
      <c r="K879" s="628" t="s">
        <v>1738</v>
      </c>
      <c r="L879" s="1142"/>
      <c r="M879" s="1142"/>
    </row>
    <row r="880" spans="2:14" ht="12.6" customHeight="1">
      <c r="B880" s="568"/>
      <c r="C880" s="1105"/>
      <c r="D880" s="1105"/>
      <c r="E880" s="611" t="s">
        <v>1739</v>
      </c>
      <c r="F880" s="1108"/>
      <c r="G880" s="1111"/>
      <c r="H880" s="1117"/>
      <c r="I880" s="1119"/>
      <c r="J880" s="1142"/>
      <c r="K880" s="628" t="s">
        <v>1737</v>
      </c>
      <c r="L880" s="1142"/>
      <c r="M880" s="1142"/>
    </row>
    <row r="881" spans="2:14" ht="12.6" customHeight="1">
      <c r="B881" s="568"/>
      <c r="C881" s="1105"/>
      <c r="D881" s="1105"/>
      <c r="E881" s="611" t="s">
        <v>1740</v>
      </c>
      <c r="F881" s="1108"/>
      <c r="G881" s="1111"/>
      <c r="H881" s="1117"/>
      <c r="I881" s="1119"/>
      <c r="J881" s="1142"/>
      <c r="K881" s="628" t="s">
        <v>1741</v>
      </c>
      <c r="L881" s="1142"/>
      <c r="M881" s="1142"/>
    </row>
    <row r="882" spans="2:14" ht="12.6" customHeight="1">
      <c r="B882" s="568"/>
      <c r="C882" s="1106"/>
      <c r="D882" s="1106"/>
      <c r="E882" s="613"/>
      <c r="F882" s="1109"/>
      <c r="G882" s="1112"/>
      <c r="H882" s="1117"/>
      <c r="I882" s="1120"/>
      <c r="J882" s="1155"/>
      <c r="K882" s="629" t="s">
        <v>1740</v>
      </c>
      <c r="L882" s="1143"/>
      <c r="M882" s="1143"/>
    </row>
    <row r="883" spans="2:14" ht="15.75">
      <c r="B883" s="568"/>
      <c r="C883" s="618"/>
      <c r="D883" s="618" t="s">
        <v>19</v>
      </c>
      <c r="E883" s="619"/>
      <c r="F883" s="620"/>
      <c r="G883" s="621"/>
      <c r="H883" s="733"/>
      <c r="I883" s="650"/>
      <c r="J883" s="618" t="s">
        <v>19</v>
      </c>
      <c r="K883" s="650"/>
      <c r="L883" s="650"/>
      <c r="M883" s="650"/>
    </row>
    <row r="884" spans="2:14" ht="15.75">
      <c r="B884" s="568"/>
      <c r="C884" s="618"/>
      <c r="D884" s="618" t="s">
        <v>682</v>
      </c>
      <c r="E884" s="619"/>
      <c r="F884" s="620"/>
      <c r="G884" s="621"/>
      <c r="H884" s="733"/>
      <c r="I884" s="650"/>
      <c r="J884" s="618" t="s">
        <v>682</v>
      </c>
      <c r="K884" s="650"/>
      <c r="L884" s="650"/>
      <c r="M884" s="650"/>
      <c r="N884" s="646"/>
    </row>
    <row r="885" spans="2:14" ht="15.75">
      <c r="B885" s="568"/>
      <c r="C885" s="618"/>
      <c r="D885" s="618" t="s">
        <v>26</v>
      </c>
      <c r="E885" s="619"/>
      <c r="F885" s="620"/>
      <c r="G885" s="621"/>
      <c r="H885" s="733"/>
      <c r="I885" s="650"/>
      <c r="J885" s="618" t="s">
        <v>26</v>
      </c>
      <c r="K885" s="650"/>
      <c r="L885" s="650"/>
      <c r="M885" s="650"/>
      <c r="N885" s="646"/>
    </row>
    <row r="886" spans="2:14" ht="15.75">
      <c r="B886" s="568"/>
      <c r="C886" s="618"/>
      <c r="D886" s="618" t="s">
        <v>30</v>
      </c>
      <c r="E886" s="619"/>
      <c r="F886" s="620"/>
      <c r="G886" s="621"/>
      <c r="H886" s="733"/>
      <c r="I886" s="650"/>
      <c r="J886" s="618" t="s">
        <v>30</v>
      </c>
      <c r="K886" s="650"/>
      <c r="L886" s="650"/>
      <c r="M886" s="650"/>
      <c r="N886" s="648"/>
    </row>
    <row r="887" spans="2:14" ht="15.75">
      <c r="B887" s="568"/>
      <c r="C887" s="618"/>
      <c r="D887" s="618" t="s">
        <v>31</v>
      </c>
      <c r="E887" s="619"/>
      <c r="F887" s="620"/>
      <c r="G887" s="621"/>
      <c r="H887" s="733"/>
      <c r="I887" s="650"/>
      <c r="J887" s="618" t="s">
        <v>31</v>
      </c>
      <c r="K887" s="650"/>
      <c r="L887" s="650"/>
      <c r="M887" s="650"/>
      <c r="N887" s="646"/>
    </row>
    <row r="888" spans="2:14" ht="15.75">
      <c r="B888" s="568"/>
      <c r="C888" s="618"/>
      <c r="D888" s="618" t="s">
        <v>32</v>
      </c>
      <c r="E888" s="619"/>
      <c r="F888" s="620"/>
      <c r="G888" s="621"/>
      <c r="H888" s="733"/>
      <c r="I888" s="650"/>
      <c r="J888" s="618" t="s">
        <v>32</v>
      </c>
      <c r="K888" s="650"/>
      <c r="L888" s="650"/>
      <c r="M888" s="650"/>
      <c r="N888" s="646"/>
    </row>
    <row r="889" spans="2:14" ht="15.75">
      <c r="B889" s="568"/>
      <c r="C889" s="623"/>
      <c r="D889" s="1133"/>
      <c r="E889" s="1133"/>
      <c r="F889" s="624"/>
      <c r="G889" s="625"/>
      <c r="H889" s="1115"/>
      <c r="I889" s="1115"/>
      <c r="J889" s="1153"/>
      <c r="K889" s="1153"/>
      <c r="L889" s="649"/>
      <c r="M889" s="649"/>
      <c r="N889" s="646"/>
    </row>
    <row r="890" spans="2:14" ht="25.5">
      <c r="B890" s="568"/>
      <c r="C890" s="1134"/>
      <c r="D890" s="1134"/>
      <c r="E890" s="1134"/>
      <c r="F890" s="1135"/>
      <c r="G890" s="1136"/>
      <c r="H890" s="1157"/>
      <c r="I890" s="1118" t="s">
        <v>1797</v>
      </c>
      <c r="J890" s="1141"/>
      <c r="K890" s="644" t="s">
        <v>1798</v>
      </c>
      <c r="L890" s="1141"/>
      <c r="M890" s="1141"/>
      <c r="N890" s="646"/>
    </row>
    <row r="891" spans="2:14" ht="14.1" customHeight="1">
      <c r="B891" s="568"/>
      <c r="C891" s="1134"/>
      <c r="D891" s="1134"/>
      <c r="E891" s="1134"/>
      <c r="F891" s="1135"/>
      <c r="G891" s="1136"/>
      <c r="H891" s="1157"/>
      <c r="I891" s="1119"/>
      <c r="J891" s="1142"/>
      <c r="K891" s="640"/>
      <c r="L891" s="1142"/>
      <c r="M891" s="1142"/>
      <c r="N891" s="646"/>
    </row>
    <row r="892" spans="2:14" ht="14.1" customHeight="1">
      <c r="B892" s="568"/>
      <c r="C892" s="1134"/>
      <c r="D892" s="1134"/>
      <c r="E892" s="1134"/>
      <c r="F892" s="1135"/>
      <c r="G892" s="1136"/>
      <c r="H892" s="1157"/>
      <c r="I892" s="1119"/>
      <c r="J892" s="1142"/>
      <c r="K892" s="640"/>
      <c r="L892" s="1142"/>
      <c r="M892" s="1142"/>
      <c r="N892" s="646"/>
    </row>
    <row r="893" spans="2:14" ht="12.6" customHeight="1">
      <c r="B893" s="568"/>
      <c r="C893" s="1134"/>
      <c r="D893" s="1134"/>
      <c r="E893" s="1134"/>
      <c r="F893" s="1135"/>
      <c r="G893" s="1136"/>
      <c r="H893" s="1157"/>
      <c r="I893" s="1119"/>
      <c r="J893" s="1142"/>
      <c r="K893" s="639" t="s">
        <v>1419</v>
      </c>
      <c r="L893" s="1142"/>
      <c r="M893" s="1142"/>
      <c r="N893" s="646"/>
    </row>
    <row r="894" spans="2:14" ht="12.6" customHeight="1">
      <c r="B894" s="568"/>
      <c r="C894" s="1134"/>
      <c r="D894" s="1134"/>
      <c r="E894" s="1134"/>
      <c r="F894" s="1135"/>
      <c r="G894" s="1136"/>
      <c r="H894" s="1157"/>
      <c r="I894" s="1119"/>
      <c r="J894" s="1142"/>
      <c r="K894" s="639" t="s">
        <v>1734</v>
      </c>
      <c r="L894" s="1142"/>
      <c r="M894" s="1142"/>
      <c r="N894" s="646"/>
    </row>
    <row r="895" spans="2:14" ht="25.5">
      <c r="B895" s="568"/>
      <c r="C895" s="1134"/>
      <c r="D895" s="1134"/>
      <c r="E895" s="1134"/>
      <c r="F895" s="1135"/>
      <c r="G895" s="1136"/>
      <c r="H895" s="1157"/>
      <c r="I895" s="1119"/>
      <c r="J895" s="1142"/>
      <c r="K895" s="639" t="s">
        <v>1736</v>
      </c>
      <c r="L895" s="1142"/>
      <c r="M895" s="1142"/>
      <c r="N895" s="646"/>
    </row>
    <row r="896" spans="2:14">
      <c r="B896" s="568"/>
      <c r="C896" s="1134"/>
      <c r="D896" s="1134"/>
      <c r="E896" s="1134"/>
      <c r="F896" s="1135"/>
      <c r="G896" s="1136"/>
      <c r="H896" s="1157"/>
      <c r="I896" s="1119"/>
      <c r="J896" s="1142"/>
      <c r="K896" s="639" t="s">
        <v>1738</v>
      </c>
      <c r="L896" s="1142"/>
      <c r="M896" s="1142"/>
      <c r="N896" s="646"/>
    </row>
    <row r="897" spans="2:14" ht="12.6" customHeight="1">
      <c r="B897" s="568"/>
      <c r="C897" s="1134"/>
      <c r="D897" s="1134"/>
      <c r="E897" s="1134"/>
      <c r="F897" s="1135"/>
      <c r="G897" s="1136"/>
      <c r="H897" s="1157"/>
      <c r="I897" s="1119"/>
      <c r="J897" s="1142"/>
      <c r="K897" s="639" t="s">
        <v>1737</v>
      </c>
      <c r="L897" s="1142"/>
      <c r="M897" s="1142"/>
      <c r="N897" s="646"/>
    </row>
    <row r="898" spans="2:14" ht="12.6" customHeight="1">
      <c r="B898" s="568"/>
      <c r="C898" s="1134"/>
      <c r="D898" s="1134"/>
      <c r="E898" s="1134"/>
      <c r="F898" s="1135"/>
      <c r="G898" s="1136"/>
      <c r="H898" s="1157"/>
      <c r="I898" s="1119"/>
      <c r="J898" s="1142"/>
      <c r="K898" s="639" t="s">
        <v>1741</v>
      </c>
      <c r="L898" s="1142"/>
      <c r="M898" s="1142"/>
      <c r="N898" s="646"/>
    </row>
    <row r="899" spans="2:14" ht="12.6" customHeight="1">
      <c r="B899" s="568"/>
      <c r="C899" s="1134"/>
      <c r="D899" s="1134"/>
      <c r="E899" s="1134"/>
      <c r="F899" s="1135"/>
      <c r="G899" s="1136"/>
      <c r="H899" s="1157"/>
      <c r="I899" s="1120"/>
      <c r="J899" s="1155"/>
      <c r="K899" s="641" t="s">
        <v>1740</v>
      </c>
      <c r="L899" s="1143"/>
      <c r="M899" s="1143"/>
      <c r="N899" s="646"/>
    </row>
    <row r="900" spans="2:14" ht="15.75">
      <c r="B900" s="568"/>
      <c r="C900" s="623"/>
      <c r="D900" s="1134"/>
      <c r="E900" s="1134"/>
      <c r="F900" s="624"/>
      <c r="G900" s="625"/>
      <c r="H900" s="733"/>
      <c r="I900" s="650"/>
      <c r="J900" s="618" t="s">
        <v>19</v>
      </c>
      <c r="K900" s="650"/>
      <c r="L900" s="650"/>
      <c r="M900" s="650"/>
    </row>
    <row r="901" spans="2:14" ht="15.75">
      <c r="B901" s="568"/>
      <c r="C901" s="623"/>
      <c r="D901" s="1134"/>
      <c r="E901" s="1134"/>
      <c r="F901" s="624"/>
      <c r="G901" s="625"/>
      <c r="H901" s="733"/>
      <c r="I901" s="650"/>
      <c r="J901" s="618" t="s">
        <v>682</v>
      </c>
      <c r="K901" s="650"/>
      <c r="L901" s="650"/>
      <c r="M901" s="650"/>
    </row>
    <row r="902" spans="2:14" ht="15.75">
      <c r="B902" s="568"/>
      <c r="C902" s="623"/>
      <c r="D902" s="1134"/>
      <c r="E902" s="1134"/>
      <c r="F902" s="624"/>
      <c r="G902" s="625"/>
      <c r="H902" s="733"/>
      <c r="I902" s="650"/>
      <c r="J902" s="618" t="s">
        <v>26</v>
      </c>
      <c r="K902" s="650"/>
      <c r="L902" s="650"/>
      <c r="M902" s="650"/>
    </row>
    <row r="903" spans="2:14" ht="15.75">
      <c r="B903" s="568"/>
      <c r="C903" s="623"/>
      <c r="D903" s="1134"/>
      <c r="E903" s="1134"/>
      <c r="F903" s="624"/>
      <c r="G903" s="625"/>
      <c r="H903" s="733"/>
      <c r="I903" s="650"/>
      <c r="J903" s="618" t="s">
        <v>30</v>
      </c>
      <c r="K903" s="650"/>
      <c r="L903" s="650"/>
      <c r="M903" s="650"/>
    </row>
    <row r="904" spans="2:14" ht="15.75">
      <c r="B904" s="568"/>
      <c r="C904" s="623"/>
      <c r="D904" s="1134"/>
      <c r="E904" s="1134"/>
      <c r="F904" s="624"/>
      <c r="G904" s="625"/>
      <c r="H904" s="733"/>
      <c r="I904" s="650"/>
      <c r="J904" s="618" t="s">
        <v>31</v>
      </c>
      <c r="K904" s="650"/>
      <c r="L904" s="650"/>
      <c r="M904" s="650"/>
    </row>
    <row r="905" spans="2:14" ht="15.75">
      <c r="B905" s="568"/>
      <c r="C905" s="623"/>
      <c r="D905" s="1134"/>
      <c r="E905" s="1134"/>
      <c r="F905" s="624"/>
      <c r="G905" s="625"/>
      <c r="H905" s="733"/>
      <c r="I905" s="650"/>
      <c r="J905" s="618" t="s">
        <v>32</v>
      </c>
      <c r="K905" s="650"/>
      <c r="L905" s="650"/>
      <c r="M905" s="650"/>
    </row>
    <row r="906" spans="2:14" ht="15.75">
      <c r="B906" s="568"/>
      <c r="C906" s="623"/>
      <c r="D906" s="1134"/>
      <c r="E906" s="1134"/>
      <c r="F906" s="624"/>
      <c r="G906" s="625"/>
      <c r="H906" s="1115"/>
      <c r="I906" s="1115"/>
      <c r="J906" s="1153"/>
      <c r="K906" s="1153"/>
      <c r="L906" s="649"/>
      <c r="M906" s="649"/>
    </row>
    <row r="907" spans="2:14" ht="25.5">
      <c r="B907" s="568"/>
      <c r="C907" s="1134"/>
      <c r="D907" s="1134"/>
      <c r="E907" s="1134"/>
      <c r="F907" s="1135"/>
      <c r="G907" s="1136"/>
      <c r="H907" s="1157"/>
      <c r="I907" s="1118" t="s">
        <v>1799</v>
      </c>
      <c r="J907" s="1118"/>
      <c r="K907" s="644" t="s">
        <v>1800</v>
      </c>
      <c r="L907" s="1141"/>
      <c r="M907" s="1141"/>
    </row>
    <row r="908" spans="2:14" ht="14.1" customHeight="1">
      <c r="B908" s="568"/>
      <c r="C908" s="1134"/>
      <c r="D908" s="1134"/>
      <c r="E908" s="1134"/>
      <c r="F908" s="1135"/>
      <c r="G908" s="1136"/>
      <c r="H908" s="1157"/>
      <c r="I908" s="1119"/>
      <c r="J908" s="1119"/>
      <c r="K908" s="640"/>
      <c r="L908" s="1142"/>
      <c r="M908" s="1142"/>
    </row>
    <row r="909" spans="2:14" ht="12.6" customHeight="1">
      <c r="B909" s="568"/>
      <c r="C909" s="1134"/>
      <c r="D909" s="1134"/>
      <c r="E909" s="1134"/>
      <c r="F909" s="1135"/>
      <c r="G909" s="1136"/>
      <c r="H909" s="1157"/>
      <c r="I909" s="1119"/>
      <c r="J909" s="1119"/>
      <c r="K909" s="639" t="s">
        <v>1419</v>
      </c>
      <c r="L909" s="1142"/>
      <c r="M909" s="1142"/>
    </row>
    <row r="910" spans="2:14" ht="12.6" customHeight="1">
      <c r="B910" s="568"/>
      <c r="C910" s="1134"/>
      <c r="D910" s="1134"/>
      <c r="E910" s="1134"/>
      <c r="F910" s="1135"/>
      <c r="G910" s="1136"/>
      <c r="H910" s="1157"/>
      <c r="I910" s="1119"/>
      <c r="J910" s="1119"/>
      <c r="K910" s="639" t="s">
        <v>1734</v>
      </c>
      <c r="L910" s="1142"/>
      <c r="M910" s="1142"/>
    </row>
    <row r="911" spans="2:14" ht="25.5">
      <c r="B911" s="568"/>
      <c r="C911" s="1134"/>
      <c r="D911" s="1134"/>
      <c r="E911" s="1134"/>
      <c r="F911" s="1135"/>
      <c r="G911" s="1136"/>
      <c r="H911" s="1157"/>
      <c r="I911" s="1119"/>
      <c r="J911" s="1119"/>
      <c r="K911" s="639" t="s">
        <v>1736</v>
      </c>
      <c r="L911" s="1142"/>
      <c r="M911" s="1142"/>
    </row>
    <row r="912" spans="2:14">
      <c r="B912" s="568"/>
      <c r="C912" s="1134"/>
      <c r="D912" s="1134"/>
      <c r="E912" s="1134"/>
      <c r="F912" s="1135"/>
      <c r="G912" s="1136"/>
      <c r="H912" s="1157"/>
      <c r="I912" s="1119"/>
      <c r="J912" s="1119"/>
      <c r="K912" s="639" t="s">
        <v>1738</v>
      </c>
      <c r="L912" s="1142"/>
      <c r="M912" s="1142"/>
    </row>
    <row r="913" spans="2:13" ht="12.6" customHeight="1">
      <c r="B913" s="568"/>
      <c r="C913" s="1134"/>
      <c r="D913" s="1134"/>
      <c r="E913" s="1134"/>
      <c r="F913" s="1135"/>
      <c r="G913" s="1136"/>
      <c r="H913" s="1157"/>
      <c r="I913" s="1119"/>
      <c r="J913" s="1119"/>
      <c r="K913" s="639" t="s">
        <v>1737</v>
      </c>
      <c r="L913" s="1142"/>
      <c r="M913" s="1142"/>
    </row>
    <row r="914" spans="2:13" ht="12.6" customHeight="1">
      <c r="B914" s="568"/>
      <c r="C914" s="1134"/>
      <c r="D914" s="1134"/>
      <c r="E914" s="1134"/>
      <c r="F914" s="1135"/>
      <c r="G914" s="1136"/>
      <c r="H914" s="1157"/>
      <c r="I914" s="1119"/>
      <c r="J914" s="1119"/>
      <c r="K914" s="639" t="s">
        <v>1741</v>
      </c>
      <c r="L914" s="1142"/>
      <c r="M914" s="1142"/>
    </row>
    <row r="915" spans="2:13" ht="12.6" customHeight="1">
      <c r="B915" s="568"/>
      <c r="C915" s="1134"/>
      <c r="D915" s="1134"/>
      <c r="E915" s="1134"/>
      <c r="F915" s="1135"/>
      <c r="G915" s="1136"/>
      <c r="H915" s="1157"/>
      <c r="I915" s="1120"/>
      <c r="J915" s="1131"/>
      <c r="K915" s="641" t="s">
        <v>1740</v>
      </c>
      <c r="L915" s="1143"/>
      <c r="M915" s="1143"/>
    </row>
    <row r="916" spans="2:13" ht="15.75">
      <c r="B916" s="568"/>
      <c r="C916" s="623"/>
      <c r="D916" s="1134"/>
      <c r="E916" s="1134"/>
      <c r="F916" s="624"/>
      <c r="G916" s="625"/>
      <c r="H916" s="733"/>
      <c r="I916" s="650"/>
      <c r="J916" s="618" t="s">
        <v>19</v>
      </c>
      <c r="K916" s="650"/>
      <c r="L916" s="650"/>
      <c r="M916" s="650"/>
    </row>
    <row r="917" spans="2:13" ht="15.75">
      <c r="B917" s="568"/>
      <c r="C917" s="623"/>
      <c r="D917" s="1134"/>
      <c r="E917" s="1134"/>
      <c r="F917" s="624"/>
      <c r="G917" s="625"/>
      <c r="H917" s="733"/>
      <c r="I917" s="650"/>
      <c r="J917" s="618" t="s">
        <v>682</v>
      </c>
      <c r="K917" s="650"/>
      <c r="L917" s="650"/>
      <c r="M917" s="650"/>
    </row>
    <row r="918" spans="2:13" ht="15.75">
      <c r="B918" s="568"/>
      <c r="C918" s="623"/>
      <c r="D918" s="1134"/>
      <c r="E918" s="1134"/>
      <c r="F918" s="624"/>
      <c r="G918" s="625"/>
      <c r="H918" s="733"/>
      <c r="I918" s="650"/>
      <c r="J918" s="618" t="s">
        <v>26</v>
      </c>
      <c r="K918" s="650"/>
      <c r="L918" s="650"/>
      <c r="M918" s="650"/>
    </row>
    <row r="919" spans="2:13" ht="15.75">
      <c r="B919" s="568"/>
      <c r="C919" s="623"/>
      <c r="D919" s="1134"/>
      <c r="E919" s="1134"/>
      <c r="F919" s="624"/>
      <c r="G919" s="625"/>
      <c r="H919" s="733"/>
      <c r="I919" s="650"/>
      <c r="J919" s="618" t="s">
        <v>30</v>
      </c>
      <c r="K919" s="650"/>
      <c r="L919" s="650"/>
      <c r="M919" s="650"/>
    </row>
    <row r="920" spans="2:13" ht="15.75">
      <c r="B920" s="568"/>
      <c r="C920" s="623"/>
      <c r="D920" s="1134"/>
      <c r="E920" s="1134"/>
      <c r="F920" s="624"/>
      <c r="G920" s="625"/>
      <c r="H920" s="733"/>
      <c r="I920" s="650"/>
      <c r="J920" s="618" t="s">
        <v>31</v>
      </c>
      <c r="K920" s="650"/>
      <c r="L920" s="650"/>
      <c r="M920" s="650"/>
    </row>
    <row r="921" spans="2:13" ht="15.75">
      <c r="B921" s="568"/>
      <c r="C921" s="623"/>
      <c r="D921" s="1134"/>
      <c r="E921" s="1134"/>
      <c r="F921" s="624"/>
      <c r="G921" s="625"/>
      <c r="H921" s="733"/>
      <c r="I921" s="650"/>
      <c r="J921" s="618" t="s">
        <v>32</v>
      </c>
      <c r="K921" s="650"/>
      <c r="L921" s="650"/>
      <c r="M921" s="650"/>
    </row>
    <row r="922" spans="2:13" ht="15.75">
      <c r="B922" s="568"/>
      <c r="C922" s="623"/>
      <c r="D922" s="1132"/>
      <c r="E922" s="1132"/>
      <c r="F922" s="624"/>
      <c r="G922" s="625"/>
      <c r="H922" s="1115"/>
      <c r="I922" s="1115"/>
      <c r="J922" s="1158"/>
      <c r="K922" s="1158"/>
      <c r="L922" s="649"/>
      <c r="M922" s="649"/>
    </row>
    <row r="923" spans="2:13" ht="38.25">
      <c r="B923" s="568"/>
      <c r="C923" s="1104" t="s">
        <v>862</v>
      </c>
      <c r="D923" s="1104"/>
      <c r="E923" s="607" t="s">
        <v>1801</v>
      </c>
      <c r="F923" s="1107"/>
      <c r="G923" s="1110"/>
      <c r="H923" s="1113"/>
      <c r="I923" s="1104" t="s">
        <v>1331</v>
      </c>
      <c r="J923" s="1104"/>
      <c r="K923" s="607" t="s">
        <v>1802</v>
      </c>
      <c r="L923" s="1107"/>
      <c r="M923" s="1110"/>
    </row>
    <row r="924" spans="2:13" ht="14.1" customHeight="1">
      <c r="B924" s="568"/>
      <c r="C924" s="1105"/>
      <c r="D924" s="1105"/>
      <c r="E924" s="610"/>
      <c r="F924" s="1108"/>
      <c r="G924" s="1111"/>
      <c r="H924" s="1113"/>
      <c r="I924" s="1105"/>
      <c r="J924" s="1105"/>
      <c r="K924" s="610"/>
      <c r="L924" s="1108"/>
      <c r="M924" s="1111"/>
    </row>
    <row r="925" spans="2:13" ht="12.6" customHeight="1">
      <c r="B925" s="568"/>
      <c r="C925" s="1105"/>
      <c r="D925" s="1105"/>
      <c r="E925" s="611" t="s">
        <v>1394</v>
      </c>
      <c r="F925" s="1108"/>
      <c r="G925" s="1111"/>
      <c r="H925" s="1113"/>
      <c r="I925" s="1105"/>
      <c r="J925" s="1105"/>
      <c r="K925" s="611" t="s">
        <v>1419</v>
      </c>
      <c r="L925" s="1108"/>
      <c r="M925" s="1111"/>
    </row>
    <row r="926" spans="2:13">
      <c r="B926" s="568"/>
      <c r="C926" s="1105"/>
      <c r="D926" s="1105"/>
      <c r="E926" s="611" t="s">
        <v>1803</v>
      </c>
      <c r="F926" s="1108"/>
      <c r="G926" s="1111"/>
      <c r="H926" s="1113"/>
      <c r="I926" s="1105"/>
      <c r="J926" s="1105"/>
      <c r="K926" s="611" t="s">
        <v>1803</v>
      </c>
      <c r="L926" s="1108"/>
      <c r="M926" s="1111"/>
    </row>
    <row r="927" spans="2:13">
      <c r="B927" s="568"/>
      <c r="C927" s="1105"/>
      <c r="D927" s="1105"/>
      <c r="E927" s="611" t="s">
        <v>1804</v>
      </c>
      <c r="F927" s="1108"/>
      <c r="G927" s="1111"/>
      <c r="H927" s="1113"/>
      <c r="I927" s="1105"/>
      <c r="J927" s="1105"/>
      <c r="K927" s="611" t="s">
        <v>1805</v>
      </c>
      <c r="L927" s="1108"/>
      <c r="M927" s="1111"/>
    </row>
    <row r="928" spans="2:13" ht="12.6" customHeight="1">
      <c r="B928" s="568"/>
      <c r="C928" s="1105"/>
      <c r="D928" s="1105"/>
      <c r="E928" s="611" t="s">
        <v>1806</v>
      </c>
      <c r="F928" s="1108"/>
      <c r="G928" s="1111"/>
      <c r="H928" s="1113"/>
      <c r="I928" s="1105"/>
      <c r="J928" s="1105"/>
      <c r="K928" s="611" t="s">
        <v>1807</v>
      </c>
      <c r="L928" s="1108"/>
      <c r="M928" s="1111"/>
    </row>
    <row r="929" spans="2:13" ht="25.5">
      <c r="B929" s="568"/>
      <c r="C929" s="1106"/>
      <c r="D929" s="1106"/>
      <c r="E929" s="613" t="s">
        <v>1808</v>
      </c>
      <c r="F929" s="1109"/>
      <c r="G929" s="1112"/>
      <c r="H929" s="1113"/>
      <c r="I929" s="1106"/>
      <c r="J929" s="1106"/>
      <c r="K929" s="613"/>
      <c r="L929" s="1109"/>
      <c r="M929" s="1112"/>
    </row>
    <row r="930" spans="2:13" ht="12.6" customHeight="1">
      <c r="B930" s="568"/>
      <c r="C930" s="1104"/>
      <c r="D930" s="1104"/>
      <c r="E930" s="614" t="s">
        <v>1401</v>
      </c>
      <c r="F930" s="1107"/>
      <c r="G930" s="1110"/>
      <c r="H930" s="1113"/>
      <c r="I930" s="1104"/>
      <c r="J930" s="1104"/>
      <c r="K930" s="614" t="s">
        <v>46</v>
      </c>
      <c r="L930" s="1107"/>
      <c r="M930" s="1110"/>
    </row>
    <row r="931" spans="2:13" ht="38.25">
      <c r="B931" s="568"/>
      <c r="C931" s="1105"/>
      <c r="D931" s="1105"/>
      <c r="E931" s="615" t="s">
        <v>1809</v>
      </c>
      <c r="F931" s="1108"/>
      <c r="G931" s="1111"/>
      <c r="H931" s="1113"/>
      <c r="I931" s="1105"/>
      <c r="J931" s="1105"/>
      <c r="K931" s="615" t="s">
        <v>1810</v>
      </c>
      <c r="L931" s="1108"/>
      <c r="M931" s="1111"/>
    </row>
    <row r="932" spans="2:13" ht="38.25">
      <c r="B932" s="568"/>
      <c r="C932" s="1105"/>
      <c r="D932" s="1105"/>
      <c r="E932" s="615" t="s">
        <v>1811</v>
      </c>
      <c r="F932" s="1108"/>
      <c r="G932" s="1111"/>
      <c r="H932" s="1113"/>
      <c r="I932" s="1105"/>
      <c r="J932" s="1105"/>
      <c r="K932" s="615" t="s">
        <v>1812</v>
      </c>
      <c r="L932" s="1108"/>
      <c r="M932" s="1111"/>
    </row>
    <row r="933" spans="2:13" ht="12.6" customHeight="1">
      <c r="B933" s="568"/>
      <c r="C933" s="1105"/>
      <c r="D933" s="1105"/>
      <c r="E933" s="615"/>
      <c r="F933" s="1108"/>
      <c r="G933" s="1111"/>
      <c r="H933" s="1113"/>
      <c r="I933" s="1105"/>
      <c r="J933" s="1105"/>
      <c r="K933" s="615" t="s">
        <v>1813</v>
      </c>
      <c r="L933" s="1108"/>
      <c r="M933" s="1111"/>
    </row>
    <row r="934" spans="2:13" ht="12.6" customHeight="1">
      <c r="B934" s="568"/>
      <c r="C934" s="1105"/>
      <c r="D934" s="1105"/>
      <c r="E934" s="615"/>
      <c r="F934" s="1108"/>
      <c r="G934" s="1111"/>
      <c r="H934" s="1113"/>
      <c r="I934" s="1105"/>
      <c r="J934" s="1105"/>
      <c r="K934" s="615" t="s">
        <v>1814</v>
      </c>
      <c r="L934" s="1108"/>
      <c r="M934" s="1111"/>
    </row>
    <row r="935" spans="2:13" ht="25.5">
      <c r="B935" s="568"/>
      <c r="C935" s="1105"/>
      <c r="D935" s="1105"/>
      <c r="E935" s="615"/>
      <c r="F935" s="1108"/>
      <c r="G935" s="1111"/>
      <c r="H935" s="1113"/>
      <c r="I935" s="1105"/>
      <c r="J935" s="1105"/>
      <c r="K935" s="615" t="s">
        <v>1815</v>
      </c>
      <c r="L935" s="1108"/>
      <c r="M935" s="1111"/>
    </row>
    <row r="936" spans="2:13" ht="25.5">
      <c r="B936" s="568"/>
      <c r="C936" s="1105"/>
      <c r="D936" s="1105"/>
      <c r="E936" s="615"/>
      <c r="F936" s="1108"/>
      <c r="G936" s="1111"/>
      <c r="H936" s="1113"/>
      <c r="I936" s="1105"/>
      <c r="J936" s="1105"/>
      <c r="K936" s="615" t="s">
        <v>1816</v>
      </c>
      <c r="L936" s="1108"/>
      <c r="M936" s="1111"/>
    </row>
    <row r="937" spans="2:13" ht="12.6" customHeight="1">
      <c r="B937" s="568"/>
      <c r="C937" s="1105"/>
      <c r="D937" s="1105"/>
      <c r="E937" s="615"/>
      <c r="F937" s="1108"/>
      <c r="G937" s="1111"/>
      <c r="H937" s="1113"/>
      <c r="I937" s="1105"/>
      <c r="J937" s="1105"/>
      <c r="K937" s="615" t="s">
        <v>1817</v>
      </c>
      <c r="L937" s="1108"/>
      <c r="M937" s="1111"/>
    </row>
    <row r="938" spans="2:13" ht="62.45" customHeight="1">
      <c r="B938" s="568"/>
      <c r="C938" s="1106"/>
      <c r="D938" s="1106"/>
      <c r="E938" s="617"/>
      <c r="F938" s="1109"/>
      <c r="G938" s="1112"/>
      <c r="H938" s="1113"/>
      <c r="I938" s="1106"/>
      <c r="J938" s="1106"/>
      <c r="K938" s="617" t="s">
        <v>1818</v>
      </c>
      <c r="L938" s="1109"/>
      <c r="M938" s="1112"/>
    </row>
    <row r="939" spans="2:13" ht="15.75">
      <c r="B939" s="568"/>
      <c r="C939" s="618"/>
      <c r="D939" s="618" t="s">
        <v>19</v>
      </c>
      <c r="E939" s="619"/>
      <c r="F939" s="620"/>
      <c r="G939" s="621"/>
      <c r="H939" s="733"/>
      <c r="I939" s="618"/>
      <c r="J939" s="618" t="s">
        <v>19</v>
      </c>
      <c r="K939" s="619"/>
      <c r="L939" s="620"/>
      <c r="M939" s="621"/>
    </row>
    <row r="940" spans="2:13" ht="15.75">
      <c r="B940" s="568"/>
      <c r="C940" s="618"/>
      <c r="D940" s="618" t="s">
        <v>682</v>
      </c>
      <c r="E940" s="619"/>
      <c r="F940" s="620"/>
      <c r="G940" s="621"/>
      <c r="H940" s="733"/>
      <c r="I940" s="618"/>
      <c r="J940" s="618" t="s">
        <v>682</v>
      </c>
      <c r="K940" s="619"/>
      <c r="L940" s="620"/>
      <c r="M940" s="621"/>
    </row>
    <row r="941" spans="2:13" ht="15.75">
      <c r="B941" s="568"/>
      <c r="C941" s="618"/>
      <c r="D941" s="618" t="s">
        <v>26</v>
      </c>
      <c r="E941" s="619"/>
      <c r="F941" s="620"/>
      <c r="G941" s="621"/>
      <c r="H941" s="733"/>
      <c r="I941" s="618"/>
      <c r="J941" s="618" t="s">
        <v>26</v>
      </c>
      <c r="K941" s="619"/>
      <c r="L941" s="620"/>
      <c r="M941" s="621"/>
    </row>
    <row r="942" spans="2:13" ht="15.75">
      <c r="B942" s="568"/>
      <c r="C942" s="618"/>
      <c r="D942" s="618" t="s">
        <v>30</v>
      </c>
      <c r="E942" s="619"/>
      <c r="F942" s="620"/>
      <c r="G942" s="621"/>
      <c r="H942" s="733"/>
      <c r="I942" s="618"/>
      <c r="J942" s="618" t="s">
        <v>30</v>
      </c>
      <c r="K942" s="619"/>
      <c r="L942" s="620"/>
      <c r="M942" s="621"/>
    </row>
    <row r="943" spans="2:13" ht="15.75">
      <c r="B943" s="568"/>
      <c r="C943" s="618"/>
      <c r="D943" s="618" t="s">
        <v>31</v>
      </c>
      <c r="E943" s="619"/>
      <c r="F943" s="620"/>
      <c r="G943" s="621"/>
      <c r="H943" s="733"/>
      <c r="I943" s="618"/>
      <c r="J943" s="618" t="s">
        <v>31</v>
      </c>
      <c r="K943" s="619"/>
      <c r="L943" s="620"/>
      <c r="M943" s="621"/>
    </row>
    <row r="944" spans="2:13" ht="15.75">
      <c r="B944" s="568"/>
      <c r="C944" s="618"/>
      <c r="D944" s="618" t="s">
        <v>32</v>
      </c>
      <c r="E944" s="619"/>
      <c r="F944" s="620"/>
      <c r="G944" s="621"/>
      <c r="H944" s="733"/>
      <c r="I944" s="618"/>
      <c r="J944" s="618" t="s">
        <v>32</v>
      </c>
      <c r="K944" s="619"/>
      <c r="L944" s="620"/>
      <c r="M944" s="621"/>
    </row>
    <row r="945" spans="2:13" ht="15.75">
      <c r="B945" s="568"/>
      <c r="C945" s="623"/>
      <c r="D945" s="1114"/>
      <c r="E945" s="1114"/>
      <c r="F945" s="624"/>
      <c r="G945" s="625"/>
      <c r="H945" s="1115"/>
      <c r="I945" s="1115"/>
      <c r="J945" s="1159"/>
      <c r="K945" s="1159"/>
      <c r="L945" s="649"/>
      <c r="M945" s="649"/>
    </row>
    <row r="946" spans="2:13" ht="38.25">
      <c r="B946" s="568"/>
      <c r="C946" s="1104" t="s">
        <v>866</v>
      </c>
      <c r="D946" s="1104"/>
      <c r="E946" s="607" t="s">
        <v>1819</v>
      </c>
      <c r="F946" s="1107"/>
      <c r="G946" s="1110"/>
      <c r="H946" s="1154"/>
      <c r="I946" s="1115"/>
      <c r="J946" s="1160"/>
      <c r="K946" s="1160"/>
      <c r="L946" s="1160"/>
      <c r="M946" s="1160"/>
    </row>
    <row r="947" spans="2:13" ht="14.1" customHeight="1">
      <c r="B947" s="568"/>
      <c r="C947" s="1105"/>
      <c r="D947" s="1105"/>
      <c r="E947" s="610"/>
      <c r="F947" s="1108"/>
      <c r="G947" s="1111"/>
      <c r="H947" s="1154"/>
      <c r="I947" s="1115"/>
      <c r="J947" s="1160"/>
      <c r="K947" s="1160"/>
      <c r="L947" s="1160"/>
      <c r="M947" s="1160"/>
    </row>
    <row r="948" spans="2:13" ht="12.6" customHeight="1">
      <c r="B948" s="568"/>
      <c r="C948" s="1105"/>
      <c r="D948" s="1105"/>
      <c r="E948" s="611" t="s">
        <v>1394</v>
      </c>
      <c r="F948" s="1108"/>
      <c r="G948" s="1111"/>
      <c r="H948" s="1154"/>
      <c r="I948" s="1115"/>
      <c r="J948" s="1160"/>
      <c r="K948" s="1160"/>
      <c r="L948" s="1160"/>
      <c r="M948" s="1160"/>
    </row>
    <row r="949" spans="2:13" ht="24.95" customHeight="1">
      <c r="B949" s="568"/>
      <c r="C949" s="1105"/>
      <c r="D949" s="1105"/>
      <c r="E949" s="611" t="s">
        <v>1803</v>
      </c>
      <c r="F949" s="1108"/>
      <c r="G949" s="1111"/>
      <c r="H949" s="1154"/>
      <c r="I949" s="1115"/>
      <c r="J949" s="1160"/>
      <c r="K949" s="1160"/>
      <c r="L949" s="1160"/>
      <c r="M949" s="1160"/>
    </row>
    <row r="950" spans="2:13" ht="12.6" customHeight="1">
      <c r="B950" s="568"/>
      <c r="C950" s="1105"/>
      <c r="D950" s="1105"/>
      <c r="E950" s="611" t="s">
        <v>1804</v>
      </c>
      <c r="F950" s="1108"/>
      <c r="G950" s="1111"/>
      <c r="H950" s="1154"/>
      <c r="I950" s="1115"/>
      <c r="J950" s="1160"/>
      <c r="K950" s="1160"/>
      <c r="L950" s="1160"/>
      <c r="M950" s="1160"/>
    </row>
    <row r="951" spans="2:13" ht="12.6" customHeight="1">
      <c r="B951" s="568"/>
      <c r="C951" s="1105"/>
      <c r="D951" s="1105"/>
      <c r="E951" s="611" t="s">
        <v>1806</v>
      </c>
      <c r="F951" s="1108"/>
      <c r="G951" s="1111"/>
      <c r="H951" s="1154"/>
      <c r="I951" s="1115"/>
      <c r="J951" s="1160"/>
      <c r="K951" s="1160"/>
      <c r="L951" s="1160"/>
      <c r="M951" s="1160"/>
    </row>
    <row r="952" spans="2:13" ht="25.5">
      <c r="B952" s="568"/>
      <c r="C952" s="1106"/>
      <c r="D952" s="1106"/>
      <c r="E952" s="613" t="s">
        <v>1808</v>
      </c>
      <c r="F952" s="1109"/>
      <c r="G952" s="1112"/>
      <c r="H952" s="1154"/>
      <c r="I952" s="1115"/>
      <c r="J952" s="1160"/>
      <c r="K952" s="1160"/>
      <c r="L952" s="1160"/>
      <c r="M952" s="1160"/>
    </row>
    <row r="953" spans="2:13" ht="15.75">
      <c r="B953" s="568"/>
      <c r="C953" s="618"/>
      <c r="D953" s="618" t="s">
        <v>19</v>
      </c>
      <c r="E953" s="619"/>
      <c r="F953" s="620"/>
      <c r="G953" s="621"/>
      <c r="H953" s="1154"/>
      <c r="I953" s="1115"/>
      <c r="J953" s="1160"/>
      <c r="K953" s="1160"/>
      <c r="L953" s="649"/>
      <c r="M953" s="649"/>
    </row>
    <row r="954" spans="2:13" ht="15.75">
      <c r="B954" s="568"/>
      <c r="C954" s="618"/>
      <c r="D954" s="618" t="s">
        <v>682</v>
      </c>
      <c r="E954" s="619"/>
      <c r="F954" s="620"/>
      <c r="G954" s="621"/>
      <c r="H954" s="1154"/>
      <c r="I954" s="1115"/>
      <c r="J954" s="1160"/>
      <c r="K954" s="1160"/>
      <c r="L954" s="649"/>
      <c r="M954" s="649"/>
    </row>
    <row r="955" spans="2:13" ht="15.75">
      <c r="B955" s="568"/>
      <c r="C955" s="618"/>
      <c r="D955" s="618" t="s">
        <v>26</v>
      </c>
      <c r="E955" s="619" t="s">
        <v>1820</v>
      </c>
      <c r="F955" s="620" t="s">
        <v>687</v>
      </c>
      <c r="G955" s="621"/>
      <c r="H955" s="1154"/>
      <c r="I955" s="1115"/>
      <c r="J955" s="1160"/>
      <c r="K955" s="1160"/>
      <c r="L955" s="649"/>
      <c r="M955" s="649"/>
    </row>
    <row r="956" spans="2:13" ht="15.75">
      <c r="B956" s="568"/>
      <c r="C956" s="618"/>
      <c r="D956" s="618" t="s">
        <v>30</v>
      </c>
      <c r="E956" s="619"/>
      <c r="F956" s="620"/>
      <c r="G956" s="621"/>
      <c r="H956" s="1154"/>
      <c r="I956" s="1115"/>
      <c r="J956" s="1160"/>
      <c r="K956" s="1160"/>
      <c r="L956" s="649"/>
      <c r="M956" s="649"/>
    </row>
    <row r="957" spans="2:13" ht="15.75">
      <c r="B957" s="568"/>
      <c r="C957" s="618"/>
      <c r="D957" s="618" t="s">
        <v>31</v>
      </c>
      <c r="E957" s="619"/>
      <c r="F957" s="620"/>
      <c r="G957" s="621"/>
      <c r="H957" s="1154"/>
      <c r="I957" s="1115"/>
      <c r="J957" s="1160"/>
      <c r="K957" s="1160"/>
      <c r="L957" s="649"/>
      <c r="M957" s="649"/>
    </row>
    <row r="958" spans="2:13" ht="15.75">
      <c r="B958" s="568"/>
      <c r="C958" s="618"/>
      <c r="D958" s="618" t="s">
        <v>32</v>
      </c>
      <c r="E958" s="619"/>
      <c r="F958" s="620"/>
      <c r="G958" s="621"/>
      <c r="H958" s="1154"/>
      <c r="I958" s="1115"/>
      <c r="J958" s="1160"/>
      <c r="K958" s="1160"/>
      <c r="L958" s="649"/>
      <c r="M958" s="649"/>
    </row>
    <row r="959" spans="2:13" ht="15.75">
      <c r="B959" s="568"/>
      <c r="C959" s="623"/>
      <c r="D959" s="1114"/>
      <c r="E959" s="1114"/>
      <c r="F959" s="624"/>
      <c r="G959" s="625"/>
      <c r="H959" s="1115"/>
      <c r="I959" s="1115"/>
      <c r="J959" s="1160"/>
      <c r="K959" s="1160"/>
      <c r="L959" s="649"/>
      <c r="M959" s="649"/>
    </row>
    <row r="960" spans="2:13" ht="25.5">
      <c r="B960" s="568"/>
      <c r="C960" s="1104" t="s">
        <v>870</v>
      </c>
      <c r="D960" s="1104"/>
      <c r="E960" s="607" t="s">
        <v>1821</v>
      </c>
      <c r="F960" s="1107"/>
      <c r="G960" s="1110"/>
      <c r="H960" s="1154"/>
      <c r="I960" s="1115"/>
      <c r="J960" s="1160"/>
      <c r="K960" s="1160"/>
      <c r="L960" s="1160"/>
      <c r="M960" s="1160"/>
    </row>
    <row r="961" spans="2:13" ht="14.1" customHeight="1">
      <c r="B961" s="568"/>
      <c r="C961" s="1105"/>
      <c r="D961" s="1105"/>
      <c r="E961" s="610"/>
      <c r="F961" s="1108"/>
      <c r="G961" s="1111"/>
      <c r="H961" s="1154"/>
      <c r="I961" s="1115"/>
      <c r="J961" s="1160"/>
      <c r="K961" s="1160"/>
      <c r="L961" s="1160"/>
      <c r="M961" s="1160"/>
    </row>
    <row r="962" spans="2:13" ht="12.6" customHeight="1">
      <c r="B962" s="568"/>
      <c r="C962" s="1105"/>
      <c r="D962" s="1105"/>
      <c r="E962" s="611" t="s">
        <v>1394</v>
      </c>
      <c r="F962" s="1108"/>
      <c r="G962" s="1111"/>
      <c r="H962" s="1154"/>
      <c r="I962" s="1115"/>
      <c r="J962" s="1160"/>
      <c r="K962" s="1160"/>
      <c r="L962" s="1160"/>
      <c r="M962" s="1160"/>
    </row>
    <row r="963" spans="2:13" ht="24.95" customHeight="1">
      <c r="B963" s="568"/>
      <c r="C963" s="1105"/>
      <c r="D963" s="1105"/>
      <c r="E963" s="611" t="s">
        <v>1803</v>
      </c>
      <c r="F963" s="1108"/>
      <c r="G963" s="1111"/>
      <c r="H963" s="1154"/>
      <c r="I963" s="1115"/>
      <c r="J963" s="1160"/>
      <c r="K963" s="1160"/>
      <c r="L963" s="1160"/>
      <c r="M963" s="1160"/>
    </row>
    <row r="964" spans="2:13" ht="12.6" customHeight="1">
      <c r="B964" s="568"/>
      <c r="C964" s="1105"/>
      <c r="D964" s="1105"/>
      <c r="E964" s="611" t="s">
        <v>1804</v>
      </c>
      <c r="F964" s="1108"/>
      <c r="G964" s="1111"/>
      <c r="H964" s="1154"/>
      <c r="I964" s="1115"/>
      <c r="J964" s="1160"/>
      <c r="K964" s="1160"/>
      <c r="L964" s="1160"/>
      <c r="M964" s="1160"/>
    </row>
    <row r="965" spans="2:13" ht="12.6" customHeight="1">
      <c r="B965" s="568"/>
      <c r="C965" s="1105"/>
      <c r="D965" s="1105"/>
      <c r="E965" s="611" t="s">
        <v>1806</v>
      </c>
      <c r="F965" s="1108"/>
      <c r="G965" s="1111"/>
      <c r="H965" s="1154"/>
      <c r="I965" s="1115"/>
      <c r="J965" s="1160"/>
      <c r="K965" s="1160"/>
      <c r="L965" s="1160"/>
      <c r="M965" s="1160"/>
    </row>
    <row r="966" spans="2:13" ht="25.5">
      <c r="B966" s="568"/>
      <c r="C966" s="1106"/>
      <c r="D966" s="1106"/>
      <c r="E966" s="613" t="s">
        <v>1808</v>
      </c>
      <c r="F966" s="1109"/>
      <c r="G966" s="1112"/>
      <c r="H966" s="1154"/>
      <c r="I966" s="1115"/>
      <c r="J966" s="1160"/>
      <c r="K966" s="1160"/>
      <c r="L966" s="1160"/>
      <c r="M966" s="1160"/>
    </row>
    <row r="967" spans="2:13" ht="15.75">
      <c r="B967" s="568"/>
      <c r="C967" s="618"/>
      <c r="D967" s="618" t="s">
        <v>19</v>
      </c>
      <c r="E967" s="619"/>
      <c r="F967" s="620"/>
      <c r="G967" s="621"/>
      <c r="H967" s="1154"/>
      <c r="I967" s="1115"/>
      <c r="J967" s="1160"/>
      <c r="K967" s="1160"/>
      <c r="L967" s="649"/>
      <c r="M967" s="649"/>
    </row>
    <row r="968" spans="2:13" ht="15.75">
      <c r="B968" s="568"/>
      <c r="C968" s="618"/>
      <c r="D968" s="618" t="s">
        <v>682</v>
      </c>
      <c r="E968" s="619"/>
      <c r="F968" s="620"/>
      <c r="G968" s="621"/>
      <c r="H968" s="1154"/>
      <c r="I968" s="1115"/>
      <c r="J968" s="1160"/>
      <c r="K968" s="1160"/>
      <c r="L968" s="649"/>
      <c r="M968" s="649"/>
    </row>
    <row r="969" spans="2:13" ht="15.75">
      <c r="B969" s="568"/>
      <c r="C969" s="618"/>
      <c r="D969" s="618" t="s">
        <v>26</v>
      </c>
      <c r="E969" s="619" t="s">
        <v>1822</v>
      </c>
      <c r="F969" s="620" t="s">
        <v>687</v>
      </c>
      <c r="G969" s="621"/>
      <c r="H969" s="1154"/>
      <c r="I969" s="1115"/>
      <c r="J969" s="1160"/>
      <c r="K969" s="1160"/>
      <c r="L969" s="649"/>
      <c r="M969" s="649"/>
    </row>
    <row r="970" spans="2:13" ht="15.75">
      <c r="B970" s="568"/>
      <c r="C970" s="618"/>
      <c r="D970" s="618" t="s">
        <v>30</v>
      </c>
      <c r="E970" s="619"/>
      <c r="F970" s="620"/>
      <c r="G970" s="621"/>
      <c r="H970" s="1154"/>
      <c r="I970" s="1115"/>
      <c r="J970" s="1160"/>
      <c r="K970" s="1160"/>
      <c r="L970" s="649"/>
      <c r="M970" s="649"/>
    </row>
    <row r="971" spans="2:13" ht="15.75">
      <c r="B971" s="568"/>
      <c r="C971" s="618"/>
      <c r="D971" s="618" t="s">
        <v>31</v>
      </c>
      <c r="E971" s="619"/>
      <c r="F971" s="620"/>
      <c r="G971" s="621"/>
      <c r="H971" s="1154"/>
      <c r="I971" s="1115"/>
      <c r="J971" s="1160"/>
      <c r="K971" s="1160"/>
      <c r="L971" s="649"/>
      <c r="M971" s="649"/>
    </row>
    <row r="972" spans="2:13" ht="15.75">
      <c r="B972" s="568"/>
      <c r="C972" s="618"/>
      <c r="D972" s="618" t="s">
        <v>32</v>
      </c>
      <c r="E972" s="619"/>
      <c r="F972" s="620"/>
      <c r="G972" s="621"/>
      <c r="H972" s="1154"/>
      <c r="I972" s="1115"/>
      <c r="J972" s="1160"/>
      <c r="K972" s="1160"/>
      <c r="L972" s="649"/>
      <c r="M972" s="649"/>
    </row>
    <row r="973" spans="2:13" ht="15.75">
      <c r="B973" s="568"/>
      <c r="C973" s="623"/>
      <c r="D973" s="1133"/>
      <c r="E973" s="1133"/>
      <c r="F973" s="624"/>
      <c r="G973" s="625"/>
      <c r="H973" s="1115"/>
      <c r="I973" s="1115"/>
      <c r="J973" s="1158"/>
      <c r="K973" s="1158"/>
      <c r="L973" s="649"/>
      <c r="M973" s="649"/>
    </row>
    <row r="974" spans="2:13" ht="38.25">
      <c r="B974" s="568"/>
      <c r="C974" s="1134"/>
      <c r="D974" s="1134"/>
      <c r="E974" s="1134"/>
      <c r="F974" s="1135"/>
      <c r="G974" s="1136"/>
      <c r="H974" s="1137"/>
      <c r="I974" s="1104" t="s">
        <v>1336</v>
      </c>
      <c r="J974" s="1104"/>
      <c r="K974" s="607" t="s">
        <v>1823</v>
      </c>
      <c r="L974" s="1107"/>
      <c r="M974" s="1110"/>
    </row>
    <row r="975" spans="2:13" ht="14.1" customHeight="1">
      <c r="B975" s="568"/>
      <c r="C975" s="1134"/>
      <c r="D975" s="1134"/>
      <c r="E975" s="1134"/>
      <c r="F975" s="1135"/>
      <c r="G975" s="1136"/>
      <c r="H975" s="1137"/>
      <c r="I975" s="1105"/>
      <c r="J975" s="1105"/>
      <c r="K975" s="610"/>
      <c r="L975" s="1108"/>
      <c r="M975" s="1111"/>
    </row>
    <row r="976" spans="2:13" ht="12.6" customHeight="1">
      <c r="B976" s="568"/>
      <c r="C976" s="1134"/>
      <c r="D976" s="1134"/>
      <c r="E976" s="1134"/>
      <c r="F976" s="1135"/>
      <c r="G976" s="1136"/>
      <c r="H976" s="1137"/>
      <c r="I976" s="1105"/>
      <c r="J976" s="1105"/>
      <c r="K976" s="611" t="s">
        <v>1419</v>
      </c>
      <c r="L976" s="1108"/>
      <c r="M976" s="1111"/>
    </row>
    <row r="977" spans="2:13">
      <c r="B977" s="568"/>
      <c r="C977" s="1134"/>
      <c r="D977" s="1134"/>
      <c r="E977" s="1134"/>
      <c r="F977" s="1135"/>
      <c r="G977" s="1136"/>
      <c r="H977" s="1137"/>
      <c r="I977" s="1105"/>
      <c r="J977" s="1105"/>
      <c r="K977" s="611" t="s">
        <v>1824</v>
      </c>
      <c r="L977" s="1108"/>
      <c r="M977" s="1111"/>
    </row>
    <row r="978" spans="2:13">
      <c r="B978" s="568"/>
      <c r="C978" s="1134"/>
      <c r="D978" s="1134"/>
      <c r="E978" s="1134"/>
      <c r="F978" s="1135"/>
      <c r="G978" s="1136"/>
      <c r="H978" s="1137"/>
      <c r="I978" s="1105"/>
      <c r="J978" s="1105"/>
      <c r="K978" s="611" t="s">
        <v>1803</v>
      </c>
      <c r="L978" s="1108"/>
      <c r="M978" s="1111"/>
    </row>
    <row r="979" spans="2:13">
      <c r="B979" s="568"/>
      <c r="C979" s="1134"/>
      <c r="D979" s="1134"/>
      <c r="E979" s="1134"/>
      <c r="F979" s="1135"/>
      <c r="G979" s="1136"/>
      <c r="H979" s="1137"/>
      <c r="I979" s="1105"/>
      <c r="J979" s="1105"/>
      <c r="K979" s="611" t="s">
        <v>1805</v>
      </c>
      <c r="L979" s="1108"/>
      <c r="M979" s="1111"/>
    </row>
    <row r="980" spans="2:13" ht="37.5" customHeight="1">
      <c r="B980" s="568"/>
      <c r="C980" s="1134"/>
      <c r="D980" s="1134"/>
      <c r="E980" s="1134"/>
      <c r="F980" s="1135"/>
      <c r="G980" s="1136"/>
      <c r="H980" s="1137"/>
      <c r="I980" s="1105"/>
      <c r="J980" s="1105"/>
      <c r="K980" s="611" t="s">
        <v>1808</v>
      </c>
      <c r="L980" s="1108"/>
      <c r="M980" s="1111"/>
    </row>
    <row r="981" spans="2:13" ht="12.6" customHeight="1">
      <c r="B981" s="568"/>
      <c r="C981" s="1134"/>
      <c r="D981" s="1134"/>
      <c r="E981" s="1134"/>
      <c r="F981" s="1135"/>
      <c r="G981" s="1136"/>
      <c r="H981" s="1137"/>
      <c r="I981" s="1106"/>
      <c r="J981" s="1106"/>
      <c r="K981" s="613" t="s">
        <v>1825</v>
      </c>
      <c r="L981" s="1109"/>
      <c r="M981" s="1112"/>
    </row>
    <row r="982" spans="2:13" ht="12.6" customHeight="1">
      <c r="B982" s="568"/>
      <c r="C982" s="1134"/>
      <c r="D982" s="1134"/>
      <c r="E982" s="1134"/>
      <c r="F982" s="1135"/>
      <c r="G982" s="1136"/>
      <c r="H982" s="1137"/>
      <c r="I982" s="1104"/>
      <c r="J982" s="1104"/>
      <c r="K982" s="651" t="s">
        <v>46</v>
      </c>
      <c r="L982" s="1107"/>
      <c r="M982" s="1110"/>
    </row>
    <row r="983" spans="2:13" ht="12.6" customHeight="1">
      <c r="B983" s="568"/>
      <c r="C983" s="1134"/>
      <c r="D983" s="1134"/>
      <c r="E983" s="1134"/>
      <c r="F983" s="1135"/>
      <c r="G983" s="1136"/>
      <c r="H983" s="1137"/>
      <c r="I983" s="1105"/>
      <c r="J983" s="1105"/>
      <c r="K983" s="652" t="s">
        <v>1826</v>
      </c>
      <c r="L983" s="1108"/>
      <c r="M983" s="1111"/>
    </row>
    <row r="984" spans="2:13" ht="12.6" customHeight="1">
      <c r="B984" s="568"/>
      <c r="C984" s="1134"/>
      <c r="D984" s="1134"/>
      <c r="E984" s="1134"/>
      <c r="F984" s="1135"/>
      <c r="G984" s="1136"/>
      <c r="H984" s="1137"/>
      <c r="I984" s="1105"/>
      <c r="J984" s="1105"/>
      <c r="K984" s="652" t="s">
        <v>1827</v>
      </c>
      <c r="L984" s="1108"/>
      <c r="M984" s="1111"/>
    </row>
    <row r="985" spans="2:13" ht="12.6" customHeight="1">
      <c r="B985" s="568"/>
      <c r="C985" s="1134"/>
      <c r="D985" s="1134"/>
      <c r="E985" s="1134"/>
      <c r="F985" s="1135"/>
      <c r="G985" s="1136"/>
      <c r="H985" s="1137"/>
      <c r="I985" s="1105"/>
      <c r="J985" s="1105"/>
      <c r="K985" s="652" t="s">
        <v>1828</v>
      </c>
      <c r="L985" s="1108"/>
      <c r="M985" s="1111"/>
    </row>
    <row r="986" spans="2:13" ht="12.6" customHeight="1">
      <c r="B986" s="568"/>
      <c r="C986" s="1134"/>
      <c r="D986" s="1134"/>
      <c r="E986" s="1134"/>
      <c r="F986" s="1135"/>
      <c r="G986" s="1136"/>
      <c r="H986" s="1137"/>
      <c r="I986" s="1105"/>
      <c r="J986" s="1105"/>
      <c r="K986" s="652" t="s">
        <v>1829</v>
      </c>
      <c r="L986" s="1108"/>
      <c r="M986" s="1111"/>
    </row>
    <row r="987" spans="2:13" ht="12.6" customHeight="1">
      <c r="B987" s="568"/>
      <c r="C987" s="1134"/>
      <c r="D987" s="1134"/>
      <c r="E987" s="1134"/>
      <c r="F987" s="1135"/>
      <c r="G987" s="1136"/>
      <c r="H987" s="1137"/>
      <c r="I987" s="1105"/>
      <c r="J987" s="1105"/>
      <c r="K987" s="652" t="s">
        <v>1830</v>
      </c>
      <c r="L987" s="1108"/>
      <c r="M987" s="1111"/>
    </row>
    <row r="988" spans="2:13" ht="48">
      <c r="B988" s="568"/>
      <c r="C988" s="1134"/>
      <c r="D988" s="1134"/>
      <c r="E988" s="1134"/>
      <c r="F988" s="1135"/>
      <c r="G988" s="1136"/>
      <c r="H988" s="1137"/>
      <c r="I988" s="1105"/>
      <c r="J988" s="1105"/>
      <c r="K988" s="652" t="s">
        <v>1831</v>
      </c>
      <c r="L988" s="1108"/>
      <c r="M988" s="1111"/>
    </row>
    <row r="989" spans="2:13" ht="36">
      <c r="B989" s="568"/>
      <c r="C989" s="1134"/>
      <c r="D989" s="1134"/>
      <c r="E989" s="1134"/>
      <c r="F989" s="1135"/>
      <c r="G989" s="1136"/>
      <c r="H989" s="1137"/>
      <c r="I989" s="1105"/>
      <c r="J989" s="1105"/>
      <c r="K989" s="652" t="s">
        <v>1832</v>
      </c>
      <c r="L989" s="1108"/>
      <c r="M989" s="1111"/>
    </row>
    <row r="990" spans="2:13" ht="12.6" customHeight="1">
      <c r="B990" s="568"/>
      <c r="C990" s="1134"/>
      <c r="D990" s="1134"/>
      <c r="E990" s="1134"/>
      <c r="F990" s="1135"/>
      <c r="G990" s="1136"/>
      <c r="H990" s="1137"/>
      <c r="I990" s="1105"/>
      <c r="J990" s="1105"/>
      <c r="K990" s="652" t="s">
        <v>1833</v>
      </c>
      <c r="L990" s="1108"/>
      <c r="M990" s="1111"/>
    </row>
    <row r="991" spans="2:13" ht="12.6" customHeight="1">
      <c r="B991" s="568"/>
      <c r="C991" s="1134"/>
      <c r="D991" s="1134"/>
      <c r="E991" s="1134"/>
      <c r="F991" s="1135"/>
      <c r="G991" s="1136"/>
      <c r="H991" s="1137"/>
      <c r="I991" s="1105"/>
      <c r="J991" s="1105"/>
      <c r="K991" s="652" t="s">
        <v>1834</v>
      </c>
      <c r="L991" s="1108"/>
      <c r="M991" s="1111"/>
    </row>
    <row r="992" spans="2:13" ht="12.6" customHeight="1">
      <c r="B992" s="568"/>
      <c r="C992" s="1134"/>
      <c r="D992" s="1134"/>
      <c r="E992" s="1134"/>
      <c r="F992" s="1135"/>
      <c r="G992" s="1136"/>
      <c r="H992" s="1137"/>
      <c r="I992" s="1105"/>
      <c r="J992" s="1105"/>
      <c r="K992" s="652" t="s">
        <v>1835</v>
      </c>
      <c r="L992" s="1108"/>
      <c r="M992" s="1111"/>
    </row>
    <row r="993" spans="2:13" ht="12.6" customHeight="1">
      <c r="B993" s="568"/>
      <c r="C993" s="1134"/>
      <c r="D993" s="1134"/>
      <c r="E993" s="1134"/>
      <c r="F993" s="1135"/>
      <c r="G993" s="1136"/>
      <c r="H993" s="1137"/>
      <c r="I993" s="1105"/>
      <c r="J993" s="1105"/>
      <c r="K993" s="652" t="s">
        <v>1836</v>
      </c>
      <c r="L993" s="1108"/>
      <c r="M993" s="1111"/>
    </row>
    <row r="994" spans="2:13" ht="12.6" customHeight="1">
      <c r="B994" s="568"/>
      <c r="C994" s="1134"/>
      <c r="D994" s="1134"/>
      <c r="E994" s="1134"/>
      <c r="F994" s="1135"/>
      <c r="G994" s="1136"/>
      <c r="H994" s="1137"/>
      <c r="I994" s="1105"/>
      <c r="J994" s="1105"/>
      <c r="K994" s="652" t="s">
        <v>1837</v>
      </c>
      <c r="L994" s="1108"/>
      <c r="M994" s="1111"/>
    </row>
    <row r="995" spans="2:13" ht="12.6" customHeight="1">
      <c r="B995" s="568"/>
      <c r="C995" s="1134"/>
      <c r="D995" s="1134"/>
      <c r="E995" s="1134"/>
      <c r="F995" s="1135"/>
      <c r="G995" s="1136"/>
      <c r="H995" s="1137"/>
      <c r="I995" s="1105"/>
      <c r="J995" s="1105"/>
      <c r="K995" s="652" t="s">
        <v>1838</v>
      </c>
      <c r="L995" s="1108"/>
      <c r="M995" s="1111"/>
    </row>
    <row r="996" spans="2:13" ht="12.6" customHeight="1">
      <c r="B996" s="568"/>
      <c r="C996" s="1134"/>
      <c r="D996" s="1134"/>
      <c r="E996" s="1134"/>
      <c r="F996" s="1135"/>
      <c r="G996" s="1136"/>
      <c r="H996" s="1137"/>
      <c r="I996" s="1105"/>
      <c r="J996" s="1105"/>
      <c r="K996" s="652" t="s">
        <v>1839</v>
      </c>
      <c r="L996" s="1108"/>
      <c r="M996" s="1111"/>
    </row>
    <row r="997" spans="2:13" ht="12.6" customHeight="1">
      <c r="B997" s="568"/>
      <c r="C997" s="1134"/>
      <c r="D997" s="1134"/>
      <c r="E997" s="1134"/>
      <c r="F997" s="1135"/>
      <c r="G997" s="1136"/>
      <c r="H997" s="1137"/>
      <c r="I997" s="1105"/>
      <c r="J997" s="1105"/>
      <c r="K997" s="652" t="s">
        <v>1840</v>
      </c>
      <c r="L997" s="1108"/>
      <c r="M997" s="1111"/>
    </row>
    <row r="998" spans="2:13" ht="24">
      <c r="B998" s="568"/>
      <c r="C998" s="1134"/>
      <c r="D998" s="1134"/>
      <c r="E998" s="1134"/>
      <c r="F998" s="1135"/>
      <c r="G998" s="1136"/>
      <c r="H998" s="1137"/>
      <c r="I998" s="1105"/>
      <c r="J998" s="1105"/>
      <c r="K998" s="652" t="s">
        <v>1841</v>
      </c>
      <c r="L998" s="1108"/>
      <c r="M998" s="1111"/>
    </row>
    <row r="999" spans="2:13" ht="24">
      <c r="B999" s="568"/>
      <c r="C999" s="1134"/>
      <c r="D999" s="1134"/>
      <c r="E999" s="1134"/>
      <c r="F999" s="1135"/>
      <c r="G999" s="1136"/>
      <c r="H999" s="1137"/>
      <c r="I999" s="1105"/>
      <c r="J999" s="1105"/>
      <c r="K999" s="652" t="s">
        <v>1842</v>
      </c>
      <c r="L999" s="1108"/>
      <c r="M999" s="1111"/>
    </row>
    <row r="1000" spans="2:13" ht="24">
      <c r="B1000" s="568"/>
      <c r="C1000" s="1134"/>
      <c r="D1000" s="1134"/>
      <c r="E1000" s="1134"/>
      <c r="F1000" s="1135"/>
      <c r="G1000" s="1136"/>
      <c r="H1000" s="1137"/>
      <c r="I1000" s="1106"/>
      <c r="J1000" s="1106"/>
      <c r="K1000" s="653" t="s">
        <v>1843</v>
      </c>
      <c r="L1000" s="1109"/>
      <c r="M1000" s="1112"/>
    </row>
    <row r="1001" spans="2:13" ht="15.75">
      <c r="B1001" s="568"/>
      <c r="C1001" s="623"/>
      <c r="D1001" s="1134"/>
      <c r="E1001" s="1134"/>
      <c r="F1001" s="624"/>
      <c r="G1001" s="625"/>
      <c r="H1001" s="733"/>
      <c r="I1001" s="618"/>
      <c r="J1001" s="618" t="s">
        <v>19</v>
      </c>
      <c r="K1001" s="619"/>
      <c r="L1001" s="620"/>
      <c r="M1001" s="621"/>
    </row>
    <row r="1002" spans="2:13" ht="15.75">
      <c r="B1002" s="568"/>
      <c r="C1002" s="623"/>
      <c r="D1002" s="1134"/>
      <c r="E1002" s="1134"/>
      <c r="F1002" s="624"/>
      <c r="G1002" s="625"/>
      <c r="H1002" s="733"/>
      <c r="I1002" s="618"/>
      <c r="J1002" s="618" t="s">
        <v>682</v>
      </c>
      <c r="K1002" s="619"/>
      <c r="L1002" s="620"/>
      <c r="M1002" s="621"/>
    </row>
    <row r="1003" spans="2:13" ht="15.75">
      <c r="B1003" s="568"/>
      <c r="C1003" s="623"/>
      <c r="D1003" s="1134"/>
      <c r="E1003" s="1134"/>
      <c r="F1003" s="624"/>
      <c r="G1003" s="625"/>
      <c r="H1003" s="733"/>
      <c r="I1003" s="618"/>
      <c r="J1003" s="618" t="s">
        <v>26</v>
      </c>
      <c r="K1003" s="619"/>
      <c r="L1003" s="620"/>
      <c r="M1003" s="621"/>
    </row>
    <row r="1004" spans="2:13" ht="15.75">
      <c r="B1004" s="568"/>
      <c r="C1004" s="623"/>
      <c r="D1004" s="1134"/>
      <c r="E1004" s="1134"/>
      <c r="F1004" s="624"/>
      <c r="G1004" s="625"/>
      <c r="H1004" s="733"/>
      <c r="I1004" s="618"/>
      <c r="J1004" s="618" t="s">
        <v>30</v>
      </c>
      <c r="K1004" s="619"/>
      <c r="L1004" s="620"/>
      <c r="M1004" s="621"/>
    </row>
    <row r="1005" spans="2:13" ht="15.75">
      <c r="B1005" s="568"/>
      <c r="C1005" s="623"/>
      <c r="D1005" s="1134"/>
      <c r="E1005" s="1134"/>
      <c r="F1005" s="624"/>
      <c r="G1005" s="625"/>
      <c r="H1005" s="733"/>
      <c r="I1005" s="618"/>
      <c r="J1005" s="618" t="s">
        <v>31</v>
      </c>
      <c r="K1005" s="619"/>
      <c r="L1005" s="620"/>
      <c r="M1005" s="621"/>
    </row>
    <row r="1006" spans="2:13" ht="15.75">
      <c r="B1006" s="568"/>
      <c r="C1006" s="623"/>
      <c r="D1006" s="1134"/>
      <c r="E1006" s="1134"/>
      <c r="F1006" s="624"/>
      <c r="G1006" s="625"/>
      <c r="H1006" s="733"/>
      <c r="I1006" s="618"/>
      <c r="J1006" s="618" t="s">
        <v>32</v>
      </c>
      <c r="K1006" s="619"/>
      <c r="L1006" s="620"/>
      <c r="M1006" s="621"/>
    </row>
    <row r="1007" spans="2:13" ht="15.75">
      <c r="B1007" s="568"/>
      <c r="C1007" s="623"/>
      <c r="D1007" s="1134"/>
      <c r="E1007" s="1134"/>
      <c r="F1007" s="624"/>
      <c r="G1007" s="625"/>
      <c r="H1007" s="1115"/>
      <c r="I1007" s="1115"/>
      <c r="J1007" s="1159"/>
      <c r="K1007" s="1159"/>
      <c r="L1007" s="649"/>
      <c r="M1007" s="649"/>
    </row>
    <row r="1008" spans="2:13" ht="15.75">
      <c r="B1008" s="568"/>
      <c r="C1008" s="623"/>
      <c r="D1008" s="1132"/>
      <c r="E1008" s="1132"/>
      <c r="F1008" s="624"/>
      <c r="G1008" s="625"/>
      <c r="H1008" s="1115"/>
      <c r="I1008" s="1115"/>
      <c r="J1008" s="1158"/>
      <c r="K1008" s="1158"/>
      <c r="L1008" s="649"/>
      <c r="M1008" s="649"/>
    </row>
    <row r="1009" spans="2:13" ht="15.75">
      <c r="B1009" s="568"/>
      <c r="C1009" s="603">
        <v>2.4</v>
      </c>
      <c r="D1009" s="603"/>
      <c r="E1009" s="599" t="s">
        <v>874</v>
      </c>
      <c r="F1009" s="604"/>
      <c r="G1009" s="647"/>
      <c r="H1009" s="733"/>
      <c r="I1009" s="603">
        <v>2.4</v>
      </c>
      <c r="J1009" s="603"/>
      <c r="K1009" s="599" t="s">
        <v>874</v>
      </c>
      <c r="L1009" s="604"/>
      <c r="M1009" s="647"/>
    </row>
    <row r="1010" spans="2:13" ht="25.5">
      <c r="B1010" s="568"/>
      <c r="C1010" s="1104" t="s">
        <v>875</v>
      </c>
      <c r="D1010" s="1104"/>
      <c r="E1010" s="607" t="s">
        <v>1844</v>
      </c>
      <c r="F1010" s="1107"/>
      <c r="G1010" s="1110"/>
      <c r="H1010" s="1113"/>
      <c r="I1010" s="1104" t="s">
        <v>875</v>
      </c>
      <c r="J1010" s="1104"/>
      <c r="K1010" s="607" t="s">
        <v>1845</v>
      </c>
      <c r="L1010" s="1107"/>
      <c r="M1010" s="1110"/>
    </row>
    <row r="1011" spans="2:13" ht="14.1" customHeight="1">
      <c r="B1011" s="568"/>
      <c r="C1011" s="1105"/>
      <c r="D1011" s="1105"/>
      <c r="E1011" s="610"/>
      <c r="F1011" s="1108"/>
      <c r="G1011" s="1111"/>
      <c r="H1011" s="1113"/>
      <c r="I1011" s="1105"/>
      <c r="J1011" s="1105"/>
      <c r="K1011" s="610"/>
      <c r="L1011" s="1108"/>
      <c r="M1011" s="1111"/>
    </row>
    <row r="1012" spans="2:13" ht="12.6" customHeight="1">
      <c r="B1012" s="568"/>
      <c r="C1012" s="1105"/>
      <c r="D1012" s="1105"/>
      <c r="E1012" s="611" t="s">
        <v>1394</v>
      </c>
      <c r="F1012" s="1108"/>
      <c r="G1012" s="1111"/>
      <c r="H1012" s="1113"/>
      <c r="I1012" s="1105"/>
      <c r="J1012" s="1105"/>
      <c r="K1012" s="611" t="s">
        <v>1419</v>
      </c>
      <c r="L1012" s="1108"/>
      <c r="M1012" s="1111"/>
    </row>
    <row r="1013" spans="2:13" ht="12.6" customHeight="1">
      <c r="B1013" s="568"/>
      <c r="C1013" s="1105"/>
      <c r="D1013" s="1105"/>
      <c r="E1013" s="611" t="s">
        <v>1549</v>
      </c>
      <c r="F1013" s="1108"/>
      <c r="G1013" s="1111"/>
      <c r="H1013" s="1113"/>
      <c r="I1013" s="1105"/>
      <c r="J1013" s="1105"/>
      <c r="K1013" s="611" t="s">
        <v>1549</v>
      </c>
      <c r="L1013" s="1108"/>
      <c r="M1013" s="1111"/>
    </row>
    <row r="1014" spans="2:13" ht="12.6" customHeight="1">
      <c r="B1014" s="568"/>
      <c r="C1014" s="1106"/>
      <c r="D1014" s="1106"/>
      <c r="E1014" s="613" t="s">
        <v>1846</v>
      </c>
      <c r="F1014" s="1109"/>
      <c r="G1014" s="1112"/>
      <c r="H1014" s="1113"/>
      <c r="I1014" s="1106"/>
      <c r="J1014" s="1106"/>
      <c r="K1014" s="613" t="s">
        <v>1846</v>
      </c>
      <c r="L1014" s="1109"/>
      <c r="M1014" s="1112"/>
    </row>
    <row r="1015" spans="2:13" ht="12.6" customHeight="1">
      <c r="B1015" s="568"/>
      <c r="C1015" s="1104"/>
      <c r="D1015" s="1104"/>
      <c r="E1015" s="614" t="s">
        <v>1401</v>
      </c>
      <c r="F1015" s="1107"/>
      <c r="G1015" s="1110"/>
      <c r="H1015" s="1113"/>
      <c r="I1015" s="1104"/>
      <c r="J1015" s="1104"/>
      <c r="K1015" s="614" t="s">
        <v>46</v>
      </c>
      <c r="L1015" s="1107"/>
      <c r="M1015" s="1110"/>
    </row>
    <row r="1016" spans="2:13" ht="51">
      <c r="B1016" s="568"/>
      <c r="C1016" s="1106"/>
      <c r="D1016" s="1106"/>
      <c r="E1016" s="617" t="s">
        <v>1847</v>
      </c>
      <c r="F1016" s="1109"/>
      <c r="G1016" s="1112"/>
      <c r="H1016" s="1113"/>
      <c r="I1016" s="1106"/>
      <c r="J1016" s="1106"/>
      <c r="K1016" s="617" t="s">
        <v>1848</v>
      </c>
      <c r="L1016" s="1109"/>
      <c r="M1016" s="1112"/>
    </row>
    <row r="1017" spans="2:13" ht="15.75">
      <c r="B1017" s="568"/>
      <c r="C1017" s="618"/>
      <c r="D1017" s="618" t="s">
        <v>19</v>
      </c>
      <c r="E1017" s="619"/>
      <c r="F1017" s="620"/>
      <c r="G1017" s="621"/>
      <c r="H1017" s="733"/>
      <c r="I1017" s="618"/>
      <c r="J1017" s="618" t="s">
        <v>19</v>
      </c>
      <c r="K1017" s="619"/>
      <c r="L1017" s="620"/>
      <c r="M1017" s="621"/>
    </row>
    <row r="1018" spans="2:13" ht="15.75">
      <c r="B1018" s="568"/>
      <c r="C1018" s="618"/>
      <c r="D1018" s="618" t="s">
        <v>682</v>
      </c>
      <c r="E1018" s="619"/>
      <c r="F1018" s="620"/>
      <c r="G1018" s="621"/>
      <c r="H1018" s="733"/>
      <c r="I1018" s="618"/>
      <c r="J1018" s="618" t="s">
        <v>682</v>
      </c>
      <c r="K1018" s="619"/>
      <c r="L1018" s="620"/>
      <c r="M1018" s="621"/>
    </row>
    <row r="1019" spans="2:13" ht="15.75">
      <c r="B1019" s="568"/>
      <c r="C1019" s="618"/>
      <c r="D1019" s="618" t="s">
        <v>26</v>
      </c>
      <c r="E1019" s="619"/>
      <c r="F1019" s="620"/>
      <c r="G1019" s="621"/>
      <c r="H1019" s="733"/>
      <c r="I1019" s="618"/>
      <c r="J1019" s="618" t="s">
        <v>26</v>
      </c>
      <c r="K1019" s="619"/>
      <c r="L1019" s="620"/>
      <c r="M1019" s="621"/>
    </row>
    <row r="1020" spans="2:13" ht="15.75">
      <c r="B1020" s="568"/>
      <c r="C1020" s="618"/>
      <c r="D1020" s="618" t="s">
        <v>30</v>
      </c>
      <c r="E1020" s="619"/>
      <c r="F1020" s="620"/>
      <c r="G1020" s="621"/>
      <c r="H1020" s="733"/>
      <c r="I1020" s="618"/>
      <c r="J1020" s="618" t="s">
        <v>30</v>
      </c>
      <c r="K1020" s="619"/>
      <c r="L1020" s="620"/>
      <c r="M1020" s="621"/>
    </row>
    <row r="1021" spans="2:13" ht="15.75">
      <c r="B1021" s="568"/>
      <c r="C1021" s="618"/>
      <c r="D1021" s="618" t="s">
        <v>31</v>
      </c>
      <c r="E1021" s="619"/>
      <c r="F1021" s="620"/>
      <c r="G1021" s="621"/>
      <c r="H1021" s="733"/>
      <c r="I1021" s="618"/>
      <c r="J1021" s="618" t="s">
        <v>31</v>
      </c>
      <c r="K1021" s="619"/>
      <c r="L1021" s="620"/>
      <c r="M1021" s="621"/>
    </row>
    <row r="1022" spans="2:13" ht="15.75">
      <c r="B1022" s="568"/>
      <c r="C1022" s="618"/>
      <c r="D1022" s="618" t="s">
        <v>32</v>
      </c>
      <c r="E1022" s="619"/>
      <c r="F1022" s="620"/>
      <c r="G1022" s="621"/>
      <c r="H1022" s="733"/>
      <c r="I1022" s="618"/>
      <c r="J1022" s="618" t="s">
        <v>32</v>
      </c>
      <c r="K1022" s="619"/>
      <c r="L1022" s="620"/>
      <c r="M1022" s="621"/>
    </row>
    <row r="1023" spans="2:13" ht="15.75">
      <c r="B1023" s="568"/>
      <c r="C1023" s="623"/>
      <c r="D1023" s="1114"/>
      <c r="E1023" s="1114"/>
      <c r="F1023" s="624"/>
      <c r="G1023" s="625"/>
      <c r="H1023" s="1115"/>
      <c r="I1023" s="1115"/>
      <c r="J1023" s="1114"/>
      <c r="K1023" s="1114"/>
      <c r="L1023" s="624"/>
      <c r="M1023" s="625"/>
    </row>
    <row r="1024" spans="2:13" ht="25.5">
      <c r="B1024" s="568"/>
      <c r="C1024" s="1104" t="s">
        <v>879</v>
      </c>
      <c r="D1024" s="1104"/>
      <c r="E1024" s="607" t="s">
        <v>1849</v>
      </c>
      <c r="F1024" s="1107"/>
      <c r="G1024" s="1110"/>
      <c r="H1024" s="1113"/>
      <c r="I1024" s="1104" t="s">
        <v>1850</v>
      </c>
      <c r="J1024" s="1104"/>
      <c r="K1024" s="607" t="s">
        <v>1851</v>
      </c>
      <c r="L1024" s="1107"/>
      <c r="M1024" s="1110"/>
    </row>
    <row r="1025" spans="2:13" ht="14.1" customHeight="1">
      <c r="B1025" s="568"/>
      <c r="C1025" s="1105"/>
      <c r="D1025" s="1105"/>
      <c r="E1025" s="610"/>
      <c r="F1025" s="1108"/>
      <c r="G1025" s="1111"/>
      <c r="H1025" s="1113"/>
      <c r="I1025" s="1105"/>
      <c r="J1025" s="1105"/>
      <c r="K1025" s="610"/>
      <c r="L1025" s="1108"/>
      <c r="M1025" s="1111"/>
    </row>
    <row r="1026" spans="2:13" ht="14.1" customHeight="1">
      <c r="B1026" s="568"/>
      <c r="C1026" s="1105"/>
      <c r="D1026" s="1105"/>
      <c r="E1026" s="611" t="s">
        <v>1394</v>
      </c>
      <c r="F1026" s="1108"/>
      <c r="G1026" s="1111"/>
      <c r="H1026" s="1113"/>
      <c r="I1026" s="1105"/>
      <c r="J1026" s="1105"/>
      <c r="K1026" s="610"/>
      <c r="L1026" s="1108"/>
      <c r="M1026" s="1111"/>
    </row>
    <row r="1027" spans="2:13" ht="12.6" customHeight="1">
      <c r="B1027" s="568"/>
      <c r="C1027" s="1105"/>
      <c r="D1027" s="1105"/>
      <c r="E1027" s="611" t="s">
        <v>1852</v>
      </c>
      <c r="F1027" s="1108"/>
      <c r="G1027" s="1111"/>
      <c r="H1027" s="1113"/>
      <c r="I1027" s="1105"/>
      <c r="J1027" s="1105"/>
      <c r="K1027" s="611" t="s">
        <v>1419</v>
      </c>
      <c r="L1027" s="1108"/>
      <c r="M1027" s="1111"/>
    </row>
    <row r="1028" spans="2:13" ht="12.6" customHeight="1">
      <c r="B1028" s="568"/>
      <c r="C1028" s="1105"/>
      <c r="D1028" s="1105"/>
      <c r="E1028" s="611" t="s">
        <v>1853</v>
      </c>
      <c r="F1028" s="1108"/>
      <c r="G1028" s="1111"/>
      <c r="H1028" s="1113"/>
      <c r="I1028" s="1105"/>
      <c r="J1028" s="1105"/>
      <c r="K1028" s="611" t="s">
        <v>1852</v>
      </c>
      <c r="L1028" s="1108"/>
      <c r="M1028" s="1111"/>
    </row>
    <row r="1029" spans="2:13">
      <c r="B1029" s="568"/>
      <c r="C1029" s="1105"/>
      <c r="D1029" s="1105"/>
      <c r="E1029" s="611" t="s">
        <v>1854</v>
      </c>
      <c r="F1029" s="1108"/>
      <c r="G1029" s="1111"/>
      <c r="H1029" s="1113"/>
      <c r="I1029" s="1105"/>
      <c r="J1029" s="1105"/>
      <c r="K1029" s="611" t="s">
        <v>1853</v>
      </c>
      <c r="L1029" s="1108"/>
      <c r="M1029" s="1111"/>
    </row>
    <row r="1030" spans="2:13" ht="25.5">
      <c r="B1030" s="568"/>
      <c r="C1030" s="1105"/>
      <c r="D1030" s="1105"/>
      <c r="E1030" s="611" t="s">
        <v>1855</v>
      </c>
      <c r="F1030" s="1108"/>
      <c r="G1030" s="1111"/>
      <c r="H1030" s="1113"/>
      <c r="I1030" s="1105"/>
      <c r="J1030" s="1105"/>
      <c r="K1030" s="611" t="s">
        <v>1854</v>
      </c>
      <c r="L1030" s="1108"/>
      <c r="M1030" s="1111"/>
    </row>
    <row r="1031" spans="2:13" ht="12.6" customHeight="1">
      <c r="B1031" s="568"/>
      <c r="C1031" s="1105"/>
      <c r="D1031" s="1105"/>
      <c r="E1031" s="611" t="s">
        <v>1515</v>
      </c>
      <c r="F1031" s="1108"/>
      <c r="G1031" s="1111"/>
      <c r="H1031" s="1113"/>
      <c r="I1031" s="1105"/>
      <c r="J1031" s="1105"/>
      <c r="K1031" s="611" t="s">
        <v>1856</v>
      </c>
      <c r="L1031" s="1108"/>
      <c r="M1031" s="1111"/>
    </row>
    <row r="1032" spans="2:13" ht="12.6" customHeight="1">
      <c r="B1032" s="568"/>
      <c r="C1032" s="1105"/>
      <c r="D1032" s="1105"/>
      <c r="E1032" s="611" t="s">
        <v>1846</v>
      </c>
      <c r="F1032" s="1108"/>
      <c r="G1032" s="1111"/>
      <c r="H1032" s="1113"/>
      <c r="I1032" s="1105"/>
      <c r="J1032" s="1105"/>
      <c r="K1032" s="611" t="s">
        <v>1855</v>
      </c>
      <c r="L1032" s="1108"/>
      <c r="M1032" s="1111"/>
    </row>
    <row r="1033" spans="2:13" ht="12.6" customHeight="1">
      <c r="B1033" s="568"/>
      <c r="C1033" s="1105"/>
      <c r="D1033" s="1105"/>
      <c r="E1033" s="611"/>
      <c r="F1033" s="1108"/>
      <c r="G1033" s="1111"/>
      <c r="H1033" s="1113"/>
      <c r="I1033" s="1105"/>
      <c r="J1033" s="1105"/>
      <c r="K1033" s="611" t="s">
        <v>1515</v>
      </c>
      <c r="L1033" s="1108"/>
      <c r="M1033" s="1111"/>
    </row>
    <row r="1034" spans="2:13" ht="12.6" customHeight="1">
      <c r="B1034" s="568"/>
      <c r="C1034" s="1106"/>
      <c r="D1034" s="1106"/>
      <c r="E1034" s="613"/>
      <c r="F1034" s="1109"/>
      <c r="G1034" s="1112"/>
      <c r="H1034" s="1113"/>
      <c r="I1034" s="1106"/>
      <c r="J1034" s="1106"/>
      <c r="K1034" s="613" t="s">
        <v>1846</v>
      </c>
      <c r="L1034" s="1109"/>
      <c r="M1034" s="1112"/>
    </row>
    <row r="1035" spans="2:13" ht="12.6" customHeight="1">
      <c r="B1035" s="568"/>
      <c r="C1035" s="1104"/>
      <c r="D1035" s="1104"/>
      <c r="E1035" s="614" t="s">
        <v>1401</v>
      </c>
      <c r="F1035" s="1107"/>
      <c r="G1035" s="1110"/>
      <c r="H1035" s="1113"/>
      <c r="I1035" s="1104"/>
      <c r="J1035" s="1104"/>
      <c r="K1035" s="651" t="s">
        <v>46</v>
      </c>
      <c r="L1035" s="1107"/>
      <c r="M1035" s="1110"/>
    </row>
    <row r="1036" spans="2:13" ht="12.6" customHeight="1">
      <c r="B1036" s="568"/>
      <c r="C1036" s="1105"/>
      <c r="D1036" s="1105"/>
      <c r="E1036" s="615" t="s">
        <v>1857</v>
      </c>
      <c r="F1036" s="1108"/>
      <c r="G1036" s="1111"/>
      <c r="H1036" s="1113"/>
      <c r="I1036" s="1105"/>
      <c r="J1036" s="1105"/>
      <c r="K1036" s="652" t="s">
        <v>1857</v>
      </c>
      <c r="L1036" s="1108"/>
      <c r="M1036" s="1111"/>
    </row>
    <row r="1037" spans="2:13" ht="12.6" customHeight="1">
      <c r="B1037" s="568"/>
      <c r="C1037" s="1105"/>
      <c r="D1037" s="1105"/>
      <c r="E1037" s="615" t="s">
        <v>1858</v>
      </c>
      <c r="F1037" s="1108"/>
      <c r="G1037" s="1111"/>
      <c r="H1037" s="1113"/>
      <c r="I1037" s="1105"/>
      <c r="J1037" s="1105"/>
      <c r="K1037" s="652" t="s">
        <v>1859</v>
      </c>
      <c r="L1037" s="1108"/>
      <c r="M1037" s="1111"/>
    </row>
    <row r="1038" spans="2:13" ht="12.6" customHeight="1">
      <c r="B1038" s="568"/>
      <c r="C1038" s="1105"/>
      <c r="D1038" s="1105"/>
      <c r="E1038" s="615" t="s">
        <v>1860</v>
      </c>
      <c r="F1038" s="1108"/>
      <c r="G1038" s="1111"/>
      <c r="H1038" s="1113"/>
      <c r="I1038" s="1105"/>
      <c r="J1038" s="1105"/>
      <c r="K1038" s="652" t="s">
        <v>1861</v>
      </c>
      <c r="L1038" s="1108"/>
      <c r="M1038" s="1111"/>
    </row>
    <row r="1039" spans="2:13" ht="12.6" customHeight="1">
      <c r="B1039" s="568"/>
      <c r="C1039" s="1105"/>
      <c r="D1039" s="1105"/>
      <c r="E1039" s="615" t="s">
        <v>1862</v>
      </c>
      <c r="F1039" s="1108"/>
      <c r="G1039" s="1111"/>
      <c r="H1039" s="1113"/>
      <c r="I1039" s="1105"/>
      <c r="J1039" s="1105"/>
      <c r="K1039" s="652" t="s">
        <v>1863</v>
      </c>
      <c r="L1039" s="1108"/>
      <c r="M1039" s="1111"/>
    </row>
    <row r="1040" spans="2:13" ht="14.1" customHeight="1">
      <c r="B1040" s="568"/>
      <c r="C1040" s="1105"/>
      <c r="D1040" s="1105"/>
      <c r="E1040" s="616"/>
      <c r="F1040" s="1108"/>
      <c r="G1040" s="1111"/>
      <c r="H1040" s="1113"/>
      <c r="I1040" s="1105"/>
      <c r="J1040" s="1105"/>
      <c r="K1040" s="616"/>
      <c r="L1040" s="1108"/>
      <c r="M1040" s="1111"/>
    </row>
    <row r="1041" spans="2:13" ht="48">
      <c r="B1041" s="568"/>
      <c r="C1041" s="1105"/>
      <c r="D1041" s="1105"/>
      <c r="E1041" s="615" t="s">
        <v>1864</v>
      </c>
      <c r="F1041" s="1108"/>
      <c r="G1041" s="1111"/>
      <c r="H1041" s="1113"/>
      <c r="I1041" s="1105"/>
      <c r="J1041" s="1105"/>
      <c r="K1041" s="652" t="s">
        <v>1865</v>
      </c>
      <c r="L1041" s="1108"/>
      <c r="M1041" s="1111"/>
    </row>
    <row r="1042" spans="2:13" ht="14.1" customHeight="1">
      <c r="B1042" s="568"/>
      <c r="C1042" s="1105"/>
      <c r="D1042" s="1105"/>
      <c r="E1042" s="615" t="s">
        <v>1866</v>
      </c>
      <c r="F1042" s="1108"/>
      <c r="G1042" s="1111"/>
      <c r="H1042" s="1113"/>
      <c r="I1042" s="1105"/>
      <c r="J1042" s="1105"/>
      <c r="K1042" s="616"/>
      <c r="L1042" s="1108"/>
      <c r="M1042" s="1111"/>
    </row>
    <row r="1043" spans="2:13" ht="12.6" customHeight="1">
      <c r="B1043" s="568"/>
      <c r="C1043" s="1105"/>
      <c r="D1043" s="1105"/>
      <c r="E1043" s="615" t="s">
        <v>1867</v>
      </c>
      <c r="F1043" s="1108"/>
      <c r="G1043" s="1111"/>
      <c r="H1043" s="1113"/>
      <c r="I1043" s="1105"/>
      <c r="J1043" s="1105"/>
      <c r="K1043" s="652" t="s">
        <v>1864</v>
      </c>
      <c r="L1043" s="1108"/>
      <c r="M1043" s="1111"/>
    </row>
    <row r="1044" spans="2:13" ht="12.6" customHeight="1">
      <c r="B1044" s="568"/>
      <c r="C1044" s="1105"/>
      <c r="D1044" s="1105"/>
      <c r="E1044" s="615" t="s">
        <v>1868</v>
      </c>
      <c r="F1044" s="1108"/>
      <c r="G1044" s="1111"/>
      <c r="H1044" s="1113"/>
      <c r="I1044" s="1105"/>
      <c r="J1044" s="1105"/>
      <c r="K1044" s="652" t="s">
        <v>1869</v>
      </c>
      <c r="L1044" s="1108"/>
      <c r="M1044" s="1111"/>
    </row>
    <row r="1045" spans="2:13">
      <c r="B1045" s="568"/>
      <c r="C1045" s="1105"/>
      <c r="D1045" s="1105"/>
      <c r="E1045" s="615" t="s">
        <v>1870</v>
      </c>
      <c r="F1045" s="1108"/>
      <c r="G1045" s="1111"/>
      <c r="H1045" s="1113"/>
      <c r="I1045" s="1105"/>
      <c r="J1045" s="1105"/>
      <c r="K1045" s="652" t="s">
        <v>1871</v>
      </c>
      <c r="L1045" s="1108"/>
      <c r="M1045" s="1111"/>
    </row>
    <row r="1046" spans="2:13">
      <c r="B1046" s="568"/>
      <c r="C1046" s="1105"/>
      <c r="D1046" s="1105"/>
      <c r="E1046" s="615" t="s">
        <v>1872</v>
      </c>
      <c r="F1046" s="1108"/>
      <c r="G1046" s="1111"/>
      <c r="H1046" s="1113"/>
      <c r="I1046" s="1105"/>
      <c r="J1046" s="1105"/>
      <c r="K1046" s="652" t="s">
        <v>1873</v>
      </c>
      <c r="L1046" s="1108"/>
      <c r="M1046" s="1111"/>
    </row>
    <row r="1047" spans="2:13" ht="25.5">
      <c r="B1047" s="568"/>
      <c r="C1047" s="1105"/>
      <c r="D1047" s="1105"/>
      <c r="E1047" s="615" t="s">
        <v>1874</v>
      </c>
      <c r="F1047" s="1108"/>
      <c r="G1047" s="1111"/>
      <c r="H1047" s="1113"/>
      <c r="I1047" s="1105"/>
      <c r="J1047" s="1105"/>
      <c r="K1047" s="616"/>
      <c r="L1047" s="1108"/>
      <c r="M1047" s="1111"/>
    </row>
    <row r="1048" spans="2:13" ht="38.25">
      <c r="B1048" s="568"/>
      <c r="C1048" s="1105"/>
      <c r="D1048" s="1105"/>
      <c r="E1048" s="615" t="s">
        <v>1875</v>
      </c>
      <c r="F1048" s="1108"/>
      <c r="G1048" s="1111"/>
      <c r="H1048" s="1113"/>
      <c r="I1048" s="1105"/>
      <c r="J1048" s="1105"/>
      <c r="K1048" s="652" t="s">
        <v>1876</v>
      </c>
      <c r="L1048" s="1108"/>
      <c r="M1048" s="1111"/>
    </row>
    <row r="1049" spans="2:13" ht="24">
      <c r="B1049" s="568"/>
      <c r="C1049" s="1105"/>
      <c r="D1049" s="1105"/>
      <c r="E1049" s="615"/>
      <c r="F1049" s="1108"/>
      <c r="G1049" s="1111"/>
      <c r="H1049" s="1113"/>
      <c r="I1049" s="1105"/>
      <c r="J1049" s="1105"/>
      <c r="K1049" s="652" t="s">
        <v>1870</v>
      </c>
      <c r="L1049" s="1108"/>
      <c r="M1049" s="1111"/>
    </row>
    <row r="1050" spans="2:13">
      <c r="B1050" s="568"/>
      <c r="C1050" s="1105"/>
      <c r="D1050" s="1105"/>
      <c r="E1050" s="615"/>
      <c r="F1050" s="1108"/>
      <c r="G1050" s="1111"/>
      <c r="H1050" s="1113"/>
      <c r="I1050" s="1105"/>
      <c r="J1050" s="1105"/>
      <c r="K1050" s="652" t="s">
        <v>1872</v>
      </c>
      <c r="L1050" s="1108"/>
      <c r="M1050" s="1111"/>
    </row>
    <row r="1051" spans="2:13" ht="24">
      <c r="B1051" s="568"/>
      <c r="C1051" s="1105"/>
      <c r="D1051" s="1105"/>
      <c r="E1051" s="615"/>
      <c r="F1051" s="1108"/>
      <c r="G1051" s="1111"/>
      <c r="H1051" s="1113"/>
      <c r="I1051" s="1105"/>
      <c r="J1051" s="1105"/>
      <c r="K1051" s="652" t="s">
        <v>1874</v>
      </c>
      <c r="L1051" s="1108"/>
      <c r="M1051" s="1111"/>
    </row>
    <row r="1052" spans="2:13" ht="60">
      <c r="B1052" s="568"/>
      <c r="C1052" s="1105"/>
      <c r="D1052" s="1105"/>
      <c r="E1052" s="615"/>
      <c r="F1052" s="1108"/>
      <c r="G1052" s="1111"/>
      <c r="H1052" s="1113"/>
      <c r="I1052" s="1105"/>
      <c r="J1052" s="1105"/>
      <c r="K1052" s="652" t="s">
        <v>1877</v>
      </c>
      <c r="L1052" s="1108"/>
      <c r="M1052" s="1111"/>
    </row>
    <row r="1053" spans="2:13" ht="12.6" customHeight="1">
      <c r="B1053" s="568"/>
      <c r="C1053" s="1105"/>
      <c r="D1053" s="1105"/>
      <c r="E1053" s="615"/>
      <c r="F1053" s="1108"/>
      <c r="G1053" s="1111"/>
      <c r="H1053" s="1113"/>
      <c r="I1053" s="1105"/>
      <c r="J1053" s="1105"/>
      <c r="K1053" s="652" t="s">
        <v>1878</v>
      </c>
      <c r="L1053" s="1108"/>
      <c r="M1053" s="1111"/>
    </row>
    <row r="1054" spans="2:13" ht="36">
      <c r="B1054" s="568"/>
      <c r="C1054" s="1106"/>
      <c r="D1054" s="1106"/>
      <c r="E1054" s="617"/>
      <c r="F1054" s="1109"/>
      <c r="G1054" s="1112"/>
      <c r="H1054" s="1113"/>
      <c r="I1054" s="1106"/>
      <c r="J1054" s="1106"/>
      <c r="K1054" s="653" t="s">
        <v>1879</v>
      </c>
      <c r="L1054" s="1109"/>
      <c r="M1054" s="1112"/>
    </row>
    <row r="1055" spans="2:13" ht="15.75">
      <c r="B1055" s="568"/>
      <c r="C1055" s="618"/>
      <c r="D1055" s="618" t="s">
        <v>19</v>
      </c>
      <c r="E1055" s="619"/>
      <c r="F1055" s="620"/>
      <c r="G1055" s="621"/>
      <c r="H1055" s="733"/>
      <c r="I1055" s="618"/>
      <c r="J1055" s="618" t="s">
        <v>19</v>
      </c>
      <c r="K1055" s="619"/>
      <c r="L1055" s="620"/>
      <c r="M1055" s="621"/>
    </row>
    <row r="1056" spans="2:13" ht="15.75">
      <c r="B1056" s="568"/>
      <c r="C1056" s="618"/>
      <c r="D1056" s="618" t="s">
        <v>682</v>
      </c>
      <c r="E1056" s="619"/>
      <c r="F1056" s="620"/>
      <c r="G1056" s="621"/>
      <c r="H1056" s="733"/>
      <c r="I1056" s="618"/>
      <c r="J1056" s="618" t="s">
        <v>682</v>
      </c>
      <c r="K1056" s="619"/>
      <c r="L1056" s="620"/>
      <c r="M1056" s="621"/>
    </row>
    <row r="1057" spans="2:13" ht="15.75">
      <c r="B1057" s="568"/>
      <c r="C1057" s="618"/>
      <c r="D1057" s="618" t="s">
        <v>26</v>
      </c>
      <c r="E1057" s="619"/>
      <c r="F1057" s="620"/>
      <c r="G1057" s="621"/>
      <c r="H1057" s="733"/>
      <c r="I1057" s="618"/>
      <c r="J1057" s="618" t="s">
        <v>26</v>
      </c>
      <c r="K1057" s="619"/>
      <c r="L1057" s="620"/>
      <c r="M1057" s="621"/>
    </row>
    <row r="1058" spans="2:13" ht="15.75">
      <c r="B1058" s="568"/>
      <c r="C1058" s="618"/>
      <c r="D1058" s="618" t="s">
        <v>30</v>
      </c>
      <c r="E1058" s="619"/>
      <c r="F1058" s="620"/>
      <c r="G1058" s="621"/>
      <c r="H1058" s="733"/>
      <c r="I1058" s="618"/>
      <c r="J1058" s="618" t="s">
        <v>30</v>
      </c>
      <c r="K1058" s="619"/>
      <c r="L1058" s="620"/>
      <c r="M1058" s="621"/>
    </row>
    <row r="1059" spans="2:13" ht="15.75">
      <c r="B1059" s="568"/>
      <c r="C1059" s="618"/>
      <c r="D1059" s="618" t="s">
        <v>31</v>
      </c>
      <c r="E1059" s="619"/>
      <c r="F1059" s="620"/>
      <c r="G1059" s="621"/>
      <c r="H1059" s="733"/>
      <c r="I1059" s="618"/>
      <c r="J1059" s="618" t="s">
        <v>31</v>
      </c>
      <c r="K1059" s="619"/>
      <c r="L1059" s="620"/>
      <c r="M1059" s="621"/>
    </row>
    <row r="1060" spans="2:13" ht="15.75">
      <c r="B1060" s="568"/>
      <c r="C1060" s="618"/>
      <c r="D1060" s="618" t="s">
        <v>32</v>
      </c>
      <c r="E1060" s="619"/>
      <c r="F1060" s="620"/>
      <c r="G1060" s="621"/>
      <c r="H1060" s="733"/>
      <c r="I1060" s="618"/>
      <c r="J1060" s="618" t="s">
        <v>32</v>
      </c>
      <c r="K1060" s="619"/>
      <c r="L1060" s="620"/>
      <c r="M1060" s="621"/>
    </row>
    <row r="1061" spans="2:13" ht="15.75">
      <c r="B1061" s="568"/>
      <c r="C1061" s="623"/>
      <c r="D1061" s="1114"/>
      <c r="E1061" s="1114"/>
      <c r="F1061" s="624"/>
      <c r="G1061" s="625"/>
      <c r="H1061" s="1115"/>
      <c r="I1061" s="1115"/>
      <c r="J1061" s="1140"/>
      <c r="K1061" s="1140"/>
      <c r="L1061" s="649"/>
      <c r="M1061" s="649"/>
    </row>
    <row r="1062" spans="2:13" ht="25.5">
      <c r="B1062" s="568"/>
      <c r="C1062" s="1104" t="s">
        <v>883</v>
      </c>
      <c r="D1062" s="1104"/>
      <c r="E1062" s="607" t="s">
        <v>1880</v>
      </c>
      <c r="F1062" s="1107"/>
      <c r="G1062" s="1110"/>
      <c r="H1062" s="1117"/>
      <c r="I1062" s="1118" t="s">
        <v>1881</v>
      </c>
      <c r="J1062" s="1118"/>
      <c r="K1062" s="644" t="s">
        <v>1882</v>
      </c>
      <c r="L1062" s="1141"/>
      <c r="M1062" s="1141"/>
    </row>
    <row r="1063" spans="2:13" ht="14.1" customHeight="1">
      <c r="B1063" s="568"/>
      <c r="C1063" s="1105"/>
      <c r="D1063" s="1105"/>
      <c r="E1063" s="610"/>
      <c r="F1063" s="1108"/>
      <c r="G1063" s="1111"/>
      <c r="H1063" s="1117"/>
      <c r="I1063" s="1119"/>
      <c r="J1063" s="1119"/>
      <c r="K1063" s="640"/>
      <c r="L1063" s="1142"/>
      <c r="M1063" s="1142"/>
    </row>
    <row r="1064" spans="2:13" ht="12.6" customHeight="1">
      <c r="B1064" s="568"/>
      <c r="C1064" s="1105"/>
      <c r="D1064" s="1105"/>
      <c r="E1064" s="611" t="s">
        <v>1394</v>
      </c>
      <c r="F1064" s="1108"/>
      <c r="G1064" s="1111"/>
      <c r="H1064" s="1117"/>
      <c r="I1064" s="1119"/>
      <c r="J1064" s="1119"/>
      <c r="K1064" s="639" t="s">
        <v>1419</v>
      </c>
      <c r="L1064" s="1142"/>
      <c r="M1064" s="1142"/>
    </row>
    <row r="1065" spans="2:13" ht="12.6" customHeight="1">
      <c r="B1065" s="568"/>
      <c r="C1065" s="1105"/>
      <c r="D1065" s="1105"/>
      <c r="E1065" s="611" t="s">
        <v>1852</v>
      </c>
      <c r="F1065" s="1108"/>
      <c r="G1065" s="1111"/>
      <c r="H1065" s="1117"/>
      <c r="I1065" s="1119"/>
      <c r="J1065" s="1119"/>
      <c r="K1065" s="639" t="s">
        <v>1852</v>
      </c>
      <c r="L1065" s="1142"/>
      <c r="M1065" s="1142"/>
    </row>
    <row r="1066" spans="2:13" ht="12.6" customHeight="1">
      <c r="B1066" s="568"/>
      <c r="C1066" s="1105"/>
      <c r="D1066" s="1105"/>
      <c r="E1066" s="611" t="s">
        <v>1853</v>
      </c>
      <c r="F1066" s="1108"/>
      <c r="G1066" s="1111"/>
      <c r="H1066" s="1117"/>
      <c r="I1066" s="1119"/>
      <c r="J1066" s="1119"/>
      <c r="K1066" s="639" t="s">
        <v>1853</v>
      </c>
      <c r="L1066" s="1142"/>
      <c r="M1066" s="1142"/>
    </row>
    <row r="1067" spans="2:13" ht="25.5">
      <c r="B1067" s="568"/>
      <c r="C1067" s="1105"/>
      <c r="D1067" s="1105"/>
      <c r="E1067" s="611" t="s">
        <v>1854</v>
      </c>
      <c r="F1067" s="1108"/>
      <c r="G1067" s="1111"/>
      <c r="H1067" s="1117"/>
      <c r="I1067" s="1119"/>
      <c r="J1067" s="1119"/>
      <c r="K1067" s="639" t="s">
        <v>1854</v>
      </c>
      <c r="L1067" s="1142"/>
      <c r="M1067" s="1142"/>
    </row>
    <row r="1068" spans="2:13" ht="12.6" customHeight="1">
      <c r="B1068" s="568"/>
      <c r="C1068" s="1105"/>
      <c r="D1068" s="1105"/>
      <c r="E1068" s="611" t="s">
        <v>1855</v>
      </c>
      <c r="F1068" s="1108"/>
      <c r="G1068" s="1111"/>
      <c r="H1068" s="1117"/>
      <c r="I1068" s="1119"/>
      <c r="J1068" s="1119"/>
      <c r="K1068" s="639" t="s">
        <v>1856</v>
      </c>
      <c r="L1068" s="1142"/>
      <c r="M1068" s="1142"/>
    </row>
    <row r="1069" spans="2:13" ht="12.6" customHeight="1">
      <c r="B1069" s="568"/>
      <c r="C1069" s="1105"/>
      <c r="D1069" s="1105"/>
      <c r="E1069" s="611" t="s">
        <v>1515</v>
      </c>
      <c r="F1069" s="1108"/>
      <c r="G1069" s="1111"/>
      <c r="H1069" s="1117"/>
      <c r="I1069" s="1119"/>
      <c r="J1069" s="1119"/>
      <c r="K1069" s="639" t="s">
        <v>1855</v>
      </c>
      <c r="L1069" s="1142"/>
      <c r="M1069" s="1142"/>
    </row>
    <row r="1070" spans="2:13" ht="12.6" customHeight="1">
      <c r="B1070" s="568"/>
      <c r="C1070" s="1105"/>
      <c r="D1070" s="1105"/>
      <c r="E1070" s="611" t="s">
        <v>1846</v>
      </c>
      <c r="F1070" s="1108"/>
      <c r="G1070" s="1111"/>
      <c r="H1070" s="1117"/>
      <c r="I1070" s="1119"/>
      <c r="J1070" s="1119"/>
      <c r="K1070" s="639" t="s">
        <v>1515</v>
      </c>
      <c r="L1070" s="1142"/>
      <c r="M1070" s="1142"/>
    </row>
    <row r="1071" spans="2:13" ht="12.6" customHeight="1">
      <c r="B1071" s="568"/>
      <c r="C1071" s="1106"/>
      <c r="D1071" s="1106"/>
      <c r="E1071" s="613"/>
      <c r="F1071" s="1109"/>
      <c r="G1071" s="1112"/>
      <c r="H1071" s="1117"/>
      <c r="I1071" s="1120"/>
      <c r="J1071" s="1131"/>
      <c r="K1071" s="641" t="s">
        <v>1846</v>
      </c>
      <c r="L1071" s="1143"/>
      <c r="M1071" s="1143"/>
    </row>
    <row r="1072" spans="2:13" ht="15.75">
      <c r="B1072" s="568"/>
      <c r="C1072" s="618"/>
      <c r="D1072" s="618" t="s">
        <v>19</v>
      </c>
      <c r="E1072" s="619"/>
      <c r="F1072" s="620"/>
      <c r="G1072" s="621"/>
      <c r="H1072" s="733"/>
      <c r="I1072" s="650"/>
      <c r="J1072" s="618" t="s">
        <v>19</v>
      </c>
      <c r="K1072" s="650"/>
      <c r="L1072" s="650"/>
      <c r="M1072" s="650"/>
    </row>
    <row r="1073" spans="2:13" ht="15.75">
      <c r="B1073" s="568"/>
      <c r="C1073" s="618"/>
      <c r="D1073" s="618" t="s">
        <v>682</v>
      </c>
      <c r="E1073" s="619"/>
      <c r="F1073" s="620"/>
      <c r="G1073" s="621"/>
      <c r="H1073" s="733"/>
      <c r="I1073" s="650"/>
      <c r="J1073" s="618" t="s">
        <v>682</v>
      </c>
      <c r="K1073" s="650"/>
      <c r="L1073" s="650"/>
      <c r="M1073" s="650"/>
    </row>
    <row r="1074" spans="2:13" ht="15.75">
      <c r="B1074" s="568"/>
      <c r="C1074" s="618"/>
      <c r="D1074" s="618" t="s">
        <v>26</v>
      </c>
      <c r="E1074" s="619"/>
      <c r="F1074" s="620"/>
      <c r="G1074" s="621"/>
      <c r="H1074" s="733"/>
      <c r="I1074" s="650"/>
      <c r="J1074" s="618" t="s">
        <v>26</v>
      </c>
      <c r="K1074" s="650"/>
      <c r="L1074" s="650"/>
      <c r="M1074" s="650"/>
    </row>
    <row r="1075" spans="2:13" ht="15.75">
      <c r="B1075" s="568"/>
      <c r="C1075" s="618"/>
      <c r="D1075" s="618" t="s">
        <v>30</v>
      </c>
      <c r="E1075" s="619"/>
      <c r="F1075" s="620"/>
      <c r="G1075" s="621"/>
      <c r="H1075" s="733"/>
      <c r="I1075" s="650"/>
      <c r="J1075" s="618" t="s">
        <v>30</v>
      </c>
      <c r="K1075" s="650"/>
      <c r="L1075" s="650"/>
      <c r="M1075" s="650"/>
    </row>
    <row r="1076" spans="2:13" ht="15.75">
      <c r="B1076" s="568"/>
      <c r="C1076" s="618"/>
      <c r="D1076" s="618" t="s">
        <v>31</v>
      </c>
      <c r="E1076" s="619"/>
      <c r="F1076" s="620"/>
      <c r="G1076" s="621"/>
      <c r="H1076" s="733"/>
      <c r="I1076" s="650"/>
      <c r="J1076" s="618" t="s">
        <v>31</v>
      </c>
      <c r="K1076" s="650"/>
      <c r="L1076" s="650"/>
      <c r="M1076" s="650"/>
    </row>
    <row r="1077" spans="2:13" ht="15.75">
      <c r="B1077" s="568"/>
      <c r="C1077" s="618"/>
      <c r="D1077" s="618" t="s">
        <v>32</v>
      </c>
      <c r="E1077" s="619"/>
      <c r="F1077" s="620"/>
      <c r="G1077" s="621"/>
      <c r="H1077" s="733"/>
      <c r="I1077" s="650"/>
      <c r="J1077" s="618" t="s">
        <v>32</v>
      </c>
      <c r="K1077" s="650"/>
      <c r="L1077" s="650"/>
      <c r="M1077" s="650"/>
    </row>
    <row r="1078" spans="2:13" ht="15.75">
      <c r="B1078" s="568"/>
      <c r="C1078" s="623"/>
      <c r="D1078" s="1133"/>
      <c r="E1078" s="1133"/>
      <c r="F1078" s="624"/>
      <c r="G1078" s="625"/>
      <c r="H1078" s="1115"/>
      <c r="I1078" s="1115"/>
      <c r="J1078" s="1153"/>
      <c r="K1078" s="1153"/>
      <c r="L1078" s="649"/>
      <c r="M1078" s="649"/>
    </row>
    <row r="1079" spans="2:13" ht="25.5">
      <c r="B1079" s="568"/>
      <c r="C1079" s="1134"/>
      <c r="D1079" s="1134"/>
      <c r="E1079" s="1134"/>
      <c r="F1079" s="1135"/>
      <c r="G1079" s="1136"/>
      <c r="H1079" s="1157"/>
      <c r="I1079" s="1118" t="s">
        <v>1883</v>
      </c>
      <c r="J1079" s="1118"/>
      <c r="K1079" s="644" t="s">
        <v>1884</v>
      </c>
      <c r="L1079" s="1141"/>
      <c r="M1079" s="1141"/>
    </row>
    <row r="1080" spans="2:13" ht="14.1" customHeight="1">
      <c r="B1080" s="568"/>
      <c r="C1080" s="1134"/>
      <c r="D1080" s="1134"/>
      <c r="E1080" s="1134"/>
      <c r="F1080" s="1135"/>
      <c r="G1080" s="1136"/>
      <c r="H1080" s="1157"/>
      <c r="I1080" s="1119"/>
      <c r="J1080" s="1119"/>
      <c r="K1080" s="640"/>
      <c r="L1080" s="1142"/>
      <c r="M1080" s="1142"/>
    </row>
    <row r="1081" spans="2:13" ht="12.6" customHeight="1">
      <c r="B1081" s="568"/>
      <c r="C1081" s="1134"/>
      <c r="D1081" s="1134"/>
      <c r="E1081" s="1134"/>
      <c r="F1081" s="1135"/>
      <c r="G1081" s="1136"/>
      <c r="H1081" s="1157"/>
      <c r="I1081" s="1119"/>
      <c r="J1081" s="1119"/>
      <c r="K1081" s="639" t="s">
        <v>1419</v>
      </c>
      <c r="L1081" s="1142"/>
      <c r="M1081" s="1142"/>
    </row>
    <row r="1082" spans="2:13" ht="12.6" customHeight="1">
      <c r="B1082" s="568"/>
      <c r="C1082" s="1134"/>
      <c r="D1082" s="1134"/>
      <c r="E1082" s="1134"/>
      <c r="F1082" s="1135"/>
      <c r="G1082" s="1136"/>
      <c r="H1082" s="1157"/>
      <c r="I1082" s="1119"/>
      <c r="J1082" s="1119"/>
      <c r="K1082" s="639" t="s">
        <v>1852</v>
      </c>
      <c r="L1082" s="1142"/>
      <c r="M1082" s="1142"/>
    </row>
    <row r="1083" spans="2:13" ht="12.6" customHeight="1">
      <c r="B1083" s="568"/>
      <c r="C1083" s="1134"/>
      <c r="D1083" s="1134"/>
      <c r="E1083" s="1134"/>
      <c r="F1083" s="1135"/>
      <c r="G1083" s="1136"/>
      <c r="H1083" s="1157"/>
      <c r="I1083" s="1119"/>
      <c r="J1083" s="1119"/>
      <c r="K1083" s="639" t="s">
        <v>1853</v>
      </c>
      <c r="L1083" s="1142"/>
      <c r="M1083" s="1142"/>
    </row>
    <row r="1084" spans="2:13" ht="25.5">
      <c r="B1084" s="568"/>
      <c r="C1084" s="1134"/>
      <c r="D1084" s="1134"/>
      <c r="E1084" s="1134"/>
      <c r="F1084" s="1135"/>
      <c r="G1084" s="1136"/>
      <c r="H1084" s="1157"/>
      <c r="I1084" s="1119"/>
      <c r="J1084" s="1119"/>
      <c r="K1084" s="639" t="s">
        <v>1854</v>
      </c>
      <c r="L1084" s="1142"/>
      <c r="M1084" s="1142"/>
    </row>
    <row r="1085" spans="2:13" ht="12.6" customHeight="1">
      <c r="B1085" s="568"/>
      <c r="C1085" s="1134"/>
      <c r="D1085" s="1134"/>
      <c r="E1085" s="1134"/>
      <c r="F1085" s="1135"/>
      <c r="G1085" s="1136"/>
      <c r="H1085" s="1157"/>
      <c r="I1085" s="1119"/>
      <c r="J1085" s="1119"/>
      <c r="K1085" s="639" t="s">
        <v>1856</v>
      </c>
      <c r="L1085" s="1142"/>
      <c r="M1085" s="1142"/>
    </row>
    <row r="1086" spans="2:13" ht="12.6" customHeight="1">
      <c r="B1086" s="568"/>
      <c r="C1086" s="1134"/>
      <c r="D1086" s="1134"/>
      <c r="E1086" s="1134"/>
      <c r="F1086" s="1135"/>
      <c r="G1086" s="1136"/>
      <c r="H1086" s="1157"/>
      <c r="I1086" s="1119"/>
      <c r="J1086" s="1119"/>
      <c r="K1086" s="639" t="s">
        <v>1855</v>
      </c>
      <c r="L1086" s="1142"/>
      <c r="M1086" s="1142"/>
    </row>
    <row r="1087" spans="2:13" ht="12.6" customHeight="1">
      <c r="B1087" s="568"/>
      <c r="C1087" s="1134"/>
      <c r="D1087" s="1134"/>
      <c r="E1087" s="1134"/>
      <c r="F1087" s="1135"/>
      <c r="G1087" s="1136"/>
      <c r="H1087" s="1157"/>
      <c r="I1087" s="1119"/>
      <c r="J1087" s="1119"/>
      <c r="K1087" s="639" t="s">
        <v>1515</v>
      </c>
      <c r="L1087" s="1142"/>
      <c r="M1087" s="1142"/>
    </row>
    <row r="1088" spans="2:13" ht="12.6" customHeight="1">
      <c r="B1088" s="568"/>
      <c r="C1088" s="1134"/>
      <c r="D1088" s="1134"/>
      <c r="E1088" s="1134"/>
      <c r="F1088" s="1135"/>
      <c r="G1088" s="1136"/>
      <c r="H1088" s="1157"/>
      <c r="I1088" s="1120"/>
      <c r="J1088" s="1131"/>
      <c r="K1088" s="641" t="s">
        <v>1846</v>
      </c>
      <c r="L1088" s="1143"/>
      <c r="M1088" s="1143"/>
    </row>
    <row r="1089" spans="2:14" ht="15.75">
      <c r="B1089" s="568"/>
      <c r="C1089" s="623"/>
      <c r="D1089" s="1134"/>
      <c r="E1089" s="1134"/>
      <c r="F1089" s="624"/>
      <c r="G1089" s="625"/>
      <c r="H1089" s="733"/>
      <c r="I1089" s="650"/>
      <c r="J1089" s="618" t="s">
        <v>19</v>
      </c>
      <c r="K1089" s="650"/>
      <c r="L1089" s="650"/>
      <c r="M1089" s="650"/>
    </row>
    <row r="1090" spans="2:14" ht="15.75">
      <c r="B1090" s="568"/>
      <c r="C1090" s="623"/>
      <c r="D1090" s="1134"/>
      <c r="E1090" s="1134"/>
      <c r="F1090" s="624"/>
      <c r="G1090" s="625"/>
      <c r="H1090" s="733"/>
      <c r="I1090" s="650"/>
      <c r="J1090" s="618" t="s">
        <v>682</v>
      </c>
      <c r="K1090" s="650"/>
      <c r="L1090" s="650"/>
      <c r="M1090" s="650"/>
    </row>
    <row r="1091" spans="2:14" ht="15.75">
      <c r="B1091" s="568"/>
      <c r="C1091" s="623"/>
      <c r="D1091" s="1134"/>
      <c r="E1091" s="1134"/>
      <c r="F1091" s="624"/>
      <c r="G1091" s="625"/>
      <c r="H1091" s="733"/>
      <c r="I1091" s="650"/>
      <c r="J1091" s="618" t="s">
        <v>26</v>
      </c>
      <c r="K1091" s="650"/>
      <c r="L1091" s="650"/>
      <c r="M1091" s="650"/>
    </row>
    <row r="1092" spans="2:14" ht="15.75">
      <c r="B1092" s="568"/>
      <c r="C1092" s="623"/>
      <c r="D1092" s="1134"/>
      <c r="E1092" s="1134"/>
      <c r="F1092" s="624"/>
      <c r="G1092" s="625"/>
      <c r="H1092" s="733"/>
      <c r="I1092" s="650"/>
      <c r="J1092" s="618" t="s">
        <v>30</v>
      </c>
      <c r="K1092" s="650"/>
      <c r="L1092" s="650"/>
      <c r="M1092" s="650"/>
      <c r="N1092" s="646"/>
    </row>
    <row r="1093" spans="2:14" ht="15.75">
      <c r="B1093" s="568"/>
      <c r="C1093" s="623"/>
      <c r="D1093" s="1134"/>
      <c r="E1093" s="1134"/>
      <c r="F1093" s="624"/>
      <c r="G1093" s="625"/>
      <c r="H1093" s="733"/>
      <c r="I1093" s="650"/>
      <c r="J1093" s="618" t="s">
        <v>31</v>
      </c>
      <c r="K1093" s="650"/>
      <c r="L1093" s="650"/>
      <c r="M1093" s="650"/>
      <c r="N1093" s="646"/>
    </row>
    <row r="1094" spans="2:14" ht="15.75">
      <c r="B1094" s="568"/>
      <c r="C1094" s="623"/>
      <c r="D1094" s="1134"/>
      <c r="E1094" s="1134"/>
      <c r="F1094" s="624"/>
      <c r="G1094" s="625"/>
      <c r="H1094" s="733"/>
      <c r="I1094" s="650"/>
      <c r="J1094" s="618" t="s">
        <v>32</v>
      </c>
      <c r="K1094" s="650"/>
      <c r="L1094" s="650"/>
      <c r="M1094" s="650"/>
      <c r="N1094" s="646"/>
    </row>
    <row r="1095" spans="2:14" ht="15.75">
      <c r="B1095" s="568"/>
      <c r="C1095" s="623"/>
      <c r="D1095" s="1134"/>
      <c r="E1095" s="1134"/>
      <c r="F1095" s="624"/>
      <c r="G1095" s="625"/>
      <c r="H1095" s="1115"/>
      <c r="I1095" s="1115"/>
      <c r="J1095" s="1153"/>
      <c r="K1095" s="1153"/>
      <c r="L1095" s="649"/>
      <c r="M1095" s="649"/>
      <c r="N1095" s="646"/>
    </row>
    <row r="1096" spans="2:14" ht="25.5">
      <c r="B1096" s="568"/>
      <c r="C1096" s="1134"/>
      <c r="D1096" s="1134"/>
      <c r="E1096" s="1134"/>
      <c r="F1096" s="1135"/>
      <c r="G1096" s="1136"/>
      <c r="H1096" s="1157"/>
      <c r="I1096" s="1279" t="s">
        <v>1885</v>
      </c>
      <c r="J1096" s="1118"/>
      <c r="K1096" s="644" t="s">
        <v>1886</v>
      </c>
      <c r="L1096" s="1141"/>
      <c r="M1096" s="1141"/>
      <c r="N1096" s="646"/>
    </row>
    <row r="1097" spans="2:14" ht="14.1" customHeight="1">
      <c r="B1097" s="568"/>
      <c r="C1097" s="1134"/>
      <c r="D1097" s="1134"/>
      <c r="E1097" s="1134"/>
      <c r="F1097" s="1135"/>
      <c r="G1097" s="1136"/>
      <c r="H1097" s="1157"/>
      <c r="I1097" s="1280"/>
      <c r="J1097" s="1119"/>
      <c r="K1097" s="640"/>
      <c r="L1097" s="1142"/>
      <c r="M1097" s="1142"/>
      <c r="N1097" s="646"/>
    </row>
    <row r="1098" spans="2:14" ht="12.6" customHeight="1">
      <c r="B1098" s="568"/>
      <c r="C1098" s="1134"/>
      <c r="D1098" s="1134"/>
      <c r="E1098" s="1134"/>
      <c r="F1098" s="1135"/>
      <c r="G1098" s="1136"/>
      <c r="H1098" s="1157"/>
      <c r="I1098" s="1280"/>
      <c r="J1098" s="1119"/>
      <c r="K1098" s="639" t="s">
        <v>1419</v>
      </c>
      <c r="L1098" s="1142"/>
      <c r="M1098" s="1142"/>
      <c r="N1098" s="646"/>
    </row>
    <row r="1099" spans="2:14" ht="12.6" customHeight="1">
      <c r="B1099" s="568"/>
      <c r="C1099" s="1134"/>
      <c r="D1099" s="1134"/>
      <c r="E1099" s="1134"/>
      <c r="F1099" s="1135"/>
      <c r="G1099" s="1136"/>
      <c r="H1099" s="1157"/>
      <c r="I1099" s="1280"/>
      <c r="J1099" s="1119"/>
      <c r="K1099" s="639" t="s">
        <v>1852</v>
      </c>
      <c r="L1099" s="1142"/>
      <c r="M1099" s="1142"/>
      <c r="N1099" s="646"/>
    </row>
    <row r="1100" spans="2:14" ht="12.6" customHeight="1">
      <c r="B1100" s="568"/>
      <c r="C1100" s="1134"/>
      <c r="D1100" s="1134"/>
      <c r="E1100" s="1134"/>
      <c r="F1100" s="1135"/>
      <c r="G1100" s="1136"/>
      <c r="H1100" s="1157"/>
      <c r="I1100" s="1280"/>
      <c r="J1100" s="1119"/>
      <c r="K1100" s="639" t="s">
        <v>1853</v>
      </c>
      <c r="L1100" s="1142"/>
      <c r="M1100" s="1142"/>
      <c r="N1100" s="648"/>
    </row>
    <row r="1101" spans="2:14" ht="25.5">
      <c r="B1101" s="568"/>
      <c r="C1101" s="1134"/>
      <c r="D1101" s="1134"/>
      <c r="E1101" s="1134"/>
      <c r="F1101" s="1135"/>
      <c r="G1101" s="1136"/>
      <c r="H1101" s="1157"/>
      <c r="I1101" s="1280"/>
      <c r="J1101" s="1119"/>
      <c r="K1101" s="639" t="s">
        <v>1854</v>
      </c>
      <c r="L1101" s="1142"/>
      <c r="M1101" s="1142"/>
      <c r="N1101" s="646"/>
    </row>
    <row r="1102" spans="2:14" ht="12.6" customHeight="1">
      <c r="B1102" s="568"/>
      <c r="C1102" s="1134"/>
      <c r="D1102" s="1134"/>
      <c r="E1102" s="1134"/>
      <c r="F1102" s="1135"/>
      <c r="G1102" s="1136"/>
      <c r="H1102" s="1157"/>
      <c r="I1102" s="1280"/>
      <c r="J1102" s="1119"/>
      <c r="K1102" s="639" t="s">
        <v>1856</v>
      </c>
      <c r="L1102" s="1142"/>
      <c r="M1102" s="1142"/>
      <c r="N1102" s="646"/>
    </row>
    <row r="1103" spans="2:14" ht="12.6" customHeight="1">
      <c r="B1103" s="568"/>
      <c r="C1103" s="1134"/>
      <c r="D1103" s="1134"/>
      <c r="E1103" s="1134"/>
      <c r="F1103" s="1135"/>
      <c r="G1103" s="1136"/>
      <c r="H1103" s="1157"/>
      <c r="I1103" s="1280"/>
      <c r="J1103" s="1119"/>
      <c r="K1103" s="639" t="s">
        <v>1855</v>
      </c>
      <c r="L1103" s="1142"/>
      <c r="M1103" s="1142"/>
      <c r="N1103" s="646"/>
    </row>
    <row r="1104" spans="2:14" ht="12.6" customHeight="1">
      <c r="B1104" s="568"/>
      <c r="C1104" s="1134"/>
      <c r="D1104" s="1134"/>
      <c r="E1104" s="1134"/>
      <c r="F1104" s="1135"/>
      <c r="G1104" s="1136"/>
      <c r="H1104" s="1157"/>
      <c r="I1104" s="1280"/>
      <c r="J1104" s="1119"/>
      <c r="K1104" s="639" t="s">
        <v>1515</v>
      </c>
      <c r="L1104" s="1142"/>
      <c r="M1104" s="1142"/>
      <c r="N1104" s="646"/>
    </row>
    <row r="1105" spans="2:14" ht="12.6" customHeight="1">
      <c r="B1105" s="568"/>
      <c r="C1105" s="1134"/>
      <c r="D1105" s="1134"/>
      <c r="E1105" s="1134"/>
      <c r="F1105" s="1135"/>
      <c r="G1105" s="1136"/>
      <c r="H1105" s="1157"/>
      <c r="I1105" s="1281"/>
      <c r="J1105" s="1131"/>
      <c r="K1105" s="641" t="s">
        <v>1846</v>
      </c>
      <c r="L1105" s="1143"/>
      <c r="M1105" s="1143"/>
      <c r="N1105" s="646"/>
    </row>
    <row r="1106" spans="2:14" ht="15.75">
      <c r="B1106" s="568"/>
      <c r="C1106" s="623"/>
      <c r="D1106" s="1134"/>
      <c r="E1106" s="1134"/>
      <c r="F1106" s="624"/>
      <c r="G1106" s="625"/>
      <c r="H1106" s="733"/>
      <c r="I1106" s="740"/>
      <c r="J1106" s="618" t="s">
        <v>19</v>
      </c>
      <c r="K1106" s="650"/>
      <c r="L1106" s="650"/>
      <c r="M1106" s="650"/>
      <c r="N1106" s="646"/>
    </row>
    <row r="1107" spans="2:14" ht="15.75">
      <c r="B1107" s="568"/>
      <c r="C1107" s="623"/>
      <c r="D1107" s="1134"/>
      <c r="E1107" s="1134"/>
      <c r="F1107" s="624"/>
      <c r="G1107" s="625"/>
      <c r="H1107" s="733"/>
      <c r="I1107" s="650"/>
      <c r="J1107" s="618" t="s">
        <v>682</v>
      </c>
      <c r="K1107" s="650"/>
      <c r="L1107" s="650"/>
      <c r="M1107" s="650"/>
      <c r="N1107" s="646"/>
    </row>
    <row r="1108" spans="2:14" ht="15.75">
      <c r="B1108" s="568"/>
      <c r="C1108" s="623"/>
      <c r="D1108" s="1134"/>
      <c r="E1108" s="1134"/>
      <c r="F1108" s="624"/>
      <c r="G1108" s="625"/>
      <c r="H1108" s="733"/>
      <c r="I1108" s="650"/>
      <c r="J1108" s="618" t="s">
        <v>26</v>
      </c>
      <c r="K1108" s="650"/>
      <c r="L1108" s="650"/>
      <c r="M1108" s="650"/>
    </row>
    <row r="1109" spans="2:14" ht="15.75">
      <c r="B1109" s="568"/>
      <c r="C1109" s="623"/>
      <c r="D1109" s="1134"/>
      <c r="E1109" s="1134"/>
      <c r="F1109" s="624"/>
      <c r="G1109" s="625"/>
      <c r="H1109" s="733"/>
      <c r="I1109" s="650"/>
      <c r="J1109" s="618" t="s">
        <v>30</v>
      </c>
      <c r="K1109" s="650"/>
      <c r="L1109" s="650"/>
      <c r="M1109" s="650"/>
    </row>
    <row r="1110" spans="2:14" ht="15.75">
      <c r="B1110" s="568"/>
      <c r="C1110" s="623"/>
      <c r="D1110" s="1134"/>
      <c r="E1110" s="1134"/>
      <c r="F1110" s="624"/>
      <c r="G1110" s="625"/>
      <c r="H1110" s="733"/>
      <c r="I1110" s="650"/>
      <c r="J1110" s="618" t="s">
        <v>31</v>
      </c>
      <c r="K1110" s="650"/>
      <c r="L1110" s="650"/>
      <c r="M1110" s="650"/>
    </row>
    <row r="1111" spans="2:14" ht="15.75">
      <c r="B1111" s="568"/>
      <c r="C1111" s="623"/>
      <c r="D1111" s="1134"/>
      <c r="E1111" s="1134"/>
      <c r="F1111" s="624"/>
      <c r="G1111" s="625"/>
      <c r="H1111" s="733"/>
      <c r="I1111" s="650"/>
      <c r="J1111" s="618" t="s">
        <v>32</v>
      </c>
      <c r="K1111" s="650"/>
      <c r="L1111" s="650"/>
      <c r="M1111" s="650"/>
    </row>
    <row r="1112" spans="2:14" ht="15.75">
      <c r="B1112" s="568"/>
      <c r="C1112" s="623"/>
      <c r="D1112" s="1132"/>
      <c r="E1112" s="1132"/>
      <c r="F1112" s="624"/>
      <c r="G1112" s="625"/>
      <c r="H1112" s="1115"/>
      <c r="I1112" s="1115"/>
      <c r="J1112" s="1158"/>
      <c r="K1112" s="1158"/>
      <c r="L1112" s="649"/>
      <c r="M1112" s="649"/>
    </row>
    <row r="1113" spans="2:14" ht="25.5">
      <c r="B1113" s="568"/>
      <c r="C1113" s="1104" t="s">
        <v>887</v>
      </c>
      <c r="D1113" s="1104"/>
      <c r="E1113" s="607" t="s">
        <v>1887</v>
      </c>
      <c r="F1113" s="1107"/>
      <c r="G1113" s="1110"/>
      <c r="H1113" s="1113"/>
      <c r="I1113" s="1104" t="s">
        <v>887</v>
      </c>
      <c r="J1113" s="1104"/>
      <c r="K1113" s="607" t="s">
        <v>1888</v>
      </c>
      <c r="L1113" s="1107"/>
      <c r="M1113" s="1110"/>
    </row>
    <row r="1114" spans="2:14" ht="14.1" customHeight="1">
      <c r="B1114" s="568"/>
      <c r="C1114" s="1105"/>
      <c r="D1114" s="1105"/>
      <c r="E1114" s="610"/>
      <c r="F1114" s="1108"/>
      <c r="G1114" s="1111"/>
      <c r="H1114" s="1113"/>
      <c r="I1114" s="1105"/>
      <c r="J1114" s="1105"/>
      <c r="K1114" s="610"/>
      <c r="L1114" s="1108"/>
      <c r="M1114" s="1111"/>
    </row>
    <row r="1115" spans="2:14" ht="12.6" customHeight="1">
      <c r="B1115" s="568"/>
      <c r="C1115" s="1105"/>
      <c r="D1115" s="1105"/>
      <c r="E1115" s="611" t="s">
        <v>1394</v>
      </c>
      <c r="F1115" s="1108"/>
      <c r="G1115" s="1111"/>
      <c r="H1115" s="1113"/>
      <c r="I1115" s="1105"/>
      <c r="J1115" s="1105"/>
      <c r="K1115" s="611" t="s">
        <v>1419</v>
      </c>
      <c r="L1115" s="1108"/>
      <c r="M1115" s="1111"/>
    </row>
    <row r="1116" spans="2:14" ht="38.25">
      <c r="B1116" s="568"/>
      <c r="C1116" s="1105"/>
      <c r="D1116" s="1105"/>
      <c r="E1116" s="611" t="s">
        <v>1889</v>
      </c>
      <c r="F1116" s="1108"/>
      <c r="G1116" s="1111"/>
      <c r="H1116" s="1113"/>
      <c r="I1116" s="1105"/>
      <c r="J1116" s="1105"/>
      <c r="K1116" s="611" t="s">
        <v>1890</v>
      </c>
      <c r="L1116" s="1108"/>
      <c r="M1116" s="1111"/>
    </row>
    <row r="1117" spans="2:14" ht="25.5">
      <c r="B1117" s="568"/>
      <c r="C1117" s="1106"/>
      <c r="D1117" s="1106"/>
      <c r="E1117" s="613"/>
      <c r="F1117" s="1109"/>
      <c r="G1117" s="1112"/>
      <c r="H1117" s="1113"/>
      <c r="I1117" s="1106"/>
      <c r="J1117" s="1106"/>
      <c r="K1117" s="613" t="s">
        <v>1891</v>
      </c>
      <c r="L1117" s="1109"/>
      <c r="M1117" s="1112"/>
    </row>
    <row r="1118" spans="2:14" ht="12.6" customHeight="1">
      <c r="B1118" s="568"/>
      <c r="C1118" s="1104"/>
      <c r="D1118" s="1104"/>
      <c r="E1118" s="614" t="s">
        <v>1401</v>
      </c>
      <c r="F1118" s="1107"/>
      <c r="G1118" s="1110"/>
      <c r="H1118" s="1113"/>
      <c r="I1118" s="1104"/>
      <c r="J1118" s="1104"/>
      <c r="K1118" s="651" t="s">
        <v>46</v>
      </c>
      <c r="L1118" s="1107"/>
      <c r="M1118" s="1110"/>
    </row>
    <row r="1119" spans="2:14" ht="69" customHeight="1">
      <c r="B1119" s="568"/>
      <c r="C1119" s="1105"/>
      <c r="D1119" s="1105"/>
      <c r="E1119" s="615" t="s">
        <v>1892</v>
      </c>
      <c r="F1119" s="1108"/>
      <c r="G1119" s="1111"/>
      <c r="H1119" s="1113"/>
      <c r="I1119" s="1105"/>
      <c r="J1119" s="1105"/>
      <c r="K1119" s="652" t="s">
        <v>1893</v>
      </c>
      <c r="L1119" s="1108"/>
      <c r="M1119" s="1111"/>
    </row>
    <row r="1120" spans="2:14" ht="38.25">
      <c r="B1120" s="568"/>
      <c r="C1120" s="1105"/>
      <c r="D1120" s="1105"/>
      <c r="E1120" s="615" t="s">
        <v>1894</v>
      </c>
      <c r="F1120" s="1108"/>
      <c r="G1120" s="1111"/>
      <c r="H1120" s="1113"/>
      <c r="I1120" s="1105"/>
      <c r="J1120" s="1105"/>
      <c r="K1120" s="652" t="s">
        <v>1895</v>
      </c>
      <c r="L1120" s="1108"/>
      <c r="M1120" s="1111"/>
    </row>
    <row r="1121" spans="2:13" ht="25.5">
      <c r="B1121" s="568"/>
      <c r="C1121" s="1105"/>
      <c r="D1121" s="1105"/>
      <c r="E1121" s="615" t="s">
        <v>1896</v>
      </c>
      <c r="F1121" s="1108"/>
      <c r="G1121" s="1111"/>
      <c r="H1121" s="1113"/>
      <c r="I1121" s="1105"/>
      <c r="J1121" s="1105"/>
      <c r="K1121" s="652" t="s">
        <v>1897</v>
      </c>
      <c r="L1121" s="1108"/>
      <c r="M1121" s="1111"/>
    </row>
    <row r="1122" spans="2:13" ht="12.6" customHeight="1">
      <c r="B1122" s="568"/>
      <c r="C1122" s="1105"/>
      <c r="D1122" s="1105"/>
      <c r="E1122" s="615"/>
      <c r="F1122" s="1108"/>
      <c r="G1122" s="1111"/>
      <c r="H1122" s="1113"/>
      <c r="I1122" s="1105"/>
      <c r="J1122" s="1105"/>
      <c r="K1122" s="652" t="s">
        <v>1898</v>
      </c>
      <c r="L1122" s="1108"/>
      <c r="M1122" s="1111"/>
    </row>
    <row r="1123" spans="2:13" ht="25.5">
      <c r="B1123" s="568"/>
      <c r="C1123" s="1105"/>
      <c r="D1123" s="1105"/>
      <c r="E1123" s="615" t="s">
        <v>1899</v>
      </c>
      <c r="F1123" s="1108"/>
      <c r="G1123" s="1111"/>
      <c r="H1123" s="1113"/>
      <c r="I1123" s="1105"/>
      <c r="J1123" s="1105"/>
      <c r="K1123" s="652" t="s">
        <v>1900</v>
      </c>
      <c r="L1123" s="1108"/>
      <c r="M1123" s="1111"/>
    </row>
    <row r="1124" spans="2:13" ht="12.6" customHeight="1">
      <c r="B1124" s="568"/>
      <c r="C1124" s="1105"/>
      <c r="D1124" s="1105"/>
      <c r="E1124" s="615"/>
      <c r="F1124" s="1108"/>
      <c r="G1124" s="1111"/>
      <c r="H1124" s="1113"/>
      <c r="I1124" s="1105"/>
      <c r="J1124" s="1105"/>
      <c r="K1124" s="652" t="s">
        <v>1901</v>
      </c>
      <c r="L1124" s="1108"/>
      <c r="M1124" s="1111"/>
    </row>
    <row r="1125" spans="2:13" ht="12.6" customHeight="1">
      <c r="B1125" s="568"/>
      <c r="C1125" s="1105"/>
      <c r="D1125" s="1105"/>
      <c r="E1125" s="615"/>
      <c r="F1125" s="1108"/>
      <c r="G1125" s="1111"/>
      <c r="H1125" s="1113"/>
      <c r="I1125" s="1105"/>
      <c r="J1125" s="1105"/>
      <c r="K1125" s="652" t="s">
        <v>1902</v>
      </c>
      <c r="L1125" s="1108"/>
      <c r="M1125" s="1111"/>
    </row>
    <row r="1126" spans="2:13" ht="12.6" customHeight="1">
      <c r="B1126" s="568"/>
      <c r="C1126" s="1105"/>
      <c r="D1126" s="1105"/>
      <c r="E1126" s="615"/>
      <c r="F1126" s="1108"/>
      <c r="G1126" s="1111"/>
      <c r="H1126" s="1113"/>
      <c r="I1126" s="1105"/>
      <c r="J1126" s="1105"/>
      <c r="K1126" s="652" t="s">
        <v>1903</v>
      </c>
      <c r="L1126" s="1108"/>
      <c r="M1126" s="1111"/>
    </row>
    <row r="1127" spans="2:13" ht="12.6" customHeight="1">
      <c r="B1127" s="568"/>
      <c r="C1127" s="1105"/>
      <c r="D1127" s="1105"/>
      <c r="E1127" s="615"/>
      <c r="F1127" s="1108"/>
      <c r="G1127" s="1111"/>
      <c r="H1127" s="1113"/>
      <c r="I1127" s="1105"/>
      <c r="J1127" s="1105"/>
      <c r="K1127" s="652" t="s">
        <v>1904</v>
      </c>
      <c r="L1127" s="1108"/>
      <c r="M1127" s="1111"/>
    </row>
    <row r="1128" spans="2:13" ht="12.6" customHeight="1">
      <c r="B1128" s="568"/>
      <c r="C1128" s="1105"/>
      <c r="D1128" s="1105"/>
      <c r="E1128" s="615"/>
      <c r="F1128" s="1108"/>
      <c r="G1128" s="1111"/>
      <c r="H1128" s="1113"/>
      <c r="I1128" s="1105"/>
      <c r="J1128" s="1105"/>
      <c r="K1128" s="652" t="s">
        <v>1905</v>
      </c>
      <c r="L1128" s="1108"/>
      <c r="M1128" s="1111"/>
    </row>
    <row r="1129" spans="2:13" ht="24">
      <c r="B1129" s="568"/>
      <c r="C1129" s="1105"/>
      <c r="D1129" s="1105"/>
      <c r="E1129" s="615"/>
      <c r="F1129" s="1108"/>
      <c r="G1129" s="1111"/>
      <c r="H1129" s="1113"/>
      <c r="I1129" s="1105"/>
      <c r="J1129" s="1105"/>
      <c r="K1129" s="652" t="s">
        <v>1906</v>
      </c>
      <c r="L1129" s="1108"/>
      <c r="M1129" s="1111"/>
    </row>
    <row r="1130" spans="2:13" ht="48">
      <c r="B1130" s="568"/>
      <c r="C1130" s="1105"/>
      <c r="D1130" s="1105"/>
      <c r="E1130" s="615"/>
      <c r="F1130" s="1108"/>
      <c r="G1130" s="1111"/>
      <c r="H1130" s="1113"/>
      <c r="I1130" s="1105"/>
      <c r="J1130" s="1105"/>
      <c r="K1130" s="652" t="s">
        <v>1907</v>
      </c>
      <c r="L1130" s="1108"/>
      <c r="M1130" s="1111"/>
    </row>
    <row r="1131" spans="2:13" ht="48">
      <c r="B1131" s="568"/>
      <c r="C1131" s="1105"/>
      <c r="D1131" s="1105"/>
      <c r="E1131" s="615"/>
      <c r="F1131" s="1108"/>
      <c r="G1131" s="1111"/>
      <c r="H1131" s="1113"/>
      <c r="I1131" s="1105"/>
      <c r="J1131" s="1105"/>
      <c r="K1131" s="652" t="s">
        <v>1908</v>
      </c>
      <c r="L1131" s="1108"/>
      <c r="M1131" s="1111"/>
    </row>
    <row r="1132" spans="2:13" ht="36">
      <c r="B1132" s="568"/>
      <c r="C1132" s="1105"/>
      <c r="D1132" s="1105"/>
      <c r="E1132" s="615"/>
      <c r="F1132" s="1108"/>
      <c r="G1132" s="1111"/>
      <c r="H1132" s="1113"/>
      <c r="I1132" s="1105"/>
      <c r="J1132" s="1105"/>
      <c r="K1132" s="652" t="s">
        <v>1909</v>
      </c>
      <c r="L1132" s="1108"/>
      <c r="M1132" s="1111"/>
    </row>
    <row r="1133" spans="2:13" ht="36">
      <c r="B1133" s="568"/>
      <c r="C1133" s="1106"/>
      <c r="D1133" s="1106"/>
      <c r="E1133" s="617"/>
      <c r="F1133" s="1109"/>
      <c r="G1133" s="1112"/>
      <c r="H1133" s="1113"/>
      <c r="I1133" s="1106"/>
      <c r="J1133" s="1106"/>
      <c r="K1133" s="653" t="s">
        <v>1910</v>
      </c>
      <c r="L1133" s="1109"/>
      <c r="M1133" s="1112"/>
    </row>
    <row r="1134" spans="2:13" ht="36">
      <c r="B1134" s="568"/>
      <c r="C1134" s="1104"/>
      <c r="D1134" s="1104"/>
      <c r="E1134" s="1138"/>
      <c r="F1134" s="1107"/>
      <c r="G1134" s="1110"/>
      <c r="H1134" s="1113"/>
      <c r="I1134" s="1104"/>
      <c r="J1134" s="1104"/>
      <c r="K1134" s="651" t="s">
        <v>1911</v>
      </c>
      <c r="L1134" s="1107"/>
      <c r="M1134" s="1110"/>
    </row>
    <row r="1135" spans="2:13" ht="24">
      <c r="B1135" s="568"/>
      <c r="C1135" s="1105"/>
      <c r="D1135" s="1105"/>
      <c r="E1135" s="1145"/>
      <c r="F1135" s="1108"/>
      <c r="G1135" s="1111"/>
      <c r="H1135" s="1113"/>
      <c r="I1135" s="1105"/>
      <c r="J1135" s="1105"/>
      <c r="K1135" s="652" t="s">
        <v>1912</v>
      </c>
      <c r="L1135" s="1108"/>
      <c r="M1135" s="1111"/>
    </row>
    <row r="1136" spans="2:13" ht="36">
      <c r="B1136" s="568"/>
      <c r="C1136" s="1105"/>
      <c r="D1136" s="1105"/>
      <c r="E1136" s="1145"/>
      <c r="F1136" s="1108"/>
      <c r="G1136" s="1111"/>
      <c r="H1136" s="1113"/>
      <c r="I1136" s="1105"/>
      <c r="J1136" s="1105"/>
      <c r="K1136" s="652" t="s">
        <v>1913</v>
      </c>
      <c r="L1136" s="1108"/>
      <c r="M1136" s="1111"/>
    </row>
    <row r="1137" spans="2:13" ht="12.6" customHeight="1">
      <c r="B1137" s="568"/>
      <c r="C1137" s="1105"/>
      <c r="D1137" s="1105"/>
      <c r="E1137" s="1145"/>
      <c r="F1137" s="1108"/>
      <c r="G1137" s="1111"/>
      <c r="H1137" s="1113"/>
      <c r="I1137" s="1105"/>
      <c r="J1137" s="1105"/>
      <c r="K1137" s="652" t="s">
        <v>1508</v>
      </c>
      <c r="L1137" s="1108"/>
      <c r="M1137" s="1111"/>
    </row>
    <row r="1138" spans="2:13" ht="36">
      <c r="B1138" s="568"/>
      <c r="C1138" s="1106"/>
      <c r="D1138" s="1106"/>
      <c r="E1138" s="1139"/>
      <c r="F1138" s="1109"/>
      <c r="G1138" s="1112"/>
      <c r="H1138" s="1113"/>
      <c r="I1138" s="1106"/>
      <c r="J1138" s="1106"/>
      <c r="K1138" s="653" t="s">
        <v>1914</v>
      </c>
      <c r="L1138" s="1109"/>
      <c r="M1138" s="1112"/>
    </row>
    <row r="1139" spans="2:13" ht="15.75">
      <c r="B1139" s="568"/>
      <c r="C1139" s="618"/>
      <c r="D1139" s="618" t="s">
        <v>19</v>
      </c>
      <c r="E1139" s="619"/>
      <c r="F1139" s="620"/>
      <c r="G1139" s="621"/>
      <c r="H1139" s="733"/>
      <c r="I1139" s="618"/>
      <c r="J1139" s="618" t="s">
        <v>19</v>
      </c>
      <c r="K1139" s="619"/>
      <c r="L1139" s="620"/>
      <c r="M1139" s="621"/>
    </row>
    <row r="1140" spans="2:13" ht="15.75">
      <c r="B1140" s="568"/>
      <c r="C1140" s="618"/>
      <c r="D1140" s="618" t="s">
        <v>682</v>
      </c>
      <c r="E1140" s="619"/>
      <c r="F1140" s="620"/>
      <c r="G1140" s="621"/>
      <c r="H1140" s="733"/>
      <c r="I1140" s="618"/>
      <c r="J1140" s="618" t="s">
        <v>682</v>
      </c>
      <c r="K1140" s="619"/>
      <c r="L1140" s="620"/>
      <c r="M1140" s="621"/>
    </row>
    <row r="1141" spans="2:13" ht="15.75">
      <c r="B1141" s="568"/>
      <c r="C1141" s="618"/>
      <c r="D1141" s="618" t="s">
        <v>26</v>
      </c>
      <c r="E1141" s="619"/>
      <c r="F1141" s="620"/>
      <c r="G1141" s="621"/>
      <c r="H1141" s="733"/>
      <c r="I1141" s="618"/>
      <c r="J1141" s="618" t="s">
        <v>26</v>
      </c>
      <c r="K1141" s="619"/>
      <c r="L1141" s="620"/>
      <c r="M1141" s="621"/>
    </row>
    <row r="1142" spans="2:13" ht="15.75">
      <c r="B1142" s="568"/>
      <c r="C1142" s="618"/>
      <c r="D1142" s="618" t="s">
        <v>30</v>
      </c>
      <c r="E1142" s="619"/>
      <c r="F1142" s="620"/>
      <c r="G1142" s="621"/>
      <c r="H1142" s="733"/>
      <c r="I1142" s="618"/>
      <c r="J1142" s="618" t="s">
        <v>30</v>
      </c>
      <c r="K1142" s="619"/>
      <c r="L1142" s="620"/>
      <c r="M1142" s="621"/>
    </row>
    <row r="1143" spans="2:13" ht="15.75">
      <c r="B1143" s="568"/>
      <c r="C1143" s="618"/>
      <c r="D1143" s="618" t="s">
        <v>31</v>
      </c>
      <c r="E1143" s="619"/>
      <c r="F1143" s="620"/>
      <c r="G1143" s="621"/>
      <c r="H1143" s="733"/>
      <c r="I1143" s="618"/>
      <c r="J1143" s="618" t="s">
        <v>31</v>
      </c>
      <c r="K1143" s="619"/>
      <c r="L1143" s="620"/>
      <c r="M1143" s="621"/>
    </row>
    <row r="1144" spans="2:13" ht="15.75">
      <c r="B1144" s="568"/>
      <c r="C1144" s="618"/>
      <c r="D1144" s="618" t="s">
        <v>32</v>
      </c>
      <c r="E1144" s="619"/>
      <c r="F1144" s="620"/>
      <c r="G1144" s="621"/>
      <c r="H1144" s="733"/>
      <c r="I1144" s="618"/>
      <c r="J1144" s="618" t="s">
        <v>32</v>
      </c>
      <c r="K1144" s="619"/>
      <c r="L1144" s="620"/>
      <c r="M1144" s="621"/>
    </row>
    <row r="1145" spans="2:13" ht="15.75">
      <c r="B1145" s="568"/>
      <c r="C1145" s="623"/>
      <c r="D1145" s="1133"/>
      <c r="E1145" s="1133"/>
      <c r="F1145" s="624"/>
      <c r="G1145" s="625"/>
      <c r="H1145" s="1115"/>
      <c r="I1145" s="1115"/>
      <c r="J1145" s="1116"/>
      <c r="K1145" s="1116"/>
      <c r="L1145" s="624"/>
      <c r="M1145" s="625"/>
    </row>
    <row r="1146" spans="2:13" ht="25.5">
      <c r="B1146" s="568"/>
      <c r="C1146" s="1134"/>
      <c r="D1146" s="1134"/>
      <c r="E1146" s="1134"/>
      <c r="F1146" s="1135"/>
      <c r="G1146" s="1136"/>
      <c r="H1146" s="1157"/>
      <c r="I1146" s="1118" t="s">
        <v>1915</v>
      </c>
      <c r="J1146" s="1118"/>
      <c r="K1146" s="644" t="s">
        <v>1916</v>
      </c>
      <c r="L1146" s="1121"/>
      <c r="M1146" s="1124"/>
    </row>
    <row r="1147" spans="2:13" ht="25.5">
      <c r="B1147" s="568"/>
      <c r="C1147" s="1134"/>
      <c r="D1147" s="1134"/>
      <c r="E1147" s="1134"/>
      <c r="F1147" s="1135"/>
      <c r="G1147" s="1136"/>
      <c r="H1147" s="1157"/>
      <c r="I1147" s="1119"/>
      <c r="J1147" s="1119"/>
      <c r="K1147" s="639" t="s">
        <v>1917</v>
      </c>
      <c r="L1147" s="1122"/>
      <c r="M1147" s="1125"/>
    </row>
    <row r="1148" spans="2:13" ht="25.5">
      <c r="B1148" s="568"/>
      <c r="C1148" s="1134"/>
      <c r="D1148" s="1134"/>
      <c r="E1148" s="1134"/>
      <c r="F1148" s="1135"/>
      <c r="G1148" s="1136"/>
      <c r="H1148" s="1157"/>
      <c r="I1148" s="1119"/>
      <c r="J1148" s="1119"/>
      <c r="K1148" s="639" t="s">
        <v>1918</v>
      </c>
      <c r="L1148" s="1122"/>
      <c r="M1148" s="1125"/>
    </row>
    <row r="1149" spans="2:13">
      <c r="B1149" s="568"/>
      <c r="C1149" s="1134"/>
      <c r="D1149" s="1134"/>
      <c r="E1149" s="1134"/>
      <c r="F1149" s="1135"/>
      <c r="G1149" s="1136"/>
      <c r="H1149" s="1157"/>
      <c r="I1149" s="1119"/>
      <c r="J1149" s="1119"/>
      <c r="K1149" s="639" t="s">
        <v>1919</v>
      </c>
      <c r="L1149" s="1122"/>
      <c r="M1149" s="1125"/>
    </row>
    <row r="1150" spans="2:13" ht="14.1" customHeight="1">
      <c r="B1150" s="568"/>
      <c r="C1150" s="1134"/>
      <c r="D1150" s="1134"/>
      <c r="E1150" s="1134"/>
      <c r="F1150" s="1135"/>
      <c r="G1150" s="1136"/>
      <c r="H1150" s="1157"/>
      <c r="I1150" s="1119"/>
      <c r="J1150" s="1119"/>
      <c r="K1150" s="640"/>
      <c r="L1150" s="1122"/>
      <c r="M1150" s="1125"/>
    </row>
    <row r="1151" spans="2:13" ht="12.6" customHeight="1">
      <c r="B1151" s="568"/>
      <c r="C1151" s="1134"/>
      <c r="D1151" s="1134"/>
      <c r="E1151" s="1134"/>
      <c r="F1151" s="1135"/>
      <c r="G1151" s="1136"/>
      <c r="H1151" s="1157"/>
      <c r="I1151" s="1119"/>
      <c r="J1151" s="1119"/>
      <c r="K1151" s="639" t="s">
        <v>1419</v>
      </c>
      <c r="L1151" s="1122"/>
      <c r="M1151" s="1125"/>
    </row>
    <row r="1152" spans="2:13" ht="38.25">
      <c r="B1152" s="568"/>
      <c r="C1152" s="1134"/>
      <c r="D1152" s="1134"/>
      <c r="E1152" s="1134"/>
      <c r="F1152" s="1135"/>
      <c r="G1152" s="1136"/>
      <c r="H1152" s="1157"/>
      <c r="I1152" s="1119"/>
      <c r="J1152" s="1119"/>
      <c r="K1152" s="639" t="s">
        <v>1890</v>
      </c>
      <c r="L1152" s="1122"/>
      <c r="M1152" s="1125"/>
    </row>
    <row r="1153" spans="2:13" ht="25.5">
      <c r="B1153" s="568"/>
      <c r="C1153" s="1134"/>
      <c r="D1153" s="1134"/>
      <c r="E1153" s="1134"/>
      <c r="F1153" s="1135"/>
      <c r="G1153" s="1136"/>
      <c r="H1153" s="1157"/>
      <c r="I1153" s="1120"/>
      <c r="J1153" s="1131"/>
      <c r="K1153" s="641" t="s">
        <v>1891</v>
      </c>
      <c r="L1153" s="1123"/>
      <c r="M1153" s="1126"/>
    </row>
    <row r="1154" spans="2:13" ht="15.75">
      <c r="B1154" s="568"/>
      <c r="C1154" s="623"/>
      <c r="D1154" s="1134"/>
      <c r="E1154" s="1134"/>
      <c r="F1154" s="624"/>
      <c r="G1154" s="625"/>
      <c r="H1154" s="733"/>
      <c r="I1154" s="631"/>
      <c r="J1154" s="618" t="s">
        <v>19</v>
      </c>
      <c r="K1154" s="635"/>
      <c r="L1154" s="633"/>
      <c r="M1154" s="634"/>
    </row>
    <row r="1155" spans="2:13" ht="15.75">
      <c r="B1155" s="568"/>
      <c r="C1155" s="623"/>
      <c r="D1155" s="1134"/>
      <c r="E1155" s="1134"/>
      <c r="F1155" s="624"/>
      <c r="G1155" s="625"/>
      <c r="H1155" s="733"/>
      <c r="I1155" s="631"/>
      <c r="J1155" s="618" t="s">
        <v>682</v>
      </c>
      <c r="K1155" s="635"/>
      <c r="L1155" s="633"/>
      <c r="M1155" s="634"/>
    </row>
    <row r="1156" spans="2:13" ht="15.75">
      <c r="B1156" s="568"/>
      <c r="C1156" s="623"/>
      <c r="D1156" s="1134"/>
      <c r="E1156" s="1134"/>
      <c r="F1156" s="624"/>
      <c r="G1156" s="625"/>
      <c r="H1156" s="733"/>
      <c r="I1156" s="631"/>
      <c r="J1156" s="618" t="s">
        <v>26</v>
      </c>
      <c r="K1156" s="635"/>
      <c r="L1156" s="633"/>
      <c r="M1156" s="634"/>
    </row>
    <row r="1157" spans="2:13" ht="15.75">
      <c r="B1157" s="568"/>
      <c r="C1157" s="623"/>
      <c r="D1157" s="1134"/>
      <c r="E1157" s="1134"/>
      <c r="F1157" s="624"/>
      <c r="G1157" s="625"/>
      <c r="H1157" s="733"/>
      <c r="I1157" s="631"/>
      <c r="J1157" s="618" t="s">
        <v>30</v>
      </c>
      <c r="K1157" s="635"/>
      <c r="L1157" s="633"/>
      <c r="M1157" s="634"/>
    </row>
    <row r="1158" spans="2:13" ht="15.75">
      <c r="B1158" s="568"/>
      <c r="C1158" s="623"/>
      <c r="D1158" s="1134"/>
      <c r="E1158" s="1134"/>
      <c r="F1158" s="624"/>
      <c r="G1158" s="625"/>
      <c r="H1158" s="733"/>
      <c r="I1158" s="631"/>
      <c r="J1158" s="618" t="s">
        <v>31</v>
      </c>
      <c r="K1158" s="635"/>
      <c r="L1158" s="633"/>
      <c r="M1158" s="634"/>
    </row>
    <row r="1159" spans="2:13" ht="15.75">
      <c r="B1159" s="568"/>
      <c r="C1159" s="623"/>
      <c r="D1159" s="1134"/>
      <c r="E1159" s="1134"/>
      <c r="F1159" s="624"/>
      <c r="G1159" s="625"/>
      <c r="H1159" s="733"/>
      <c r="I1159" s="631"/>
      <c r="J1159" s="618" t="s">
        <v>32</v>
      </c>
      <c r="K1159" s="635"/>
      <c r="L1159" s="633"/>
      <c r="M1159" s="634"/>
    </row>
    <row r="1160" spans="2:13" ht="15.75">
      <c r="B1160" s="568"/>
      <c r="C1160" s="623"/>
      <c r="D1160" s="1132"/>
      <c r="E1160" s="1132"/>
      <c r="F1160" s="624"/>
      <c r="G1160" s="625"/>
      <c r="H1160" s="1115"/>
      <c r="I1160" s="1115"/>
      <c r="J1160" s="1132"/>
      <c r="K1160" s="1132"/>
      <c r="L1160" s="624"/>
      <c r="M1160" s="625"/>
    </row>
    <row r="1161" spans="2:13" ht="25.5">
      <c r="B1161" s="568"/>
      <c r="C1161" s="1104" t="s">
        <v>891</v>
      </c>
      <c r="D1161" s="1104"/>
      <c r="E1161" s="607" t="s">
        <v>1920</v>
      </c>
      <c r="F1161" s="1107"/>
      <c r="G1161" s="1110"/>
      <c r="H1161" s="1113"/>
      <c r="I1161" s="1104" t="s">
        <v>891</v>
      </c>
      <c r="J1161" s="1104"/>
      <c r="K1161" s="607" t="s">
        <v>1921</v>
      </c>
      <c r="L1161" s="1107"/>
      <c r="M1161" s="1110"/>
    </row>
    <row r="1162" spans="2:13" ht="14.1" customHeight="1">
      <c r="B1162" s="568"/>
      <c r="C1162" s="1105"/>
      <c r="D1162" s="1105"/>
      <c r="E1162" s="610"/>
      <c r="F1162" s="1108"/>
      <c r="G1162" s="1111"/>
      <c r="H1162" s="1113"/>
      <c r="I1162" s="1105"/>
      <c r="J1162" s="1105"/>
      <c r="K1162" s="611" t="s">
        <v>1922</v>
      </c>
      <c r="L1162" s="1108"/>
      <c r="M1162" s="1111"/>
    </row>
    <row r="1163" spans="2:13" ht="14.1" customHeight="1">
      <c r="B1163" s="568"/>
      <c r="C1163" s="1105"/>
      <c r="D1163" s="1105"/>
      <c r="E1163" s="611" t="s">
        <v>1394</v>
      </c>
      <c r="F1163" s="1108"/>
      <c r="G1163" s="1111"/>
      <c r="H1163" s="1113"/>
      <c r="I1163" s="1105"/>
      <c r="J1163" s="1105"/>
      <c r="K1163" s="610"/>
      <c r="L1163" s="1108"/>
      <c r="M1163" s="1111"/>
    </row>
    <row r="1164" spans="2:13" ht="12.6" customHeight="1">
      <c r="B1164" s="568"/>
      <c r="C1164" s="1105"/>
      <c r="D1164" s="1105"/>
      <c r="E1164" s="611" t="s">
        <v>1515</v>
      </c>
      <c r="F1164" s="1108"/>
      <c r="G1164" s="1111"/>
      <c r="H1164" s="1113"/>
      <c r="I1164" s="1105"/>
      <c r="J1164" s="1105"/>
      <c r="K1164" s="611" t="s">
        <v>1419</v>
      </c>
      <c r="L1164" s="1108"/>
      <c r="M1164" s="1111"/>
    </row>
    <row r="1165" spans="2:13" ht="12.6" customHeight="1">
      <c r="B1165" s="568"/>
      <c r="C1165" s="1105"/>
      <c r="D1165" s="1105"/>
      <c r="E1165" s="611" t="s">
        <v>1923</v>
      </c>
      <c r="F1165" s="1108"/>
      <c r="G1165" s="1111"/>
      <c r="H1165" s="1113"/>
      <c r="I1165" s="1105"/>
      <c r="J1165" s="1105"/>
      <c r="K1165" s="611" t="s">
        <v>1515</v>
      </c>
      <c r="L1165" s="1108"/>
      <c r="M1165" s="1111"/>
    </row>
    <row r="1166" spans="2:13" ht="12.6" customHeight="1">
      <c r="B1166" s="568"/>
      <c r="C1166" s="1105"/>
      <c r="D1166" s="1105"/>
      <c r="E1166" s="611" t="s">
        <v>1924</v>
      </c>
      <c r="F1166" s="1108"/>
      <c r="G1166" s="1111"/>
      <c r="H1166" s="1113"/>
      <c r="I1166" s="1105"/>
      <c r="J1166" s="1105"/>
      <c r="K1166" s="611" t="s">
        <v>1923</v>
      </c>
      <c r="L1166" s="1108"/>
      <c r="M1166" s="1111"/>
    </row>
    <row r="1167" spans="2:13" ht="12.6" customHeight="1">
      <c r="B1167" s="568"/>
      <c r="C1167" s="1105"/>
      <c r="D1167" s="1105"/>
      <c r="E1167" s="611"/>
      <c r="F1167" s="1108"/>
      <c r="G1167" s="1111"/>
      <c r="H1167" s="1113"/>
      <c r="I1167" s="1105"/>
      <c r="J1167" s="1105"/>
      <c r="K1167" s="611" t="s">
        <v>1925</v>
      </c>
      <c r="L1167" s="1108"/>
      <c r="M1167" s="1111"/>
    </row>
    <row r="1168" spans="2:13" ht="12.6" customHeight="1">
      <c r="B1168" s="568"/>
      <c r="C1168" s="1105"/>
      <c r="D1168" s="1105"/>
      <c r="E1168" s="611"/>
      <c r="F1168" s="1108"/>
      <c r="G1168" s="1111"/>
      <c r="H1168" s="1113"/>
      <c r="I1168" s="1105"/>
      <c r="J1168" s="1105"/>
      <c r="K1168" s="611" t="s">
        <v>1926</v>
      </c>
      <c r="L1168" s="1108"/>
      <c r="M1168" s="1111"/>
    </row>
    <row r="1169" spans="2:13" ht="12.6" customHeight="1">
      <c r="B1169" s="568"/>
      <c r="C1169" s="1105"/>
      <c r="D1169" s="1105"/>
      <c r="E1169" s="611"/>
      <c r="F1169" s="1108"/>
      <c r="G1169" s="1111"/>
      <c r="H1169" s="1113"/>
      <c r="I1169" s="1105"/>
      <c r="J1169" s="1105"/>
      <c r="K1169" s="611" t="s">
        <v>1927</v>
      </c>
      <c r="L1169" s="1108"/>
      <c r="M1169" s="1111"/>
    </row>
    <row r="1170" spans="2:13" ht="12.6" customHeight="1">
      <c r="B1170" s="568"/>
      <c r="C1170" s="1106"/>
      <c r="D1170" s="1106"/>
      <c r="E1170" s="613"/>
      <c r="F1170" s="1109"/>
      <c r="G1170" s="1112"/>
      <c r="H1170" s="1113"/>
      <c r="I1170" s="1106"/>
      <c r="J1170" s="1106"/>
      <c r="K1170" s="613" t="s">
        <v>1928</v>
      </c>
      <c r="L1170" s="1109"/>
      <c r="M1170" s="1112"/>
    </row>
    <row r="1171" spans="2:13" ht="12.6" customHeight="1">
      <c r="B1171" s="568"/>
      <c r="C1171" s="1104"/>
      <c r="D1171" s="1104"/>
      <c r="E1171" s="1138" t="s">
        <v>1929</v>
      </c>
      <c r="F1171" s="1107"/>
      <c r="G1171" s="1110"/>
      <c r="H1171" s="1113"/>
      <c r="I1171" s="1104"/>
      <c r="J1171" s="1104"/>
      <c r="K1171" s="614" t="s">
        <v>46</v>
      </c>
      <c r="L1171" s="1107"/>
      <c r="M1171" s="1110"/>
    </row>
    <row r="1172" spans="2:13" ht="12.6" customHeight="1">
      <c r="B1172" s="568"/>
      <c r="C1172" s="1105"/>
      <c r="D1172" s="1105"/>
      <c r="E1172" s="1145"/>
      <c r="F1172" s="1108"/>
      <c r="G1172" s="1111"/>
      <c r="H1172" s="1113"/>
      <c r="I1172" s="1105"/>
      <c r="J1172" s="1105"/>
      <c r="K1172" s="615" t="s">
        <v>1930</v>
      </c>
      <c r="L1172" s="1108"/>
      <c r="M1172" s="1111"/>
    </row>
    <row r="1173" spans="2:13" ht="12.6" customHeight="1">
      <c r="B1173" s="568"/>
      <c r="C1173" s="1105"/>
      <c r="D1173" s="1105"/>
      <c r="E1173" s="1145"/>
      <c r="F1173" s="1108"/>
      <c r="G1173" s="1111"/>
      <c r="H1173" s="1113"/>
      <c r="I1173" s="1105"/>
      <c r="J1173" s="1105"/>
      <c r="K1173" s="615" t="s">
        <v>1931</v>
      </c>
      <c r="L1173" s="1108"/>
      <c r="M1173" s="1111"/>
    </row>
    <row r="1174" spans="2:13" ht="12.6" customHeight="1">
      <c r="B1174" s="568"/>
      <c r="C1174" s="1105"/>
      <c r="D1174" s="1105"/>
      <c r="E1174" s="1145"/>
      <c r="F1174" s="1108"/>
      <c r="G1174" s="1111"/>
      <c r="H1174" s="1113"/>
      <c r="I1174" s="1105"/>
      <c r="J1174" s="1105"/>
      <c r="K1174" s="615" t="s">
        <v>1932</v>
      </c>
      <c r="L1174" s="1108"/>
      <c r="M1174" s="1111"/>
    </row>
    <row r="1175" spans="2:13" ht="25.5">
      <c r="B1175" s="568"/>
      <c r="C1175" s="1106"/>
      <c r="D1175" s="1106"/>
      <c r="E1175" s="1139"/>
      <c r="F1175" s="1109"/>
      <c r="G1175" s="1112"/>
      <c r="H1175" s="1113"/>
      <c r="I1175" s="1106"/>
      <c r="J1175" s="1106"/>
      <c r="K1175" s="617" t="s">
        <v>1933</v>
      </c>
      <c r="L1175" s="1109"/>
      <c r="M1175" s="1112"/>
    </row>
    <row r="1176" spans="2:13" ht="15.75">
      <c r="B1176" s="568"/>
      <c r="C1176" s="618"/>
      <c r="D1176" s="618" t="s">
        <v>19</v>
      </c>
      <c r="E1176" s="619"/>
      <c r="F1176" s="620"/>
      <c r="G1176" s="621"/>
      <c r="H1176" s="733"/>
      <c r="I1176" s="618"/>
      <c r="J1176" s="618" t="s">
        <v>19</v>
      </c>
      <c r="K1176" s="619"/>
      <c r="L1176" s="620"/>
      <c r="M1176" s="621"/>
    </row>
    <row r="1177" spans="2:13" ht="15.75">
      <c r="B1177" s="568"/>
      <c r="C1177" s="618"/>
      <c r="D1177" s="618" t="s">
        <v>682</v>
      </c>
      <c r="E1177" s="619"/>
      <c r="F1177" s="620"/>
      <c r="G1177" s="621"/>
      <c r="H1177" s="733"/>
      <c r="I1177" s="618"/>
      <c r="J1177" s="618" t="s">
        <v>682</v>
      </c>
      <c r="K1177" s="619"/>
      <c r="L1177" s="620"/>
      <c r="M1177" s="621"/>
    </row>
    <row r="1178" spans="2:13" ht="15.75">
      <c r="B1178" s="568"/>
      <c r="C1178" s="618"/>
      <c r="D1178" s="618" t="s">
        <v>26</v>
      </c>
      <c r="E1178" s="619"/>
      <c r="F1178" s="620"/>
      <c r="G1178" s="621"/>
      <c r="H1178" s="733"/>
      <c r="I1178" s="618"/>
      <c r="J1178" s="618" t="s">
        <v>26</v>
      </c>
      <c r="K1178" s="619"/>
      <c r="L1178" s="620"/>
      <c r="M1178" s="621"/>
    </row>
    <row r="1179" spans="2:13" ht="15.75">
      <c r="B1179" s="568"/>
      <c r="C1179" s="618"/>
      <c r="D1179" s="618" t="s">
        <v>30</v>
      </c>
      <c r="E1179" s="619"/>
      <c r="F1179" s="620"/>
      <c r="G1179" s="621"/>
      <c r="H1179" s="733"/>
      <c r="I1179" s="618"/>
      <c r="J1179" s="618" t="s">
        <v>30</v>
      </c>
      <c r="K1179" s="619"/>
      <c r="L1179" s="620"/>
      <c r="M1179" s="621"/>
    </row>
    <row r="1180" spans="2:13" ht="15.75">
      <c r="B1180" s="568"/>
      <c r="C1180" s="618"/>
      <c r="D1180" s="618" t="s">
        <v>31</v>
      </c>
      <c r="E1180" s="619"/>
      <c r="F1180" s="620"/>
      <c r="G1180" s="621"/>
      <c r="H1180" s="733"/>
      <c r="I1180" s="618"/>
      <c r="J1180" s="618" t="s">
        <v>31</v>
      </c>
      <c r="K1180" s="619"/>
      <c r="L1180" s="620"/>
      <c r="M1180" s="621"/>
    </row>
    <row r="1181" spans="2:13" ht="15.75">
      <c r="B1181" s="568"/>
      <c r="C1181" s="618"/>
      <c r="D1181" s="618" t="s">
        <v>32</v>
      </c>
      <c r="E1181" s="619"/>
      <c r="F1181" s="620"/>
      <c r="G1181" s="621"/>
      <c r="H1181" s="733"/>
      <c r="I1181" s="618"/>
      <c r="J1181" s="618" t="s">
        <v>32</v>
      </c>
      <c r="K1181" s="619"/>
      <c r="L1181" s="620"/>
      <c r="M1181" s="621"/>
    </row>
    <row r="1182" spans="2:13" ht="15.75">
      <c r="B1182" s="568"/>
      <c r="C1182" s="645"/>
      <c r="D1182" s="1133"/>
      <c r="E1182" s="1133"/>
      <c r="F1182" s="660"/>
      <c r="G1182" s="625"/>
      <c r="H1182" s="1115"/>
      <c r="I1182" s="1115"/>
      <c r="J1182" s="1116"/>
      <c r="K1182" s="1116"/>
      <c r="L1182" s="624"/>
      <c r="M1182" s="625"/>
    </row>
    <row r="1183" spans="2:13">
      <c r="B1183" s="568"/>
      <c r="C1183" s="1134"/>
      <c r="D1183" s="1134"/>
      <c r="E1183" s="1134"/>
      <c r="F1183" s="1135"/>
      <c r="G1183" s="1136"/>
      <c r="H1183" s="1157"/>
      <c r="I1183" s="1118" t="s">
        <v>1934</v>
      </c>
      <c r="J1183" s="1118"/>
      <c r="K1183" s="644" t="s">
        <v>1935</v>
      </c>
      <c r="L1183" s="1121"/>
      <c r="M1183" s="1124"/>
    </row>
    <row r="1184" spans="2:13" ht="14.1" customHeight="1">
      <c r="B1184" s="568"/>
      <c r="C1184" s="1134"/>
      <c r="D1184" s="1134"/>
      <c r="E1184" s="1134"/>
      <c r="F1184" s="1135"/>
      <c r="G1184" s="1136"/>
      <c r="H1184" s="1157"/>
      <c r="I1184" s="1119"/>
      <c r="J1184" s="1119"/>
      <c r="K1184" s="640"/>
      <c r="L1184" s="1122"/>
      <c r="M1184" s="1125"/>
    </row>
    <row r="1185" spans="2:13" ht="12.6" customHeight="1">
      <c r="B1185" s="568"/>
      <c r="C1185" s="1134"/>
      <c r="D1185" s="1134"/>
      <c r="E1185" s="1134"/>
      <c r="F1185" s="1135"/>
      <c r="G1185" s="1136"/>
      <c r="H1185" s="1157"/>
      <c r="I1185" s="1119"/>
      <c r="J1185" s="1119"/>
      <c r="K1185" s="639" t="s">
        <v>1419</v>
      </c>
      <c r="L1185" s="1122"/>
      <c r="M1185" s="1125"/>
    </row>
    <row r="1186" spans="2:13" ht="12.6" customHeight="1">
      <c r="B1186" s="568"/>
      <c r="C1186" s="1134"/>
      <c r="D1186" s="1134"/>
      <c r="E1186" s="1134"/>
      <c r="F1186" s="1135"/>
      <c r="G1186" s="1136"/>
      <c r="H1186" s="1157"/>
      <c r="I1186" s="1119"/>
      <c r="J1186" s="1119"/>
      <c r="K1186" s="639" t="s">
        <v>1515</v>
      </c>
      <c r="L1186" s="1122"/>
      <c r="M1186" s="1125"/>
    </row>
    <row r="1187" spans="2:13" ht="12.6" customHeight="1">
      <c r="B1187" s="568"/>
      <c r="C1187" s="1134"/>
      <c r="D1187" s="1134"/>
      <c r="E1187" s="1134"/>
      <c r="F1187" s="1135"/>
      <c r="G1187" s="1136"/>
      <c r="H1187" s="1157"/>
      <c r="I1187" s="1119"/>
      <c r="J1187" s="1119"/>
      <c r="K1187" s="639" t="s">
        <v>1923</v>
      </c>
      <c r="L1187" s="1122"/>
      <c r="M1187" s="1125"/>
    </row>
    <row r="1188" spans="2:13" ht="12.6" customHeight="1">
      <c r="B1188" s="568"/>
      <c r="C1188" s="1134"/>
      <c r="D1188" s="1134"/>
      <c r="E1188" s="1134"/>
      <c r="F1188" s="1135"/>
      <c r="G1188" s="1136"/>
      <c r="H1188" s="1157"/>
      <c r="I1188" s="1119"/>
      <c r="J1188" s="1119"/>
      <c r="K1188" s="639" t="s">
        <v>1925</v>
      </c>
      <c r="L1188" s="1122"/>
      <c r="M1188" s="1125"/>
    </row>
    <row r="1189" spans="2:13" ht="12.6" customHeight="1">
      <c r="B1189" s="568"/>
      <c r="C1189" s="1134"/>
      <c r="D1189" s="1134"/>
      <c r="E1189" s="1134"/>
      <c r="F1189" s="1135"/>
      <c r="G1189" s="1136"/>
      <c r="H1189" s="1157"/>
      <c r="I1189" s="1119"/>
      <c r="J1189" s="1119"/>
      <c r="K1189" s="639" t="s">
        <v>1926</v>
      </c>
      <c r="L1189" s="1122"/>
      <c r="M1189" s="1125"/>
    </row>
    <row r="1190" spans="2:13" ht="12.6" customHeight="1">
      <c r="B1190" s="568"/>
      <c r="C1190" s="1134"/>
      <c r="D1190" s="1134"/>
      <c r="E1190" s="1134"/>
      <c r="F1190" s="1135"/>
      <c r="G1190" s="1136"/>
      <c r="H1190" s="1157"/>
      <c r="I1190" s="1119"/>
      <c r="J1190" s="1119"/>
      <c r="K1190" s="639" t="s">
        <v>1927</v>
      </c>
      <c r="L1190" s="1122"/>
      <c r="M1190" s="1125"/>
    </row>
    <row r="1191" spans="2:13" ht="12.6" customHeight="1">
      <c r="B1191" s="568"/>
      <c r="C1191" s="1134"/>
      <c r="D1191" s="1134"/>
      <c r="E1191" s="1134"/>
      <c r="F1191" s="1135"/>
      <c r="G1191" s="1136"/>
      <c r="H1191" s="1157"/>
      <c r="I1191" s="1120"/>
      <c r="J1191" s="1131"/>
      <c r="K1191" s="641" t="s">
        <v>1928</v>
      </c>
      <c r="L1191" s="1123"/>
      <c r="M1191" s="1126"/>
    </row>
    <row r="1192" spans="2:13" ht="15.75">
      <c r="B1192" s="568"/>
      <c r="C1192" s="623"/>
      <c r="D1192" s="1134"/>
      <c r="E1192" s="1134"/>
      <c r="F1192" s="624"/>
      <c r="G1192" s="625"/>
      <c r="H1192" s="733"/>
      <c r="I1192" s="631"/>
      <c r="J1192" s="618" t="s">
        <v>19</v>
      </c>
      <c r="K1192" s="635"/>
      <c r="L1192" s="633"/>
      <c r="M1192" s="634"/>
    </row>
    <row r="1193" spans="2:13" ht="15.75">
      <c r="B1193" s="568"/>
      <c r="C1193" s="623"/>
      <c r="D1193" s="1134"/>
      <c r="E1193" s="1134"/>
      <c r="F1193" s="624"/>
      <c r="G1193" s="625"/>
      <c r="H1193" s="733"/>
      <c r="I1193" s="631"/>
      <c r="J1193" s="618" t="s">
        <v>682</v>
      </c>
      <c r="K1193" s="635"/>
      <c r="L1193" s="633"/>
      <c r="M1193" s="634"/>
    </row>
    <row r="1194" spans="2:13" ht="15.75">
      <c r="B1194" s="568"/>
      <c r="C1194" s="623"/>
      <c r="D1194" s="1134"/>
      <c r="E1194" s="1134"/>
      <c r="F1194" s="624"/>
      <c r="G1194" s="625"/>
      <c r="H1194" s="733"/>
      <c r="I1194" s="631"/>
      <c r="J1194" s="618" t="s">
        <v>26</v>
      </c>
      <c r="K1194" s="635"/>
      <c r="L1194" s="633"/>
      <c r="M1194" s="634"/>
    </row>
    <row r="1195" spans="2:13" ht="15.75">
      <c r="B1195" s="568"/>
      <c r="C1195" s="623"/>
      <c r="D1195" s="1134"/>
      <c r="E1195" s="1134"/>
      <c r="F1195" s="624"/>
      <c r="G1195" s="625"/>
      <c r="H1195" s="733"/>
      <c r="I1195" s="631"/>
      <c r="J1195" s="618" t="s">
        <v>30</v>
      </c>
      <c r="K1195" s="635"/>
      <c r="L1195" s="633"/>
      <c r="M1195" s="634"/>
    </row>
    <row r="1196" spans="2:13" ht="15.75">
      <c r="B1196" s="568"/>
      <c r="C1196" s="623"/>
      <c r="D1196" s="1134"/>
      <c r="E1196" s="1134"/>
      <c r="F1196" s="624"/>
      <c r="G1196" s="625"/>
      <c r="H1196" s="733"/>
      <c r="I1196" s="631"/>
      <c r="J1196" s="618" t="s">
        <v>31</v>
      </c>
      <c r="K1196" s="635"/>
      <c r="L1196" s="633"/>
      <c r="M1196" s="634"/>
    </row>
    <row r="1197" spans="2:13" ht="15.75">
      <c r="B1197" s="568"/>
      <c r="C1197" s="623"/>
      <c r="D1197" s="1134"/>
      <c r="E1197" s="1134"/>
      <c r="F1197" s="624"/>
      <c r="G1197" s="625"/>
      <c r="H1197" s="733"/>
      <c r="I1197" s="631"/>
      <c r="J1197" s="618" t="s">
        <v>32</v>
      </c>
      <c r="K1197" s="635"/>
      <c r="L1197" s="633"/>
      <c r="M1197" s="634"/>
    </row>
    <row r="1198" spans="2:13" ht="15.75">
      <c r="B1198" s="568"/>
      <c r="C1198" s="659"/>
      <c r="D1198" s="1158"/>
      <c r="E1198" s="1158"/>
      <c r="F1198" s="661"/>
      <c r="G1198" s="625"/>
      <c r="H1198" s="1115"/>
      <c r="I1198" s="1115"/>
      <c r="J1198" s="1158"/>
      <c r="K1198" s="1158"/>
      <c r="L1198" s="649"/>
      <c r="M1198" s="649"/>
    </row>
    <row r="1199" spans="2:13" ht="15.75">
      <c r="B1199" s="568"/>
      <c r="C1199" s="603">
        <v>2.5</v>
      </c>
      <c r="D1199" s="603"/>
      <c r="E1199" s="599" t="s">
        <v>895</v>
      </c>
      <c r="F1199" s="604"/>
      <c r="G1199" s="647"/>
      <c r="H1199" s="733"/>
      <c r="I1199" s="603">
        <v>2.5</v>
      </c>
      <c r="J1199" s="603"/>
      <c r="K1199" s="599" t="s">
        <v>895</v>
      </c>
      <c r="L1199" s="604"/>
      <c r="M1199" s="647"/>
    </row>
    <row r="1200" spans="2:13" ht="38.25">
      <c r="B1200" s="568"/>
      <c r="C1200" s="1104" t="s">
        <v>896</v>
      </c>
      <c r="D1200" s="1104"/>
      <c r="E1200" s="607" t="s">
        <v>1936</v>
      </c>
      <c r="F1200" s="1107"/>
      <c r="G1200" s="1110"/>
      <c r="H1200" s="1113"/>
      <c r="I1200" s="1104" t="s">
        <v>896</v>
      </c>
      <c r="J1200" s="1104"/>
      <c r="K1200" s="607" t="s">
        <v>1937</v>
      </c>
      <c r="L1200" s="1107"/>
      <c r="M1200" s="1110"/>
    </row>
    <row r="1201" spans="2:13" ht="14.1" customHeight="1">
      <c r="B1201" s="568"/>
      <c r="C1201" s="1105"/>
      <c r="D1201" s="1105"/>
      <c r="E1201" s="610"/>
      <c r="F1201" s="1108"/>
      <c r="G1201" s="1111"/>
      <c r="H1201" s="1113"/>
      <c r="I1201" s="1105"/>
      <c r="J1201" s="1105"/>
      <c r="K1201" s="610"/>
      <c r="L1201" s="1108"/>
      <c r="M1201" s="1111"/>
    </row>
    <row r="1202" spans="2:13" ht="14.1" customHeight="1">
      <c r="B1202" s="568"/>
      <c r="C1202" s="1105"/>
      <c r="D1202" s="1105"/>
      <c r="E1202" s="611" t="s">
        <v>1394</v>
      </c>
      <c r="F1202" s="1108"/>
      <c r="G1202" s="1111"/>
      <c r="H1202" s="1113"/>
      <c r="I1202" s="1105"/>
      <c r="J1202" s="1105"/>
      <c r="K1202" s="610"/>
      <c r="L1202" s="1108"/>
      <c r="M1202" s="1111"/>
    </row>
    <row r="1203" spans="2:13" ht="12.6" customHeight="1">
      <c r="B1203" s="568"/>
      <c r="C1203" s="1105"/>
      <c r="D1203" s="1105"/>
      <c r="E1203" s="611" t="s">
        <v>1549</v>
      </c>
      <c r="F1203" s="1108"/>
      <c r="G1203" s="1111"/>
      <c r="H1203" s="1113"/>
      <c r="I1203" s="1105"/>
      <c r="J1203" s="1105"/>
      <c r="K1203" s="611" t="s">
        <v>1419</v>
      </c>
      <c r="L1203" s="1108"/>
      <c r="M1203" s="1111"/>
    </row>
    <row r="1204" spans="2:13" ht="25.5">
      <c r="B1204" s="568"/>
      <c r="C1204" s="1105"/>
      <c r="D1204" s="1105"/>
      <c r="E1204" s="611" t="s">
        <v>1938</v>
      </c>
      <c r="F1204" s="1108"/>
      <c r="G1204" s="1111"/>
      <c r="H1204" s="1113"/>
      <c r="I1204" s="1105"/>
      <c r="J1204" s="1105"/>
      <c r="K1204" s="611" t="s">
        <v>1549</v>
      </c>
      <c r="L1204" s="1108"/>
      <c r="M1204" s="1111"/>
    </row>
    <row r="1205" spans="2:13" ht="25.5">
      <c r="B1205" s="568"/>
      <c r="C1205" s="1105"/>
      <c r="D1205" s="1105"/>
      <c r="E1205" s="611" t="s">
        <v>1939</v>
      </c>
      <c r="F1205" s="1108"/>
      <c r="G1205" s="1111"/>
      <c r="H1205" s="1113"/>
      <c r="I1205" s="1105"/>
      <c r="J1205" s="1105"/>
      <c r="K1205" s="611" t="s">
        <v>1938</v>
      </c>
      <c r="L1205" s="1108"/>
      <c r="M1205" s="1111"/>
    </row>
    <row r="1206" spans="2:13" ht="12.6" customHeight="1">
      <c r="B1206" s="568"/>
      <c r="C1206" s="1105"/>
      <c r="D1206" s="1105"/>
      <c r="E1206" s="611" t="s">
        <v>1515</v>
      </c>
      <c r="F1206" s="1108"/>
      <c r="G1206" s="1111"/>
      <c r="H1206" s="1113"/>
      <c r="I1206" s="1105"/>
      <c r="J1206" s="1105"/>
      <c r="K1206" s="611" t="s">
        <v>1939</v>
      </c>
      <c r="L1206" s="1108"/>
      <c r="M1206" s="1111"/>
    </row>
    <row r="1207" spans="2:13" ht="12.6" customHeight="1">
      <c r="B1207" s="568"/>
      <c r="C1207" s="1105"/>
      <c r="D1207" s="1105"/>
      <c r="E1207" s="611" t="s">
        <v>1846</v>
      </c>
      <c r="F1207" s="1108"/>
      <c r="G1207" s="1111"/>
      <c r="H1207" s="1113"/>
      <c r="I1207" s="1105"/>
      <c r="J1207" s="1105"/>
      <c r="K1207" s="611" t="s">
        <v>1515</v>
      </c>
      <c r="L1207" s="1108"/>
      <c r="M1207" s="1111"/>
    </row>
    <row r="1208" spans="2:13" ht="12.6" customHeight="1">
      <c r="B1208" s="568"/>
      <c r="C1208" s="1105"/>
      <c r="D1208" s="1105"/>
      <c r="E1208" s="611"/>
      <c r="F1208" s="1108"/>
      <c r="G1208" s="1111"/>
      <c r="H1208" s="1113"/>
      <c r="I1208" s="1105"/>
      <c r="J1208" s="1105"/>
      <c r="K1208" s="611" t="s">
        <v>1940</v>
      </c>
      <c r="L1208" s="1108"/>
      <c r="M1208" s="1111"/>
    </row>
    <row r="1209" spans="2:13" ht="12.6" customHeight="1">
      <c r="B1209" s="568"/>
      <c r="C1209" s="1106"/>
      <c r="D1209" s="1106"/>
      <c r="E1209" s="613"/>
      <c r="F1209" s="1109"/>
      <c r="G1209" s="1112"/>
      <c r="H1209" s="1113"/>
      <c r="I1209" s="1106"/>
      <c r="J1209" s="1106"/>
      <c r="K1209" s="613" t="s">
        <v>1941</v>
      </c>
      <c r="L1209" s="1109"/>
      <c r="M1209" s="1112"/>
    </row>
    <row r="1210" spans="2:13" ht="12.6" customHeight="1">
      <c r="B1210" s="568"/>
      <c r="C1210" s="1104"/>
      <c r="D1210" s="1104"/>
      <c r="E1210" s="614" t="s">
        <v>1401</v>
      </c>
      <c r="F1210" s="1107"/>
      <c r="G1210" s="1110"/>
      <c r="H1210" s="1113"/>
      <c r="I1210" s="1104"/>
      <c r="J1210" s="1104"/>
      <c r="K1210" s="614" t="s">
        <v>46</v>
      </c>
      <c r="L1210" s="1107"/>
      <c r="M1210" s="1110"/>
    </row>
    <row r="1211" spans="2:13" ht="51">
      <c r="B1211" s="568"/>
      <c r="C1211" s="1105"/>
      <c r="D1211" s="1105"/>
      <c r="E1211" s="615" t="s">
        <v>1942</v>
      </c>
      <c r="F1211" s="1108"/>
      <c r="G1211" s="1111"/>
      <c r="H1211" s="1113"/>
      <c r="I1211" s="1105"/>
      <c r="J1211" s="1105"/>
      <c r="K1211" s="615" t="s">
        <v>1943</v>
      </c>
      <c r="L1211" s="1108"/>
      <c r="M1211" s="1111"/>
    </row>
    <row r="1212" spans="2:13">
      <c r="B1212" s="568"/>
      <c r="C1212" s="1105"/>
      <c r="D1212" s="1105"/>
      <c r="E1212" s="615" t="s">
        <v>1944</v>
      </c>
      <c r="F1212" s="1108"/>
      <c r="G1212" s="1111"/>
      <c r="H1212" s="1113"/>
      <c r="I1212" s="1105"/>
      <c r="J1212" s="1105"/>
      <c r="K1212" s="615" t="s">
        <v>1945</v>
      </c>
      <c r="L1212" s="1108"/>
      <c r="M1212" s="1111"/>
    </row>
    <row r="1213" spans="2:13" ht="38.25">
      <c r="B1213" s="568"/>
      <c r="C1213" s="1105"/>
      <c r="D1213" s="1105"/>
      <c r="E1213" s="615" t="s">
        <v>1946</v>
      </c>
      <c r="F1213" s="1108"/>
      <c r="G1213" s="1111"/>
      <c r="H1213" s="1113"/>
      <c r="I1213" s="1105"/>
      <c r="J1213" s="1105"/>
      <c r="K1213" s="615" t="s">
        <v>1947</v>
      </c>
      <c r="L1213" s="1108"/>
      <c r="M1213" s="1111"/>
    </row>
    <row r="1214" spans="2:13" ht="25.5">
      <c r="B1214" s="568"/>
      <c r="C1214" s="1105"/>
      <c r="D1214" s="1105"/>
      <c r="E1214" s="615" t="s">
        <v>1948</v>
      </c>
      <c r="F1214" s="1108"/>
      <c r="G1214" s="1111"/>
      <c r="H1214" s="1113"/>
      <c r="I1214" s="1105"/>
      <c r="J1214" s="1105"/>
      <c r="K1214" s="615" t="s">
        <v>1949</v>
      </c>
      <c r="L1214" s="1108"/>
      <c r="M1214" s="1111"/>
    </row>
    <row r="1215" spans="2:13" ht="12.6" customHeight="1">
      <c r="B1215" s="568"/>
      <c r="C1215" s="1105"/>
      <c r="D1215" s="1105"/>
      <c r="E1215" s="615" t="s">
        <v>1950</v>
      </c>
      <c r="F1215" s="1108"/>
      <c r="G1215" s="1111"/>
      <c r="H1215" s="1113"/>
      <c r="I1215" s="1105"/>
      <c r="J1215" s="1105"/>
      <c r="K1215" s="615" t="s">
        <v>1951</v>
      </c>
      <c r="L1215" s="1108"/>
      <c r="M1215" s="1111"/>
    </row>
    <row r="1216" spans="2:13" ht="25.5">
      <c r="B1216" s="568"/>
      <c r="C1216" s="1105"/>
      <c r="D1216" s="1105"/>
      <c r="E1216" s="615" t="s">
        <v>1952</v>
      </c>
      <c r="F1216" s="1108"/>
      <c r="G1216" s="1111"/>
      <c r="H1216" s="1113"/>
      <c r="I1216" s="1105"/>
      <c r="J1216" s="1105"/>
      <c r="K1216" s="615" t="s">
        <v>1953</v>
      </c>
      <c r="L1216" s="1108"/>
      <c r="M1216" s="1111"/>
    </row>
    <row r="1217" spans="2:13">
      <c r="B1217" s="568"/>
      <c r="C1217" s="1105"/>
      <c r="D1217" s="1105"/>
      <c r="E1217" s="615" t="s">
        <v>1954</v>
      </c>
      <c r="F1217" s="1108"/>
      <c r="G1217" s="1111"/>
      <c r="H1217" s="1113"/>
      <c r="I1217" s="1105"/>
      <c r="J1217" s="1105"/>
      <c r="K1217" s="615" t="s">
        <v>1955</v>
      </c>
      <c r="L1217" s="1108"/>
      <c r="M1217" s="1111"/>
    </row>
    <row r="1218" spans="2:13" ht="12.6" customHeight="1">
      <c r="B1218" s="568"/>
      <c r="C1218" s="1105"/>
      <c r="D1218" s="1105"/>
      <c r="E1218" s="615" t="s">
        <v>1956</v>
      </c>
      <c r="F1218" s="1108"/>
      <c r="G1218" s="1111"/>
      <c r="H1218" s="1113"/>
      <c r="I1218" s="1105"/>
      <c r="J1218" s="1105"/>
      <c r="K1218" s="615" t="s">
        <v>1957</v>
      </c>
      <c r="L1218" s="1108"/>
      <c r="M1218" s="1111"/>
    </row>
    <row r="1219" spans="2:13" ht="12.6" customHeight="1">
      <c r="B1219" s="568"/>
      <c r="C1219" s="1105"/>
      <c r="D1219" s="1105"/>
      <c r="E1219" s="615" t="s">
        <v>1958</v>
      </c>
      <c r="F1219" s="1108"/>
      <c r="G1219" s="1111"/>
      <c r="H1219" s="1113"/>
      <c r="I1219" s="1105"/>
      <c r="J1219" s="1105"/>
      <c r="K1219" s="615" t="s">
        <v>1959</v>
      </c>
      <c r="L1219" s="1108"/>
      <c r="M1219" s="1111"/>
    </row>
    <row r="1220" spans="2:13">
      <c r="B1220" s="568"/>
      <c r="C1220" s="1105"/>
      <c r="D1220" s="1105"/>
      <c r="E1220" s="615" t="s">
        <v>1960</v>
      </c>
      <c r="F1220" s="1108"/>
      <c r="G1220" s="1111"/>
      <c r="H1220" s="1113"/>
      <c r="I1220" s="1105"/>
      <c r="J1220" s="1105"/>
      <c r="K1220" s="615" t="s">
        <v>1961</v>
      </c>
      <c r="L1220" s="1108"/>
      <c r="M1220" s="1111"/>
    </row>
    <row r="1221" spans="2:13" ht="25.5">
      <c r="B1221" s="568"/>
      <c r="C1221" s="1106"/>
      <c r="D1221" s="1106"/>
      <c r="E1221" s="617"/>
      <c r="F1221" s="1109"/>
      <c r="G1221" s="1112"/>
      <c r="H1221" s="1113"/>
      <c r="I1221" s="1106"/>
      <c r="J1221" s="1106"/>
      <c r="K1221" s="617" t="s">
        <v>1962</v>
      </c>
      <c r="L1221" s="1109"/>
      <c r="M1221" s="1112"/>
    </row>
    <row r="1222" spans="2:13" ht="15.75">
      <c r="B1222" s="568"/>
      <c r="C1222" s="618"/>
      <c r="D1222" s="618" t="s">
        <v>19</v>
      </c>
      <c r="E1222" s="619"/>
      <c r="F1222" s="620"/>
      <c r="G1222" s="621"/>
      <c r="H1222" s="733"/>
      <c r="I1222" s="618"/>
      <c r="J1222" s="618" t="s">
        <v>19</v>
      </c>
      <c r="K1222" s="619"/>
      <c r="L1222" s="620"/>
      <c r="M1222" s="621"/>
    </row>
    <row r="1223" spans="2:13" ht="15.75">
      <c r="B1223" s="568"/>
      <c r="C1223" s="618"/>
      <c r="D1223" s="618" t="s">
        <v>682</v>
      </c>
      <c r="E1223" s="619"/>
      <c r="F1223" s="620"/>
      <c r="G1223" s="621"/>
      <c r="H1223" s="733"/>
      <c r="I1223" s="618"/>
      <c r="J1223" s="618" t="s">
        <v>682</v>
      </c>
      <c r="K1223" s="619"/>
      <c r="L1223" s="620"/>
      <c r="M1223" s="621"/>
    </row>
    <row r="1224" spans="2:13" ht="15.75">
      <c r="B1224" s="568"/>
      <c r="C1224" s="618"/>
      <c r="D1224" s="618" t="s">
        <v>26</v>
      </c>
      <c r="E1224" s="619"/>
      <c r="F1224" s="620"/>
      <c r="G1224" s="621"/>
      <c r="H1224" s="733"/>
      <c r="I1224" s="618"/>
      <c r="J1224" s="618" t="s">
        <v>26</v>
      </c>
      <c r="K1224" s="619"/>
      <c r="L1224" s="620"/>
      <c r="M1224" s="621"/>
    </row>
    <row r="1225" spans="2:13" ht="15.75">
      <c r="B1225" s="568"/>
      <c r="C1225" s="618"/>
      <c r="D1225" s="618" t="s">
        <v>30</v>
      </c>
      <c r="E1225" s="619"/>
      <c r="F1225" s="620"/>
      <c r="G1225" s="621"/>
      <c r="H1225" s="733"/>
      <c r="I1225" s="618"/>
      <c r="J1225" s="618" t="s">
        <v>30</v>
      </c>
      <c r="K1225" s="619"/>
      <c r="L1225" s="620"/>
      <c r="M1225" s="621"/>
    </row>
    <row r="1226" spans="2:13" ht="15.75">
      <c r="B1226" s="568"/>
      <c r="C1226" s="618"/>
      <c r="D1226" s="618" t="s">
        <v>31</v>
      </c>
      <c r="E1226" s="619"/>
      <c r="F1226" s="620"/>
      <c r="G1226" s="621"/>
      <c r="H1226" s="733"/>
      <c r="I1226" s="618"/>
      <c r="J1226" s="618" t="s">
        <v>31</v>
      </c>
      <c r="K1226" s="619"/>
      <c r="L1226" s="620"/>
      <c r="M1226" s="621"/>
    </row>
    <row r="1227" spans="2:13" ht="15.75">
      <c r="B1227" s="568"/>
      <c r="C1227" s="618"/>
      <c r="D1227" s="618" t="s">
        <v>32</v>
      </c>
      <c r="E1227" s="619"/>
      <c r="F1227" s="620"/>
      <c r="G1227" s="621"/>
      <c r="H1227" s="733"/>
      <c r="I1227" s="618"/>
      <c r="J1227" s="618" t="s">
        <v>32</v>
      </c>
      <c r="K1227" s="619"/>
      <c r="L1227" s="620"/>
      <c r="M1227" s="621"/>
    </row>
    <row r="1228" spans="2:13" ht="15.75">
      <c r="B1228" s="568"/>
      <c r="C1228" s="662"/>
      <c r="D1228" s="1161"/>
      <c r="E1228" s="1161"/>
      <c r="F1228" s="663"/>
      <c r="G1228" s="625"/>
      <c r="H1228" s="1115"/>
      <c r="I1228" s="1115"/>
      <c r="J1228" s="1140"/>
      <c r="K1228" s="1140"/>
      <c r="L1228" s="649"/>
      <c r="M1228" s="649"/>
    </row>
    <row r="1229" spans="2:13" ht="38.25">
      <c r="B1229" s="568"/>
      <c r="C1229" s="1104" t="s">
        <v>900</v>
      </c>
      <c r="D1229" s="1104"/>
      <c r="E1229" s="607" t="s">
        <v>1963</v>
      </c>
      <c r="F1229" s="1107"/>
      <c r="G1229" s="1110"/>
      <c r="H1229" s="1117"/>
      <c r="I1229" s="1118" t="s">
        <v>1964</v>
      </c>
      <c r="J1229" s="1118"/>
      <c r="K1229" s="644" t="s">
        <v>1965</v>
      </c>
      <c r="L1229" s="1141"/>
      <c r="M1229" s="1141"/>
    </row>
    <row r="1230" spans="2:13" ht="14.1" customHeight="1">
      <c r="B1230" s="568"/>
      <c r="C1230" s="1105"/>
      <c r="D1230" s="1105"/>
      <c r="E1230" s="610"/>
      <c r="F1230" s="1108"/>
      <c r="G1230" s="1111"/>
      <c r="H1230" s="1117"/>
      <c r="I1230" s="1119"/>
      <c r="J1230" s="1119"/>
      <c r="K1230" s="640"/>
      <c r="L1230" s="1142"/>
      <c r="M1230" s="1142"/>
    </row>
    <row r="1231" spans="2:13" ht="12.6" customHeight="1">
      <c r="B1231" s="568"/>
      <c r="C1231" s="1105"/>
      <c r="D1231" s="1105"/>
      <c r="E1231" s="611" t="s">
        <v>1394</v>
      </c>
      <c r="F1231" s="1108"/>
      <c r="G1231" s="1111"/>
      <c r="H1231" s="1117"/>
      <c r="I1231" s="1119"/>
      <c r="J1231" s="1119"/>
      <c r="K1231" s="639" t="s">
        <v>1419</v>
      </c>
      <c r="L1231" s="1142"/>
      <c r="M1231" s="1142"/>
    </row>
    <row r="1232" spans="2:13" ht="12.6" customHeight="1">
      <c r="B1232" s="568"/>
      <c r="C1232" s="1105"/>
      <c r="D1232" s="1105"/>
      <c r="E1232" s="611" t="s">
        <v>1549</v>
      </c>
      <c r="F1232" s="1108"/>
      <c r="G1232" s="1111"/>
      <c r="H1232" s="1117"/>
      <c r="I1232" s="1119"/>
      <c r="J1232" s="1119"/>
      <c r="K1232" s="639" t="s">
        <v>1549</v>
      </c>
      <c r="L1232" s="1142"/>
      <c r="M1232" s="1142"/>
    </row>
    <row r="1233" spans="2:13" ht="25.5">
      <c r="B1233" s="568"/>
      <c r="C1233" s="1105"/>
      <c r="D1233" s="1105"/>
      <c r="E1233" s="611" t="s">
        <v>1938</v>
      </c>
      <c r="F1233" s="1108"/>
      <c r="G1233" s="1111"/>
      <c r="H1233" s="1117"/>
      <c r="I1233" s="1119"/>
      <c r="J1233" s="1119"/>
      <c r="K1233" s="639" t="s">
        <v>1938</v>
      </c>
      <c r="L1233" s="1142"/>
      <c r="M1233" s="1142"/>
    </row>
    <row r="1234" spans="2:13" ht="12.6" customHeight="1">
      <c r="B1234" s="568"/>
      <c r="C1234" s="1105"/>
      <c r="D1234" s="1105"/>
      <c r="E1234" s="611" t="s">
        <v>1939</v>
      </c>
      <c r="F1234" s="1108"/>
      <c r="G1234" s="1111"/>
      <c r="H1234" s="1117"/>
      <c r="I1234" s="1119"/>
      <c r="J1234" s="1119"/>
      <c r="K1234" s="639" t="s">
        <v>1939</v>
      </c>
      <c r="L1234" s="1142"/>
      <c r="M1234" s="1142"/>
    </row>
    <row r="1235" spans="2:13" ht="12.6" customHeight="1">
      <c r="B1235" s="568"/>
      <c r="C1235" s="1105"/>
      <c r="D1235" s="1105"/>
      <c r="E1235" s="611" t="s">
        <v>1515</v>
      </c>
      <c r="F1235" s="1108"/>
      <c r="G1235" s="1111"/>
      <c r="H1235" s="1117"/>
      <c r="I1235" s="1119"/>
      <c r="J1235" s="1119"/>
      <c r="K1235" s="639" t="s">
        <v>1515</v>
      </c>
      <c r="L1235" s="1142"/>
      <c r="M1235" s="1142"/>
    </row>
    <row r="1236" spans="2:13" ht="12.6" customHeight="1">
      <c r="B1236" s="568"/>
      <c r="C1236" s="1105"/>
      <c r="D1236" s="1105"/>
      <c r="E1236" s="611" t="s">
        <v>1846</v>
      </c>
      <c r="F1236" s="1108"/>
      <c r="G1236" s="1111"/>
      <c r="H1236" s="1117"/>
      <c r="I1236" s="1119"/>
      <c r="J1236" s="1119"/>
      <c r="K1236" s="639" t="s">
        <v>1940</v>
      </c>
      <c r="L1236" s="1142"/>
      <c r="M1236" s="1142"/>
    </row>
    <row r="1237" spans="2:13" ht="12.6" customHeight="1">
      <c r="B1237" s="568"/>
      <c r="C1237" s="1106"/>
      <c r="D1237" s="1106"/>
      <c r="E1237" s="613"/>
      <c r="F1237" s="1109"/>
      <c r="G1237" s="1112"/>
      <c r="H1237" s="1117"/>
      <c r="I1237" s="1120"/>
      <c r="J1237" s="1131"/>
      <c r="K1237" s="641" t="s">
        <v>1941</v>
      </c>
      <c r="L1237" s="1143"/>
      <c r="M1237" s="1143"/>
    </row>
    <row r="1238" spans="2:13" ht="15.75">
      <c r="B1238" s="568"/>
      <c r="C1238" s="618"/>
      <c r="D1238" s="618" t="s">
        <v>19</v>
      </c>
      <c r="E1238" s="619"/>
      <c r="F1238" s="620"/>
      <c r="G1238" s="621"/>
      <c r="H1238" s="733"/>
      <c r="I1238" s="650"/>
      <c r="J1238" s="618" t="s">
        <v>19</v>
      </c>
      <c r="K1238" s="650"/>
      <c r="L1238" s="650"/>
      <c r="M1238" s="650"/>
    </row>
    <row r="1239" spans="2:13" ht="15.75">
      <c r="B1239" s="568"/>
      <c r="C1239" s="618"/>
      <c r="D1239" s="618" t="s">
        <v>682</v>
      </c>
      <c r="E1239" s="619"/>
      <c r="F1239" s="620"/>
      <c r="G1239" s="621"/>
      <c r="H1239" s="733"/>
      <c r="I1239" s="650"/>
      <c r="J1239" s="618" t="s">
        <v>682</v>
      </c>
      <c r="K1239" s="650"/>
      <c r="L1239" s="650"/>
      <c r="M1239" s="650"/>
    </row>
    <row r="1240" spans="2:13" ht="15.75">
      <c r="B1240" s="568"/>
      <c r="C1240" s="618"/>
      <c r="D1240" s="618" t="s">
        <v>26</v>
      </c>
      <c r="E1240" s="619"/>
      <c r="F1240" s="620"/>
      <c r="G1240" s="621"/>
      <c r="H1240" s="733"/>
      <c r="I1240" s="650"/>
      <c r="J1240" s="618" t="s">
        <v>26</v>
      </c>
      <c r="K1240" s="650"/>
      <c r="L1240" s="650"/>
      <c r="M1240" s="650"/>
    </row>
    <row r="1241" spans="2:13" ht="15.75">
      <c r="B1241" s="568"/>
      <c r="C1241" s="618"/>
      <c r="D1241" s="618" t="s">
        <v>30</v>
      </c>
      <c r="E1241" s="619"/>
      <c r="F1241" s="620"/>
      <c r="G1241" s="621"/>
      <c r="H1241" s="733"/>
      <c r="I1241" s="650"/>
      <c r="J1241" s="618" t="s">
        <v>30</v>
      </c>
      <c r="K1241" s="650"/>
      <c r="L1241" s="650"/>
      <c r="M1241" s="650"/>
    </row>
    <row r="1242" spans="2:13" ht="15.75">
      <c r="B1242" s="568"/>
      <c r="C1242" s="618"/>
      <c r="D1242" s="618" t="s">
        <v>31</v>
      </c>
      <c r="E1242" s="619"/>
      <c r="F1242" s="620"/>
      <c r="G1242" s="621"/>
      <c r="H1242" s="733"/>
      <c r="I1242" s="650"/>
      <c r="J1242" s="618" t="s">
        <v>31</v>
      </c>
      <c r="K1242" s="650"/>
      <c r="L1242" s="650"/>
      <c r="M1242" s="650"/>
    </row>
    <row r="1243" spans="2:13" ht="15.75">
      <c r="B1243" s="568"/>
      <c r="C1243" s="618"/>
      <c r="D1243" s="618" t="s">
        <v>32</v>
      </c>
      <c r="E1243" s="619"/>
      <c r="F1243" s="620"/>
      <c r="G1243" s="621"/>
      <c r="H1243" s="733"/>
      <c r="I1243" s="650"/>
      <c r="J1243" s="618" t="s">
        <v>32</v>
      </c>
      <c r="K1243" s="650"/>
      <c r="L1243" s="650"/>
      <c r="M1243" s="650"/>
    </row>
    <row r="1244" spans="2:13" ht="15.75">
      <c r="B1244" s="568"/>
      <c r="C1244" s="649"/>
      <c r="D1244" s="1161"/>
      <c r="E1244" s="1161"/>
      <c r="F1244" s="664"/>
      <c r="G1244" s="625"/>
      <c r="H1244" s="1115"/>
      <c r="I1244" s="1115"/>
      <c r="J1244" s="1158"/>
      <c r="K1244" s="1158"/>
      <c r="L1244" s="649"/>
      <c r="M1244" s="649"/>
    </row>
    <row r="1245" spans="2:13" ht="25.5">
      <c r="B1245" s="568"/>
      <c r="C1245" s="1104" t="s">
        <v>903</v>
      </c>
      <c r="D1245" s="1104"/>
      <c r="E1245" s="607" t="s">
        <v>1966</v>
      </c>
      <c r="F1245" s="1107"/>
      <c r="G1245" s="1110"/>
      <c r="H1245" s="1113"/>
      <c r="I1245" s="1104" t="s">
        <v>903</v>
      </c>
      <c r="J1245" s="1104"/>
      <c r="K1245" s="607" t="s">
        <v>1967</v>
      </c>
      <c r="L1245" s="1107"/>
      <c r="M1245" s="1110"/>
    </row>
    <row r="1246" spans="2:13" ht="14.1" customHeight="1">
      <c r="B1246" s="568"/>
      <c r="C1246" s="1105"/>
      <c r="D1246" s="1105"/>
      <c r="E1246" s="610"/>
      <c r="F1246" s="1108"/>
      <c r="G1246" s="1111"/>
      <c r="H1246" s="1113"/>
      <c r="I1246" s="1105"/>
      <c r="J1246" s="1105"/>
      <c r="K1246" s="610"/>
      <c r="L1246" s="1108"/>
      <c r="M1246" s="1111"/>
    </row>
    <row r="1247" spans="2:13" ht="12.6" customHeight="1">
      <c r="B1247" s="568"/>
      <c r="C1247" s="1105"/>
      <c r="D1247" s="1105"/>
      <c r="E1247" s="611" t="s">
        <v>1394</v>
      </c>
      <c r="F1247" s="1108"/>
      <c r="G1247" s="1111"/>
      <c r="H1247" s="1113"/>
      <c r="I1247" s="1105"/>
      <c r="J1247" s="1105"/>
      <c r="K1247" s="611" t="s">
        <v>1419</v>
      </c>
      <c r="L1247" s="1108"/>
      <c r="M1247" s="1111"/>
    </row>
    <row r="1248" spans="2:13" ht="12.6" customHeight="1">
      <c r="B1248" s="568"/>
      <c r="C1248" s="1105"/>
      <c r="D1248" s="1105"/>
      <c r="E1248" s="611" t="s">
        <v>1549</v>
      </c>
      <c r="F1248" s="1108"/>
      <c r="G1248" s="1111"/>
      <c r="H1248" s="1113"/>
      <c r="I1248" s="1105"/>
      <c r="J1248" s="1105"/>
      <c r="K1248" s="611" t="s">
        <v>1549</v>
      </c>
      <c r="L1248" s="1108"/>
      <c r="M1248" s="1111"/>
    </row>
    <row r="1249" spans="2:13" ht="12.6" customHeight="1">
      <c r="B1249" s="568"/>
      <c r="C1249" s="1105"/>
      <c r="D1249" s="1105"/>
      <c r="E1249" s="611" t="s">
        <v>1968</v>
      </c>
      <c r="F1249" s="1108"/>
      <c r="G1249" s="1111"/>
      <c r="H1249" s="1113"/>
      <c r="I1249" s="1105"/>
      <c r="J1249" s="1105"/>
      <c r="K1249" s="611" t="s">
        <v>1968</v>
      </c>
      <c r="L1249" s="1108"/>
      <c r="M1249" s="1111"/>
    </row>
    <row r="1250" spans="2:13" ht="12.6" customHeight="1">
      <c r="B1250" s="568"/>
      <c r="C1250" s="1105"/>
      <c r="D1250" s="1105"/>
      <c r="E1250" s="611" t="s">
        <v>1543</v>
      </c>
      <c r="F1250" s="1108"/>
      <c r="G1250" s="1111"/>
      <c r="H1250" s="1113"/>
      <c r="I1250" s="1105"/>
      <c r="J1250" s="1105"/>
      <c r="K1250" s="611" t="s">
        <v>1515</v>
      </c>
      <c r="L1250" s="1108"/>
      <c r="M1250" s="1111"/>
    </row>
    <row r="1251" spans="2:13" ht="12.6" customHeight="1">
      <c r="B1251" s="568"/>
      <c r="C1251" s="1106"/>
      <c r="D1251" s="1106"/>
      <c r="E1251" s="613"/>
      <c r="F1251" s="1109"/>
      <c r="G1251" s="1112"/>
      <c r="H1251" s="1113"/>
      <c r="I1251" s="1106"/>
      <c r="J1251" s="1106"/>
      <c r="K1251" s="613" t="s">
        <v>1941</v>
      </c>
      <c r="L1251" s="1109"/>
      <c r="M1251" s="1112"/>
    </row>
    <row r="1252" spans="2:13" ht="12.6" customHeight="1">
      <c r="B1252" s="568"/>
      <c r="C1252" s="1104"/>
      <c r="D1252" s="1104"/>
      <c r="E1252" s="614" t="s">
        <v>1401</v>
      </c>
      <c r="F1252" s="1107"/>
      <c r="G1252" s="1110"/>
      <c r="H1252" s="1113"/>
      <c r="I1252" s="1104"/>
      <c r="J1252" s="1104"/>
      <c r="K1252" s="614" t="s">
        <v>46</v>
      </c>
      <c r="L1252" s="1107"/>
      <c r="M1252" s="1110"/>
    </row>
    <row r="1253" spans="2:13" ht="25.5">
      <c r="B1253" s="568"/>
      <c r="C1253" s="1105"/>
      <c r="D1253" s="1105"/>
      <c r="E1253" s="615" t="s">
        <v>1969</v>
      </c>
      <c r="F1253" s="1108"/>
      <c r="G1253" s="1111"/>
      <c r="H1253" s="1113"/>
      <c r="I1253" s="1105"/>
      <c r="J1253" s="1105"/>
      <c r="K1253" s="615" t="s">
        <v>1970</v>
      </c>
      <c r="L1253" s="1108"/>
      <c r="M1253" s="1111"/>
    </row>
    <row r="1254" spans="2:13" ht="12.6" customHeight="1">
      <c r="B1254" s="568"/>
      <c r="C1254" s="1105"/>
      <c r="D1254" s="1105"/>
      <c r="E1254" s="615" t="s">
        <v>1971</v>
      </c>
      <c r="F1254" s="1108"/>
      <c r="G1254" s="1111"/>
      <c r="H1254" s="1113"/>
      <c r="I1254" s="1105"/>
      <c r="J1254" s="1105"/>
      <c r="K1254" s="615" t="s">
        <v>1972</v>
      </c>
      <c r="L1254" s="1108"/>
      <c r="M1254" s="1111"/>
    </row>
    <row r="1255" spans="2:13" ht="25.5">
      <c r="B1255" s="568"/>
      <c r="C1255" s="1105"/>
      <c r="D1255" s="1105"/>
      <c r="E1255" s="615" t="s">
        <v>1973</v>
      </c>
      <c r="F1255" s="1108"/>
      <c r="G1255" s="1111"/>
      <c r="H1255" s="1113"/>
      <c r="I1255" s="1105"/>
      <c r="J1255" s="1105"/>
      <c r="K1255" s="615" t="s">
        <v>1974</v>
      </c>
      <c r="L1255" s="1108"/>
      <c r="M1255" s="1111"/>
    </row>
    <row r="1256" spans="2:13" ht="12.6" customHeight="1">
      <c r="B1256" s="568"/>
      <c r="C1256" s="1105"/>
      <c r="D1256" s="1105"/>
      <c r="E1256" s="615" t="s">
        <v>1975</v>
      </c>
      <c r="F1256" s="1108"/>
      <c r="G1256" s="1111"/>
      <c r="H1256" s="1113"/>
      <c r="I1256" s="1105"/>
      <c r="J1256" s="1105"/>
      <c r="K1256" s="615" t="s">
        <v>1976</v>
      </c>
      <c r="L1256" s="1108"/>
      <c r="M1256" s="1111"/>
    </row>
    <row r="1257" spans="2:13" ht="12.6" customHeight="1">
      <c r="B1257" s="568"/>
      <c r="C1257" s="1105"/>
      <c r="D1257" s="1105"/>
      <c r="E1257" s="615" t="s">
        <v>1977</v>
      </c>
      <c r="F1257" s="1108"/>
      <c r="G1257" s="1111"/>
      <c r="H1257" s="1113"/>
      <c r="I1257" s="1105"/>
      <c r="J1257" s="1105"/>
      <c r="K1257" s="615" t="s">
        <v>1978</v>
      </c>
      <c r="L1257" s="1108"/>
      <c r="M1257" s="1111"/>
    </row>
    <row r="1258" spans="2:13">
      <c r="B1258" s="568"/>
      <c r="C1258" s="1105"/>
      <c r="D1258" s="1105"/>
      <c r="E1258" s="615" t="s">
        <v>1979</v>
      </c>
      <c r="F1258" s="1108"/>
      <c r="G1258" s="1111"/>
      <c r="H1258" s="1113"/>
      <c r="I1258" s="1105"/>
      <c r="J1258" s="1105"/>
      <c r="K1258" s="615" t="s">
        <v>1980</v>
      </c>
      <c r="L1258" s="1108"/>
      <c r="M1258" s="1111"/>
    </row>
    <row r="1259" spans="2:13">
      <c r="B1259" s="568"/>
      <c r="C1259" s="1105"/>
      <c r="D1259" s="1105"/>
      <c r="E1259" s="615" t="s">
        <v>1981</v>
      </c>
      <c r="F1259" s="1108"/>
      <c r="G1259" s="1111"/>
      <c r="H1259" s="1113"/>
      <c r="I1259" s="1105"/>
      <c r="J1259" s="1105"/>
      <c r="K1259" s="615" t="s">
        <v>1982</v>
      </c>
      <c r="L1259" s="1108"/>
      <c r="M1259" s="1111"/>
    </row>
    <row r="1260" spans="2:13" ht="25.5">
      <c r="B1260" s="568"/>
      <c r="C1260" s="1105"/>
      <c r="D1260" s="1105"/>
      <c r="E1260" s="615" t="s">
        <v>1983</v>
      </c>
      <c r="F1260" s="1108"/>
      <c r="G1260" s="1111"/>
      <c r="H1260" s="1113"/>
      <c r="I1260" s="1105"/>
      <c r="J1260" s="1105"/>
      <c r="K1260" s="615" t="s">
        <v>1984</v>
      </c>
      <c r="L1260" s="1108"/>
      <c r="M1260" s="1111"/>
    </row>
    <row r="1261" spans="2:13" ht="12.6" customHeight="1">
      <c r="B1261" s="568"/>
      <c r="C1261" s="1105"/>
      <c r="D1261" s="1105"/>
      <c r="E1261" s="615" t="s">
        <v>1985</v>
      </c>
      <c r="F1261" s="1108"/>
      <c r="G1261" s="1111"/>
      <c r="H1261" s="1113"/>
      <c r="I1261" s="1105"/>
      <c r="J1261" s="1105"/>
      <c r="K1261" s="615" t="s">
        <v>1986</v>
      </c>
      <c r="L1261" s="1108"/>
      <c r="M1261" s="1111"/>
    </row>
    <row r="1262" spans="2:13">
      <c r="B1262" s="568"/>
      <c r="C1262" s="1105"/>
      <c r="D1262" s="1105"/>
      <c r="E1262" s="615" t="s">
        <v>1987</v>
      </c>
      <c r="F1262" s="1108"/>
      <c r="G1262" s="1111"/>
      <c r="H1262" s="1113"/>
      <c r="I1262" s="1105"/>
      <c r="J1262" s="1105"/>
      <c r="K1262" s="615" t="s">
        <v>1988</v>
      </c>
      <c r="L1262" s="1108"/>
      <c r="M1262" s="1111"/>
    </row>
    <row r="1263" spans="2:13" ht="24.95" customHeight="1">
      <c r="B1263" s="568"/>
      <c r="C1263" s="1105"/>
      <c r="D1263" s="1105"/>
      <c r="E1263" s="615" t="s">
        <v>1989</v>
      </c>
      <c r="F1263" s="1108"/>
      <c r="G1263" s="1111"/>
      <c r="H1263" s="1113"/>
      <c r="I1263" s="1105"/>
      <c r="J1263" s="1105"/>
      <c r="K1263" s="615" t="s">
        <v>1990</v>
      </c>
      <c r="L1263" s="1108"/>
      <c r="M1263" s="1111"/>
    </row>
    <row r="1264" spans="2:13" ht="12.6" customHeight="1">
      <c r="B1264" s="568"/>
      <c r="C1264" s="1105"/>
      <c r="D1264" s="1105"/>
      <c r="E1264" s="615" t="s">
        <v>1991</v>
      </c>
      <c r="F1264" s="1108"/>
      <c r="G1264" s="1111"/>
      <c r="H1264" s="1113"/>
      <c r="I1264" s="1105"/>
      <c r="J1264" s="1105"/>
      <c r="K1264" s="615" t="s">
        <v>1992</v>
      </c>
      <c r="L1264" s="1108"/>
      <c r="M1264" s="1111"/>
    </row>
    <row r="1265" spans="2:13">
      <c r="B1265" s="568"/>
      <c r="C1265" s="1105"/>
      <c r="D1265" s="1105"/>
      <c r="E1265" s="615" t="s">
        <v>1993</v>
      </c>
      <c r="F1265" s="1108"/>
      <c r="G1265" s="1111"/>
      <c r="H1265" s="1113"/>
      <c r="I1265" s="1105"/>
      <c r="J1265" s="1105"/>
      <c r="K1265" s="615" t="s">
        <v>1994</v>
      </c>
      <c r="L1265" s="1108"/>
      <c r="M1265" s="1111"/>
    </row>
    <row r="1266" spans="2:13" ht="12.6" customHeight="1">
      <c r="B1266" s="568"/>
      <c r="C1266" s="1105"/>
      <c r="D1266" s="1105"/>
      <c r="E1266" s="615" t="s">
        <v>1995</v>
      </c>
      <c r="F1266" s="1108"/>
      <c r="G1266" s="1111"/>
      <c r="H1266" s="1113"/>
      <c r="I1266" s="1105"/>
      <c r="J1266" s="1105"/>
      <c r="K1266" s="615" t="s">
        <v>1996</v>
      </c>
      <c r="L1266" s="1108"/>
      <c r="M1266" s="1111"/>
    </row>
    <row r="1267" spans="2:13" ht="25.5">
      <c r="B1267" s="568"/>
      <c r="C1267" s="1105"/>
      <c r="D1267" s="1105"/>
      <c r="E1267" s="615" t="s">
        <v>1997</v>
      </c>
      <c r="F1267" s="1108"/>
      <c r="G1267" s="1111"/>
      <c r="H1267" s="1113"/>
      <c r="I1267" s="1105"/>
      <c r="J1267" s="1105"/>
      <c r="K1267" s="615" t="s">
        <v>1998</v>
      </c>
      <c r="L1267" s="1108"/>
      <c r="M1267" s="1111"/>
    </row>
    <row r="1268" spans="2:13" ht="12.6" customHeight="1">
      <c r="B1268" s="568"/>
      <c r="C1268" s="1105"/>
      <c r="D1268" s="1105"/>
      <c r="E1268" s="615"/>
      <c r="F1268" s="1108"/>
      <c r="G1268" s="1111"/>
      <c r="H1268" s="1113"/>
      <c r="I1268" s="1105"/>
      <c r="J1268" s="1105"/>
      <c r="K1268" s="615" t="s">
        <v>1999</v>
      </c>
      <c r="L1268" s="1108"/>
      <c r="M1268" s="1111"/>
    </row>
    <row r="1269" spans="2:13" ht="12.6" customHeight="1">
      <c r="B1269" s="568"/>
      <c r="C1269" s="1106"/>
      <c r="D1269" s="1106"/>
      <c r="E1269" s="617"/>
      <c r="F1269" s="1109"/>
      <c r="G1269" s="1112"/>
      <c r="H1269" s="1113"/>
      <c r="I1269" s="1106"/>
      <c r="J1269" s="1106"/>
      <c r="K1269" s="617" t="s">
        <v>2000</v>
      </c>
      <c r="L1269" s="1109"/>
      <c r="M1269" s="1112"/>
    </row>
    <row r="1270" spans="2:13" ht="15.75">
      <c r="B1270" s="568"/>
      <c r="C1270" s="618"/>
      <c r="D1270" s="618" t="s">
        <v>19</v>
      </c>
      <c r="E1270" s="619"/>
      <c r="F1270" s="620"/>
      <c r="G1270" s="621"/>
      <c r="H1270" s="733"/>
      <c r="I1270" s="618"/>
      <c r="J1270" s="618" t="s">
        <v>19</v>
      </c>
      <c r="K1270" s="619"/>
      <c r="L1270" s="620"/>
      <c r="M1270" s="621"/>
    </row>
    <row r="1271" spans="2:13" ht="15.75">
      <c r="B1271" s="568"/>
      <c r="C1271" s="618"/>
      <c r="D1271" s="618" t="s">
        <v>682</v>
      </c>
      <c r="E1271" s="619"/>
      <c r="F1271" s="620"/>
      <c r="G1271" s="621"/>
      <c r="H1271" s="733"/>
      <c r="I1271" s="618"/>
      <c r="J1271" s="618" t="s">
        <v>682</v>
      </c>
      <c r="K1271" s="619"/>
      <c r="L1271" s="620"/>
      <c r="M1271" s="621"/>
    </row>
    <row r="1272" spans="2:13" ht="15.75">
      <c r="B1272" s="568"/>
      <c r="C1272" s="618"/>
      <c r="D1272" s="618" t="s">
        <v>26</v>
      </c>
      <c r="E1272" s="619"/>
      <c r="F1272" s="620"/>
      <c r="G1272" s="621"/>
      <c r="H1272" s="733"/>
      <c r="I1272" s="618"/>
      <c r="J1272" s="618" t="s">
        <v>26</v>
      </c>
      <c r="K1272" s="619"/>
      <c r="L1272" s="620"/>
      <c r="M1272" s="621"/>
    </row>
    <row r="1273" spans="2:13" ht="15.75">
      <c r="B1273" s="568"/>
      <c r="C1273" s="618"/>
      <c r="D1273" s="618" t="s">
        <v>30</v>
      </c>
      <c r="E1273" s="619"/>
      <c r="F1273" s="620"/>
      <c r="G1273" s="621"/>
      <c r="H1273" s="733"/>
      <c r="I1273" s="618"/>
      <c r="J1273" s="618" t="s">
        <v>30</v>
      </c>
      <c r="K1273" s="619"/>
      <c r="L1273" s="620"/>
      <c r="M1273" s="621"/>
    </row>
    <row r="1274" spans="2:13" ht="15.75">
      <c r="B1274" s="568"/>
      <c r="C1274" s="618"/>
      <c r="D1274" s="618" t="s">
        <v>31</v>
      </c>
      <c r="E1274" s="619"/>
      <c r="F1274" s="620"/>
      <c r="G1274" s="621"/>
      <c r="H1274" s="733"/>
      <c r="I1274" s="618"/>
      <c r="J1274" s="618" t="s">
        <v>31</v>
      </c>
      <c r="K1274" s="619"/>
      <c r="L1274" s="620"/>
      <c r="M1274" s="621"/>
    </row>
    <row r="1275" spans="2:13" ht="15.75">
      <c r="B1275" s="568"/>
      <c r="C1275" s="618"/>
      <c r="D1275" s="618" t="s">
        <v>32</v>
      </c>
      <c r="E1275" s="619"/>
      <c r="F1275" s="620"/>
      <c r="G1275" s="621"/>
      <c r="H1275" s="733"/>
      <c r="I1275" s="618"/>
      <c r="J1275" s="618" t="s">
        <v>32</v>
      </c>
      <c r="K1275" s="619"/>
      <c r="L1275" s="620"/>
      <c r="M1275" s="621"/>
    </row>
    <row r="1276" spans="2:13" ht="15.75">
      <c r="B1276" s="568"/>
      <c r="C1276" s="623"/>
      <c r="D1276" s="1114"/>
      <c r="E1276" s="1114"/>
      <c r="F1276" s="624"/>
      <c r="G1276" s="625"/>
      <c r="H1276" s="1115"/>
      <c r="I1276" s="1115"/>
      <c r="J1276" s="1161"/>
      <c r="K1276" s="1161"/>
      <c r="L1276" s="649"/>
      <c r="M1276" s="649"/>
    </row>
    <row r="1277" spans="2:13" ht="38.25">
      <c r="B1277" s="568"/>
      <c r="C1277" s="1104" t="s">
        <v>907</v>
      </c>
      <c r="D1277" s="1104"/>
      <c r="E1277" s="607" t="s">
        <v>2001</v>
      </c>
      <c r="F1277" s="1107"/>
      <c r="G1277" s="1110"/>
      <c r="H1277" s="1113"/>
      <c r="I1277" s="1104" t="s">
        <v>2002</v>
      </c>
      <c r="J1277" s="1104"/>
      <c r="K1277" s="607" t="s">
        <v>2003</v>
      </c>
      <c r="L1277" s="1107"/>
      <c r="M1277" s="1110"/>
    </row>
    <row r="1278" spans="2:13" ht="14.1" customHeight="1">
      <c r="B1278" s="568"/>
      <c r="C1278" s="1105"/>
      <c r="D1278" s="1105"/>
      <c r="E1278" s="610"/>
      <c r="F1278" s="1108"/>
      <c r="G1278" s="1111"/>
      <c r="H1278" s="1113"/>
      <c r="I1278" s="1105"/>
      <c r="J1278" s="1105"/>
      <c r="K1278" s="610"/>
      <c r="L1278" s="1108"/>
      <c r="M1278" s="1111"/>
    </row>
    <row r="1279" spans="2:13" ht="12.6" customHeight="1">
      <c r="B1279" s="568"/>
      <c r="C1279" s="1105"/>
      <c r="D1279" s="1105"/>
      <c r="E1279" s="611" t="s">
        <v>1394</v>
      </c>
      <c r="F1279" s="1108"/>
      <c r="G1279" s="1111"/>
      <c r="H1279" s="1113"/>
      <c r="I1279" s="1105"/>
      <c r="J1279" s="1105"/>
      <c r="K1279" s="611" t="s">
        <v>1419</v>
      </c>
      <c r="L1279" s="1108"/>
      <c r="M1279" s="1111"/>
    </row>
    <row r="1280" spans="2:13" ht="12.6" customHeight="1">
      <c r="B1280" s="568"/>
      <c r="C1280" s="1105"/>
      <c r="D1280" s="1105"/>
      <c r="E1280" s="611" t="s">
        <v>1549</v>
      </c>
      <c r="F1280" s="1108"/>
      <c r="G1280" s="1111"/>
      <c r="H1280" s="1113"/>
      <c r="I1280" s="1105"/>
      <c r="J1280" s="1105"/>
      <c r="K1280" s="611" t="s">
        <v>1549</v>
      </c>
      <c r="L1280" s="1108"/>
      <c r="M1280" s="1111"/>
    </row>
    <row r="1281" spans="2:14" ht="12.6" customHeight="1">
      <c r="B1281" s="568"/>
      <c r="C1281" s="1106"/>
      <c r="D1281" s="1106"/>
      <c r="E1281" s="613" t="s">
        <v>1543</v>
      </c>
      <c r="F1281" s="1109"/>
      <c r="G1281" s="1112"/>
      <c r="H1281" s="1113"/>
      <c r="I1281" s="1106"/>
      <c r="J1281" s="1106"/>
      <c r="K1281" s="613" t="s">
        <v>1543</v>
      </c>
      <c r="L1281" s="1109"/>
      <c r="M1281" s="1112"/>
    </row>
    <row r="1282" spans="2:14" ht="12.6" customHeight="1">
      <c r="B1282" s="568"/>
      <c r="C1282" s="1104"/>
      <c r="D1282" s="1104"/>
      <c r="E1282" s="614" t="s">
        <v>1401</v>
      </c>
      <c r="F1282" s="1107"/>
      <c r="G1282" s="1110"/>
      <c r="H1282" s="1113"/>
      <c r="I1282" s="1104"/>
      <c r="J1282" s="1104"/>
      <c r="K1282" s="614" t="s">
        <v>46</v>
      </c>
      <c r="L1282" s="1107"/>
      <c r="M1282" s="1110"/>
    </row>
    <row r="1283" spans="2:14" ht="12.6" customHeight="1">
      <c r="B1283" s="568"/>
      <c r="C1283" s="1105"/>
      <c r="D1283" s="1105"/>
      <c r="E1283" s="615" t="s">
        <v>2004</v>
      </c>
      <c r="F1283" s="1108"/>
      <c r="G1283" s="1111"/>
      <c r="H1283" s="1113"/>
      <c r="I1283" s="1105"/>
      <c r="J1283" s="1105"/>
      <c r="K1283" s="615" t="s">
        <v>2004</v>
      </c>
      <c r="L1283" s="1108"/>
      <c r="M1283" s="1111"/>
    </row>
    <row r="1284" spans="2:14" ht="12.6" customHeight="1">
      <c r="B1284" s="568"/>
      <c r="C1284" s="1105"/>
      <c r="D1284" s="1105"/>
      <c r="E1284" s="615" t="s">
        <v>2005</v>
      </c>
      <c r="F1284" s="1108"/>
      <c r="G1284" s="1111"/>
      <c r="H1284" s="1113"/>
      <c r="I1284" s="1105"/>
      <c r="J1284" s="1105"/>
      <c r="K1284" s="615" t="s">
        <v>2006</v>
      </c>
      <c r="L1284" s="1108"/>
      <c r="M1284" s="1111"/>
      <c r="N1284" s="646"/>
    </row>
    <row r="1285" spans="2:14" ht="12.6" customHeight="1">
      <c r="B1285" s="568"/>
      <c r="C1285" s="1105"/>
      <c r="D1285" s="1105"/>
      <c r="E1285" s="615" t="s">
        <v>2007</v>
      </c>
      <c r="F1285" s="1108"/>
      <c r="G1285" s="1111"/>
      <c r="H1285" s="1113"/>
      <c r="I1285" s="1105"/>
      <c r="J1285" s="1105"/>
      <c r="K1285" s="615" t="s">
        <v>2008</v>
      </c>
      <c r="L1285" s="1108"/>
      <c r="M1285" s="1111"/>
      <c r="N1285" s="646"/>
    </row>
    <row r="1286" spans="2:14" ht="12.6" customHeight="1">
      <c r="B1286" s="568"/>
      <c r="C1286" s="1105"/>
      <c r="D1286" s="1105"/>
      <c r="E1286" s="615" t="s">
        <v>2009</v>
      </c>
      <c r="F1286" s="1108"/>
      <c r="G1286" s="1111"/>
      <c r="H1286" s="1113"/>
      <c r="I1286" s="1105"/>
      <c r="J1286" s="1105"/>
      <c r="K1286" s="615" t="s">
        <v>2010</v>
      </c>
      <c r="L1286" s="1108"/>
      <c r="M1286" s="1111"/>
      <c r="N1286" s="648"/>
    </row>
    <row r="1287" spans="2:14" ht="12.6" customHeight="1">
      <c r="B1287" s="568"/>
      <c r="C1287" s="1105"/>
      <c r="D1287" s="1105"/>
      <c r="E1287" s="615" t="s">
        <v>2011</v>
      </c>
      <c r="F1287" s="1108"/>
      <c r="G1287" s="1111"/>
      <c r="H1287" s="1113"/>
      <c r="I1287" s="1105"/>
      <c r="J1287" s="1105"/>
      <c r="K1287" s="615" t="s">
        <v>2012</v>
      </c>
      <c r="L1287" s="1108"/>
      <c r="M1287" s="1111"/>
      <c r="N1287" s="646"/>
    </row>
    <row r="1288" spans="2:14" ht="12.6" customHeight="1">
      <c r="B1288" s="568"/>
      <c r="C1288" s="1105"/>
      <c r="D1288" s="1105"/>
      <c r="E1288" s="615"/>
      <c r="F1288" s="1108"/>
      <c r="G1288" s="1111"/>
      <c r="H1288" s="1113"/>
      <c r="I1288" s="1105"/>
      <c r="J1288" s="1105"/>
      <c r="K1288" s="615" t="s">
        <v>2013</v>
      </c>
      <c r="L1288" s="1108"/>
      <c r="M1288" s="1111"/>
      <c r="N1288" s="646"/>
    </row>
    <row r="1289" spans="2:14" ht="12.6" customHeight="1">
      <c r="B1289" s="568"/>
      <c r="C1289" s="1106"/>
      <c r="D1289" s="1106"/>
      <c r="E1289" s="617"/>
      <c r="F1289" s="1109"/>
      <c r="G1289" s="1112"/>
      <c r="H1289" s="1113"/>
      <c r="I1289" s="1106"/>
      <c r="J1289" s="1106"/>
      <c r="K1289" s="617" t="s">
        <v>2014</v>
      </c>
      <c r="L1289" s="1109"/>
      <c r="M1289" s="1112"/>
      <c r="N1289" s="646"/>
    </row>
    <row r="1290" spans="2:14" ht="15.75">
      <c r="B1290" s="568"/>
      <c r="C1290" s="618"/>
      <c r="D1290" s="618" t="s">
        <v>19</v>
      </c>
      <c r="E1290" s="619"/>
      <c r="F1290" s="620"/>
      <c r="G1290" s="621"/>
      <c r="H1290" s="733"/>
      <c r="I1290" s="618"/>
      <c r="J1290" s="618" t="s">
        <v>19</v>
      </c>
      <c r="K1290" s="619"/>
      <c r="L1290" s="620"/>
      <c r="M1290" s="621"/>
      <c r="N1290" s="646"/>
    </row>
    <row r="1291" spans="2:14" ht="15.75">
      <c r="B1291" s="568"/>
      <c r="C1291" s="618"/>
      <c r="D1291" s="618" t="s">
        <v>682</v>
      </c>
      <c r="E1291" s="619"/>
      <c r="F1291" s="620"/>
      <c r="G1291" s="621"/>
      <c r="H1291" s="733"/>
      <c r="I1291" s="618"/>
      <c r="J1291" s="618" t="s">
        <v>682</v>
      </c>
      <c r="K1291" s="619"/>
      <c r="L1291" s="620"/>
      <c r="M1291" s="621"/>
      <c r="N1291" s="646"/>
    </row>
    <row r="1292" spans="2:14" ht="15.75">
      <c r="B1292" s="568"/>
      <c r="C1292" s="618"/>
      <c r="D1292" s="618" t="s">
        <v>26</v>
      </c>
      <c r="E1292" s="619"/>
      <c r="F1292" s="620"/>
      <c r="G1292" s="621"/>
      <c r="H1292" s="733"/>
      <c r="I1292" s="618"/>
      <c r="J1292" s="618" t="s">
        <v>26</v>
      </c>
      <c r="K1292" s="619"/>
      <c r="L1292" s="620"/>
      <c r="M1292" s="621"/>
      <c r="N1292" s="646"/>
    </row>
    <row r="1293" spans="2:14" ht="15.75">
      <c r="B1293" s="568"/>
      <c r="C1293" s="618"/>
      <c r="D1293" s="618" t="s">
        <v>30</v>
      </c>
      <c r="E1293" s="619"/>
      <c r="F1293" s="620"/>
      <c r="G1293" s="621"/>
      <c r="H1293" s="733"/>
      <c r="I1293" s="618"/>
      <c r="J1293" s="618" t="s">
        <v>30</v>
      </c>
      <c r="K1293" s="619"/>
      <c r="L1293" s="620"/>
      <c r="M1293" s="621"/>
      <c r="N1293" s="646"/>
    </row>
    <row r="1294" spans="2:14" ht="15.75">
      <c r="B1294" s="568"/>
      <c r="C1294" s="618"/>
      <c r="D1294" s="618" t="s">
        <v>31</v>
      </c>
      <c r="E1294" s="619"/>
      <c r="F1294" s="620"/>
      <c r="G1294" s="621"/>
      <c r="H1294" s="733"/>
      <c r="I1294" s="618"/>
      <c r="J1294" s="618" t="s">
        <v>31</v>
      </c>
      <c r="K1294" s="619"/>
      <c r="L1294" s="620"/>
      <c r="M1294" s="621"/>
      <c r="N1294" s="646"/>
    </row>
    <row r="1295" spans="2:14" ht="15.75">
      <c r="B1295" s="568"/>
      <c r="C1295" s="618"/>
      <c r="D1295" s="618" t="s">
        <v>32</v>
      </c>
      <c r="E1295" s="619"/>
      <c r="F1295" s="620"/>
      <c r="G1295" s="621"/>
      <c r="H1295" s="733"/>
      <c r="I1295" s="618"/>
      <c r="J1295" s="618" t="s">
        <v>32</v>
      </c>
      <c r="K1295" s="619"/>
      <c r="L1295" s="620"/>
      <c r="M1295" s="621"/>
      <c r="N1295" s="646"/>
    </row>
    <row r="1296" spans="2:14" ht="15.75">
      <c r="B1296" s="568"/>
      <c r="C1296" s="623"/>
      <c r="D1296" s="1114"/>
      <c r="E1296" s="1114"/>
      <c r="F1296" s="624"/>
      <c r="G1296" s="625"/>
      <c r="H1296" s="1115"/>
      <c r="I1296" s="1115"/>
      <c r="J1296" s="1140"/>
      <c r="K1296" s="1140"/>
      <c r="L1296" s="649"/>
      <c r="M1296" s="649"/>
      <c r="N1296" s="646"/>
    </row>
    <row r="1297" spans="2:14" ht="25.5">
      <c r="B1297" s="568"/>
      <c r="C1297" s="1104" t="s">
        <v>911</v>
      </c>
      <c r="D1297" s="1104"/>
      <c r="E1297" s="607" t="s">
        <v>2015</v>
      </c>
      <c r="F1297" s="1107"/>
      <c r="G1297" s="1110"/>
      <c r="H1297" s="1117"/>
      <c r="I1297" s="1118" t="s">
        <v>2016</v>
      </c>
      <c r="J1297" s="1118"/>
      <c r="K1297" s="644" t="s">
        <v>2017</v>
      </c>
      <c r="L1297" s="1141"/>
      <c r="M1297" s="1141"/>
      <c r="N1297" s="646"/>
    </row>
    <row r="1298" spans="2:14" ht="14.1" customHeight="1">
      <c r="B1298" s="568"/>
      <c r="C1298" s="1105"/>
      <c r="D1298" s="1105"/>
      <c r="E1298" s="610"/>
      <c r="F1298" s="1108"/>
      <c r="G1298" s="1111"/>
      <c r="H1298" s="1117"/>
      <c r="I1298" s="1119"/>
      <c r="J1298" s="1119"/>
      <c r="K1298" s="640"/>
      <c r="L1298" s="1142"/>
      <c r="M1298" s="1142"/>
      <c r="N1298" s="646"/>
    </row>
    <row r="1299" spans="2:14" ht="12.6" customHeight="1">
      <c r="B1299" s="568"/>
      <c r="C1299" s="1105"/>
      <c r="D1299" s="1105"/>
      <c r="E1299" s="611" t="s">
        <v>1394</v>
      </c>
      <c r="F1299" s="1108"/>
      <c r="G1299" s="1111"/>
      <c r="H1299" s="1117"/>
      <c r="I1299" s="1119"/>
      <c r="J1299" s="1119"/>
      <c r="K1299" s="639" t="s">
        <v>1419</v>
      </c>
      <c r="L1299" s="1142"/>
      <c r="M1299" s="1142"/>
      <c r="N1299" s="646"/>
    </row>
    <row r="1300" spans="2:14" ht="12.6" customHeight="1">
      <c r="B1300" s="568"/>
      <c r="C1300" s="1105"/>
      <c r="D1300" s="1105"/>
      <c r="E1300" s="611" t="s">
        <v>1549</v>
      </c>
      <c r="F1300" s="1108"/>
      <c r="G1300" s="1111"/>
      <c r="H1300" s="1117"/>
      <c r="I1300" s="1119"/>
      <c r="J1300" s="1119"/>
      <c r="K1300" s="639" t="s">
        <v>1549</v>
      </c>
      <c r="L1300" s="1142"/>
      <c r="M1300" s="1142"/>
      <c r="N1300" s="646"/>
    </row>
    <row r="1301" spans="2:14" ht="12.6" customHeight="1">
      <c r="B1301" s="568"/>
      <c r="C1301" s="1106"/>
      <c r="D1301" s="1106"/>
      <c r="E1301" s="613" t="s">
        <v>1543</v>
      </c>
      <c r="F1301" s="1109"/>
      <c r="G1301" s="1112"/>
      <c r="H1301" s="1117"/>
      <c r="I1301" s="1120"/>
      <c r="J1301" s="1131"/>
      <c r="K1301" s="641" t="s">
        <v>1543</v>
      </c>
      <c r="L1301" s="1143"/>
      <c r="M1301" s="1143"/>
      <c r="N1301" s="646"/>
    </row>
    <row r="1302" spans="2:14" ht="15.75">
      <c r="B1302" s="568"/>
      <c r="C1302" s="618"/>
      <c r="D1302" s="618" t="s">
        <v>19</v>
      </c>
      <c r="E1302" s="619"/>
      <c r="F1302" s="620"/>
      <c r="G1302" s="621"/>
      <c r="H1302" s="733"/>
      <c r="I1302" s="650"/>
      <c r="J1302" s="618" t="s">
        <v>19</v>
      </c>
      <c r="K1302" s="650"/>
      <c r="L1302" s="650"/>
      <c r="M1302" s="650"/>
      <c r="N1302" s="646"/>
    </row>
    <row r="1303" spans="2:14" ht="15.75">
      <c r="B1303" s="568"/>
      <c r="C1303" s="618"/>
      <c r="D1303" s="618" t="s">
        <v>682</v>
      </c>
      <c r="E1303" s="619"/>
      <c r="F1303" s="620"/>
      <c r="G1303" s="621"/>
      <c r="H1303" s="733"/>
      <c r="I1303" s="650"/>
      <c r="J1303" s="618" t="s">
        <v>682</v>
      </c>
      <c r="K1303" s="650"/>
      <c r="L1303" s="650"/>
      <c r="M1303" s="650"/>
      <c r="N1303" s="646"/>
    </row>
    <row r="1304" spans="2:14" ht="15.75">
      <c r="B1304" s="568"/>
      <c r="C1304" s="618"/>
      <c r="D1304" s="618" t="s">
        <v>26</v>
      </c>
      <c r="E1304" s="619"/>
      <c r="F1304" s="620"/>
      <c r="G1304" s="621"/>
      <c r="H1304" s="733"/>
      <c r="I1304" s="650"/>
      <c r="J1304" s="618" t="s">
        <v>26</v>
      </c>
      <c r="K1304" s="650"/>
      <c r="L1304" s="650"/>
      <c r="M1304" s="650"/>
      <c r="N1304" s="646"/>
    </row>
    <row r="1305" spans="2:14" ht="15.75">
      <c r="B1305" s="568"/>
      <c r="C1305" s="618"/>
      <c r="D1305" s="618" t="s">
        <v>30</v>
      </c>
      <c r="E1305" s="619"/>
      <c r="F1305" s="620"/>
      <c r="G1305" s="621"/>
      <c r="H1305" s="733"/>
      <c r="I1305" s="650"/>
      <c r="J1305" s="618" t="s">
        <v>30</v>
      </c>
      <c r="K1305" s="650"/>
      <c r="L1305" s="650"/>
      <c r="M1305" s="650"/>
      <c r="N1305" s="646"/>
    </row>
    <row r="1306" spans="2:14" ht="15.75">
      <c r="B1306" s="568"/>
      <c r="C1306" s="618"/>
      <c r="D1306" s="618" t="s">
        <v>31</v>
      </c>
      <c r="E1306" s="619"/>
      <c r="F1306" s="620"/>
      <c r="G1306" s="621"/>
      <c r="H1306" s="733"/>
      <c r="I1306" s="650"/>
      <c r="J1306" s="618" t="s">
        <v>31</v>
      </c>
      <c r="K1306" s="650"/>
      <c r="L1306" s="650"/>
      <c r="M1306" s="650"/>
      <c r="N1306" s="646"/>
    </row>
    <row r="1307" spans="2:14" ht="15.75">
      <c r="B1307" s="568"/>
      <c r="C1307" s="618"/>
      <c r="D1307" s="618" t="s">
        <v>32</v>
      </c>
      <c r="E1307" s="619"/>
      <c r="F1307" s="620"/>
      <c r="G1307" s="621"/>
      <c r="H1307" s="733"/>
      <c r="I1307" s="650"/>
      <c r="J1307" s="618" t="s">
        <v>32</v>
      </c>
      <c r="K1307" s="650"/>
      <c r="L1307" s="650"/>
      <c r="M1307" s="650"/>
      <c r="N1307" s="646"/>
    </row>
    <row r="1308" spans="2:14" ht="15.75">
      <c r="B1308" s="568"/>
      <c r="C1308" s="623"/>
      <c r="D1308" s="1114"/>
      <c r="E1308" s="1114"/>
      <c r="F1308" s="624"/>
      <c r="G1308" s="625"/>
      <c r="H1308" s="1115"/>
      <c r="I1308" s="1115"/>
      <c r="J1308" s="1158"/>
      <c r="K1308" s="1158"/>
      <c r="L1308" s="649"/>
      <c r="M1308" s="649"/>
      <c r="N1308" s="646"/>
    </row>
    <row r="1309" spans="2:14" ht="15.75">
      <c r="B1309" s="568"/>
      <c r="C1309" s="603">
        <v>2.6</v>
      </c>
      <c r="D1309" s="603"/>
      <c r="E1309" s="599" t="s">
        <v>915</v>
      </c>
      <c r="F1309" s="604"/>
      <c r="G1309" s="647"/>
      <c r="H1309" s="733"/>
      <c r="I1309" s="603">
        <v>2.6</v>
      </c>
      <c r="J1309" s="603"/>
      <c r="K1309" s="599" t="s">
        <v>915</v>
      </c>
      <c r="L1309" s="604"/>
      <c r="M1309" s="647"/>
      <c r="N1309" s="646"/>
    </row>
    <row r="1310" spans="2:14" ht="38.25">
      <c r="B1310" s="568"/>
      <c r="C1310" s="1104" t="s">
        <v>916</v>
      </c>
      <c r="D1310" s="1104"/>
      <c r="E1310" s="607" t="s">
        <v>2018</v>
      </c>
      <c r="F1310" s="1107"/>
      <c r="G1310" s="1110"/>
      <c r="H1310" s="1113"/>
      <c r="I1310" s="1104" t="s">
        <v>916</v>
      </c>
      <c r="J1310" s="1104"/>
      <c r="K1310" s="607" t="s">
        <v>2019</v>
      </c>
      <c r="L1310" s="1107"/>
      <c r="M1310" s="1110"/>
      <c r="N1310" s="646"/>
    </row>
    <row r="1311" spans="2:14" ht="14.1" customHeight="1">
      <c r="B1311" s="568"/>
      <c r="C1311" s="1105"/>
      <c r="D1311" s="1105"/>
      <c r="E1311" s="611" t="s">
        <v>2020</v>
      </c>
      <c r="F1311" s="1108"/>
      <c r="G1311" s="1111"/>
      <c r="H1311" s="1113"/>
      <c r="I1311" s="1105"/>
      <c r="J1311" s="1105"/>
      <c r="K1311" s="610"/>
      <c r="L1311" s="1108"/>
      <c r="M1311" s="1111"/>
      <c r="N1311" s="648"/>
    </row>
    <row r="1312" spans="2:14">
      <c r="B1312" s="568"/>
      <c r="C1312" s="1105"/>
      <c r="D1312" s="1105"/>
      <c r="E1312" s="611" t="s">
        <v>2021</v>
      </c>
      <c r="F1312" s="1108"/>
      <c r="G1312" s="1111"/>
      <c r="H1312" s="1113"/>
      <c r="I1312" s="1105"/>
      <c r="J1312" s="1105"/>
      <c r="K1312" s="611" t="s">
        <v>1419</v>
      </c>
      <c r="L1312" s="1108"/>
      <c r="M1312" s="1111"/>
      <c r="N1312" s="646"/>
    </row>
    <row r="1313" spans="2:14" ht="12.6" customHeight="1">
      <c r="B1313" s="568"/>
      <c r="C1313" s="1105"/>
      <c r="D1313" s="1105"/>
      <c r="E1313" s="611" t="s">
        <v>2022</v>
      </c>
      <c r="F1313" s="1108"/>
      <c r="G1313" s="1111"/>
      <c r="H1313" s="1113"/>
      <c r="I1313" s="1105"/>
      <c r="J1313" s="1105"/>
      <c r="K1313" s="611" t="s">
        <v>2023</v>
      </c>
      <c r="L1313" s="1108"/>
      <c r="M1313" s="1111"/>
      <c r="N1313" s="646"/>
    </row>
    <row r="1314" spans="2:14" ht="14.1" customHeight="1">
      <c r="B1314" s="568"/>
      <c r="C1314" s="1105"/>
      <c r="D1314" s="1105"/>
      <c r="E1314" s="610"/>
      <c r="F1314" s="1108"/>
      <c r="G1314" s="1111"/>
      <c r="H1314" s="1113"/>
      <c r="I1314" s="1105"/>
      <c r="J1314" s="1105"/>
      <c r="K1314" s="611" t="s">
        <v>2024</v>
      </c>
      <c r="L1314" s="1108"/>
      <c r="M1314" s="1111"/>
      <c r="N1314" s="646"/>
    </row>
    <row r="1315" spans="2:14" ht="12.6" customHeight="1">
      <c r="B1315" s="568"/>
      <c r="C1315" s="1105"/>
      <c r="D1315" s="1105"/>
      <c r="E1315" s="611" t="s">
        <v>1394</v>
      </c>
      <c r="F1315" s="1108"/>
      <c r="G1315" s="1111"/>
      <c r="H1315" s="1113"/>
      <c r="I1315" s="1105"/>
      <c r="J1315" s="1105"/>
      <c r="K1315" s="611" t="s">
        <v>1515</v>
      </c>
      <c r="L1315" s="1108"/>
      <c r="M1315" s="1111"/>
      <c r="N1315" s="646"/>
    </row>
    <row r="1316" spans="2:14" ht="12.6" customHeight="1">
      <c r="B1316" s="568"/>
      <c r="C1316" s="1105"/>
      <c r="D1316" s="1105"/>
      <c r="E1316" s="611" t="s">
        <v>1549</v>
      </c>
      <c r="F1316" s="1108"/>
      <c r="G1316" s="1111"/>
      <c r="H1316" s="1113"/>
      <c r="I1316" s="1105"/>
      <c r="J1316" s="1105"/>
      <c r="K1316" s="611" t="s">
        <v>1968</v>
      </c>
      <c r="L1316" s="1108"/>
      <c r="M1316" s="1111"/>
    </row>
    <row r="1317" spans="2:14" ht="12.6" customHeight="1">
      <c r="B1317" s="568"/>
      <c r="C1317" s="1105"/>
      <c r="D1317" s="1105"/>
      <c r="E1317" s="611" t="s">
        <v>2024</v>
      </c>
      <c r="F1317" s="1108"/>
      <c r="G1317" s="1111"/>
      <c r="H1317" s="1113"/>
      <c r="I1317" s="1105"/>
      <c r="J1317" s="1105"/>
      <c r="K1317" s="611" t="s">
        <v>1940</v>
      </c>
      <c r="L1317" s="1108"/>
      <c r="M1317" s="1111"/>
    </row>
    <row r="1318" spans="2:14" ht="12.6" customHeight="1">
      <c r="B1318" s="568"/>
      <c r="C1318" s="1105"/>
      <c r="D1318" s="1105"/>
      <c r="E1318" s="611" t="s">
        <v>1515</v>
      </c>
      <c r="F1318" s="1108"/>
      <c r="G1318" s="1111"/>
      <c r="H1318" s="1113"/>
      <c r="I1318" s="1105"/>
      <c r="J1318" s="1105"/>
      <c r="K1318" s="611" t="s">
        <v>1941</v>
      </c>
      <c r="L1318" s="1108"/>
      <c r="M1318" s="1111"/>
    </row>
    <row r="1319" spans="2:14" ht="12.6" customHeight="1">
      <c r="B1319" s="568"/>
      <c r="C1319" s="1105"/>
      <c r="D1319" s="1105"/>
      <c r="E1319" s="611" t="s">
        <v>1968</v>
      </c>
      <c r="F1319" s="1108"/>
      <c r="G1319" s="1111"/>
      <c r="H1319" s="1113"/>
      <c r="I1319" s="1105"/>
      <c r="J1319" s="1105"/>
      <c r="K1319" s="611"/>
      <c r="L1319" s="1108"/>
      <c r="M1319" s="1111"/>
    </row>
    <row r="1320" spans="2:14" ht="12.6" customHeight="1">
      <c r="B1320" s="568"/>
      <c r="C1320" s="1106"/>
      <c r="D1320" s="1106"/>
      <c r="E1320" s="613" t="s">
        <v>1846</v>
      </c>
      <c r="F1320" s="1109"/>
      <c r="G1320" s="1112"/>
      <c r="H1320" s="1113"/>
      <c r="I1320" s="1106"/>
      <c r="J1320" s="1106"/>
      <c r="K1320" s="613"/>
      <c r="L1320" s="1109"/>
      <c r="M1320" s="1112"/>
    </row>
    <row r="1321" spans="2:14" ht="12.6" customHeight="1">
      <c r="B1321" s="568"/>
      <c r="C1321" s="1104"/>
      <c r="D1321" s="1104"/>
      <c r="E1321" s="614" t="s">
        <v>1401</v>
      </c>
      <c r="F1321" s="1107"/>
      <c r="G1321" s="1110"/>
      <c r="H1321" s="1113"/>
      <c r="I1321" s="1104"/>
      <c r="J1321" s="1104"/>
      <c r="K1321" s="614" t="s">
        <v>46</v>
      </c>
      <c r="L1321" s="1107"/>
      <c r="M1321" s="1110"/>
    </row>
    <row r="1322" spans="2:14">
      <c r="B1322" s="568"/>
      <c r="C1322" s="1105"/>
      <c r="D1322" s="1105"/>
      <c r="E1322" s="615" t="s">
        <v>2025</v>
      </c>
      <c r="F1322" s="1108"/>
      <c r="G1322" s="1111"/>
      <c r="H1322" s="1113"/>
      <c r="I1322" s="1105"/>
      <c r="J1322" s="1105"/>
      <c r="K1322" s="615" t="s">
        <v>2026</v>
      </c>
      <c r="L1322" s="1108"/>
      <c r="M1322" s="1111"/>
    </row>
    <row r="1323" spans="2:14" ht="12.6" customHeight="1">
      <c r="B1323" s="568"/>
      <c r="C1323" s="1105"/>
      <c r="D1323" s="1105"/>
      <c r="E1323" s="615" t="s">
        <v>2027</v>
      </c>
      <c r="F1323" s="1108"/>
      <c r="G1323" s="1111"/>
      <c r="H1323" s="1113"/>
      <c r="I1323" s="1105"/>
      <c r="J1323" s="1105"/>
      <c r="K1323" s="615" t="s">
        <v>2028</v>
      </c>
      <c r="L1323" s="1108"/>
      <c r="M1323" s="1111"/>
    </row>
    <row r="1324" spans="2:14" ht="12.6" customHeight="1">
      <c r="B1324" s="568"/>
      <c r="C1324" s="1105"/>
      <c r="D1324" s="1105"/>
      <c r="E1324" s="615" t="s">
        <v>2029</v>
      </c>
      <c r="F1324" s="1108"/>
      <c r="G1324" s="1111"/>
      <c r="H1324" s="1113"/>
      <c r="I1324" s="1105"/>
      <c r="J1324" s="1105"/>
      <c r="K1324" s="615" t="s">
        <v>2030</v>
      </c>
      <c r="L1324" s="1108"/>
      <c r="M1324" s="1111"/>
    </row>
    <row r="1325" spans="2:14" ht="12.6" customHeight="1">
      <c r="B1325" s="568"/>
      <c r="C1325" s="1105"/>
      <c r="D1325" s="1105"/>
      <c r="E1325" s="615" t="s">
        <v>2031</v>
      </c>
      <c r="F1325" s="1108"/>
      <c r="G1325" s="1111"/>
      <c r="H1325" s="1113"/>
      <c r="I1325" s="1105"/>
      <c r="J1325" s="1105"/>
      <c r="K1325" s="615" t="s">
        <v>2032</v>
      </c>
      <c r="L1325" s="1108"/>
      <c r="M1325" s="1111"/>
    </row>
    <row r="1326" spans="2:14" ht="12.6" customHeight="1">
      <c r="B1326" s="568"/>
      <c r="C1326" s="1105"/>
      <c r="D1326" s="1105"/>
      <c r="E1326" s="615" t="s">
        <v>2033</v>
      </c>
      <c r="F1326" s="1108"/>
      <c r="G1326" s="1111"/>
      <c r="H1326" s="1113"/>
      <c r="I1326" s="1105"/>
      <c r="J1326" s="1105"/>
      <c r="K1326" s="615" t="s">
        <v>2034</v>
      </c>
      <c r="L1326" s="1108"/>
      <c r="M1326" s="1111"/>
    </row>
    <row r="1327" spans="2:14" ht="12.6" customHeight="1">
      <c r="B1327" s="568"/>
      <c r="C1327" s="1105"/>
      <c r="D1327" s="1105"/>
      <c r="E1327" s="615" t="s">
        <v>2035</v>
      </c>
      <c r="F1327" s="1108"/>
      <c r="G1327" s="1111"/>
      <c r="H1327" s="1113"/>
      <c r="I1327" s="1105"/>
      <c r="J1327" s="1105"/>
      <c r="K1327" s="615" t="s">
        <v>2036</v>
      </c>
      <c r="L1327" s="1108"/>
      <c r="M1327" s="1111"/>
    </row>
    <row r="1328" spans="2:14" ht="25.5">
      <c r="B1328" s="568"/>
      <c r="C1328" s="1105"/>
      <c r="D1328" s="1105"/>
      <c r="E1328" s="616"/>
      <c r="F1328" s="1108"/>
      <c r="G1328" s="1111"/>
      <c r="H1328" s="1113"/>
      <c r="I1328" s="1105"/>
      <c r="J1328" s="1105"/>
      <c r="K1328" s="615" t="s">
        <v>2037</v>
      </c>
      <c r="L1328" s="1108"/>
      <c r="M1328" s="1111"/>
    </row>
    <row r="1329" spans="2:13">
      <c r="B1329" s="568"/>
      <c r="C1329" s="1105"/>
      <c r="D1329" s="1105"/>
      <c r="E1329" s="615" t="s">
        <v>2038</v>
      </c>
      <c r="F1329" s="1108"/>
      <c r="G1329" s="1111"/>
      <c r="H1329" s="1113"/>
      <c r="I1329" s="1105"/>
      <c r="J1329" s="1105"/>
      <c r="K1329" s="615" t="s">
        <v>2039</v>
      </c>
      <c r="L1329" s="1108"/>
      <c r="M1329" s="1111"/>
    </row>
    <row r="1330" spans="2:13">
      <c r="B1330" s="568"/>
      <c r="C1330" s="1105"/>
      <c r="D1330" s="1105"/>
      <c r="E1330" s="615" t="s">
        <v>2040</v>
      </c>
      <c r="F1330" s="1108"/>
      <c r="G1330" s="1111"/>
      <c r="H1330" s="1113"/>
      <c r="I1330" s="1105"/>
      <c r="J1330" s="1105"/>
      <c r="K1330" s="615" t="s">
        <v>2041</v>
      </c>
      <c r="L1330" s="1108"/>
      <c r="M1330" s="1111"/>
    </row>
    <row r="1331" spans="2:13" ht="12.6" customHeight="1">
      <c r="B1331" s="568"/>
      <c r="C1331" s="1105"/>
      <c r="D1331" s="1105"/>
      <c r="E1331" s="615" t="s">
        <v>2042</v>
      </c>
      <c r="F1331" s="1108"/>
      <c r="G1331" s="1111"/>
      <c r="H1331" s="1113"/>
      <c r="I1331" s="1105"/>
      <c r="J1331" s="1105"/>
      <c r="K1331" s="615" t="s">
        <v>2043</v>
      </c>
      <c r="L1331" s="1108"/>
      <c r="M1331" s="1111"/>
    </row>
    <row r="1332" spans="2:13">
      <c r="B1332" s="568"/>
      <c r="C1332" s="1105"/>
      <c r="D1332" s="1105"/>
      <c r="E1332" s="615" t="s">
        <v>2044</v>
      </c>
      <c r="F1332" s="1108"/>
      <c r="G1332" s="1111"/>
      <c r="H1332" s="1113"/>
      <c r="I1332" s="1105"/>
      <c r="J1332" s="1105"/>
      <c r="K1332" s="615" t="s">
        <v>2045</v>
      </c>
      <c r="L1332" s="1108"/>
      <c r="M1332" s="1111"/>
    </row>
    <row r="1333" spans="2:13" ht="12.6" customHeight="1">
      <c r="B1333" s="568"/>
      <c r="C1333" s="1105"/>
      <c r="D1333" s="1105"/>
      <c r="E1333" s="615" t="s">
        <v>2046</v>
      </c>
      <c r="F1333" s="1108"/>
      <c r="G1333" s="1111"/>
      <c r="H1333" s="1113"/>
      <c r="I1333" s="1105"/>
      <c r="J1333" s="1105"/>
      <c r="K1333" s="615" t="s">
        <v>2047</v>
      </c>
      <c r="L1333" s="1108"/>
      <c r="M1333" s="1111"/>
    </row>
    <row r="1334" spans="2:13" ht="12.6" customHeight="1">
      <c r="B1334" s="568"/>
      <c r="C1334" s="1105"/>
      <c r="D1334" s="1105"/>
      <c r="E1334" s="615" t="s">
        <v>2048</v>
      </c>
      <c r="F1334" s="1108"/>
      <c r="G1334" s="1111"/>
      <c r="H1334" s="1113"/>
      <c r="I1334" s="1105"/>
      <c r="J1334" s="1105"/>
      <c r="K1334" s="615" t="s">
        <v>2049</v>
      </c>
      <c r="L1334" s="1108"/>
      <c r="M1334" s="1111"/>
    </row>
    <row r="1335" spans="2:13" ht="25.5">
      <c r="B1335" s="568"/>
      <c r="C1335" s="1105"/>
      <c r="D1335" s="1105"/>
      <c r="E1335" s="615" t="s">
        <v>2050</v>
      </c>
      <c r="F1335" s="1108"/>
      <c r="G1335" s="1111"/>
      <c r="H1335" s="1113"/>
      <c r="I1335" s="1105"/>
      <c r="J1335" s="1105"/>
      <c r="K1335" s="615" t="s">
        <v>2051</v>
      </c>
      <c r="L1335" s="1108"/>
      <c r="M1335" s="1111"/>
    </row>
    <row r="1336" spans="2:13" ht="12.6" customHeight="1">
      <c r="B1336" s="568"/>
      <c r="C1336" s="1105"/>
      <c r="D1336" s="1105"/>
      <c r="E1336" s="615" t="s">
        <v>2052</v>
      </c>
      <c r="F1336" s="1108"/>
      <c r="G1336" s="1111"/>
      <c r="H1336" s="1113"/>
      <c r="I1336" s="1105"/>
      <c r="J1336" s="1105"/>
      <c r="K1336" s="615" t="s">
        <v>2053</v>
      </c>
      <c r="L1336" s="1108"/>
      <c r="M1336" s="1111"/>
    </row>
    <row r="1337" spans="2:13" ht="12.6" customHeight="1">
      <c r="B1337" s="568"/>
      <c r="C1337" s="1105"/>
      <c r="D1337" s="1105"/>
      <c r="E1337" s="615" t="s">
        <v>2054</v>
      </c>
      <c r="F1337" s="1108"/>
      <c r="G1337" s="1111"/>
      <c r="H1337" s="1113"/>
      <c r="I1337" s="1105"/>
      <c r="J1337" s="1105"/>
      <c r="K1337" s="615" t="s">
        <v>2055</v>
      </c>
      <c r="L1337" s="1108"/>
      <c r="M1337" s="1111"/>
    </row>
    <row r="1338" spans="2:13" ht="12.6" customHeight="1">
      <c r="B1338" s="568"/>
      <c r="C1338" s="1105"/>
      <c r="D1338" s="1105"/>
      <c r="E1338" s="615" t="s">
        <v>2056</v>
      </c>
      <c r="F1338" s="1108"/>
      <c r="G1338" s="1111"/>
      <c r="H1338" s="1113"/>
      <c r="I1338" s="1105"/>
      <c r="J1338" s="1105"/>
      <c r="K1338" s="615" t="s">
        <v>2057</v>
      </c>
      <c r="L1338" s="1108"/>
      <c r="M1338" s="1111"/>
    </row>
    <row r="1339" spans="2:13">
      <c r="B1339" s="568"/>
      <c r="C1339" s="1105"/>
      <c r="D1339" s="1105"/>
      <c r="E1339" s="615" t="s">
        <v>2058</v>
      </c>
      <c r="F1339" s="1108"/>
      <c r="G1339" s="1111"/>
      <c r="H1339" s="1113"/>
      <c r="I1339" s="1105"/>
      <c r="J1339" s="1105"/>
      <c r="K1339" s="615" t="s">
        <v>2059</v>
      </c>
      <c r="L1339" s="1108"/>
      <c r="M1339" s="1111"/>
    </row>
    <row r="1340" spans="2:13" ht="12.6" customHeight="1">
      <c r="B1340" s="568"/>
      <c r="C1340" s="1105"/>
      <c r="D1340" s="1105"/>
      <c r="E1340" s="615"/>
      <c r="F1340" s="1108"/>
      <c r="G1340" s="1111"/>
      <c r="H1340" s="1113"/>
      <c r="I1340" s="1105"/>
      <c r="J1340" s="1105"/>
      <c r="K1340" s="615" t="s">
        <v>2060</v>
      </c>
      <c r="L1340" s="1108"/>
      <c r="M1340" s="1111"/>
    </row>
    <row r="1341" spans="2:13" ht="12.6" customHeight="1">
      <c r="B1341" s="568"/>
      <c r="C1341" s="1105"/>
      <c r="D1341" s="1105"/>
      <c r="E1341" s="615"/>
      <c r="F1341" s="1108"/>
      <c r="G1341" s="1111"/>
      <c r="H1341" s="1113"/>
      <c r="I1341" s="1105"/>
      <c r="J1341" s="1105"/>
      <c r="K1341" s="615" t="s">
        <v>2061</v>
      </c>
      <c r="L1341" s="1108"/>
      <c r="M1341" s="1111"/>
    </row>
    <row r="1342" spans="2:13" ht="12.6" customHeight="1">
      <c r="B1342" s="568"/>
      <c r="C1342" s="1105"/>
      <c r="D1342" s="1105"/>
      <c r="E1342" s="615"/>
      <c r="F1342" s="1108"/>
      <c r="G1342" s="1111"/>
      <c r="H1342" s="1113"/>
      <c r="I1342" s="1105"/>
      <c r="J1342" s="1105"/>
      <c r="K1342" s="615" t="s">
        <v>2062</v>
      </c>
      <c r="L1342" s="1108"/>
      <c r="M1342" s="1111"/>
    </row>
    <row r="1343" spans="2:13" ht="12.6" customHeight="1">
      <c r="B1343" s="568"/>
      <c r="C1343" s="1105"/>
      <c r="D1343" s="1105"/>
      <c r="E1343" s="615"/>
      <c r="F1343" s="1108"/>
      <c r="G1343" s="1111"/>
      <c r="H1343" s="1113"/>
      <c r="I1343" s="1105"/>
      <c r="J1343" s="1105"/>
      <c r="K1343" s="615" t="s">
        <v>2063</v>
      </c>
      <c r="L1343" s="1108"/>
      <c r="M1343" s="1111"/>
    </row>
    <row r="1344" spans="2:13" ht="25.5">
      <c r="B1344" s="568"/>
      <c r="C1344" s="1105"/>
      <c r="D1344" s="1105"/>
      <c r="E1344" s="615"/>
      <c r="F1344" s="1108"/>
      <c r="G1344" s="1111"/>
      <c r="H1344" s="1113"/>
      <c r="I1344" s="1105"/>
      <c r="J1344" s="1105"/>
      <c r="K1344" s="615" t="s">
        <v>2064</v>
      </c>
      <c r="L1344" s="1108"/>
      <c r="M1344" s="1111"/>
    </row>
    <row r="1345" spans="2:13" ht="25.5">
      <c r="B1345" s="568"/>
      <c r="C1345" s="1105"/>
      <c r="D1345" s="1105"/>
      <c r="E1345" s="615"/>
      <c r="F1345" s="1108"/>
      <c r="G1345" s="1111"/>
      <c r="H1345" s="1113"/>
      <c r="I1345" s="1105"/>
      <c r="J1345" s="1105"/>
      <c r="K1345" s="615" t="s">
        <v>2065</v>
      </c>
      <c r="L1345" s="1108"/>
      <c r="M1345" s="1111"/>
    </row>
    <row r="1346" spans="2:13" ht="12.6" customHeight="1">
      <c r="B1346" s="568"/>
      <c r="C1346" s="1106"/>
      <c r="D1346" s="1106"/>
      <c r="E1346" s="617"/>
      <c r="F1346" s="1109"/>
      <c r="G1346" s="1112"/>
      <c r="H1346" s="1113"/>
      <c r="I1346" s="1106"/>
      <c r="J1346" s="1106"/>
      <c r="K1346" s="617" t="s">
        <v>2066</v>
      </c>
      <c r="L1346" s="1109"/>
      <c r="M1346" s="1112"/>
    </row>
    <row r="1347" spans="2:13" ht="25.5">
      <c r="B1347" s="568"/>
      <c r="C1347" s="1104"/>
      <c r="D1347" s="1104"/>
      <c r="E1347" s="1138"/>
      <c r="F1347" s="1107"/>
      <c r="G1347" s="1110"/>
      <c r="H1347" s="1113"/>
      <c r="I1347" s="1104"/>
      <c r="J1347" s="1104"/>
      <c r="K1347" s="614" t="s">
        <v>2044</v>
      </c>
      <c r="L1347" s="1107"/>
      <c r="M1347" s="1110"/>
    </row>
    <row r="1348" spans="2:13">
      <c r="B1348" s="568"/>
      <c r="C1348" s="1105"/>
      <c r="D1348" s="1105"/>
      <c r="E1348" s="1145"/>
      <c r="F1348" s="1108"/>
      <c r="G1348" s="1111"/>
      <c r="H1348" s="1113"/>
      <c r="I1348" s="1105"/>
      <c r="J1348" s="1105"/>
      <c r="K1348" s="615" t="s">
        <v>2067</v>
      </c>
      <c r="L1348" s="1108"/>
      <c r="M1348" s="1111"/>
    </row>
    <row r="1349" spans="2:13" ht="12.6" customHeight="1">
      <c r="B1349" s="568"/>
      <c r="C1349" s="1105"/>
      <c r="D1349" s="1105"/>
      <c r="E1349" s="1145"/>
      <c r="F1349" s="1108"/>
      <c r="G1349" s="1111"/>
      <c r="H1349" s="1113"/>
      <c r="I1349" s="1105"/>
      <c r="J1349" s="1105"/>
      <c r="K1349" s="615" t="s">
        <v>2068</v>
      </c>
      <c r="L1349" s="1108"/>
      <c r="M1349" s="1111"/>
    </row>
    <row r="1350" spans="2:13" ht="12.6" customHeight="1">
      <c r="B1350" s="568"/>
      <c r="C1350" s="1105"/>
      <c r="D1350" s="1105"/>
      <c r="E1350" s="1145"/>
      <c r="F1350" s="1108"/>
      <c r="G1350" s="1111"/>
      <c r="H1350" s="1113"/>
      <c r="I1350" s="1105"/>
      <c r="J1350" s="1105"/>
      <c r="K1350" s="615" t="s">
        <v>2069</v>
      </c>
      <c r="L1350" s="1108"/>
      <c r="M1350" s="1111"/>
    </row>
    <row r="1351" spans="2:13" ht="12.6" customHeight="1">
      <c r="B1351" s="568"/>
      <c r="C1351" s="1105"/>
      <c r="D1351" s="1105"/>
      <c r="E1351" s="1145"/>
      <c r="F1351" s="1108"/>
      <c r="G1351" s="1111"/>
      <c r="H1351" s="1113"/>
      <c r="I1351" s="1105"/>
      <c r="J1351" s="1105"/>
      <c r="K1351" s="615" t="s">
        <v>2070</v>
      </c>
      <c r="L1351" s="1108"/>
      <c r="M1351" s="1111"/>
    </row>
    <row r="1352" spans="2:13" ht="12.6" customHeight="1">
      <c r="B1352" s="568"/>
      <c r="C1352" s="1105"/>
      <c r="D1352" s="1105"/>
      <c r="E1352" s="1145"/>
      <c r="F1352" s="1108"/>
      <c r="G1352" s="1111"/>
      <c r="H1352" s="1113"/>
      <c r="I1352" s="1105"/>
      <c r="J1352" s="1105"/>
      <c r="K1352" s="615" t="s">
        <v>2071</v>
      </c>
      <c r="L1352" s="1108"/>
      <c r="M1352" s="1111"/>
    </row>
    <row r="1353" spans="2:13" ht="12.6" customHeight="1">
      <c r="B1353" s="568"/>
      <c r="C1353" s="1105"/>
      <c r="D1353" s="1105"/>
      <c r="E1353" s="1145"/>
      <c r="F1353" s="1108"/>
      <c r="G1353" s="1111"/>
      <c r="H1353" s="1113"/>
      <c r="I1353" s="1105"/>
      <c r="J1353" s="1105"/>
      <c r="K1353" s="615" t="s">
        <v>2072</v>
      </c>
      <c r="L1353" s="1108"/>
      <c r="M1353" s="1111"/>
    </row>
    <row r="1354" spans="2:13">
      <c r="B1354" s="568"/>
      <c r="C1354" s="1105"/>
      <c r="D1354" s="1105"/>
      <c r="E1354" s="1145"/>
      <c r="F1354" s="1108"/>
      <c r="G1354" s="1111"/>
      <c r="H1354" s="1113"/>
      <c r="I1354" s="1105"/>
      <c r="J1354" s="1105"/>
      <c r="K1354" s="615" t="s">
        <v>2073</v>
      </c>
      <c r="L1354" s="1108"/>
      <c r="M1354" s="1111"/>
    </row>
    <row r="1355" spans="2:13" ht="12.6" customHeight="1">
      <c r="B1355" s="568"/>
      <c r="C1355" s="1105"/>
      <c r="D1355" s="1105"/>
      <c r="E1355" s="1145"/>
      <c r="F1355" s="1108"/>
      <c r="G1355" s="1111"/>
      <c r="H1355" s="1113"/>
      <c r="I1355" s="1105"/>
      <c r="J1355" s="1105"/>
      <c r="K1355" s="615" t="s">
        <v>2074</v>
      </c>
      <c r="L1355" s="1108"/>
      <c r="M1355" s="1111"/>
    </row>
    <row r="1356" spans="2:13" ht="12.6" customHeight="1">
      <c r="B1356" s="568"/>
      <c r="C1356" s="1105"/>
      <c r="D1356" s="1105"/>
      <c r="E1356" s="1145"/>
      <c r="F1356" s="1108"/>
      <c r="G1356" s="1111"/>
      <c r="H1356" s="1113"/>
      <c r="I1356" s="1105"/>
      <c r="J1356" s="1105"/>
      <c r="K1356" s="615" t="s">
        <v>1986</v>
      </c>
      <c r="L1356" s="1108"/>
      <c r="M1356" s="1111"/>
    </row>
    <row r="1357" spans="2:13">
      <c r="B1357" s="568"/>
      <c r="C1357" s="1105"/>
      <c r="D1357" s="1105"/>
      <c r="E1357" s="1145"/>
      <c r="F1357" s="1108"/>
      <c r="G1357" s="1111"/>
      <c r="H1357" s="1113"/>
      <c r="I1357" s="1105"/>
      <c r="J1357" s="1105"/>
      <c r="K1357" s="615" t="s">
        <v>2075</v>
      </c>
      <c r="L1357" s="1108"/>
      <c r="M1357" s="1111"/>
    </row>
    <row r="1358" spans="2:13" ht="12.6" customHeight="1">
      <c r="B1358" s="568"/>
      <c r="C1358" s="1106"/>
      <c r="D1358" s="1106"/>
      <c r="E1358" s="1139"/>
      <c r="F1358" s="1109"/>
      <c r="G1358" s="1112"/>
      <c r="H1358" s="1113"/>
      <c r="I1358" s="1106"/>
      <c r="J1358" s="1106"/>
      <c r="K1358" s="617" t="s">
        <v>2076</v>
      </c>
      <c r="L1358" s="1109"/>
      <c r="M1358" s="1112"/>
    </row>
    <row r="1359" spans="2:13" ht="15.75">
      <c r="B1359" s="568"/>
      <c r="C1359" s="618"/>
      <c r="D1359" s="618" t="s">
        <v>19</v>
      </c>
      <c r="E1359" s="619"/>
      <c r="F1359" s="620"/>
      <c r="G1359" s="621"/>
      <c r="H1359" s="733"/>
      <c r="I1359" s="618"/>
      <c r="J1359" s="618" t="s">
        <v>19</v>
      </c>
      <c r="K1359" s="619"/>
      <c r="L1359" s="620"/>
      <c r="M1359" s="621"/>
    </row>
    <row r="1360" spans="2:13" ht="15.75">
      <c r="B1360" s="568"/>
      <c r="C1360" s="618"/>
      <c r="D1360" s="618" t="s">
        <v>682</v>
      </c>
      <c r="E1360" s="619"/>
      <c r="F1360" s="620"/>
      <c r="G1360" s="621"/>
      <c r="H1360" s="733"/>
      <c r="I1360" s="618"/>
      <c r="J1360" s="618" t="s">
        <v>682</v>
      </c>
      <c r="K1360" s="619"/>
      <c r="L1360" s="620"/>
      <c r="M1360" s="621"/>
    </row>
    <row r="1361" spans="2:13" ht="15.75">
      <c r="B1361" s="568"/>
      <c r="C1361" s="618"/>
      <c r="D1361" s="618" t="s">
        <v>26</v>
      </c>
      <c r="E1361" s="619"/>
      <c r="F1361" s="620"/>
      <c r="G1361" s="621"/>
      <c r="H1361" s="733"/>
      <c r="I1361" s="618"/>
      <c r="J1361" s="618" t="s">
        <v>26</v>
      </c>
      <c r="K1361" s="619"/>
      <c r="L1361" s="620"/>
      <c r="M1361" s="621"/>
    </row>
    <row r="1362" spans="2:13" ht="15.75">
      <c r="B1362" s="568"/>
      <c r="C1362" s="618"/>
      <c r="D1362" s="618" t="s">
        <v>30</v>
      </c>
      <c r="E1362" s="619"/>
      <c r="F1362" s="620"/>
      <c r="G1362" s="621"/>
      <c r="H1362" s="733"/>
      <c r="I1362" s="618"/>
      <c r="J1362" s="618" t="s">
        <v>30</v>
      </c>
      <c r="K1362" s="619"/>
      <c r="L1362" s="620"/>
      <c r="M1362" s="621"/>
    </row>
    <row r="1363" spans="2:13" ht="15.75">
      <c r="B1363" s="568"/>
      <c r="C1363" s="618"/>
      <c r="D1363" s="618" t="s">
        <v>31</v>
      </c>
      <c r="E1363" s="619"/>
      <c r="F1363" s="620"/>
      <c r="G1363" s="621"/>
      <c r="H1363" s="733"/>
      <c r="I1363" s="618"/>
      <c r="J1363" s="618" t="s">
        <v>31</v>
      </c>
      <c r="K1363" s="619"/>
      <c r="L1363" s="620"/>
      <c r="M1363" s="621"/>
    </row>
    <row r="1364" spans="2:13" ht="15.75">
      <c r="B1364" s="568"/>
      <c r="C1364" s="618"/>
      <c r="D1364" s="618" t="s">
        <v>32</v>
      </c>
      <c r="E1364" s="619"/>
      <c r="F1364" s="620"/>
      <c r="G1364" s="621"/>
      <c r="H1364" s="733"/>
      <c r="I1364" s="618"/>
      <c r="J1364" s="618" t="s">
        <v>32</v>
      </c>
      <c r="K1364" s="619"/>
      <c r="L1364" s="620"/>
      <c r="M1364" s="621"/>
    </row>
    <row r="1365" spans="2:13" ht="15.75">
      <c r="B1365" s="568"/>
      <c r="C1365" s="623"/>
      <c r="D1365" s="1133"/>
      <c r="E1365" s="1133"/>
      <c r="F1365" s="624"/>
      <c r="G1365" s="625"/>
      <c r="H1365" s="1115"/>
      <c r="I1365" s="1115"/>
      <c r="J1365" s="1116"/>
      <c r="K1365" s="1116"/>
      <c r="L1365" s="624"/>
      <c r="M1365" s="625"/>
    </row>
    <row r="1366" spans="2:13" ht="12.6" customHeight="1">
      <c r="B1366" s="568"/>
      <c r="C1366" s="1134"/>
      <c r="D1366" s="1134"/>
      <c r="E1366" s="1134"/>
      <c r="F1366" s="1135"/>
      <c r="G1366" s="1136"/>
      <c r="H1366" s="1157"/>
      <c r="I1366" s="1118" t="s">
        <v>2077</v>
      </c>
      <c r="J1366" s="1118"/>
      <c r="K1366" s="644" t="s">
        <v>2078</v>
      </c>
      <c r="L1366" s="1121"/>
      <c r="M1366" s="1124"/>
    </row>
    <row r="1367" spans="2:13">
      <c r="B1367" s="568"/>
      <c r="C1367" s="1134"/>
      <c r="D1367" s="1134"/>
      <c r="E1367" s="1134"/>
      <c r="F1367" s="1135"/>
      <c r="G1367" s="1136"/>
      <c r="H1367" s="1157"/>
      <c r="I1367" s="1119"/>
      <c r="J1367" s="1119"/>
      <c r="K1367" s="639" t="s">
        <v>2079</v>
      </c>
      <c r="L1367" s="1122"/>
      <c r="M1367" s="1125"/>
    </row>
    <row r="1368" spans="2:13" ht="25.5">
      <c r="B1368" s="568"/>
      <c r="C1368" s="1134"/>
      <c r="D1368" s="1134"/>
      <c r="E1368" s="1134"/>
      <c r="F1368" s="1135"/>
      <c r="G1368" s="1136"/>
      <c r="H1368" s="1157"/>
      <c r="I1368" s="1119"/>
      <c r="J1368" s="1119"/>
      <c r="K1368" s="639" t="s">
        <v>2080</v>
      </c>
      <c r="L1368" s="1122"/>
      <c r="M1368" s="1125"/>
    </row>
    <row r="1369" spans="2:13" ht="24.95" customHeight="1">
      <c r="B1369" s="568"/>
      <c r="C1369" s="1134"/>
      <c r="D1369" s="1134"/>
      <c r="E1369" s="1134"/>
      <c r="F1369" s="1135"/>
      <c r="G1369" s="1136"/>
      <c r="H1369" s="1157"/>
      <c r="I1369" s="1119"/>
      <c r="J1369" s="1119"/>
      <c r="K1369" s="639" t="s">
        <v>2081</v>
      </c>
      <c r="L1369" s="1122"/>
      <c r="M1369" s="1125"/>
    </row>
    <row r="1370" spans="2:13" ht="12.6" customHeight="1">
      <c r="B1370" s="568"/>
      <c r="C1370" s="1134"/>
      <c r="D1370" s="1134"/>
      <c r="E1370" s="1134"/>
      <c r="F1370" s="1135"/>
      <c r="G1370" s="1136"/>
      <c r="H1370" s="1157"/>
      <c r="I1370" s="1119"/>
      <c r="J1370" s="1119"/>
      <c r="K1370" s="639" t="s">
        <v>2082</v>
      </c>
      <c r="L1370" s="1122"/>
      <c r="M1370" s="1125"/>
    </row>
    <row r="1371" spans="2:13" ht="14.1" customHeight="1">
      <c r="B1371" s="568"/>
      <c r="C1371" s="1134"/>
      <c r="D1371" s="1134"/>
      <c r="E1371" s="1134"/>
      <c r="F1371" s="1135"/>
      <c r="G1371" s="1136"/>
      <c r="H1371" s="1157"/>
      <c r="I1371" s="1119"/>
      <c r="J1371" s="1119"/>
      <c r="K1371" s="640"/>
      <c r="L1371" s="1122"/>
      <c r="M1371" s="1125"/>
    </row>
    <row r="1372" spans="2:13" ht="12.6" customHeight="1">
      <c r="B1372" s="568"/>
      <c r="C1372" s="1134"/>
      <c r="D1372" s="1134"/>
      <c r="E1372" s="1134"/>
      <c r="F1372" s="1135"/>
      <c r="G1372" s="1136"/>
      <c r="H1372" s="1157"/>
      <c r="I1372" s="1119"/>
      <c r="J1372" s="1119"/>
      <c r="K1372" s="639" t="s">
        <v>1419</v>
      </c>
      <c r="L1372" s="1122"/>
      <c r="M1372" s="1125"/>
    </row>
    <row r="1373" spans="2:13" ht="12.6" customHeight="1">
      <c r="B1373" s="568"/>
      <c r="C1373" s="1134"/>
      <c r="D1373" s="1134"/>
      <c r="E1373" s="1134"/>
      <c r="F1373" s="1135"/>
      <c r="G1373" s="1136"/>
      <c r="H1373" s="1157"/>
      <c r="I1373" s="1119"/>
      <c r="J1373" s="1119"/>
      <c r="K1373" s="639" t="s">
        <v>2023</v>
      </c>
      <c r="L1373" s="1122"/>
      <c r="M1373" s="1125"/>
    </row>
    <row r="1374" spans="2:13" ht="12.6" customHeight="1">
      <c r="B1374" s="568"/>
      <c r="C1374" s="1134"/>
      <c r="D1374" s="1134"/>
      <c r="E1374" s="1134"/>
      <c r="F1374" s="1135"/>
      <c r="G1374" s="1136"/>
      <c r="H1374" s="1157"/>
      <c r="I1374" s="1119"/>
      <c r="J1374" s="1119"/>
      <c r="K1374" s="639" t="s">
        <v>2024</v>
      </c>
      <c r="L1374" s="1122"/>
      <c r="M1374" s="1125"/>
    </row>
    <row r="1375" spans="2:13" ht="12.6" customHeight="1">
      <c r="B1375" s="568"/>
      <c r="C1375" s="1134"/>
      <c r="D1375" s="1134"/>
      <c r="E1375" s="1134"/>
      <c r="F1375" s="1135"/>
      <c r="G1375" s="1136"/>
      <c r="H1375" s="1157"/>
      <c r="I1375" s="1119"/>
      <c r="J1375" s="1119"/>
      <c r="K1375" s="639" t="s">
        <v>1515</v>
      </c>
      <c r="L1375" s="1122"/>
      <c r="M1375" s="1125"/>
    </row>
    <row r="1376" spans="2:13" ht="12.6" customHeight="1">
      <c r="B1376" s="568"/>
      <c r="C1376" s="1134"/>
      <c r="D1376" s="1134"/>
      <c r="E1376" s="1134"/>
      <c r="F1376" s="1135"/>
      <c r="G1376" s="1136"/>
      <c r="H1376" s="1157"/>
      <c r="I1376" s="1119"/>
      <c r="J1376" s="1119"/>
      <c r="K1376" s="639" t="s">
        <v>1968</v>
      </c>
      <c r="L1376" s="1122"/>
      <c r="M1376" s="1125"/>
    </row>
    <row r="1377" spans="2:13" ht="12.6" customHeight="1">
      <c r="B1377" s="568"/>
      <c r="C1377" s="1134"/>
      <c r="D1377" s="1134"/>
      <c r="E1377" s="1134"/>
      <c r="F1377" s="1135"/>
      <c r="G1377" s="1136"/>
      <c r="H1377" s="1157"/>
      <c r="I1377" s="1119"/>
      <c r="J1377" s="1119"/>
      <c r="K1377" s="639" t="s">
        <v>1940</v>
      </c>
      <c r="L1377" s="1122"/>
      <c r="M1377" s="1125"/>
    </row>
    <row r="1378" spans="2:13" ht="12.6" customHeight="1">
      <c r="B1378" s="568"/>
      <c r="C1378" s="1134"/>
      <c r="D1378" s="1134"/>
      <c r="E1378" s="1134"/>
      <c r="F1378" s="1135"/>
      <c r="G1378" s="1136"/>
      <c r="H1378" s="1157"/>
      <c r="I1378" s="1120"/>
      <c r="J1378" s="1131"/>
      <c r="K1378" s="641" t="s">
        <v>1941</v>
      </c>
      <c r="L1378" s="1123"/>
      <c r="M1378" s="1126"/>
    </row>
    <row r="1379" spans="2:13" ht="15.75">
      <c r="B1379" s="568"/>
      <c r="C1379" s="623"/>
      <c r="D1379" s="1134"/>
      <c r="E1379" s="1134"/>
      <c r="F1379" s="624"/>
      <c r="G1379" s="625"/>
      <c r="H1379" s="733"/>
      <c r="I1379" s="631"/>
      <c r="J1379" s="618" t="s">
        <v>19</v>
      </c>
      <c r="K1379" s="635"/>
      <c r="L1379" s="633"/>
      <c r="M1379" s="634"/>
    </row>
    <row r="1380" spans="2:13" ht="15.75">
      <c r="B1380" s="568"/>
      <c r="C1380" s="623"/>
      <c r="D1380" s="1134"/>
      <c r="E1380" s="1134"/>
      <c r="F1380" s="624"/>
      <c r="G1380" s="625"/>
      <c r="H1380" s="733"/>
      <c r="I1380" s="631"/>
      <c r="J1380" s="618" t="s">
        <v>682</v>
      </c>
      <c r="K1380" s="635"/>
      <c r="L1380" s="633"/>
      <c r="M1380" s="634"/>
    </row>
    <row r="1381" spans="2:13" ht="15.75">
      <c r="B1381" s="568"/>
      <c r="C1381" s="623"/>
      <c r="D1381" s="1134"/>
      <c r="E1381" s="1134"/>
      <c r="F1381" s="624"/>
      <c r="G1381" s="625"/>
      <c r="H1381" s="733"/>
      <c r="I1381" s="631"/>
      <c r="J1381" s="618" t="s">
        <v>26</v>
      </c>
      <c r="K1381" s="635"/>
      <c r="L1381" s="633"/>
      <c r="M1381" s="634"/>
    </row>
    <row r="1382" spans="2:13" ht="15.75">
      <c r="B1382" s="568"/>
      <c r="C1382" s="623"/>
      <c r="D1382" s="1134"/>
      <c r="E1382" s="1134"/>
      <c r="F1382" s="624"/>
      <c r="G1382" s="625"/>
      <c r="H1382" s="733"/>
      <c r="I1382" s="631"/>
      <c r="J1382" s="618" t="s">
        <v>30</v>
      </c>
      <c r="K1382" s="635"/>
      <c r="L1382" s="633"/>
      <c r="M1382" s="634"/>
    </row>
    <row r="1383" spans="2:13" ht="15.75">
      <c r="B1383" s="568"/>
      <c r="C1383" s="623"/>
      <c r="D1383" s="1134"/>
      <c r="E1383" s="1134"/>
      <c r="F1383" s="624"/>
      <c r="G1383" s="625"/>
      <c r="H1383" s="733"/>
      <c r="I1383" s="631"/>
      <c r="J1383" s="618" t="s">
        <v>31</v>
      </c>
      <c r="K1383" s="635"/>
      <c r="L1383" s="633"/>
      <c r="M1383" s="634"/>
    </row>
    <row r="1384" spans="2:13" ht="15.75">
      <c r="B1384" s="568"/>
      <c r="C1384" s="623"/>
      <c r="D1384" s="1134"/>
      <c r="E1384" s="1134"/>
      <c r="F1384" s="624"/>
      <c r="G1384" s="625"/>
      <c r="H1384" s="733"/>
      <c r="I1384" s="631"/>
      <c r="J1384" s="618" t="s">
        <v>32</v>
      </c>
      <c r="K1384" s="635"/>
      <c r="L1384" s="633"/>
      <c r="M1384" s="634"/>
    </row>
    <row r="1385" spans="2:13" ht="15.75">
      <c r="B1385" s="568"/>
      <c r="C1385" s="649"/>
      <c r="D1385" s="1160"/>
      <c r="E1385" s="1160"/>
      <c r="F1385" s="664"/>
      <c r="G1385" s="625"/>
      <c r="H1385" s="1115"/>
      <c r="I1385" s="1115"/>
      <c r="J1385" s="1132"/>
      <c r="K1385" s="1132"/>
      <c r="L1385" s="624"/>
      <c r="M1385" s="625"/>
    </row>
    <row r="1386" spans="2:13" ht="38.25">
      <c r="B1386" s="568"/>
      <c r="C1386" s="1160"/>
      <c r="D1386" s="1160"/>
      <c r="E1386" s="1160"/>
      <c r="F1386" s="1162"/>
      <c r="G1386" s="1136"/>
      <c r="H1386" s="1137"/>
      <c r="I1386" s="1104" t="s">
        <v>1359</v>
      </c>
      <c r="J1386" s="1104"/>
      <c r="K1386" s="607" t="s">
        <v>2083</v>
      </c>
      <c r="L1386" s="1107"/>
      <c r="M1386" s="1110"/>
    </row>
    <row r="1387" spans="2:13" ht="12.6" customHeight="1">
      <c r="B1387" s="568"/>
      <c r="C1387" s="1160"/>
      <c r="D1387" s="1160"/>
      <c r="E1387" s="1160"/>
      <c r="F1387" s="1162"/>
      <c r="G1387" s="1136"/>
      <c r="H1387" s="1137"/>
      <c r="I1387" s="1105"/>
      <c r="J1387" s="1105"/>
      <c r="K1387" s="611" t="s">
        <v>2084</v>
      </c>
      <c r="L1387" s="1108"/>
      <c r="M1387" s="1111"/>
    </row>
    <row r="1388" spans="2:13" ht="12.6" customHeight="1">
      <c r="B1388" s="568"/>
      <c r="C1388" s="1160"/>
      <c r="D1388" s="1160"/>
      <c r="E1388" s="1160"/>
      <c r="F1388" s="1162"/>
      <c r="G1388" s="1136"/>
      <c r="H1388" s="1137"/>
      <c r="I1388" s="1105"/>
      <c r="J1388" s="1105"/>
      <c r="K1388" s="611" t="s">
        <v>2085</v>
      </c>
      <c r="L1388" s="1108"/>
      <c r="M1388" s="1111"/>
    </row>
    <row r="1389" spans="2:13" ht="14.1" customHeight="1">
      <c r="B1389" s="568"/>
      <c r="C1389" s="1160"/>
      <c r="D1389" s="1160"/>
      <c r="E1389" s="1160"/>
      <c r="F1389" s="1162"/>
      <c r="G1389" s="1136"/>
      <c r="H1389" s="1137"/>
      <c r="I1389" s="1105"/>
      <c r="J1389" s="1105"/>
      <c r="K1389" s="610"/>
      <c r="L1389" s="1108"/>
      <c r="M1389" s="1111"/>
    </row>
    <row r="1390" spans="2:13" ht="12.6" customHeight="1">
      <c r="B1390" s="568"/>
      <c r="C1390" s="1160"/>
      <c r="D1390" s="1160"/>
      <c r="E1390" s="1160"/>
      <c r="F1390" s="1162"/>
      <c r="G1390" s="1136"/>
      <c r="H1390" s="1137"/>
      <c r="I1390" s="1105"/>
      <c r="J1390" s="1105"/>
      <c r="K1390" s="611" t="s">
        <v>1419</v>
      </c>
      <c r="L1390" s="1108"/>
      <c r="M1390" s="1111"/>
    </row>
    <row r="1391" spans="2:13" ht="12.6" customHeight="1">
      <c r="B1391" s="568"/>
      <c r="C1391" s="1160"/>
      <c r="D1391" s="1160"/>
      <c r="E1391" s="1160"/>
      <c r="F1391" s="1162"/>
      <c r="G1391" s="1136"/>
      <c r="H1391" s="1137"/>
      <c r="I1391" s="1105"/>
      <c r="J1391" s="1105"/>
      <c r="K1391" s="611" t="s">
        <v>1515</v>
      </c>
      <c r="L1391" s="1108"/>
      <c r="M1391" s="1111"/>
    </row>
    <row r="1392" spans="2:13" ht="12.6" customHeight="1">
      <c r="B1392" s="568"/>
      <c r="C1392" s="1160"/>
      <c r="D1392" s="1160"/>
      <c r="E1392" s="1160"/>
      <c r="F1392" s="1162"/>
      <c r="G1392" s="1136"/>
      <c r="H1392" s="1137"/>
      <c r="I1392" s="1105"/>
      <c r="J1392" s="1105"/>
      <c r="K1392" s="611" t="s">
        <v>2086</v>
      </c>
      <c r="L1392" s="1108"/>
      <c r="M1392" s="1111"/>
    </row>
    <row r="1393" spans="2:13" ht="12.6" customHeight="1">
      <c r="B1393" s="568"/>
      <c r="C1393" s="1160"/>
      <c r="D1393" s="1160"/>
      <c r="E1393" s="1160"/>
      <c r="F1393" s="1162"/>
      <c r="G1393" s="1136"/>
      <c r="H1393" s="1137"/>
      <c r="I1393" s="1106"/>
      <c r="J1393" s="1106"/>
      <c r="K1393" s="613" t="s">
        <v>1846</v>
      </c>
      <c r="L1393" s="1109"/>
      <c r="M1393" s="1112"/>
    </row>
    <row r="1394" spans="2:13" ht="12.6" customHeight="1">
      <c r="B1394" s="568"/>
      <c r="C1394" s="1160"/>
      <c r="D1394" s="1160"/>
      <c r="E1394" s="1160"/>
      <c r="F1394" s="1162"/>
      <c r="G1394" s="1136"/>
      <c r="H1394" s="1137"/>
      <c r="I1394" s="1104"/>
      <c r="J1394" s="1104"/>
      <c r="K1394" s="614" t="s">
        <v>46</v>
      </c>
      <c r="L1394" s="1107"/>
      <c r="M1394" s="1110"/>
    </row>
    <row r="1395" spans="2:13" ht="12.6" customHeight="1">
      <c r="B1395" s="568"/>
      <c r="C1395" s="1160"/>
      <c r="D1395" s="1160"/>
      <c r="E1395" s="1160"/>
      <c r="F1395" s="1162"/>
      <c r="G1395" s="1136"/>
      <c r="H1395" s="1137"/>
      <c r="I1395" s="1105"/>
      <c r="J1395" s="1105"/>
      <c r="K1395" s="615" t="s">
        <v>2087</v>
      </c>
      <c r="L1395" s="1108"/>
      <c r="M1395" s="1111"/>
    </row>
    <row r="1396" spans="2:13" ht="12.6" customHeight="1">
      <c r="B1396" s="568"/>
      <c r="C1396" s="1160"/>
      <c r="D1396" s="1160"/>
      <c r="E1396" s="1160"/>
      <c r="F1396" s="1162"/>
      <c r="G1396" s="1136"/>
      <c r="H1396" s="1137"/>
      <c r="I1396" s="1105"/>
      <c r="J1396" s="1105"/>
      <c r="K1396" s="615" t="s">
        <v>2088</v>
      </c>
      <c r="L1396" s="1108"/>
      <c r="M1396" s="1111"/>
    </row>
    <row r="1397" spans="2:13" ht="12.6" customHeight="1">
      <c r="B1397" s="568"/>
      <c r="C1397" s="1160"/>
      <c r="D1397" s="1160"/>
      <c r="E1397" s="1160"/>
      <c r="F1397" s="1162"/>
      <c r="G1397" s="1136"/>
      <c r="H1397" s="1137"/>
      <c r="I1397" s="1105"/>
      <c r="J1397" s="1105"/>
      <c r="K1397" s="615" t="s">
        <v>2089</v>
      </c>
      <c r="L1397" s="1108"/>
      <c r="M1397" s="1111"/>
    </row>
    <row r="1398" spans="2:13" ht="12.6" customHeight="1">
      <c r="B1398" s="568"/>
      <c r="C1398" s="1160"/>
      <c r="D1398" s="1160"/>
      <c r="E1398" s="1160"/>
      <c r="F1398" s="1162"/>
      <c r="G1398" s="1136"/>
      <c r="H1398" s="1137"/>
      <c r="I1398" s="1105"/>
      <c r="J1398" s="1105"/>
      <c r="K1398" s="615" t="s">
        <v>2090</v>
      </c>
      <c r="L1398" s="1108"/>
      <c r="M1398" s="1111"/>
    </row>
    <row r="1399" spans="2:13" ht="12.6" customHeight="1">
      <c r="B1399" s="568"/>
      <c r="C1399" s="1160"/>
      <c r="D1399" s="1160"/>
      <c r="E1399" s="1160"/>
      <c r="F1399" s="1162"/>
      <c r="G1399" s="1136"/>
      <c r="H1399" s="1137"/>
      <c r="I1399" s="1105"/>
      <c r="J1399" s="1105"/>
      <c r="K1399" s="615" t="s">
        <v>2091</v>
      </c>
      <c r="L1399" s="1108"/>
      <c r="M1399" s="1111"/>
    </row>
    <row r="1400" spans="2:13" ht="25.5">
      <c r="B1400" s="568"/>
      <c r="C1400" s="1160"/>
      <c r="D1400" s="1160"/>
      <c r="E1400" s="1160"/>
      <c r="F1400" s="1162"/>
      <c r="G1400" s="1136"/>
      <c r="H1400" s="1137"/>
      <c r="I1400" s="1105"/>
      <c r="J1400" s="1105"/>
      <c r="K1400" s="615" t="s">
        <v>2092</v>
      </c>
      <c r="L1400" s="1108"/>
      <c r="M1400" s="1111"/>
    </row>
    <row r="1401" spans="2:13" ht="12.6" customHeight="1">
      <c r="B1401" s="568"/>
      <c r="C1401" s="1160"/>
      <c r="D1401" s="1160"/>
      <c r="E1401" s="1160"/>
      <c r="F1401" s="1162"/>
      <c r="G1401" s="1136"/>
      <c r="H1401" s="1137"/>
      <c r="I1401" s="1105"/>
      <c r="J1401" s="1105"/>
      <c r="K1401" s="615" t="s">
        <v>2093</v>
      </c>
      <c r="L1401" s="1108"/>
      <c r="M1401" s="1111"/>
    </row>
    <row r="1402" spans="2:13" ht="12.6" customHeight="1">
      <c r="B1402" s="568"/>
      <c r="C1402" s="1160"/>
      <c r="D1402" s="1160"/>
      <c r="E1402" s="1160"/>
      <c r="F1402" s="1162"/>
      <c r="G1402" s="1136"/>
      <c r="H1402" s="1137"/>
      <c r="I1402" s="1105"/>
      <c r="J1402" s="1105"/>
      <c r="K1402" s="615" t="s">
        <v>2094</v>
      </c>
      <c r="L1402" s="1108"/>
      <c r="M1402" s="1111"/>
    </row>
    <row r="1403" spans="2:13" ht="12.6" customHeight="1">
      <c r="B1403" s="568"/>
      <c r="C1403" s="1160"/>
      <c r="D1403" s="1160"/>
      <c r="E1403" s="1160"/>
      <c r="F1403" s="1162"/>
      <c r="G1403" s="1136"/>
      <c r="H1403" s="1137"/>
      <c r="I1403" s="1105"/>
      <c r="J1403" s="1105"/>
      <c r="K1403" s="615" t="s">
        <v>2095</v>
      </c>
      <c r="L1403" s="1108"/>
      <c r="M1403" s="1111"/>
    </row>
    <row r="1404" spans="2:13" ht="12.6" customHeight="1">
      <c r="B1404" s="568"/>
      <c r="C1404" s="1160"/>
      <c r="D1404" s="1160"/>
      <c r="E1404" s="1160"/>
      <c r="F1404" s="1162"/>
      <c r="G1404" s="1136"/>
      <c r="H1404" s="1137"/>
      <c r="I1404" s="1105"/>
      <c r="J1404" s="1105"/>
      <c r="K1404" s="615" t="s">
        <v>2096</v>
      </c>
      <c r="L1404" s="1108"/>
      <c r="M1404" s="1111"/>
    </row>
    <row r="1405" spans="2:13" ht="25.5">
      <c r="B1405" s="568"/>
      <c r="C1405" s="1160"/>
      <c r="D1405" s="1160"/>
      <c r="E1405" s="1160"/>
      <c r="F1405" s="1162"/>
      <c r="G1405" s="1136"/>
      <c r="H1405" s="1137"/>
      <c r="I1405" s="1105"/>
      <c r="J1405" s="1105"/>
      <c r="K1405" s="615" t="s">
        <v>2097</v>
      </c>
      <c r="L1405" s="1108"/>
      <c r="M1405" s="1111"/>
    </row>
    <row r="1406" spans="2:13" ht="12.6" customHeight="1">
      <c r="B1406" s="568"/>
      <c r="C1406" s="1160"/>
      <c r="D1406" s="1160"/>
      <c r="E1406" s="1160"/>
      <c r="F1406" s="1162"/>
      <c r="G1406" s="1136"/>
      <c r="H1406" s="1137"/>
      <c r="I1406" s="1105"/>
      <c r="J1406" s="1105"/>
      <c r="K1406" s="615" t="s">
        <v>2053</v>
      </c>
      <c r="L1406" s="1108"/>
      <c r="M1406" s="1111"/>
    </row>
    <row r="1407" spans="2:13" ht="12.6" customHeight="1">
      <c r="B1407" s="568"/>
      <c r="C1407" s="1160"/>
      <c r="D1407" s="1160"/>
      <c r="E1407" s="1160"/>
      <c r="F1407" s="1162"/>
      <c r="G1407" s="1136"/>
      <c r="H1407" s="1137"/>
      <c r="I1407" s="1105"/>
      <c r="J1407" s="1105"/>
      <c r="K1407" s="615" t="s">
        <v>2098</v>
      </c>
      <c r="L1407" s="1108"/>
      <c r="M1407" s="1111"/>
    </row>
    <row r="1408" spans="2:13">
      <c r="B1408" s="568"/>
      <c r="C1408" s="1160"/>
      <c r="D1408" s="1160"/>
      <c r="E1408" s="1160"/>
      <c r="F1408" s="1162"/>
      <c r="G1408" s="1136"/>
      <c r="H1408" s="1137"/>
      <c r="I1408" s="1106"/>
      <c r="J1408" s="1106"/>
      <c r="K1408" s="617" t="s">
        <v>2099</v>
      </c>
      <c r="L1408" s="1109"/>
      <c r="M1408" s="1112"/>
    </row>
    <row r="1409" spans="2:13" ht="15.75">
      <c r="B1409" s="568"/>
      <c r="C1409" s="649"/>
      <c r="D1409" s="1160"/>
      <c r="E1409" s="1160"/>
      <c r="F1409" s="664"/>
      <c r="G1409" s="625"/>
      <c r="H1409" s="733"/>
      <c r="I1409" s="618"/>
      <c r="J1409" s="618" t="s">
        <v>19</v>
      </c>
      <c r="K1409" s="619"/>
      <c r="L1409" s="620"/>
      <c r="M1409" s="621"/>
    </row>
    <row r="1410" spans="2:13" ht="15.75">
      <c r="B1410" s="568"/>
      <c r="C1410" s="649"/>
      <c r="D1410" s="1160"/>
      <c r="E1410" s="1160"/>
      <c r="F1410" s="664"/>
      <c r="G1410" s="625"/>
      <c r="H1410" s="733"/>
      <c r="I1410" s="618"/>
      <c r="J1410" s="618" t="s">
        <v>682</v>
      </c>
      <c r="K1410" s="619"/>
      <c r="L1410" s="620"/>
      <c r="M1410" s="621"/>
    </row>
    <row r="1411" spans="2:13" ht="15.75">
      <c r="B1411" s="568"/>
      <c r="C1411" s="649"/>
      <c r="D1411" s="1160"/>
      <c r="E1411" s="1160"/>
      <c r="F1411" s="664"/>
      <c r="G1411" s="625"/>
      <c r="H1411" s="733"/>
      <c r="I1411" s="618"/>
      <c r="J1411" s="618" t="s">
        <v>26</v>
      </c>
      <c r="K1411" s="619"/>
      <c r="L1411" s="620"/>
      <c r="M1411" s="621"/>
    </row>
    <row r="1412" spans="2:13" ht="15.75">
      <c r="B1412" s="568"/>
      <c r="C1412" s="649"/>
      <c r="D1412" s="1160"/>
      <c r="E1412" s="1160"/>
      <c r="F1412" s="664"/>
      <c r="G1412" s="625"/>
      <c r="H1412" s="733"/>
      <c r="I1412" s="618"/>
      <c r="J1412" s="618" t="s">
        <v>30</v>
      </c>
      <c r="K1412" s="619"/>
      <c r="L1412" s="620"/>
      <c r="M1412" s="621"/>
    </row>
    <row r="1413" spans="2:13" ht="15.75">
      <c r="B1413" s="568"/>
      <c r="C1413" s="649"/>
      <c r="D1413" s="1160"/>
      <c r="E1413" s="1160"/>
      <c r="F1413" s="664"/>
      <c r="G1413" s="625"/>
      <c r="H1413" s="733"/>
      <c r="I1413" s="618"/>
      <c r="J1413" s="618" t="s">
        <v>31</v>
      </c>
      <c r="K1413" s="619"/>
      <c r="L1413" s="620"/>
      <c r="M1413" s="621"/>
    </row>
    <row r="1414" spans="2:13" ht="15.75">
      <c r="B1414" s="568"/>
      <c r="C1414" s="649"/>
      <c r="D1414" s="1160"/>
      <c r="E1414" s="1160"/>
      <c r="F1414" s="664"/>
      <c r="G1414" s="625"/>
      <c r="H1414" s="733"/>
      <c r="I1414" s="618"/>
      <c r="J1414" s="618" t="s">
        <v>32</v>
      </c>
      <c r="K1414" s="619"/>
      <c r="L1414" s="620"/>
      <c r="M1414" s="621"/>
    </row>
    <row r="1415" spans="2:13" ht="15.75">
      <c r="B1415" s="568"/>
      <c r="C1415" s="649"/>
      <c r="D1415" s="1160"/>
      <c r="E1415" s="1160"/>
      <c r="F1415" s="664"/>
      <c r="G1415" s="625"/>
      <c r="H1415" s="1115"/>
      <c r="I1415" s="1115"/>
      <c r="J1415" s="1133"/>
      <c r="K1415" s="1133"/>
      <c r="L1415" s="624"/>
      <c r="M1415" s="625"/>
    </row>
    <row r="1416" spans="2:13" ht="15.75">
      <c r="B1416" s="568"/>
      <c r="C1416" s="659"/>
      <c r="D1416" s="1158"/>
      <c r="E1416" s="1158"/>
      <c r="F1416" s="661"/>
      <c r="G1416" s="625"/>
      <c r="H1416" s="1115"/>
      <c r="I1416" s="1115"/>
      <c r="J1416" s="1132"/>
      <c r="K1416" s="1132"/>
      <c r="L1416" s="624"/>
      <c r="M1416" s="625"/>
    </row>
    <row r="1417" spans="2:13" ht="15.75">
      <c r="B1417" s="568"/>
      <c r="C1417" s="603">
        <v>2.7</v>
      </c>
      <c r="D1417" s="603"/>
      <c r="E1417" s="599" t="s">
        <v>920</v>
      </c>
      <c r="F1417" s="604"/>
      <c r="G1417" s="605"/>
      <c r="H1417" s="733"/>
      <c r="I1417" s="603">
        <v>2.7</v>
      </c>
      <c r="J1417" s="603"/>
      <c r="K1417" s="599" t="s">
        <v>2100</v>
      </c>
      <c r="L1417" s="604"/>
      <c r="M1417" s="605"/>
    </row>
    <row r="1418" spans="2:13" ht="38.25">
      <c r="B1418" s="568"/>
      <c r="C1418" s="1104" t="s">
        <v>921</v>
      </c>
      <c r="D1418" s="1104"/>
      <c r="E1418" s="607" t="s">
        <v>2101</v>
      </c>
      <c r="F1418" s="1107"/>
      <c r="G1418" s="1110"/>
      <c r="H1418" s="1113"/>
      <c r="I1418" s="1104" t="s">
        <v>921</v>
      </c>
      <c r="J1418" s="1104"/>
      <c r="K1418" s="607" t="s">
        <v>2102</v>
      </c>
      <c r="L1418" s="1107"/>
      <c r="M1418" s="1110"/>
    </row>
    <row r="1419" spans="2:13" ht="14.1" customHeight="1">
      <c r="B1419" s="568"/>
      <c r="C1419" s="1105"/>
      <c r="D1419" s="1105"/>
      <c r="E1419" s="610"/>
      <c r="F1419" s="1108"/>
      <c r="G1419" s="1111"/>
      <c r="H1419" s="1113"/>
      <c r="I1419" s="1105"/>
      <c r="J1419" s="1105"/>
      <c r="K1419" s="610"/>
      <c r="L1419" s="1108"/>
      <c r="M1419" s="1111"/>
    </row>
    <row r="1420" spans="2:13" ht="12.6" customHeight="1">
      <c r="B1420" s="568"/>
      <c r="C1420" s="1105"/>
      <c r="D1420" s="1105"/>
      <c r="E1420" s="611" t="s">
        <v>1394</v>
      </c>
      <c r="F1420" s="1108"/>
      <c r="G1420" s="1111"/>
      <c r="H1420" s="1113"/>
      <c r="I1420" s="1105"/>
      <c r="J1420" s="1105"/>
      <c r="K1420" s="611" t="s">
        <v>1419</v>
      </c>
      <c r="L1420" s="1108"/>
      <c r="M1420" s="1111"/>
    </row>
    <row r="1421" spans="2:13" ht="12.6" customHeight="1">
      <c r="B1421" s="568"/>
      <c r="C1421" s="1105"/>
      <c r="D1421" s="1105"/>
      <c r="E1421" s="611" t="s">
        <v>1549</v>
      </c>
      <c r="F1421" s="1108"/>
      <c r="G1421" s="1111"/>
      <c r="H1421" s="1113"/>
      <c r="I1421" s="1105"/>
      <c r="J1421" s="1105"/>
      <c r="K1421" s="611" t="s">
        <v>1549</v>
      </c>
      <c r="L1421" s="1108"/>
      <c r="M1421" s="1111"/>
    </row>
    <row r="1422" spans="2:13" ht="12.6" customHeight="1">
      <c r="B1422" s="568"/>
      <c r="C1422" s="1105"/>
      <c r="D1422" s="1105"/>
      <c r="E1422" s="611" t="s">
        <v>1515</v>
      </c>
      <c r="F1422" s="1108"/>
      <c r="G1422" s="1111"/>
      <c r="H1422" s="1113"/>
      <c r="I1422" s="1105"/>
      <c r="J1422" s="1105"/>
      <c r="K1422" s="611" t="s">
        <v>1515</v>
      </c>
      <c r="L1422" s="1108"/>
      <c r="M1422" s="1111"/>
    </row>
    <row r="1423" spans="2:13" ht="12.6" customHeight="1">
      <c r="B1423" s="568"/>
      <c r="C1423" s="1105"/>
      <c r="D1423" s="1105"/>
      <c r="E1423" s="611" t="s">
        <v>1968</v>
      </c>
      <c r="F1423" s="1108"/>
      <c r="G1423" s="1111"/>
      <c r="H1423" s="1113"/>
      <c r="I1423" s="1105"/>
      <c r="J1423" s="1105"/>
      <c r="K1423" s="611" t="s">
        <v>1968</v>
      </c>
      <c r="L1423" s="1108"/>
      <c r="M1423" s="1111"/>
    </row>
    <row r="1424" spans="2:13" ht="12.6" customHeight="1">
      <c r="B1424" s="568"/>
      <c r="C1424" s="1106"/>
      <c r="D1424" s="1106"/>
      <c r="E1424" s="613" t="s">
        <v>1846</v>
      </c>
      <c r="F1424" s="1109"/>
      <c r="G1424" s="1112"/>
      <c r="H1424" s="1113"/>
      <c r="I1424" s="1106"/>
      <c r="J1424" s="1106"/>
      <c r="K1424" s="613" t="s">
        <v>1846</v>
      </c>
      <c r="L1424" s="1109"/>
      <c r="M1424" s="1112"/>
    </row>
    <row r="1425" spans="2:13" ht="12.6" customHeight="1">
      <c r="B1425" s="568"/>
      <c r="C1425" s="1104"/>
      <c r="D1425" s="1104"/>
      <c r="E1425" s="614" t="s">
        <v>1401</v>
      </c>
      <c r="F1425" s="1107"/>
      <c r="G1425" s="1110"/>
      <c r="H1425" s="1113"/>
      <c r="I1425" s="1104"/>
      <c r="J1425" s="1104"/>
      <c r="K1425" s="651" t="s">
        <v>46</v>
      </c>
      <c r="L1425" s="1107"/>
      <c r="M1425" s="1110"/>
    </row>
    <row r="1426" spans="2:13" ht="24">
      <c r="B1426" s="568"/>
      <c r="C1426" s="1105"/>
      <c r="D1426" s="1105"/>
      <c r="E1426" s="615" t="s">
        <v>2103</v>
      </c>
      <c r="F1426" s="1108"/>
      <c r="G1426" s="1111"/>
      <c r="H1426" s="1113"/>
      <c r="I1426" s="1105"/>
      <c r="J1426" s="1105"/>
      <c r="K1426" s="652" t="s">
        <v>2104</v>
      </c>
      <c r="L1426" s="1108"/>
      <c r="M1426" s="1111"/>
    </row>
    <row r="1427" spans="2:13" ht="23.1" customHeight="1">
      <c r="B1427" s="568"/>
      <c r="C1427" s="1105"/>
      <c r="D1427" s="1105"/>
      <c r="E1427" s="615" t="s">
        <v>2105</v>
      </c>
      <c r="F1427" s="1108"/>
      <c r="G1427" s="1111"/>
      <c r="H1427" s="1113"/>
      <c r="I1427" s="1105"/>
      <c r="J1427" s="1105"/>
      <c r="K1427" s="652" t="s">
        <v>2106</v>
      </c>
      <c r="L1427" s="1108"/>
      <c r="M1427" s="1111"/>
    </row>
    <row r="1428" spans="2:13" ht="14.1" customHeight="1">
      <c r="B1428" s="568"/>
      <c r="C1428" s="1105"/>
      <c r="D1428" s="1105"/>
      <c r="E1428" s="616"/>
      <c r="F1428" s="1108"/>
      <c r="G1428" s="1111"/>
      <c r="H1428" s="1113"/>
      <c r="I1428" s="1105"/>
      <c r="J1428" s="1105"/>
      <c r="K1428" s="616"/>
      <c r="L1428" s="1108"/>
      <c r="M1428" s="1111"/>
    </row>
    <row r="1429" spans="2:13">
      <c r="B1429" s="568"/>
      <c r="C1429" s="1105"/>
      <c r="D1429" s="1105"/>
      <c r="E1429" s="615" t="s">
        <v>2107</v>
      </c>
      <c r="F1429" s="1108"/>
      <c r="G1429" s="1111"/>
      <c r="H1429" s="1113"/>
      <c r="I1429" s="1105"/>
      <c r="J1429" s="1105"/>
      <c r="K1429" s="652" t="s">
        <v>2108</v>
      </c>
      <c r="L1429" s="1108"/>
      <c r="M1429" s="1111"/>
    </row>
    <row r="1430" spans="2:13" ht="12.6" customHeight="1">
      <c r="B1430" s="568"/>
      <c r="C1430" s="1105"/>
      <c r="D1430" s="1105"/>
      <c r="E1430" s="615" t="s">
        <v>2109</v>
      </c>
      <c r="F1430" s="1108"/>
      <c r="G1430" s="1111"/>
      <c r="H1430" s="1113"/>
      <c r="I1430" s="1105"/>
      <c r="J1430" s="1105"/>
      <c r="K1430" s="652" t="s">
        <v>2110</v>
      </c>
      <c r="L1430" s="1108"/>
      <c r="M1430" s="1111"/>
    </row>
    <row r="1431" spans="2:13" ht="25.5">
      <c r="B1431" s="568"/>
      <c r="C1431" s="1105"/>
      <c r="D1431" s="1105"/>
      <c r="E1431" s="615" t="s">
        <v>2111</v>
      </c>
      <c r="F1431" s="1108"/>
      <c r="G1431" s="1111"/>
      <c r="H1431" s="1113"/>
      <c r="I1431" s="1105"/>
      <c r="J1431" s="1105"/>
      <c r="K1431" s="652" t="s">
        <v>2112</v>
      </c>
      <c r="L1431" s="1108"/>
      <c r="M1431" s="1111"/>
    </row>
    <row r="1432" spans="2:13" ht="12.6" customHeight="1">
      <c r="B1432" s="568"/>
      <c r="C1432" s="1105"/>
      <c r="D1432" s="1105"/>
      <c r="E1432" s="615" t="s">
        <v>2113</v>
      </c>
      <c r="F1432" s="1108"/>
      <c r="G1432" s="1111"/>
      <c r="H1432" s="1113"/>
      <c r="I1432" s="1105"/>
      <c r="J1432" s="1105"/>
      <c r="K1432" s="652" t="s">
        <v>2114</v>
      </c>
      <c r="L1432" s="1108"/>
      <c r="M1432" s="1111"/>
    </row>
    <row r="1433" spans="2:13">
      <c r="B1433" s="568"/>
      <c r="C1433" s="1105"/>
      <c r="D1433" s="1105"/>
      <c r="E1433" s="615" t="s">
        <v>2115</v>
      </c>
      <c r="F1433" s="1108"/>
      <c r="G1433" s="1111"/>
      <c r="H1433" s="1113"/>
      <c r="I1433" s="1105"/>
      <c r="J1433" s="1105"/>
      <c r="K1433" s="652" t="s">
        <v>2116</v>
      </c>
      <c r="L1433" s="1108"/>
      <c r="M1433" s="1111"/>
    </row>
    <row r="1434" spans="2:13" ht="14.1" customHeight="1">
      <c r="B1434" s="568"/>
      <c r="C1434" s="1105"/>
      <c r="D1434" s="1105"/>
      <c r="E1434" s="616"/>
      <c r="F1434" s="1108"/>
      <c r="G1434" s="1111"/>
      <c r="H1434" s="1113"/>
      <c r="I1434" s="1105"/>
      <c r="J1434" s="1105"/>
      <c r="K1434" s="652" t="s">
        <v>2117</v>
      </c>
      <c r="L1434" s="1108"/>
      <c r="M1434" s="1111"/>
    </row>
    <row r="1435" spans="2:13" ht="14.1" customHeight="1">
      <c r="B1435" s="568"/>
      <c r="C1435" s="1105"/>
      <c r="D1435" s="1105"/>
      <c r="E1435" s="615" t="s">
        <v>2118</v>
      </c>
      <c r="F1435" s="1108"/>
      <c r="G1435" s="1111"/>
      <c r="H1435" s="1113"/>
      <c r="I1435" s="1105"/>
      <c r="J1435" s="1105"/>
      <c r="K1435" s="616"/>
      <c r="L1435" s="1108"/>
      <c r="M1435" s="1111"/>
    </row>
    <row r="1436" spans="2:13">
      <c r="B1436" s="568"/>
      <c r="C1436" s="1105"/>
      <c r="D1436" s="1105"/>
      <c r="E1436" s="615" t="s">
        <v>2119</v>
      </c>
      <c r="F1436" s="1108"/>
      <c r="G1436" s="1111"/>
      <c r="H1436" s="1113"/>
      <c r="I1436" s="1105"/>
      <c r="J1436" s="1105"/>
      <c r="K1436" s="652" t="s">
        <v>2115</v>
      </c>
      <c r="L1436" s="1108"/>
      <c r="M1436" s="1111"/>
    </row>
    <row r="1437" spans="2:13" ht="12.6" customHeight="1">
      <c r="B1437" s="568"/>
      <c r="C1437" s="1105"/>
      <c r="D1437" s="1105"/>
      <c r="E1437" s="615" t="s">
        <v>2120</v>
      </c>
      <c r="F1437" s="1108"/>
      <c r="G1437" s="1111"/>
      <c r="H1437" s="1113"/>
      <c r="I1437" s="1105"/>
      <c r="J1437" s="1105"/>
      <c r="K1437" s="652" t="s">
        <v>2121</v>
      </c>
      <c r="L1437" s="1108"/>
      <c r="M1437" s="1111"/>
    </row>
    <row r="1438" spans="2:13" ht="14.1" customHeight="1">
      <c r="B1438" s="568"/>
      <c r="C1438" s="1105"/>
      <c r="D1438" s="1105"/>
      <c r="E1438" s="615" t="s">
        <v>2122</v>
      </c>
      <c r="F1438" s="1108"/>
      <c r="G1438" s="1111"/>
      <c r="H1438" s="1113"/>
      <c r="I1438" s="1105"/>
      <c r="J1438" s="1105"/>
      <c r="K1438" s="616"/>
      <c r="L1438" s="1108"/>
      <c r="M1438" s="1111"/>
    </row>
    <row r="1439" spans="2:13" ht="12.6" customHeight="1">
      <c r="B1439" s="568"/>
      <c r="C1439" s="1105"/>
      <c r="D1439" s="1105"/>
      <c r="E1439" s="615" t="s">
        <v>2123</v>
      </c>
      <c r="F1439" s="1108"/>
      <c r="G1439" s="1111"/>
      <c r="H1439" s="1113"/>
      <c r="I1439" s="1105"/>
      <c r="J1439" s="1105"/>
      <c r="K1439" s="652" t="s">
        <v>2124</v>
      </c>
      <c r="L1439" s="1108"/>
      <c r="M1439" s="1111"/>
    </row>
    <row r="1440" spans="2:13" ht="12.6" customHeight="1">
      <c r="B1440" s="568"/>
      <c r="C1440" s="1105"/>
      <c r="D1440" s="1105"/>
      <c r="E1440" s="615" t="s">
        <v>2125</v>
      </c>
      <c r="F1440" s="1108"/>
      <c r="G1440" s="1111"/>
      <c r="H1440" s="1113"/>
      <c r="I1440" s="1105"/>
      <c r="J1440" s="1105"/>
      <c r="K1440" s="652" t="s">
        <v>2126</v>
      </c>
      <c r="L1440" s="1108"/>
      <c r="M1440" s="1111"/>
    </row>
    <row r="1441" spans="2:13" ht="12.6" customHeight="1">
      <c r="B1441" s="568"/>
      <c r="C1441" s="1105"/>
      <c r="D1441" s="1105"/>
      <c r="E1441" s="615"/>
      <c r="F1441" s="1108"/>
      <c r="G1441" s="1111"/>
      <c r="H1441" s="1113"/>
      <c r="I1441" s="1105"/>
      <c r="J1441" s="1105"/>
      <c r="K1441" s="652" t="s">
        <v>2127</v>
      </c>
      <c r="L1441" s="1108"/>
      <c r="M1441" s="1111"/>
    </row>
    <row r="1442" spans="2:13" ht="12.6" customHeight="1">
      <c r="B1442" s="568"/>
      <c r="C1442" s="1105"/>
      <c r="D1442" s="1105"/>
      <c r="E1442" s="615"/>
      <c r="F1442" s="1108"/>
      <c r="G1442" s="1111"/>
      <c r="H1442" s="1113"/>
      <c r="I1442" s="1105"/>
      <c r="J1442" s="1105"/>
      <c r="K1442" s="652" t="s">
        <v>2128</v>
      </c>
      <c r="L1442" s="1108"/>
      <c r="M1442" s="1111"/>
    </row>
    <row r="1443" spans="2:13" ht="12.6" customHeight="1">
      <c r="B1443" s="568"/>
      <c r="C1443" s="1105"/>
      <c r="D1443" s="1105"/>
      <c r="E1443" s="615"/>
      <c r="F1443" s="1108"/>
      <c r="G1443" s="1111"/>
      <c r="H1443" s="1113"/>
      <c r="I1443" s="1105"/>
      <c r="J1443" s="1105"/>
      <c r="K1443" s="652" t="s">
        <v>2129</v>
      </c>
      <c r="L1443" s="1108"/>
      <c r="M1443" s="1111"/>
    </row>
    <row r="1444" spans="2:13" ht="14.1" customHeight="1">
      <c r="B1444" s="568"/>
      <c r="C1444" s="1105"/>
      <c r="D1444" s="1105"/>
      <c r="E1444" s="615"/>
      <c r="F1444" s="1108"/>
      <c r="G1444" s="1111"/>
      <c r="H1444" s="1113"/>
      <c r="I1444" s="1105"/>
      <c r="J1444" s="1105"/>
      <c r="K1444" s="616"/>
      <c r="L1444" s="1108"/>
      <c r="M1444" s="1111"/>
    </row>
    <row r="1445" spans="2:13" ht="36">
      <c r="B1445" s="568"/>
      <c r="C1445" s="1105"/>
      <c r="D1445" s="1105"/>
      <c r="E1445" s="615"/>
      <c r="F1445" s="1108"/>
      <c r="G1445" s="1111"/>
      <c r="H1445" s="1113"/>
      <c r="I1445" s="1105"/>
      <c r="J1445" s="1105"/>
      <c r="K1445" s="652" t="s">
        <v>2130</v>
      </c>
      <c r="L1445" s="1108"/>
      <c r="M1445" s="1111"/>
    </row>
    <row r="1446" spans="2:13" ht="12.6" customHeight="1">
      <c r="B1446" s="568"/>
      <c r="C1446" s="1105"/>
      <c r="D1446" s="1105"/>
      <c r="E1446" s="615"/>
      <c r="F1446" s="1108"/>
      <c r="G1446" s="1111"/>
      <c r="H1446" s="1113"/>
      <c r="I1446" s="1105"/>
      <c r="J1446" s="1105"/>
      <c r="K1446" s="652" t="s">
        <v>2131</v>
      </c>
      <c r="L1446" s="1108"/>
      <c r="M1446" s="1111"/>
    </row>
    <row r="1447" spans="2:13" ht="12.6" customHeight="1">
      <c r="B1447" s="568"/>
      <c r="C1447" s="1105"/>
      <c r="D1447" s="1105"/>
      <c r="E1447" s="615"/>
      <c r="F1447" s="1108"/>
      <c r="G1447" s="1111"/>
      <c r="H1447" s="1113"/>
      <c r="I1447" s="1105"/>
      <c r="J1447" s="1105"/>
      <c r="K1447" s="652" t="s">
        <v>2132</v>
      </c>
      <c r="L1447" s="1108"/>
      <c r="M1447" s="1111"/>
    </row>
    <row r="1448" spans="2:13" ht="12.6" customHeight="1">
      <c r="B1448" s="568"/>
      <c r="C1448" s="1105"/>
      <c r="D1448" s="1105"/>
      <c r="E1448" s="615"/>
      <c r="F1448" s="1108"/>
      <c r="G1448" s="1111"/>
      <c r="H1448" s="1113"/>
      <c r="I1448" s="1105"/>
      <c r="J1448" s="1105"/>
      <c r="K1448" s="652" t="s">
        <v>2133</v>
      </c>
      <c r="L1448" s="1108"/>
      <c r="M1448" s="1111"/>
    </row>
    <row r="1449" spans="2:13" ht="12.6" customHeight="1">
      <c r="B1449" s="568"/>
      <c r="C1449" s="1105"/>
      <c r="D1449" s="1105"/>
      <c r="E1449" s="615"/>
      <c r="F1449" s="1108"/>
      <c r="G1449" s="1111"/>
      <c r="H1449" s="1113"/>
      <c r="I1449" s="1105"/>
      <c r="J1449" s="1105"/>
      <c r="K1449" s="652" t="s">
        <v>2134</v>
      </c>
      <c r="L1449" s="1108"/>
      <c r="M1449" s="1111"/>
    </row>
    <row r="1450" spans="2:13">
      <c r="B1450" s="568"/>
      <c r="C1450" s="1105"/>
      <c r="D1450" s="1105"/>
      <c r="E1450" s="615"/>
      <c r="F1450" s="1108"/>
      <c r="G1450" s="1111"/>
      <c r="H1450" s="1113"/>
      <c r="I1450" s="1105"/>
      <c r="J1450" s="1105"/>
      <c r="K1450" s="652" t="s">
        <v>2135</v>
      </c>
      <c r="L1450" s="1108"/>
      <c r="M1450" s="1111"/>
    </row>
    <row r="1451" spans="2:13" ht="14.1" customHeight="1">
      <c r="B1451" s="568"/>
      <c r="C1451" s="1105"/>
      <c r="D1451" s="1105"/>
      <c r="E1451" s="615"/>
      <c r="F1451" s="1108"/>
      <c r="G1451" s="1111"/>
      <c r="H1451" s="1113"/>
      <c r="I1451" s="1105"/>
      <c r="J1451" s="1105"/>
      <c r="K1451" s="616"/>
      <c r="L1451" s="1108"/>
      <c r="M1451" s="1111"/>
    </row>
    <row r="1452" spans="2:13" ht="24">
      <c r="B1452" s="568"/>
      <c r="C1452" s="1105"/>
      <c r="D1452" s="1105"/>
      <c r="E1452" s="615"/>
      <c r="F1452" s="1108"/>
      <c r="G1452" s="1111"/>
      <c r="H1452" s="1113"/>
      <c r="I1452" s="1105"/>
      <c r="J1452" s="1105"/>
      <c r="K1452" s="652" t="s">
        <v>2136</v>
      </c>
      <c r="L1452" s="1108"/>
      <c r="M1452" s="1111"/>
    </row>
    <row r="1453" spans="2:13" ht="12.6" customHeight="1">
      <c r="B1453" s="568"/>
      <c r="C1453" s="1105"/>
      <c r="D1453" s="1105"/>
      <c r="E1453" s="615"/>
      <c r="F1453" s="1108"/>
      <c r="G1453" s="1111"/>
      <c r="H1453" s="1113"/>
      <c r="I1453" s="1105"/>
      <c r="J1453" s="1105"/>
      <c r="K1453" s="652"/>
      <c r="L1453" s="1108"/>
      <c r="M1453" s="1111"/>
    </row>
    <row r="1454" spans="2:13" ht="24">
      <c r="B1454" s="568"/>
      <c r="C1454" s="1106"/>
      <c r="D1454" s="1106"/>
      <c r="E1454" s="617"/>
      <c r="F1454" s="1109"/>
      <c r="G1454" s="1112"/>
      <c r="H1454" s="1113"/>
      <c r="I1454" s="1106"/>
      <c r="J1454" s="1106"/>
      <c r="K1454" s="653" t="s">
        <v>2137</v>
      </c>
      <c r="L1454" s="1109"/>
      <c r="M1454" s="1112"/>
    </row>
    <row r="1455" spans="2:13" ht="15.75">
      <c r="B1455" s="568"/>
      <c r="C1455" s="618"/>
      <c r="D1455" s="618" t="s">
        <v>19</v>
      </c>
      <c r="E1455" s="619"/>
      <c r="F1455" s="620"/>
      <c r="G1455" s="621"/>
      <c r="H1455" s="733"/>
      <c r="I1455" s="618"/>
      <c r="J1455" s="618" t="s">
        <v>19</v>
      </c>
      <c r="K1455" s="619"/>
      <c r="L1455" s="620"/>
      <c r="M1455" s="621"/>
    </row>
    <row r="1456" spans="2:13" ht="15.75">
      <c r="B1456" s="568"/>
      <c r="C1456" s="618"/>
      <c r="D1456" s="618" t="s">
        <v>682</v>
      </c>
      <c r="E1456" s="619"/>
      <c r="F1456" s="620"/>
      <c r="G1456" s="621"/>
      <c r="H1456" s="733"/>
      <c r="I1456" s="618"/>
      <c r="J1456" s="618" t="s">
        <v>682</v>
      </c>
      <c r="K1456" s="619"/>
      <c r="L1456" s="620"/>
      <c r="M1456" s="621"/>
    </row>
    <row r="1457" spans="2:13" ht="15.75">
      <c r="B1457" s="568"/>
      <c r="C1457" s="618"/>
      <c r="D1457" s="618" t="s">
        <v>26</v>
      </c>
      <c r="E1457" s="619"/>
      <c r="F1457" s="620"/>
      <c r="G1457" s="621"/>
      <c r="H1457" s="733"/>
      <c r="I1457" s="618"/>
      <c r="J1457" s="618" t="s">
        <v>26</v>
      </c>
      <c r="K1457" s="619"/>
      <c r="L1457" s="620"/>
      <c r="M1457" s="621"/>
    </row>
    <row r="1458" spans="2:13" ht="15.75">
      <c r="B1458" s="568"/>
      <c r="C1458" s="618"/>
      <c r="D1458" s="618" t="s">
        <v>30</v>
      </c>
      <c r="E1458" s="619"/>
      <c r="F1458" s="620"/>
      <c r="G1458" s="621"/>
      <c r="H1458" s="733"/>
      <c r="I1458" s="618"/>
      <c r="J1458" s="618" t="s">
        <v>30</v>
      </c>
      <c r="K1458" s="619"/>
      <c r="L1458" s="620"/>
      <c r="M1458" s="621"/>
    </row>
    <row r="1459" spans="2:13" ht="15.75">
      <c r="B1459" s="568"/>
      <c r="C1459" s="618"/>
      <c r="D1459" s="618" t="s">
        <v>31</v>
      </c>
      <c r="E1459" s="619"/>
      <c r="F1459" s="620"/>
      <c r="G1459" s="621"/>
      <c r="H1459" s="733"/>
      <c r="I1459" s="618"/>
      <c r="J1459" s="618" t="s">
        <v>31</v>
      </c>
      <c r="K1459" s="619"/>
      <c r="L1459" s="620"/>
      <c r="M1459" s="621"/>
    </row>
    <row r="1460" spans="2:13" ht="15.75">
      <c r="B1460" s="568"/>
      <c r="C1460" s="618"/>
      <c r="D1460" s="618" t="s">
        <v>32</v>
      </c>
      <c r="E1460" s="619"/>
      <c r="F1460" s="620"/>
      <c r="G1460" s="621"/>
      <c r="H1460" s="733"/>
      <c r="I1460" s="618"/>
      <c r="J1460" s="618" t="s">
        <v>32</v>
      </c>
      <c r="K1460" s="619"/>
      <c r="L1460" s="620"/>
      <c r="M1460" s="621"/>
    </row>
    <row r="1461" spans="2:13" ht="15.75">
      <c r="B1461" s="568"/>
      <c r="C1461" s="649"/>
      <c r="D1461" s="1161"/>
      <c r="E1461" s="1161"/>
      <c r="F1461" s="664"/>
      <c r="G1461" s="625"/>
      <c r="H1461" s="1115"/>
      <c r="I1461" s="1115"/>
      <c r="J1461" s="1161"/>
      <c r="K1461" s="1161"/>
      <c r="L1461" s="664"/>
      <c r="M1461" s="625"/>
    </row>
    <row r="1462" spans="2:13" ht="15.75">
      <c r="B1462" s="568"/>
      <c r="C1462" s="603">
        <v>2.8</v>
      </c>
      <c r="D1462" s="603"/>
      <c r="E1462" s="599" t="s">
        <v>925</v>
      </c>
      <c r="F1462" s="604"/>
      <c r="G1462" s="605"/>
      <c r="H1462" s="733"/>
      <c r="I1462" s="603">
        <v>2.8</v>
      </c>
      <c r="J1462" s="603"/>
      <c r="K1462" s="599" t="s">
        <v>925</v>
      </c>
      <c r="L1462" s="604"/>
      <c r="M1462" s="605"/>
    </row>
    <row r="1463" spans="2:13" ht="25.5">
      <c r="B1463" s="568"/>
      <c r="C1463" s="1104" t="s">
        <v>926</v>
      </c>
      <c r="D1463" s="1104"/>
      <c r="E1463" s="607" t="s">
        <v>2138</v>
      </c>
      <c r="F1463" s="1107"/>
      <c r="G1463" s="1110"/>
      <c r="H1463" s="1113"/>
      <c r="I1463" s="1104" t="s">
        <v>926</v>
      </c>
      <c r="J1463" s="1104"/>
      <c r="K1463" s="607" t="s">
        <v>2139</v>
      </c>
      <c r="L1463" s="1107"/>
      <c r="M1463" s="1110"/>
    </row>
    <row r="1464" spans="2:13" ht="25.5">
      <c r="B1464" s="568"/>
      <c r="C1464" s="1105"/>
      <c r="D1464" s="1105"/>
      <c r="E1464" s="611" t="s">
        <v>2140</v>
      </c>
      <c r="F1464" s="1108"/>
      <c r="G1464" s="1111"/>
      <c r="H1464" s="1113"/>
      <c r="I1464" s="1105"/>
      <c r="J1464" s="1105"/>
      <c r="K1464" s="611" t="s">
        <v>2141</v>
      </c>
      <c r="L1464" s="1108"/>
      <c r="M1464" s="1111"/>
    </row>
    <row r="1465" spans="2:13" ht="12.6" customHeight="1">
      <c r="B1465" s="568"/>
      <c r="C1465" s="1105"/>
      <c r="D1465" s="1105"/>
      <c r="E1465" s="611" t="s">
        <v>2142</v>
      </c>
      <c r="F1465" s="1108"/>
      <c r="G1465" s="1111"/>
      <c r="H1465" s="1113"/>
      <c r="I1465" s="1105"/>
      <c r="J1465" s="1105"/>
      <c r="K1465" s="611" t="s">
        <v>2142</v>
      </c>
      <c r="L1465" s="1108"/>
      <c r="M1465" s="1111"/>
    </row>
    <row r="1466" spans="2:13">
      <c r="B1466" s="568"/>
      <c r="C1466" s="1105"/>
      <c r="D1466" s="1105"/>
      <c r="E1466" s="611" t="s">
        <v>2143</v>
      </c>
      <c r="F1466" s="1108"/>
      <c r="G1466" s="1111"/>
      <c r="H1466" s="1113"/>
      <c r="I1466" s="1105"/>
      <c r="J1466" s="1105"/>
      <c r="K1466" s="611" t="s">
        <v>2143</v>
      </c>
      <c r="L1466" s="1108"/>
      <c r="M1466" s="1111"/>
    </row>
    <row r="1467" spans="2:13">
      <c r="B1467" s="568"/>
      <c r="C1467" s="1105"/>
      <c r="D1467" s="1105"/>
      <c r="E1467" s="611" t="s">
        <v>2144</v>
      </c>
      <c r="F1467" s="1108"/>
      <c r="G1467" s="1111"/>
      <c r="H1467" s="1113"/>
      <c r="I1467" s="1105"/>
      <c r="J1467" s="1105"/>
      <c r="K1467" s="611" t="s">
        <v>2144</v>
      </c>
      <c r="L1467" s="1108"/>
      <c r="M1467" s="1111"/>
    </row>
    <row r="1468" spans="2:13" ht="12.6" customHeight="1">
      <c r="B1468" s="568"/>
      <c r="C1468" s="1105"/>
      <c r="D1468" s="1105"/>
      <c r="E1468" s="611" t="s">
        <v>2145</v>
      </c>
      <c r="F1468" s="1108"/>
      <c r="G1468" s="1111"/>
      <c r="H1468" s="1113"/>
      <c r="I1468" s="1105"/>
      <c r="J1468" s="1105"/>
      <c r="K1468" s="611" t="s">
        <v>2145</v>
      </c>
      <c r="L1468" s="1108"/>
      <c r="M1468" s="1111"/>
    </row>
    <row r="1469" spans="2:13" ht="14.1" customHeight="1">
      <c r="B1469" s="568"/>
      <c r="C1469" s="1105"/>
      <c r="D1469" s="1105"/>
      <c r="E1469" s="610"/>
      <c r="F1469" s="1108"/>
      <c r="G1469" s="1111"/>
      <c r="H1469" s="1113"/>
      <c r="I1469" s="1105"/>
      <c r="J1469" s="1105"/>
      <c r="K1469" s="610"/>
      <c r="L1469" s="1108"/>
      <c r="M1469" s="1111"/>
    </row>
    <row r="1470" spans="2:13" ht="14.1" customHeight="1">
      <c r="B1470" s="568"/>
      <c r="C1470" s="1105"/>
      <c r="D1470" s="1105"/>
      <c r="E1470" s="611" t="s">
        <v>1394</v>
      </c>
      <c r="F1470" s="1108"/>
      <c r="G1470" s="1111"/>
      <c r="H1470" s="1113"/>
      <c r="I1470" s="1105"/>
      <c r="J1470" s="1105"/>
      <c r="K1470" s="610"/>
      <c r="L1470" s="1108"/>
      <c r="M1470" s="1111"/>
    </row>
    <row r="1471" spans="2:13" ht="25.5">
      <c r="B1471" s="568"/>
      <c r="C1471" s="1105"/>
      <c r="D1471" s="1105"/>
      <c r="E1471" s="611" t="s">
        <v>2146</v>
      </c>
      <c r="F1471" s="1108"/>
      <c r="G1471" s="1111"/>
      <c r="H1471" s="1113"/>
      <c r="I1471" s="1105"/>
      <c r="J1471" s="1105"/>
      <c r="K1471" s="611" t="s">
        <v>1419</v>
      </c>
      <c r="L1471" s="1108"/>
      <c r="M1471" s="1111"/>
    </row>
    <row r="1472" spans="2:13" ht="37.5" customHeight="1">
      <c r="B1472" s="568"/>
      <c r="C1472" s="1105"/>
      <c r="D1472" s="1105"/>
      <c r="E1472" s="611" t="s">
        <v>2147</v>
      </c>
      <c r="F1472" s="1108"/>
      <c r="G1472" s="1111"/>
      <c r="H1472" s="1113"/>
      <c r="I1472" s="1105"/>
      <c r="J1472" s="1105"/>
      <c r="K1472" s="611" t="s">
        <v>2146</v>
      </c>
      <c r="L1472" s="1108"/>
      <c r="M1472" s="1111"/>
    </row>
    <row r="1473" spans="2:13" ht="12.6" customHeight="1">
      <c r="B1473" s="568"/>
      <c r="C1473" s="1105"/>
      <c r="D1473" s="1105"/>
      <c r="E1473" s="611" t="s">
        <v>1549</v>
      </c>
      <c r="F1473" s="1108"/>
      <c r="G1473" s="1111"/>
      <c r="H1473" s="1113"/>
      <c r="I1473" s="1105"/>
      <c r="J1473" s="1105"/>
      <c r="K1473" s="611" t="s">
        <v>2147</v>
      </c>
      <c r="L1473" s="1108"/>
      <c r="M1473" s="1111"/>
    </row>
    <row r="1474" spans="2:13" ht="12.6" customHeight="1">
      <c r="B1474" s="568"/>
      <c r="C1474" s="1105"/>
      <c r="D1474" s="1105"/>
      <c r="E1474" s="611" t="s">
        <v>1846</v>
      </c>
      <c r="F1474" s="1108"/>
      <c r="G1474" s="1111"/>
      <c r="H1474" s="1113"/>
      <c r="I1474" s="1105"/>
      <c r="J1474" s="1105"/>
      <c r="K1474" s="611" t="s">
        <v>1549</v>
      </c>
      <c r="L1474" s="1108"/>
      <c r="M1474" s="1111"/>
    </row>
    <row r="1475" spans="2:13" ht="12.6" customHeight="1">
      <c r="B1475" s="568"/>
      <c r="C1475" s="1106"/>
      <c r="D1475" s="1106"/>
      <c r="E1475" s="613"/>
      <c r="F1475" s="1109"/>
      <c r="G1475" s="1112"/>
      <c r="H1475" s="1113"/>
      <c r="I1475" s="1106"/>
      <c r="J1475" s="1106"/>
      <c r="K1475" s="613" t="s">
        <v>1846</v>
      </c>
      <c r="L1475" s="1109"/>
      <c r="M1475" s="1112"/>
    </row>
    <row r="1476" spans="2:13" ht="12.6" customHeight="1">
      <c r="B1476" s="568"/>
      <c r="C1476" s="1104"/>
      <c r="D1476" s="1104"/>
      <c r="E1476" s="614" t="s">
        <v>1401</v>
      </c>
      <c r="F1476" s="1107"/>
      <c r="G1476" s="1110"/>
      <c r="H1476" s="1113"/>
      <c r="I1476" s="1104"/>
      <c r="J1476" s="1104"/>
      <c r="K1476" s="614" t="s">
        <v>46</v>
      </c>
      <c r="L1476" s="1107"/>
      <c r="M1476" s="1110"/>
    </row>
    <row r="1477" spans="2:13" ht="25.5">
      <c r="B1477" s="568"/>
      <c r="C1477" s="1105"/>
      <c r="D1477" s="1105"/>
      <c r="E1477" s="615" t="s">
        <v>2148</v>
      </c>
      <c r="F1477" s="1108"/>
      <c r="G1477" s="1111"/>
      <c r="H1477" s="1113"/>
      <c r="I1477" s="1105"/>
      <c r="J1477" s="1105"/>
      <c r="K1477" s="615" t="s">
        <v>2149</v>
      </c>
      <c r="L1477" s="1108"/>
      <c r="M1477" s="1111"/>
    </row>
    <row r="1478" spans="2:13">
      <c r="B1478" s="568"/>
      <c r="C1478" s="1105"/>
      <c r="D1478" s="1105"/>
      <c r="E1478" s="615" t="s">
        <v>2150</v>
      </c>
      <c r="F1478" s="1108"/>
      <c r="G1478" s="1111"/>
      <c r="H1478" s="1113"/>
      <c r="I1478" s="1105"/>
      <c r="J1478" s="1105"/>
      <c r="K1478" s="615" t="s">
        <v>2150</v>
      </c>
      <c r="L1478" s="1108"/>
      <c r="M1478" s="1111"/>
    </row>
    <row r="1479" spans="2:13" ht="25.5">
      <c r="B1479" s="568"/>
      <c r="C1479" s="1105"/>
      <c r="D1479" s="1105"/>
      <c r="E1479" s="616"/>
      <c r="F1479" s="1108"/>
      <c r="G1479" s="1111"/>
      <c r="H1479" s="1113"/>
      <c r="I1479" s="1105"/>
      <c r="J1479" s="1105"/>
      <c r="K1479" s="615" t="s">
        <v>2151</v>
      </c>
      <c r="L1479" s="1108"/>
      <c r="M1479" s="1111"/>
    </row>
    <row r="1480" spans="2:13" ht="38.25">
      <c r="B1480" s="568"/>
      <c r="C1480" s="1105"/>
      <c r="D1480" s="1105"/>
      <c r="E1480" s="615" t="s">
        <v>2152</v>
      </c>
      <c r="F1480" s="1108"/>
      <c r="G1480" s="1111"/>
      <c r="H1480" s="1113"/>
      <c r="I1480" s="1105"/>
      <c r="J1480" s="1105"/>
      <c r="K1480" s="615" t="s">
        <v>2153</v>
      </c>
      <c r="L1480" s="1108"/>
      <c r="M1480" s="1111"/>
    </row>
    <row r="1481" spans="2:13" ht="38.25">
      <c r="B1481" s="568"/>
      <c r="C1481" s="1105"/>
      <c r="D1481" s="1105"/>
      <c r="E1481" s="615" t="s">
        <v>2154</v>
      </c>
      <c r="F1481" s="1108"/>
      <c r="G1481" s="1111"/>
      <c r="H1481" s="1113"/>
      <c r="I1481" s="1105"/>
      <c r="J1481" s="1105"/>
      <c r="K1481" s="615" t="s">
        <v>2155</v>
      </c>
      <c r="L1481" s="1108"/>
      <c r="M1481" s="1111"/>
    </row>
    <row r="1482" spans="2:13" ht="25.5">
      <c r="B1482" s="568"/>
      <c r="C1482" s="1105"/>
      <c r="D1482" s="1105"/>
      <c r="E1482" s="615" t="s">
        <v>2156</v>
      </c>
      <c r="F1482" s="1108"/>
      <c r="G1482" s="1111"/>
      <c r="H1482" s="1113"/>
      <c r="I1482" s="1105"/>
      <c r="J1482" s="1105"/>
      <c r="K1482" s="615" t="s">
        <v>2157</v>
      </c>
      <c r="L1482" s="1108"/>
      <c r="M1482" s="1111"/>
    </row>
    <row r="1483" spans="2:13" ht="25.5">
      <c r="B1483" s="568"/>
      <c r="C1483" s="1105"/>
      <c r="D1483" s="1105"/>
      <c r="E1483" s="615" t="s">
        <v>2158</v>
      </c>
      <c r="F1483" s="1108"/>
      <c r="G1483" s="1111"/>
      <c r="H1483" s="1113"/>
      <c r="I1483" s="1105"/>
      <c r="J1483" s="1105"/>
      <c r="K1483" s="615" t="s">
        <v>2159</v>
      </c>
      <c r="L1483" s="1108"/>
      <c r="M1483" s="1111"/>
    </row>
    <row r="1484" spans="2:13" ht="38.25">
      <c r="B1484" s="568"/>
      <c r="C1484" s="1105"/>
      <c r="D1484" s="1105"/>
      <c r="E1484" s="615" t="s">
        <v>2160</v>
      </c>
      <c r="F1484" s="1108"/>
      <c r="G1484" s="1111"/>
      <c r="H1484" s="1113"/>
      <c r="I1484" s="1105"/>
      <c r="J1484" s="1105"/>
      <c r="K1484" s="615" t="s">
        <v>2161</v>
      </c>
      <c r="L1484" s="1108"/>
      <c r="M1484" s="1111"/>
    </row>
    <row r="1485" spans="2:13" ht="38.25">
      <c r="B1485" s="568"/>
      <c r="C1485" s="1105"/>
      <c r="D1485" s="1105"/>
      <c r="E1485" s="615" t="s">
        <v>2162</v>
      </c>
      <c r="F1485" s="1108"/>
      <c r="G1485" s="1111"/>
      <c r="H1485" s="1113"/>
      <c r="I1485" s="1105"/>
      <c r="J1485" s="1105"/>
      <c r="K1485" s="615" t="s">
        <v>2158</v>
      </c>
      <c r="L1485" s="1108"/>
      <c r="M1485" s="1111"/>
    </row>
    <row r="1486" spans="2:13" ht="25.5">
      <c r="B1486" s="568"/>
      <c r="C1486" s="1105"/>
      <c r="D1486" s="1105"/>
      <c r="E1486" s="615" t="s">
        <v>2163</v>
      </c>
      <c r="F1486" s="1108"/>
      <c r="G1486" s="1111"/>
      <c r="H1486" s="1113"/>
      <c r="I1486" s="1105"/>
      <c r="J1486" s="1105"/>
      <c r="K1486" s="615" t="s">
        <v>2164</v>
      </c>
      <c r="L1486" s="1108"/>
      <c r="M1486" s="1111"/>
    </row>
    <row r="1487" spans="2:13" ht="38.25">
      <c r="B1487" s="568"/>
      <c r="C1487" s="1105"/>
      <c r="D1487" s="1105"/>
      <c r="E1487" s="615"/>
      <c r="F1487" s="1108"/>
      <c r="G1487" s="1111"/>
      <c r="H1487" s="1113"/>
      <c r="I1487" s="1105"/>
      <c r="J1487" s="1105"/>
      <c r="K1487" s="615" t="s">
        <v>2165</v>
      </c>
      <c r="L1487" s="1108"/>
      <c r="M1487" s="1111"/>
    </row>
    <row r="1488" spans="2:13" ht="51">
      <c r="B1488" s="568"/>
      <c r="C1488" s="1105"/>
      <c r="D1488" s="1105"/>
      <c r="E1488" s="615"/>
      <c r="F1488" s="1108"/>
      <c r="G1488" s="1111"/>
      <c r="H1488" s="1113"/>
      <c r="I1488" s="1105"/>
      <c r="J1488" s="1105"/>
      <c r="K1488" s="615" t="s">
        <v>2166</v>
      </c>
      <c r="L1488" s="1108"/>
      <c r="M1488" s="1111"/>
    </row>
    <row r="1489" spans="2:13" ht="38.25">
      <c r="B1489" s="568"/>
      <c r="C1489" s="1106"/>
      <c r="D1489" s="1106"/>
      <c r="E1489" s="617"/>
      <c r="F1489" s="1109"/>
      <c r="G1489" s="1112"/>
      <c r="H1489" s="1113"/>
      <c r="I1489" s="1106"/>
      <c r="J1489" s="1106"/>
      <c r="K1489" s="617" t="s">
        <v>2167</v>
      </c>
      <c r="L1489" s="1109"/>
      <c r="M1489" s="1112"/>
    </row>
    <row r="1490" spans="2:13" ht="15.75">
      <c r="B1490" s="568"/>
      <c r="C1490" s="618"/>
      <c r="D1490" s="618" t="s">
        <v>19</v>
      </c>
      <c r="E1490" s="619"/>
      <c r="F1490" s="620"/>
      <c r="G1490" s="621"/>
      <c r="H1490" s="733"/>
      <c r="I1490" s="618"/>
      <c r="J1490" s="618" t="s">
        <v>19</v>
      </c>
      <c r="K1490" s="619"/>
      <c r="L1490" s="620"/>
      <c r="M1490" s="621"/>
    </row>
    <row r="1491" spans="2:13" ht="15.75">
      <c r="B1491" s="568"/>
      <c r="C1491" s="618"/>
      <c r="D1491" s="618" t="s">
        <v>682</v>
      </c>
      <c r="E1491" s="619"/>
      <c r="F1491" s="620"/>
      <c r="G1491" s="621"/>
      <c r="H1491" s="733"/>
      <c r="I1491" s="618"/>
      <c r="J1491" s="618" t="s">
        <v>682</v>
      </c>
      <c r="K1491" s="619"/>
      <c r="L1491" s="620"/>
      <c r="M1491" s="621"/>
    </row>
    <row r="1492" spans="2:13" ht="15.75">
      <c r="B1492" s="568"/>
      <c r="C1492" s="618"/>
      <c r="D1492" s="618" t="s">
        <v>26</v>
      </c>
      <c r="E1492" s="619"/>
      <c r="F1492" s="620"/>
      <c r="G1492" s="621"/>
      <c r="H1492" s="733"/>
      <c r="I1492" s="618"/>
      <c r="J1492" s="618" t="s">
        <v>26</v>
      </c>
      <c r="K1492" s="619"/>
      <c r="L1492" s="620"/>
      <c r="M1492" s="621"/>
    </row>
    <row r="1493" spans="2:13" ht="15.75">
      <c r="B1493" s="568"/>
      <c r="C1493" s="618"/>
      <c r="D1493" s="618" t="s">
        <v>30</v>
      </c>
      <c r="E1493" s="619"/>
      <c r="F1493" s="620"/>
      <c r="G1493" s="621"/>
      <c r="H1493" s="733"/>
      <c r="I1493" s="618"/>
      <c r="J1493" s="618" t="s">
        <v>30</v>
      </c>
      <c r="K1493" s="619"/>
      <c r="L1493" s="620"/>
      <c r="M1493" s="621"/>
    </row>
    <row r="1494" spans="2:13" ht="15.75">
      <c r="B1494" s="568"/>
      <c r="C1494" s="618"/>
      <c r="D1494" s="618" t="s">
        <v>31</v>
      </c>
      <c r="E1494" s="619"/>
      <c r="F1494" s="620"/>
      <c r="G1494" s="621"/>
      <c r="H1494" s="733"/>
      <c r="I1494" s="618"/>
      <c r="J1494" s="618" t="s">
        <v>31</v>
      </c>
      <c r="K1494" s="619"/>
      <c r="L1494" s="620"/>
      <c r="M1494" s="621"/>
    </row>
    <row r="1495" spans="2:13" ht="15.75">
      <c r="B1495" s="568"/>
      <c r="C1495" s="618"/>
      <c r="D1495" s="618" t="s">
        <v>32</v>
      </c>
      <c r="E1495" s="619"/>
      <c r="F1495" s="620"/>
      <c r="G1495" s="621"/>
      <c r="H1495" s="733"/>
      <c r="I1495" s="618"/>
      <c r="J1495" s="618" t="s">
        <v>32</v>
      </c>
      <c r="K1495" s="619"/>
      <c r="L1495" s="620"/>
      <c r="M1495" s="621"/>
    </row>
    <row r="1496" spans="2:13" ht="15.75">
      <c r="B1496" s="568"/>
      <c r="C1496" s="623"/>
      <c r="D1496" s="1114"/>
      <c r="E1496" s="1114"/>
      <c r="F1496" s="624"/>
      <c r="G1496" s="625"/>
      <c r="H1496" s="1115"/>
      <c r="I1496" s="1115"/>
      <c r="J1496" s="1140"/>
      <c r="K1496" s="1140"/>
      <c r="L1496" s="649"/>
      <c r="M1496" s="649"/>
    </row>
    <row r="1497" spans="2:13" ht="38.25">
      <c r="B1497" s="568"/>
      <c r="C1497" s="1104" t="s">
        <v>930</v>
      </c>
      <c r="D1497" s="1104"/>
      <c r="E1497" s="607" t="s">
        <v>2168</v>
      </c>
      <c r="F1497" s="1107"/>
      <c r="G1497" s="1110"/>
      <c r="H1497" s="1117"/>
      <c r="I1497" s="1118" t="s">
        <v>2169</v>
      </c>
      <c r="J1497" s="1118"/>
      <c r="K1497" s="644" t="s">
        <v>2170</v>
      </c>
      <c r="L1497" s="1141"/>
      <c r="M1497" s="1141"/>
    </row>
    <row r="1498" spans="2:13" ht="14.1" customHeight="1">
      <c r="B1498" s="568"/>
      <c r="C1498" s="1105"/>
      <c r="D1498" s="1105"/>
      <c r="E1498" s="610"/>
      <c r="F1498" s="1108"/>
      <c r="G1498" s="1111"/>
      <c r="H1498" s="1117"/>
      <c r="I1498" s="1119"/>
      <c r="J1498" s="1119"/>
      <c r="K1498" s="640"/>
      <c r="L1498" s="1142"/>
      <c r="M1498" s="1142"/>
    </row>
    <row r="1499" spans="2:13" ht="12.6" customHeight="1">
      <c r="B1499" s="568"/>
      <c r="C1499" s="1105"/>
      <c r="D1499" s="1105"/>
      <c r="E1499" s="611" t="s">
        <v>1394</v>
      </c>
      <c r="F1499" s="1108"/>
      <c r="G1499" s="1111"/>
      <c r="H1499" s="1117"/>
      <c r="I1499" s="1119"/>
      <c r="J1499" s="1119"/>
      <c r="K1499" s="639" t="s">
        <v>1419</v>
      </c>
      <c r="L1499" s="1142"/>
      <c r="M1499" s="1142"/>
    </row>
    <row r="1500" spans="2:13" ht="37.5" customHeight="1">
      <c r="B1500" s="568"/>
      <c r="C1500" s="1105"/>
      <c r="D1500" s="1105"/>
      <c r="E1500" s="611" t="s">
        <v>2146</v>
      </c>
      <c r="F1500" s="1108"/>
      <c r="G1500" s="1111"/>
      <c r="H1500" s="1117"/>
      <c r="I1500" s="1119"/>
      <c r="J1500" s="1119"/>
      <c r="K1500" s="639" t="s">
        <v>2146</v>
      </c>
      <c r="L1500" s="1142"/>
      <c r="M1500" s="1142"/>
    </row>
    <row r="1501" spans="2:13" ht="12.6" customHeight="1">
      <c r="B1501" s="568"/>
      <c r="C1501" s="1105"/>
      <c r="D1501" s="1105"/>
      <c r="E1501" s="611" t="s">
        <v>2147</v>
      </c>
      <c r="F1501" s="1108"/>
      <c r="G1501" s="1111"/>
      <c r="H1501" s="1117"/>
      <c r="I1501" s="1119"/>
      <c r="J1501" s="1119"/>
      <c r="K1501" s="639" t="s">
        <v>2147</v>
      </c>
      <c r="L1501" s="1142"/>
      <c r="M1501" s="1142"/>
    </row>
    <row r="1502" spans="2:13" ht="12.6" customHeight="1">
      <c r="B1502" s="568"/>
      <c r="C1502" s="1105"/>
      <c r="D1502" s="1105"/>
      <c r="E1502" s="611" t="s">
        <v>1549</v>
      </c>
      <c r="F1502" s="1108"/>
      <c r="G1502" s="1111"/>
      <c r="H1502" s="1117"/>
      <c r="I1502" s="1119"/>
      <c r="J1502" s="1119"/>
      <c r="K1502" s="639" t="s">
        <v>1549</v>
      </c>
      <c r="L1502" s="1142"/>
      <c r="M1502" s="1142"/>
    </row>
    <row r="1503" spans="2:13" ht="12.6" customHeight="1">
      <c r="B1503" s="568"/>
      <c r="C1503" s="1106"/>
      <c r="D1503" s="1106"/>
      <c r="E1503" s="613" t="s">
        <v>2171</v>
      </c>
      <c r="F1503" s="1109"/>
      <c r="G1503" s="1112"/>
      <c r="H1503" s="1117"/>
      <c r="I1503" s="1120"/>
      <c r="J1503" s="1131"/>
      <c r="K1503" s="641" t="s">
        <v>1846</v>
      </c>
      <c r="L1503" s="1143"/>
      <c r="M1503" s="1143"/>
    </row>
    <row r="1504" spans="2:13" ht="15.75">
      <c r="B1504" s="568"/>
      <c r="C1504" s="618"/>
      <c r="D1504" s="618" t="s">
        <v>19</v>
      </c>
      <c r="E1504" s="619"/>
      <c r="F1504" s="620"/>
      <c r="G1504" s="621"/>
      <c r="H1504" s="733"/>
      <c r="I1504" s="740"/>
      <c r="J1504" s="618" t="s">
        <v>19</v>
      </c>
      <c r="K1504" s="740"/>
      <c r="L1504" s="650"/>
      <c r="M1504" s="650"/>
    </row>
    <row r="1505" spans="2:13" ht="15.75">
      <c r="B1505" s="568"/>
      <c r="C1505" s="618"/>
      <c r="D1505" s="618" t="s">
        <v>682</v>
      </c>
      <c r="E1505" s="619"/>
      <c r="F1505" s="620"/>
      <c r="G1505" s="621"/>
      <c r="H1505" s="733"/>
      <c r="I1505" s="650"/>
      <c r="J1505" s="618" t="s">
        <v>682</v>
      </c>
      <c r="K1505" s="650"/>
      <c r="L1505" s="650"/>
      <c r="M1505" s="650"/>
    </row>
    <row r="1506" spans="2:13" ht="15.75">
      <c r="B1506" s="568"/>
      <c r="C1506" s="618"/>
      <c r="D1506" s="618" t="s">
        <v>26</v>
      </c>
      <c r="E1506" s="619"/>
      <c r="F1506" s="620"/>
      <c r="G1506" s="621"/>
      <c r="H1506" s="733"/>
      <c r="I1506" s="650"/>
      <c r="J1506" s="618" t="s">
        <v>26</v>
      </c>
      <c r="K1506" s="650"/>
      <c r="L1506" s="650"/>
      <c r="M1506" s="650"/>
    </row>
    <row r="1507" spans="2:13" ht="15.75">
      <c r="B1507" s="568"/>
      <c r="C1507" s="618"/>
      <c r="D1507" s="618" t="s">
        <v>30</v>
      </c>
      <c r="E1507" s="619"/>
      <c r="F1507" s="620"/>
      <c r="G1507" s="621"/>
      <c r="H1507" s="733"/>
      <c r="I1507" s="650"/>
      <c r="J1507" s="618" t="s">
        <v>30</v>
      </c>
      <c r="K1507" s="650"/>
      <c r="L1507" s="650"/>
      <c r="M1507" s="650"/>
    </row>
    <row r="1508" spans="2:13" ht="15.75">
      <c r="B1508" s="568"/>
      <c r="C1508" s="618"/>
      <c r="D1508" s="618" t="s">
        <v>31</v>
      </c>
      <c r="E1508" s="619"/>
      <c r="F1508" s="620"/>
      <c r="G1508" s="621"/>
      <c r="H1508" s="733"/>
      <c r="I1508" s="650"/>
      <c r="J1508" s="618" t="s">
        <v>31</v>
      </c>
      <c r="K1508" s="650"/>
      <c r="L1508" s="650"/>
      <c r="M1508" s="650"/>
    </row>
    <row r="1509" spans="2:13" ht="15.75">
      <c r="B1509" s="568"/>
      <c r="C1509" s="618"/>
      <c r="D1509" s="618" t="s">
        <v>32</v>
      </c>
      <c r="E1509" s="619"/>
      <c r="F1509" s="620"/>
      <c r="G1509" s="621"/>
      <c r="H1509" s="733"/>
      <c r="I1509" s="650"/>
      <c r="J1509" s="618" t="s">
        <v>32</v>
      </c>
      <c r="K1509" s="650"/>
      <c r="L1509" s="650"/>
      <c r="M1509" s="650"/>
    </row>
    <row r="1510" spans="2:13" ht="15.75">
      <c r="B1510" s="568"/>
      <c r="C1510" s="623"/>
      <c r="D1510" s="1114"/>
      <c r="E1510" s="1114"/>
      <c r="F1510" s="624"/>
      <c r="G1510" s="625"/>
      <c r="H1510" s="1115"/>
      <c r="I1510" s="1115"/>
      <c r="J1510" s="1153"/>
      <c r="K1510" s="1153"/>
      <c r="L1510" s="649"/>
      <c r="M1510" s="649"/>
    </row>
    <row r="1511" spans="2:13" ht="38.25">
      <c r="B1511" s="568"/>
      <c r="C1511" s="1104" t="s">
        <v>934</v>
      </c>
      <c r="D1511" s="1104"/>
      <c r="E1511" s="607" t="s">
        <v>2172</v>
      </c>
      <c r="F1511" s="1107"/>
      <c r="G1511" s="1110"/>
      <c r="H1511" s="1117"/>
      <c r="I1511" s="1163" t="s">
        <v>2173</v>
      </c>
      <c r="J1511" s="1118"/>
      <c r="K1511" s="644" t="s">
        <v>2174</v>
      </c>
      <c r="L1511" s="1141"/>
      <c r="M1511" s="1141"/>
    </row>
    <row r="1512" spans="2:13" ht="14.1" customHeight="1">
      <c r="B1512" s="568"/>
      <c r="C1512" s="1105"/>
      <c r="D1512" s="1105"/>
      <c r="E1512" s="610"/>
      <c r="F1512" s="1108"/>
      <c r="G1512" s="1111"/>
      <c r="H1512" s="1117"/>
      <c r="I1512" s="1164"/>
      <c r="J1512" s="1119"/>
      <c r="K1512" s="640"/>
      <c r="L1512" s="1142"/>
      <c r="M1512" s="1142"/>
    </row>
    <row r="1513" spans="2:13" ht="12.6" customHeight="1">
      <c r="B1513" s="568"/>
      <c r="C1513" s="1105"/>
      <c r="D1513" s="1105"/>
      <c r="E1513" s="611" t="s">
        <v>1394</v>
      </c>
      <c r="F1513" s="1108"/>
      <c r="G1513" s="1111"/>
      <c r="H1513" s="1117"/>
      <c r="I1513" s="1164"/>
      <c r="J1513" s="1119"/>
      <c r="K1513" s="639" t="s">
        <v>1419</v>
      </c>
      <c r="L1513" s="1142"/>
      <c r="M1513" s="1142"/>
    </row>
    <row r="1514" spans="2:13" ht="37.5" customHeight="1">
      <c r="B1514" s="568"/>
      <c r="C1514" s="1105"/>
      <c r="D1514" s="1105"/>
      <c r="E1514" s="611" t="s">
        <v>2146</v>
      </c>
      <c r="F1514" s="1108"/>
      <c r="G1514" s="1111"/>
      <c r="H1514" s="1117"/>
      <c r="I1514" s="1164"/>
      <c r="J1514" s="1119"/>
      <c r="K1514" s="639" t="s">
        <v>2146</v>
      </c>
      <c r="L1514" s="1142"/>
      <c r="M1514" s="1142"/>
    </row>
    <row r="1515" spans="2:13" ht="12.6" customHeight="1">
      <c r="B1515" s="568"/>
      <c r="C1515" s="1105"/>
      <c r="D1515" s="1105"/>
      <c r="E1515" s="611" t="s">
        <v>2147</v>
      </c>
      <c r="F1515" s="1108"/>
      <c r="G1515" s="1111"/>
      <c r="H1515" s="1117"/>
      <c r="I1515" s="1164"/>
      <c r="J1515" s="1119"/>
      <c r="K1515" s="639" t="s">
        <v>2147</v>
      </c>
      <c r="L1515" s="1142"/>
      <c r="M1515" s="1142"/>
    </row>
    <row r="1516" spans="2:13" ht="12.6" customHeight="1">
      <c r="B1516" s="568"/>
      <c r="C1516" s="1105"/>
      <c r="D1516" s="1105"/>
      <c r="E1516" s="611" t="s">
        <v>1549</v>
      </c>
      <c r="F1516" s="1108"/>
      <c r="G1516" s="1111"/>
      <c r="H1516" s="1117"/>
      <c r="I1516" s="1164"/>
      <c r="J1516" s="1119"/>
      <c r="K1516" s="639" t="s">
        <v>1549</v>
      </c>
      <c r="L1516" s="1142"/>
      <c r="M1516" s="1142"/>
    </row>
    <row r="1517" spans="2:13" ht="12.6" customHeight="1">
      <c r="B1517" s="568"/>
      <c r="C1517" s="1105"/>
      <c r="D1517" s="1105"/>
      <c r="E1517" s="611" t="s">
        <v>1846</v>
      </c>
      <c r="F1517" s="1108"/>
      <c r="G1517" s="1111"/>
      <c r="H1517" s="1117"/>
      <c r="I1517" s="1164"/>
      <c r="J1517" s="1119"/>
      <c r="K1517" s="639" t="s">
        <v>1846</v>
      </c>
      <c r="L1517" s="1142"/>
      <c r="M1517" s="1142"/>
    </row>
    <row r="1518" spans="2:13" ht="12.6" customHeight="1">
      <c r="B1518" s="568"/>
      <c r="C1518" s="1106"/>
      <c r="D1518" s="1106"/>
      <c r="E1518" s="613"/>
      <c r="F1518" s="1109"/>
      <c r="G1518" s="1112"/>
      <c r="H1518" s="1117"/>
      <c r="I1518" s="1165"/>
      <c r="J1518" s="1131"/>
      <c r="K1518" s="641"/>
      <c r="L1518" s="1143"/>
      <c r="M1518" s="1143"/>
    </row>
    <row r="1519" spans="2:13" ht="15.75">
      <c r="B1519" s="568"/>
      <c r="C1519" s="618"/>
      <c r="D1519" s="618" t="s">
        <v>19</v>
      </c>
      <c r="E1519" s="619"/>
      <c r="F1519" s="620"/>
      <c r="G1519" s="621"/>
      <c r="H1519" s="733"/>
      <c r="I1519" s="740"/>
      <c r="J1519" s="618" t="s">
        <v>19</v>
      </c>
      <c r="K1519" s="740"/>
      <c r="L1519" s="650"/>
      <c r="M1519" s="650"/>
    </row>
    <row r="1520" spans="2:13" ht="15.75">
      <c r="B1520" s="568"/>
      <c r="C1520" s="618"/>
      <c r="D1520" s="618" t="s">
        <v>682</v>
      </c>
      <c r="E1520" s="619"/>
      <c r="F1520" s="620"/>
      <c r="G1520" s="621"/>
      <c r="H1520" s="733"/>
      <c r="I1520" s="650"/>
      <c r="J1520" s="618" t="s">
        <v>682</v>
      </c>
      <c r="K1520" s="650"/>
      <c r="L1520" s="650"/>
      <c r="M1520" s="650"/>
    </row>
    <row r="1521" spans="2:13" ht="15.75">
      <c r="B1521" s="568"/>
      <c r="C1521" s="618"/>
      <c r="D1521" s="618" t="s">
        <v>26</v>
      </c>
      <c r="E1521" s="619"/>
      <c r="F1521" s="620"/>
      <c r="G1521" s="621"/>
      <c r="H1521" s="733"/>
      <c r="I1521" s="650"/>
      <c r="J1521" s="618" t="s">
        <v>26</v>
      </c>
      <c r="K1521" s="650"/>
      <c r="L1521" s="650"/>
      <c r="M1521" s="650"/>
    </row>
    <row r="1522" spans="2:13" ht="15.75">
      <c r="B1522" s="568"/>
      <c r="C1522" s="618"/>
      <c r="D1522" s="618" t="s">
        <v>30</v>
      </c>
      <c r="E1522" s="619"/>
      <c r="F1522" s="620"/>
      <c r="G1522" s="621"/>
      <c r="H1522" s="733"/>
      <c r="I1522" s="650"/>
      <c r="J1522" s="618" t="s">
        <v>30</v>
      </c>
      <c r="K1522" s="650"/>
      <c r="L1522" s="650"/>
      <c r="M1522" s="650"/>
    </row>
    <row r="1523" spans="2:13" ht="15.75">
      <c r="B1523" s="568"/>
      <c r="C1523" s="618"/>
      <c r="D1523" s="618" t="s">
        <v>31</v>
      </c>
      <c r="E1523" s="619"/>
      <c r="F1523" s="620"/>
      <c r="G1523" s="621"/>
      <c r="H1523" s="733"/>
      <c r="I1523" s="650"/>
      <c r="J1523" s="618" t="s">
        <v>31</v>
      </c>
      <c r="K1523" s="650"/>
      <c r="L1523" s="650"/>
      <c r="M1523" s="650"/>
    </row>
    <row r="1524" spans="2:13" ht="15.75">
      <c r="B1524" s="568"/>
      <c r="C1524" s="618"/>
      <c r="D1524" s="618" t="s">
        <v>32</v>
      </c>
      <c r="E1524" s="619"/>
      <c r="F1524" s="620"/>
      <c r="G1524" s="621"/>
      <c r="H1524" s="733"/>
      <c r="I1524" s="650"/>
      <c r="J1524" s="618" t="s">
        <v>32</v>
      </c>
      <c r="K1524" s="650"/>
      <c r="L1524" s="650"/>
      <c r="M1524" s="650"/>
    </row>
    <row r="1525" spans="2:13" ht="15.75">
      <c r="B1525" s="568"/>
      <c r="C1525" s="623"/>
      <c r="D1525" s="1133"/>
      <c r="E1525" s="1133"/>
      <c r="F1525" s="624"/>
      <c r="G1525" s="625"/>
      <c r="H1525" s="1115"/>
      <c r="I1525" s="1115"/>
      <c r="J1525" s="1153"/>
      <c r="K1525" s="1153"/>
      <c r="L1525" s="649"/>
      <c r="M1525" s="649"/>
    </row>
    <row r="1526" spans="2:13" ht="12.6" customHeight="1">
      <c r="B1526" s="568"/>
      <c r="C1526" s="1134"/>
      <c r="D1526" s="1134"/>
      <c r="E1526" s="1134"/>
      <c r="F1526" s="1135"/>
      <c r="G1526" s="1136"/>
      <c r="H1526" s="1157"/>
      <c r="I1526" s="1163" t="s">
        <v>2175</v>
      </c>
      <c r="J1526" s="1118"/>
      <c r="K1526" s="644" t="s">
        <v>2176</v>
      </c>
      <c r="L1526" s="1141"/>
      <c r="M1526" s="1141"/>
    </row>
    <row r="1527" spans="2:13" ht="12.6" customHeight="1">
      <c r="B1527" s="568"/>
      <c r="C1527" s="1134"/>
      <c r="D1527" s="1134"/>
      <c r="E1527" s="1134"/>
      <c r="F1527" s="1135"/>
      <c r="G1527" s="1136"/>
      <c r="H1527" s="1157"/>
      <c r="I1527" s="1164"/>
      <c r="J1527" s="1119"/>
      <c r="K1527" s="639" t="s">
        <v>2177</v>
      </c>
      <c r="L1527" s="1142"/>
      <c r="M1527" s="1142"/>
    </row>
    <row r="1528" spans="2:13">
      <c r="B1528" s="568"/>
      <c r="C1528" s="1134"/>
      <c r="D1528" s="1134"/>
      <c r="E1528" s="1134"/>
      <c r="F1528" s="1135"/>
      <c r="G1528" s="1136"/>
      <c r="H1528" s="1157"/>
      <c r="I1528" s="1164"/>
      <c r="J1528" s="1119"/>
      <c r="K1528" s="639" t="s">
        <v>2178</v>
      </c>
      <c r="L1528" s="1142"/>
      <c r="M1528" s="1142"/>
    </row>
    <row r="1529" spans="2:13" ht="14.1" customHeight="1">
      <c r="B1529" s="568"/>
      <c r="C1529" s="1134"/>
      <c r="D1529" s="1134"/>
      <c r="E1529" s="1134"/>
      <c r="F1529" s="1135"/>
      <c r="G1529" s="1136"/>
      <c r="H1529" s="1157"/>
      <c r="I1529" s="1164"/>
      <c r="J1529" s="1119"/>
      <c r="K1529" s="640"/>
      <c r="L1529" s="1142"/>
      <c r="M1529" s="1142"/>
    </row>
    <row r="1530" spans="2:13" ht="12.6" customHeight="1">
      <c r="B1530" s="568"/>
      <c r="C1530" s="1134"/>
      <c r="D1530" s="1134"/>
      <c r="E1530" s="1134"/>
      <c r="F1530" s="1135"/>
      <c r="G1530" s="1136"/>
      <c r="H1530" s="1157"/>
      <c r="I1530" s="1164"/>
      <c r="J1530" s="1119"/>
      <c r="K1530" s="639" t="s">
        <v>1419</v>
      </c>
      <c r="L1530" s="1142"/>
      <c r="M1530" s="1142"/>
    </row>
    <row r="1531" spans="2:13" ht="37.5" customHeight="1">
      <c r="B1531" s="568"/>
      <c r="C1531" s="1134"/>
      <c r="D1531" s="1134"/>
      <c r="E1531" s="1134"/>
      <c r="F1531" s="1135"/>
      <c r="G1531" s="1136"/>
      <c r="H1531" s="1157"/>
      <c r="I1531" s="1164"/>
      <c r="J1531" s="1119"/>
      <c r="K1531" s="639" t="s">
        <v>2146</v>
      </c>
      <c r="L1531" s="1142"/>
      <c r="M1531" s="1142"/>
    </row>
    <row r="1532" spans="2:13" ht="12.6" customHeight="1">
      <c r="B1532" s="568"/>
      <c r="C1532" s="1134"/>
      <c r="D1532" s="1134"/>
      <c r="E1532" s="1134"/>
      <c r="F1532" s="1135"/>
      <c r="G1532" s="1136"/>
      <c r="H1532" s="1157"/>
      <c r="I1532" s="1164"/>
      <c r="J1532" s="1119"/>
      <c r="K1532" s="639" t="s">
        <v>2147</v>
      </c>
      <c r="L1532" s="1142"/>
      <c r="M1532" s="1142"/>
    </row>
    <row r="1533" spans="2:13" ht="12.6" customHeight="1">
      <c r="B1533" s="568"/>
      <c r="C1533" s="1134"/>
      <c r="D1533" s="1134"/>
      <c r="E1533" s="1134"/>
      <c r="F1533" s="1135"/>
      <c r="G1533" s="1136"/>
      <c r="H1533" s="1157"/>
      <c r="I1533" s="1164"/>
      <c r="J1533" s="1119"/>
      <c r="K1533" s="639" t="s">
        <v>1549</v>
      </c>
      <c r="L1533" s="1142"/>
      <c r="M1533" s="1142"/>
    </row>
    <row r="1534" spans="2:13" ht="12.6" customHeight="1">
      <c r="B1534" s="568"/>
      <c r="C1534" s="1134"/>
      <c r="D1534" s="1134"/>
      <c r="E1534" s="1134"/>
      <c r="F1534" s="1135"/>
      <c r="G1534" s="1136"/>
      <c r="H1534" s="1157"/>
      <c r="I1534" s="1165"/>
      <c r="J1534" s="1131"/>
      <c r="K1534" s="641" t="s">
        <v>1846</v>
      </c>
      <c r="L1534" s="1143"/>
      <c r="M1534" s="1143"/>
    </row>
    <row r="1535" spans="2:13" ht="15.75">
      <c r="B1535" s="568"/>
      <c r="C1535" s="623"/>
      <c r="D1535" s="1134"/>
      <c r="E1535" s="1134"/>
      <c r="F1535" s="624"/>
      <c r="G1535" s="625"/>
      <c r="H1535" s="733"/>
      <c r="I1535" s="740"/>
      <c r="J1535" s="618" t="s">
        <v>19</v>
      </c>
      <c r="K1535" s="650"/>
      <c r="L1535" s="650"/>
      <c r="M1535" s="650"/>
    </row>
    <row r="1536" spans="2:13" ht="15.75">
      <c r="B1536" s="568"/>
      <c r="C1536" s="623"/>
      <c r="D1536" s="1134"/>
      <c r="E1536" s="1134"/>
      <c r="F1536" s="624"/>
      <c r="G1536" s="625"/>
      <c r="H1536" s="733"/>
      <c r="I1536" s="650"/>
      <c r="J1536" s="618" t="s">
        <v>682</v>
      </c>
      <c r="K1536" s="650"/>
      <c r="L1536" s="650"/>
      <c r="M1536" s="650"/>
    </row>
    <row r="1537" spans="2:13" ht="15.75">
      <c r="B1537" s="568"/>
      <c r="C1537" s="623"/>
      <c r="D1537" s="1134"/>
      <c r="E1537" s="1134"/>
      <c r="F1537" s="624"/>
      <c r="G1537" s="625"/>
      <c r="H1537" s="733"/>
      <c r="I1537" s="650"/>
      <c r="J1537" s="618" t="s">
        <v>26</v>
      </c>
      <c r="K1537" s="650"/>
      <c r="L1537" s="650"/>
      <c r="M1537" s="650"/>
    </row>
    <row r="1538" spans="2:13" ht="15.75">
      <c r="B1538" s="568"/>
      <c r="C1538" s="623"/>
      <c r="D1538" s="1134"/>
      <c r="E1538" s="1134"/>
      <c r="F1538" s="624"/>
      <c r="G1538" s="625"/>
      <c r="H1538" s="733"/>
      <c r="I1538" s="650"/>
      <c r="J1538" s="618" t="s">
        <v>30</v>
      </c>
      <c r="K1538" s="650"/>
      <c r="L1538" s="650"/>
      <c r="M1538" s="650"/>
    </row>
    <row r="1539" spans="2:13" ht="15.75">
      <c r="B1539" s="568"/>
      <c r="C1539" s="623"/>
      <c r="D1539" s="1134"/>
      <c r="E1539" s="1134"/>
      <c r="F1539" s="624"/>
      <c r="G1539" s="625"/>
      <c r="H1539" s="733"/>
      <c r="I1539" s="650"/>
      <c r="J1539" s="618" t="s">
        <v>31</v>
      </c>
      <c r="K1539" s="650"/>
      <c r="L1539" s="650"/>
      <c r="M1539" s="650"/>
    </row>
    <row r="1540" spans="2:13" ht="15.75">
      <c r="B1540" s="568"/>
      <c r="C1540" s="623"/>
      <c r="D1540" s="1134"/>
      <c r="E1540" s="1134"/>
      <c r="F1540" s="624"/>
      <c r="G1540" s="625"/>
      <c r="H1540" s="733"/>
      <c r="I1540" s="650"/>
      <c r="J1540" s="618" t="s">
        <v>32</v>
      </c>
      <c r="K1540" s="650"/>
      <c r="L1540" s="650"/>
      <c r="M1540" s="650"/>
    </row>
    <row r="1541" spans="2:13" ht="15.75">
      <c r="B1541" s="568"/>
      <c r="C1541" s="623"/>
      <c r="D1541" s="1134"/>
      <c r="E1541" s="1134"/>
      <c r="F1541" s="624"/>
      <c r="G1541" s="625"/>
      <c r="H1541" s="1115"/>
      <c r="I1541" s="1115"/>
      <c r="J1541" s="1153"/>
      <c r="K1541" s="1153"/>
      <c r="L1541" s="649"/>
      <c r="M1541" s="649"/>
    </row>
    <row r="1542" spans="2:13" ht="38.25">
      <c r="B1542" s="568"/>
      <c r="C1542" s="1134"/>
      <c r="D1542" s="1134"/>
      <c r="E1542" s="1134"/>
      <c r="F1542" s="1135"/>
      <c r="G1542" s="1136"/>
      <c r="H1542" s="1157"/>
      <c r="I1542" s="1163" t="s">
        <v>2179</v>
      </c>
      <c r="J1542" s="1118"/>
      <c r="K1542" s="644" t="s">
        <v>2180</v>
      </c>
      <c r="L1542" s="1141"/>
      <c r="M1542" s="1141"/>
    </row>
    <row r="1543" spans="2:13" ht="14.1" customHeight="1">
      <c r="B1543" s="568"/>
      <c r="C1543" s="1134"/>
      <c r="D1543" s="1134"/>
      <c r="E1543" s="1134"/>
      <c r="F1543" s="1135"/>
      <c r="G1543" s="1136"/>
      <c r="H1543" s="1157"/>
      <c r="I1543" s="1164"/>
      <c r="J1543" s="1119"/>
      <c r="K1543" s="640"/>
      <c r="L1543" s="1142"/>
      <c r="M1543" s="1142"/>
    </row>
    <row r="1544" spans="2:13" ht="12.6" customHeight="1">
      <c r="B1544" s="568"/>
      <c r="C1544" s="1134"/>
      <c r="D1544" s="1134"/>
      <c r="E1544" s="1134"/>
      <c r="F1544" s="1135"/>
      <c r="G1544" s="1136"/>
      <c r="H1544" s="1157"/>
      <c r="I1544" s="1164"/>
      <c r="J1544" s="1119"/>
      <c r="K1544" s="639" t="s">
        <v>1419</v>
      </c>
      <c r="L1544" s="1142"/>
      <c r="M1544" s="1142"/>
    </row>
    <row r="1545" spans="2:13" ht="37.5" customHeight="1">
      <c r="B1545" s="568"/>
      <c r="C1545" s="1134"/>
      <c r="D1545" s="1134"/>
      <c r="E1545" s="1134"/>
      <c r="F1545" s="1135"/>
      <c r="G1545" s="1136"/>
      <c r="H1545" s="1157"/>
      <c r="I1545" s="1164"/>
      <c r="J1545" s="1119"/>
      <c r="K1545" s="639" t="s">
        <v>2146</v>
      </c>
      <c r="L1545" s="1142"/>
      <c r="M1545" s="1142"/>
    </row>
    <row r="1546" spans="2:13" ht="12.6" customHeight="1">
      <c r="B1546" s="568"/>
      <c r="C1546" s="1134"/>
      <c r="D1546" s="1134"/>
      <c r="E1546" s="1134"/>
      <c r="F1546" s="1135"/>
      <c r="G1546" s="1136"/>
      <c r="H1546" s="1157"/>
      <c r="I1546" s="1164"/>
      <c r="J1546" s="1119"/>
      <c r="K1546" s="639" t="s">
        <v>2147</v>
      </c>
      <c r="L1546" s="1142"/>
      <c r="M1546" s="1142"/>
    </row>
    <row r="1547" spans="2:13" ht="12.6" customHeight="1">
      <c r="B1547" s="568"/>
      <c r="C1547" s="1134"/>
      <c r="D1547" s="1134"/>
      <c r="E1547" s="1134"/>
      <c r="F1547" s="1135"/>
      <c r="G1547" s="1136"/>
      <c r="H1547" s="1157"/>
      <c r="I1547" s="1164"/>
      <c r="J1547" s="1119"/>
      <c r="K1547" s="639" t="s">
        <v>1549</v>
      </c>
      <c r="L1547" s="1142"/>
      <c r="M1547" s="1142"/>
    </row>
    <row r="1548" spans="2:13" ht="12.6" customHeight="1">
      <c r="B1548" s="568"/>
      <c r="C1548" s="1134"/>
      <c r="D1548" s="1134"/>
      <c r="E1548" s="1134"/>
      <c r="F1548" s="1135"/>
      <c r="G1548" s="1136"/>
      <c r="H1548" s="1157"/>
      <c r="I1548" s="1165"/>
      <c r="J1548" s="1131"/>
      <c r="K1548" s="641" t="s">
        <v>1846</v>
      </c>
      <c r="L1548" s="1143"/>
      <c r="M1548" s="1143"/>
    </row>
    <row r="1549" spans="2:13" ht="15.75">
      <c r="B1549" s="568"/>
      <c r="C1549" s="623"/>
      <c r="D1549" s="1134"/>
      <c r="E1549" s="1134"/>
      <c r="F1549" s="624"/>
      <c r="G1549" s="625"/>
      <c r="H1549" s="733"/>
      <c r="I1549" s="740"/>
      <c r="J1549" s="618" t="s">
        <v>19</v>
      </c>
      <c r="K1549" s="650"/>
      <c r="L1549" s="650"/>
      <c r="M1549" s="650"/>
    </row>
    <row r="1550" spans="2:13" ht="15.75">
      <c r="B1550" s="568"/>
      <c r="C1550" s="623"/>
      <c r="D1550" s="1134"/>
      <c r="E1550" s="1134"/>
      <c r="F1550" s="624"/>
      <c r="G1550" s="625"/>
      <c r="H1550" s="733"/>
      <c r="I1550" s="650"/>
      <c r="J1550" s="618" t="s">
        <v>682</v>
      </c>
      <c r="K1550" s="650"/>
      <c r="L1550" s="650"/>
      <c r="M1550" s="650"/>
    </row>
    <row r="1551" spans="2:13" ht="15.75">
      <c r="B1551" s="568"/>
      <c r="C1551" s="623"/>
      <c r="D1551" s="1134"/>
      <c r="E1551" s="1134"/>
      <c r="F1551" s="624"/>
      <c r="G1551" s="625"/>
      <c r="H1551" s="733"/>
      <c r="I1551" s="650"/>
      <c r="J1551" s="618" t="s">
        <v>26</v>
      </c>
      <c r="K1551" s="650"/>
      <c r="L1551" s="650"/>
      <c r="M1551" s="650"/>
    </row>
    <row r="1552" spans="2:13" ht="15.75">
      <c r="B1552" s="568"/>
      <c r="C1552" s="623"/>
      <c r="D1552" s="1134"/>
      <c r="E1552" s="1134"/>
      <c r="F1552" s="624"/>
      <c r="G1552" s="625"/>
      <c r="H1552" s="733"/>
      <c r="I1552" s="650"/>
      <c r="J1552" s="618" t="s">
        <v>30</v>
      </c>
      <c r="K1552" s="650"/>
      <c r="L1552" s="650"/>
      <c r="M1552" s="650"/>
    </row>
    <row r="1553" spans="2:13" ht="15.75">
      <c r="B1553" s="568"/>
      <c r="C1553" s="623"/>
      <c r="D1553" s="1134"/>
      <c r="E1553" s="1134"/>
      <c r="F1553" s="624"/>
      <c r="G1553" s="625"/>
      <c r="H1553" s="733"/>
      <c r="I1553" s="650"/>
      <c r="J1553" s="618" t="s">
        <v>31</v>
      </c>
      <c r="K1553" s="650"/>
      <c r="L1553" s="650"/>
      <c r="M1553" s="650"/>
    </row>
    <row r="1554" spans="2:13" ht="15.75">
      <c r="B1554" s="568"/>
      <c r="C1554" s="623"/>
      <c r="D1554" s="1134"/>
      <c r="E1554" s="1134"/>
      <c r="F1554" s="624"/>
      <c r="G1554" s="625"/>
      <c r="H1554" s="733"/>
      <c r="I1554" s="650"/>
      <c r="J1554" s="618" t="s">
        <v>32</v>
      </c>
      <c r="K1554" s="650"/>
      <c r="L1554" s="650"/>
      <c r="M1554" s="650"/>
    </row>
    <row r="1555" spans="2:13" ht="15.75">
      <c r="B1555" s="568"/>
      <c r="C1555" s="623"/>
      <c r="D1555" s="1132"/>
      <c r="E1555" s="1132"/>
      <c r="F1555" s="624"/>
      <c r="G1555" s="625"/>
      <c r="H1555" s="1115"/>
      <c r="I1555" s="1115"/>
      <c r="J1555" s="1158"/>
      <c r="K1555" s="1158"/>
      <c r="L1555" s="649"/>
      <c r="M1555" s="649"/>
    </row>
    <row r="1556" spans="2:13" ht="15.75">
      <c r="B1556" s="568"/>
      <c r="C1556" s="603">
        <v>2.9</v>
      </c>
      <c r="D1556" s="603"/>
      <c r="E1556" s="599" t="s">
        <v>938</v>
      </c>
      <c r="F1556" s="604"/>
      <c r="G1556" s="605"/>
      <c r="H1556" s="733"/>
      <c r="I1556" s="603">
        <v>2.9</v>
      </c>
      <c r="J1556" s="603"/>
      <c r="K1556" s="599" t="s">
        <v>2181</v>
      </c>
      <c r="L1556" s="604"/>
      <c r="M1556" s="605"/>
    </row>
    <row r="1557" spans="2:13" ht="25.5">
      <c r="B1557" s="568"/>
      <c r="C1557" s="1104" t="s">
        <v>939</v>
      </c>
      <c r="D1557" s="1104"/>
      <c r="E1557" s="607" t="s">
        <v>2182</v>
      </c>
      <c r="F1557" s="1107"/>
      <c r="G1557" s="1110"/>
      <c r="H1557" s="1113"/>
      <c r="I1557" s="1104" t="s">
        <v>939</v>
      </c>
      <c r="J1557" s="1104"/>
      <c r="K1557" s="607" t="s">
        <v>2183</v>
      </c>
      <c r="L1557" s="1107"/>
      <c r="M1557" s="1110"/>
    </row>
    <row r="1558" spans="2:13" ht="14.1" customHeight="1">
      <c r="B1558" s="568"/>
      <c r="C1558" s="1105"/>
      <c r="D1558" s="1105"/>
      <c r="E1558" s="610"/>
      <c r="F1558" s="1108"/>
      <c r="G1558" s="1111"/>
      <c r="H1558" s="1113"/>
      <c r="I1558" s="1105"/>
      <c r="J1558" s="1105"/>
      <c r="K1558" s="610"/>
      <c r="L1558" s="1108"/>
      <c r="M1558" s="1111"/>
    </row>
    <row r="1559" spans="2:13" ht="12.6" customHeight="1">
      <c r="B1559" s="568"/>
      <c r="C1559" s="1105"/>
      <c r="D1559" s="1105"/>
      <c r="E1559" s="611" t="s">
        <v>1394</v>
      </c>
      <c r="F1559" s="1108"/>
      <c r="G1559" s="1111"/>
      <c r="H1559" s="1113"/>
      <c r="I1559" s="1105"/>
      <c r="J1559" s="1105"/>
      <c r="K1559" s="611" t="s">
        <v>1419</v>
      </c>
      <c r="L1559" s="1108"/>
      <c r="M1559" s="1111"/>
    </row>
    <row r="1560" spans="2:13">
      <c r="B1560" s="568"/>
      <c r="C1560" s="1105"/>
      <c r="D1560" s="1105"/>
      <c r="E1560" s="611" t="s">
        <v>2184</v>
      </c>
      <c r="F1560" s="1108"/>
      <c r="G1560" s="1111"/>
      <c r="H1560" s="1113"/>
      <c r="I1560" s="1105"/>
      <c r="J1560" s="1105"/>
      <c r="K1560" s="611" t="s">
        <v>2184</v>
      </c>
      <c r="L1560" s="1108"/>
      <c r="M1560" s="1111"/>
    </row>
    <row r="1561" spans="2:13" ht="12.6" customHeight="1">
      <c r="B1561" s="568"/>
      <c r="C1561" s="1105"/>
      <c r="D1561" s="1105"/>
      <c r="E1561" s="611" t="s">
        <v>1515</v>
      </c>
      <c r="F1561" s="1108"/>
      <c r="G1561" s="1111"/>
      <c r="H1561" s="1113"/>
      <c r="I1561" s="1105"/>
      <c r="J1561" s="1105"/>
      <c r="K1561" s="611" t="s">
        <v>1515</v>
      </c>
      <c r="L1561" s="1108"/>
      <c r="M1561" s="1111"/>
    </row>
    <row r="1562" spans="2:13" ht="12.6" customHeight="1">
      <c r="B1562" s="568"/>
      <c r="C1562" s="1105"/>
      <c r="D1562" s="1105"/>
      <c r="E1562" s="611" t="s">
        <v>1846</v>
      </c>
      <c r="F1562" s="1108"/>
      <c r="G1562" s="1111"/>
      <c r="H1562" s="1113"/>
      <c r="I1562" s="1105"/>
      <c r="J1562" s="1105"/>
      <c r="K1562" s="611" t="s">
        <v>1846</v>
      </c>
      <c r="L1562" s="1108"/>
      <c r="M1562" s="1111"/>
    </row>
    <row r="1563" spans="2:13" ht="12.6" customHeight="1">
      <c r="B1563" s="568"/>
      <c r="C1563" s="1106"/>
      <c r="D1563" s="1106"/>
      <c r="E1563" s="613"/>
      <c r="F1563" s="1109"/>
      <c r="G1563" s="1112"/>
      <c r="H1563" s="1113"/>
      <c r="I1563" s="1106"/>
      <c r="J1563" s="1106"/>
      <c r="K1563" s="613"/>
      <c r="L1563" s="1109"/>
      <c r="M1563" s="1112"/>
    </row>
    <row r="1564" spans="2:13" ht="12.6" customHeight="1">
      <c r="B1564" s="568"/>
      <c r="C1564" s="1104"/>
      <c r="D1564" s="1104"/>
      <c r="E1564" s="614" t="s">
        <v>1401</v>
      </c>
      <c r="F1564" s="1107"/>
      <c r="G1564" s="1110"/>
      <c r="H1564" s="1113"/>
      <c r="I1564" s="1104"/>
      <c r="J1564" s="1104"/>
      <c r="K1564" s="614" t="s">
        <v>46</v>
      </c>
      <c r="L1564" s="1107"/>
      <c r="M1564" s="1110"/>
    </row>
    <row r="1565" spans="2:13">
      <c r="B1565" s="568"/>
      <c r="C1565" s="1105"/>
      <c r="D1565" s="1105"/>
      <c r="E1565" s="615" t="s">
        <v>2185</v>
      </c>
      <c r="F1565" s="1108"/>
      <c r="G1565" s="1111"/>
      <c r="H1565" s="1113"/>
      <c r="I1565" s="1105"/>
      <c r="J1565" s="1105"/>
      <c r="K1565" s="615" t="s">
        <v>2186</v>
      </c>
      <c r="L1565" s="1108"/>
      <c r="M1565" s="1111"/>
    </row>
    <row r="1566" spans="2:13" ht="25.5">
      <c r="B1566" s="568"/>
      <c r="C1566" s="1105"/>
      <c r="D1566" s="1105"/>
      <c r="E1566" s="615" t="s">
        <v>2187</v>
      </c>
      <c r="F1566" s="1108"/>
      <c r="G1566" s="1111"/>
      <c r="H1566" s="1113"/>
      <c r="I1566" s="1105"/>
      <c r="J1566" s="1105"/>
      <c r="K1566" s="616"/>
      <c r="L1566" s="1108"/>
      <c r="M1566" s="1111"/>
    </row>
    <row r="1567" spans="2:13" ht="51">
      <c r="B1567" s="568"/>
      <c r="C1567" s="1105"/>
      <c r="D1567" s="1105"/>
      <c r="E1567" s="615" t="s">
        <v>2188</v>
      </c>
      <c r="F1567" s="1108"/>
      <c r="G1567" s="1111"/>
      <c r="H1567" s="1113"/>
      <c r="I1567" s="1105"/>
      <c r="J1567" s="1105"/>
      <c r="K1567" s="615" t="s">
        <v>2189</v>
      </c>
      <c r="L1567" s="1108"/>
      <c r="M1567" s="1111"/>
    </row>
    <row r="1568" spans="2:13" ht="25.5">
      <c r="B1568" s="568"/>
      <c r="C1568" s="1105"/>
      <c r="D1568" s="1105"/>
      <c r="E1568" s="615" t="s">
        <v>2190</v>
      </c>
      <c r="F1568" s="1108"/>
      <c r="G1568" s="1111"/>
      <c r="H1568" s="1113"/>
      <c r="I1568" s="1105"/>
      <c r="J1568" s="1105"/>
      <c r="K1568" s="616"/>
      <c r="L1568" s="1108"/>
      <c r="M1568" s="1111"/>
    </row>
    <row r="1569" spans="2:13" ht="25.5">
      <c r="B1569" s="568"/>
      <c r="C1569" s="1105"/>
      <c r="D1569" s="1105"/>
      <c r="E1569" s="615" t="s">
        <v>2191</v>
      </c>
      <c r="F1569" s="1108"/>
      <c r="G1569" s="1111"/>
      <c r="H1569" s="1113"/>
      <c r="I1569" s="1105"/>
      <c r="J1569" s="1105"/>
      <c r="K1569" s="615" t="s">
        <v>2192</v>
      </c>
      <c r="L1569" s="1108"/>
      <c r="M1569" s="1111"/>
    </row>
    <row r="1570" spans="2:13" ht="25.5">
      <c r="B1570" s="568"/>
      <c r="C1570" s="1105"/>
      <c r="D1570" s="1105"/>
      <c r="E1570" s="615"/>
      <c r="F1570" s="1108"/>
      <c r="G1570" s="1111"/>
      <c r="H1570" s="1113"/>
      <c r="I1570" s="1105"/>
      <c r="J1570" s="1105"/>
      <c r="K1570" s="615" t="s">
        <v>2193</v>
      </c>
      <c r="L1570" s="1108"/>
      <c r="M1570" s="1111"/>
    </row>
    <row r="1571" spans="2:13" ht="14.1" customHeight="1">
      <c r="B1571" s="568"/>
      <c r="C1571" s="1105"/>
      <c r="D1571" s="1105"/>
      <c r="E1571" s="615"/>
      <c r="F1571" s="1108"/>
      <c r="G1571" s="1111"/>
      <c r="H1571" s="1113"/>
      <c r="I1571" s="1105"/>
      <c r="J1571" s="1105"/>
      <c r="K1571" s="616"/>
      <c r="L1571" s="1108"/>
      <c r="M1571" s="1111"/>
    </row>
    <row r="1572" spans="2:13" ht="25.5">
      <c r="B1572" s="568"/>
      <c r="C1572" s="1105"/>
      <c r="D1572" s="1105"/>
      <c r="E1572" s="615"/>
      <c r="F1572" s="1108"/>
      <c r="G1572" s="1111"/>
      <c r="H1572" s="1113"/>
      <c r="I1572" s="1105"/>
      <c r="J1572" s="1105"/>
      <c r="K1572" s="615" t="s">
        <v>2194</v>
      </c>
      <c r="L1572" s="1108"/>
      <c r="M1572" s="1111"/>
    </row>
    <row r="1573" spans="2:13" ht="14.1" customHeight="1">
      <c r="B1573" s="568"/>
      <c r="C1573" s="1105"/>
      <c r="D1573" s="1105"/>
      <c r="E1573" s="615"/>
      <c r="F1573" s="1108"/>
      <c r="G1573" s="1111"/>
      <c r="H1573" s="1113"/>
      <c r="I1573" s="1105"/>
      <c r="J1573" s="1105"/>
      <c r="K1573" s="616"/>
      <c r="L1573" s="1108"/>
      <c r="M1573" s="1111"/>
    </row>
    <row r="1574" spans="2:13">
      <c r="B1574" s="568"/>
      <c r="C1574" s="1105"/>
      <c r="D1574" s="1105"/>
      <c r="E1574" s="615"/>
      <c r="F1574" s="1108"/>
      <c r="G1574" s="1111"/>
      <c r="H1574" s="1113"/>
      <c r="I1574" s="1105"/>
      <c r="J1574" s="1105"/>
      <c r="K1574" s="615" t="s">
        <v>2195</v>
      </c>
      <c r="L1574" s="1108"/>
      <c r="M1574" s="1111"/>
    </row>
    <row r="1575" spans="2:13" ht="12.6" customHeight="1">
      <c r="B1575" s="568"/>
      <c r="C1575" s="1105"/>
      <c r="D1575" s="1105"/>
      <c r="E1575" s="615"/>
      <c r="F1575" s="1108"/>
      <c r="G1575" s="1111"/>
      <c r="H1575" s="1113"/>
      <c r="I1575" s="1105"/>
      <c r="J1575" s="1105"/>
      <c r="K1575" s="615"/>
      <c r="L1575" s="1108"/>
      <c r="M1575" s="1111"/>
    </row>
    <row r="1576" spans="2:13" ht="12.6" customHeight="1">
      <c r="B1576" s="568"/>
      <c r="C1576" s="1106"/>
      <c r="D1576" s="1106"/>
      <c r="E1576" s="617"/>
      <c r="F1576" s="1109"/>
      <c r="G1576" s="1112"/>
      <c r="H1576" s="1113"/>
      <c r="I1576" s="1106"/>
      <c r="J1576" s="1106"/>
      <c r="K1576" s="617" t="s">
        <v>2196</v>
      </c>
      <c r="L1576" s="1109"/>
      <c r="M1576" s="1112"/>
    </row>
    <row r="1577" spans="2:13" ht="15.75">
      <c r="B1577" s="568"/>
      <c r="C1577" s="618"/>
      <c r="D1577" s="618" t="s">
        <v>19</v>
      </c>
      <c r="E1577" s="619"/>
      <c r="F1577" s="620"/>
      <c r="G1577" s="621"/>
      <c r="H1577" s="733"/>
      <c r="I1577" s="618"/>
      <c r="J1577" s="618" t="s">
        <v>19</v>
      </c>
      <c r="K1577" s="619"/>
      <c r="L1577" s="620"/>
      <c r="M1577" s="621"/>
    </row>
    <row r="1578" spans="2:13" ht="15.75">
      <c r="B1578" s="568"/>
      <c r="C1578" s="618"/>
      <c r="D1578" s="618" t="s">
        <v>682</v>
      </c>
      <c r="E1578" s="619"/>
      <c r="F1578" s="620"/>
      <c r="G1578" s="621"/>
      <c r="H1578" s="733"/>
      <c r="I1578" s="618"/>
      <c r="J1578" s="618" t="s">
        <v>682</v>
      </c>
      <c r="K1578" s="619"/>
      <c r="L1578" s="620"/>
      <c r="M1578" s="621"/>
    </row>
    <row r="1579" spans="2:13" ht="15.75">
      <c r="B1579" s="568"/>
      <c r="C1579" s="757"/>
      <c r="D1579" s="618" t="s">
        <v>26</v>
      </c>
      <c r="E1579" s="758" t="s">
        <v>2197</v>
      </c>
      <c r="F1579" s="620" t="s">
        <v>687</v>
      </c>
      <c r="G1579" s="621"/>
      <c r="H1579" s="733"/>
      <c r="I1579" s="618"/>
      <c r="J1579" s="618" t="s">
        <v>26</v>
      </c>
      <c r="K1579" s="758" t="s">
        <v>2197</v>
      </c>
      <c r="L1579" s="620" t="s">
        <v>687</v>
      </c>
      <c r="M1579" s="621"/>
    </row>
    <row r="1580" spans="2:13" ht="15.75">
      <c r="B1580" s="568"/>
      <c r="C1580" s="618"/>
      <c r="D1580" s="618" t="s">
        <v>30</v>
      </c>
      <c r="E1580" s="619"/>
      <c r="F1580" s="620"/>
      <c r="G1580" s="621"/>
      <c r="H1580" s="733"/>
      <c r="I1580" s="618"/>
      <c r="J1580" s="618" t="s">
        <v>30</v>
      </c>
      <c r="K1580" s="619"/>
      <c r="L1580" s="620"/>
      <c r="M1580" s="621"/>
    </row>
    <row r="1581" spans="2:13" ht="15.75">
      <c r="B1581" s="568"/>
      <c r="C1581" s="618"/>
      <c r="D1581" s="618" t="s">
        <v>31</v>
      </c>
      <c r="E1581" s="619"/>
      <c r="F1581" s="620"/>
      <c r="G1581" s="621"/>
      <c r="H1581" s="733"/>
      <c r="I1581" s="618"/>
      <c r="J1581" s="618" t="s">
        <v>31</v>
      </c>
      <c r="K1581" s="619"/>
      <c r="L1581" s="620"/>
      <c r="M1581" s="621"/>
    </row>
    <row r="1582" spans="2:13" ht="15.75">
      <c r="B1582" s="568"/>
      <c r="C1582" s="618"/>
      <c r="D1582" s="618" t="s">
        <v>32</v>
      </c>
      <c r="E1582" s="619"/>
      <c r="F1582" s="620"/>
      <c r="G1582" s="621"/>
      <c r="H1582" s="733"/>
      <c r="I1582" s="618"/>
      <c r="J1582" s="618" t="s">
        <v>32</v>
      </c>
      <c r="K1582" s="619"/>
      <c r="L1582" s="620"/>
      <c r="M1582" s="621"/>
    </row>
    <row r="1583" spans="2:13" ht="15.75">
      <c r="B1583" s="568"/>
      <c r="C1583" s="623"/>
      <c r="D1583" s="1114"/>
      <c r="E1583" s="1114"/>
      <c r="F1583" s="624"/>
      <c r="G1583" s="625"/>
      <c r="H1583" s="1115"/>
      <c r="I1583" s="1115"/>
      <c r="J1583" s="1140"/>
      <c r="K1583" s="1140"/>
      <c r="L1583" s="649"/>
      <c r="M1583" s="649"/>
    </row>
    <row r="1584" spans="2:13" ht="25.5">
      <c r="B1584" s="568"/>
      <c r="C1584" s="1104" t="s">
        <v>943</v>
      </c>
      <c r="D1584" s="1104"/>
      <c r="E1584" s="607" t="s">
        <v>2198</v>
      </c>
      <c r="F1584" s="1107"/>
      <c r="G1584" s="1110"/>
      <c r="H1584" s="1117"/>
      <c r="I1584" s="1118" t="s">
        <v>2199</v>
      </c>
      <c r="J1584" s="1118"/>
      <c r="K1584" s="644" t="s">
        <v>2200</v>
      </c>
      <c r="L1584" s="1141"/>
      <c r="M1584" s="1141"/>
    </row>
    <row r="1585" spans="2:13" ht="14.1" customHeight="1">
      <c r="B1585" s="568"/>
      <c r="C1585" s="1105"/>
      <c r="D1585" s="1105"/>
      <c r="E1585" s="610"/>
      <c r="F1585" s="1108"/>
      <c r="G1585" s="1111"/>
      <c r="H1585" s="1117"/>
      <c r="I1585" s="1119"/>
      <c r="J1585" s="1119"/>
      <c r="K1585" s="640"/>
      <c r="L1585" s="1142"/>
      <c r="M1585" s="1142"/>
    </row>
    <row r="1586" spans="2:13" ht="12.6" customHeight="1">
      <c r="B1586" s="568"/>
      <c r="C1586" s="1105"/>
      <c r="D1586" s="1105"/>
      <c r="E1586" s="611" t="s">
        <v>1394</v>
      </c>
      <c r="F1586" s="1108"/>
      <c r="G1586" s="1111"/>
      <c r="H1586" s="1117"/>
      <c r="I1586" s="1119"/>
      <c r="J1586" s="1119"/>
      <c r="K1586" s="639" t="s">
        <v>1419</v>
      </c>
      <c r="L1586" s="1142"/>
      <c r="M1586" s="1142"/>
    </row>
    <row r="1587" spans="2:13">
      <c r="B1587" s="568"/>
      <c r="C1587" s="1105"/>
      <c r="D1587" s="1105"/>
      <c r="E1587" s="611" t="s">
        <v>2184</v>
      </c>
      <c r="F1587" s="1108"/>
      <c r="G1587" s="1111"/>
      <c r="H1587" s="1117"/>
      <c r="I1587" s="1119"/>
      <c r="J1587" s="1119"/>
      <c r="K1587" s="639" t="s">
        <v>2184</v>
      </c>
      <c r="L1587" s="1142"/>
      <c r="M1587" s="1142"/>
    </row>
    <row r="1588" spans="2:13" ht="12.6" customHeight="1">
      <c r="B1588" s="568"/>
      <c r="C1588" s="1105"/>
      <c r="D1588" s="1105"/>
      <c r="E1588" s="611" t="s">
        <v>1515</v>
      </c>
      <c r="F1588" s="1108"/>
      <c r="G1588" s="1111"/>
      <c r="H1588" s="1117"/>
      <c r="I1588" s="1119"/>
      <c r="J1588" s="1119"/>
      <c r="K1588" s="639" t="s">
        <v>1515</v>
      </c>
      <c r="L1588" s="1142"/>
      <c r="M1588" s="1142"/>
    </row>
    <row r="1589" spans="2:13" ht="12.6" customHeight="1">
      <c r="B1589" s="568"/>
      <c r="C1589" s="1106"/>
      <c r="D1589" s="1106"/>
      <c r="E1589" s="613" t="s">
        <v>1846</v>
      </c>
      <c r="F1589" s="1109"/>
      <c r="G1589" s="1112"/>
      <c r="H1589" s="1117"/>
      <c r="I1589" s="1120"/>
      <c r="J1589" s="1120"/>
      <c r="K1589" s="641" t="s">
        <v>1846</v>
      </c>
      <c r="L1589" s="1143"/>
      <c r="M1589" s="1143"/>
    </row>
    <row r="1590" spans="2:13" ht="15.75">
      <c r="B1590" s="568"/>
      <c r="C1590" s="618"/>
      <c r="D1590" s="618" t="s">
        <v>19</v>
      </c>
      <c r="E1590" s="619"/>
      <c r="F1590" s="620"/>
      <c r="G1590" s="621"/>
      <c r="H1590" s="733"/>
      <c r="I1590" s="650"/>
      <c r="J1590" s="631" t="s">
        <v>19</v>
      </c>
      <c r="K1590" s="650"/>
      <c r="L1590" s="650"/>
      <c r="M1590" s="650"/>
    </row>
    <row r="1591" spans="2:13" ht="15.75">
      <c r="B1591" s="568"/>
      <c r="C1591" s="618"/>
      <c r="D1591" s="618" t="s">
        <v>682</v>
      </c>
      <c r="E1591" s="619"/>
      <c r="F1591" s="620"/>
      <c r="G1591" s="621"/>
      <c r="H1591" s="733"/>
      <c r="I1591" s="650"/>
      <c r="J1591" s="631" t="s">
        <v>682</v>
      </c>
      <c r="K1591" s="650"/>
      <c r="L1591" s="650"/>
      <c r="M1591" s="650"/>
    </row>
    <row r="1592" spans="2:13" ht="15.75">
      <c r="B1592" s="568"/>
      <c r="C1592" s="618"/>
      <c r="D1592" s="618" t="s">
        <v>26</v>
      </c>
      <c r="E1592" s="619" t="s">
        <v>2201</v>
      </c>
      <c r="F1592" s="620" t="s">
        <v>687</v>
      </c>
      <c r="G1592" s="621"/>
      <c r="H1592" s="733"/>
      <c r="I1592" s="618"/>
      <c r="J1592" s="618" t="s">
        <v>26</v>
      </c>
      <c r="K1592" s="619" t="s">
        <v>2201</v>
      </c>
      <c r="L1592" s="620" t="s">
        <v>687</v>
      </c>
      <c r="M1592" s="650"/>
    </row>
    <row r="1593" spans="2:13" ht="15.75">
      <c r="B1593" s="568"/>
      <c r="C1593" s="618"/>
      <c r="D1593" s="618" t="s">
        <v>30</v>
      </c>
      <c r="E1593" s="619"/>
      <c r="F1593" s="620"/>
      <c r="G1593" s="621"/>
      <c r="H1593" s="733"/>
      <c r="I1593" s="650"/>
      <c r="J1593" s="631" t="s">
        <v>30</v>
      </c>
      <c r="K1593" s="650"/>
      <c r="L1593" s="650"/>
      <c r="M1593" s="650"/>
    </row>
    <row r="1594" spans="2:13" ht="15.75">
      <c r="B1594" s="568"/>
      <c r="C1594" s="618"/>
      <c r="D1594" s="618" t="s">
        <v>31</v>
      </c>
      <c r="E1594" s="619"/>
      <c r="F1594" s="620"/>
      <c r="G1594" s="621"/>
      <c r="H1594" s="733"/>
      <c r="I1594" s="650"/>
      <c r="J1594" s="631" t="s">
        <v>31</v>
      </c>
      <c r="K1594" s="650"/>
      <c r="L1594" s="650"/>
      <c r="M1594" s="650"/>
    </row>
    <row r="1595" spans="2:13" ht="15.75">
      <c r="B1595" s="568"/>
      <c r="C1595" s="618"/>
      <c r="D1595" s="618" t="s">
        <v>32</v>
      </c>
      <c r="E1595" s="619"/>
      <c r="F1595" s="620"/>
      <c r="G1595" s="621"/>
      <c r="H1595" s="733"/>
      <c r="I1595" s="650"/>
      <c r="J1595" s="631" t="s">
        <v>32</v>
      </c>
      <c r="K1595" s="650"/>
      <c r="L1595" s="650"/>
      <c r="M1595" s="650"/>
    </row>
    <row r="1596" spans="2:13" ht="15.75">
      <c r="B1596" s="568"/>
      <c r="C1596" s="623"/>
      <c r="D1596" s="1114"/>
      <c r="E1596" s="1114"/>
      <c r="F1596" s="624"/>
      <c r="G1596" s="625"/>
      <c r="H1596" s="1115"/>
      <c r="I1596" s="1115"/>
      <c r="J1596" s="1166"/>
      <c r="K1596" s="1166"/>
      <c r="L1596" s="649"/>
      <c r="M1596" s="649"/>
    </row>
    <row r="1597" spans="2:13" ht="51">
      <c r="B1597" s="568"/>
      <c r="C1597" s="1104" t="s">
        <v>947</v>
      </c>
      <c r="D1597" s="1104"/>
      <c r="E1597" s="607" t="s">
        <v>2202</v>
      </c>
      <c r="F1597" s="1107"/>
      <c r="G1597" s="1110"/>
      <c r="H1597" s="1117"/>
      <c r="I1597" s="1118" t="s">
        <v>2203</v>
      </c>
      <c r="J1597" s="1118"/>
      <c r="K1597" s="644" t="s">
        <v>2204</v>
      </c>
      <c r="L1597" s="1141"/>
      <c r="M1597" s="1141"/>
    </row>
    <row r="1598" spans="2:13" ht="14.1" customHeight="1">
      <c r="B1598" s="568"/>
      <c r="C1598" s="1105"/>
      <c r="D1598" s="1105"/>
      <c r="E1598" s="610"/>
      <c r="F1598" s="1108"/>
      <c r="G1598" s="1111"/>
      <c r="H1598" s="1117"/>
      <c r="I1598" s="1119"/>
      <c r="J1598" s="1119"/>
      <c r="K1598" s="640"/>
      <c r="L1598" s="1142"/>
      <c r="M1598" s="1142"/>
    </row>
    <row r="1599" spans="2:13" ht="12.6" customHeight="1">
      <c r="B1599" s="568"/>
      <c r="C1599" s="1105"/>
      <c r="D1599" s="1105"/>
      <c r="E1599" s="611" t="s">
        <v>1394</v>
      </c>
      <c r="F1599" s="1108"/>
      <c r="G1599" s="1111"/>
      <c r="H1599" s="1117"/>
      <c r="I1599" s="1119"/>
      <c r="J1599" s="1119"/>
      <c r="K1599" s="639" t="s">
        <v>1419</v>
      </c>
      <c r="L1599" s="1142"/>
      <c r="M1599" s="1142"/>
    </row>
    <row r="1600" spans="2:13">
      <c r="B1600" s="568"/>
      <c r="C1600" s="1105"/>
      <c r="D1600" s="1105"/>
      <c r="E1600" s="611" t="s">
        <v>2184</v>
      </c>
      <c r="F1600" s="1108"/>
      <c r="G1600" s="1111"/>
      <c r="H1600" s="1117"/>
      <c r="I1600" s="1119"/>
      <c r="J1600" s="1119"/>
      <c r="K1600" s="639" t="s">
        <v>2184</v>
      </c>
      <c r="L1600" s="1142"/>
      <c r="M1600" s="1142"/>
    </row>
    <row r="1601" spans="2:13" ht="12.6" customHeight="1">
      <c r="B1601" s="568"/>
      <c r="C1601" s="1105"/>
      <c r="D1601" s="1105"/>
      <c r="E1601" s="611" t="s">
        <v>1515</v>
      </c>
      <c r="F1601" s="1108"/>
      <c r="G1601" s="1111"/>
      <c r="H1601" s="1117"/>
      <c r="I1601" s="1119"/>
      <c r="J1601" s="1119"/>
      <c r="K1601" s="639" t="s">
        <v>1515</v>
      </c>
      <c r="L1601" s="1142"/>
      <c r="M1601" s="1142"/>
    </row>
    <row r="1602" spans="2:13" ht="12.6" customHeight="1">
      <c r="B1602" s="568"/>
      <c r="C1602" s="1106"/>
      <c r="D1602" s="1106"/>
      <c r="E1602" s="613" t="s">
        <v>1846</v>
      </c>
      <c r="F1602" s="1109"/>
      <c r="G1602" s="1112"/>
      <c r="H1602" s="1117"/>
      <c r="I1602" s="1120"/>
      <c r="J1602" s="1120"/>
      <c r="K1602" s="641" t="s">
        <v>1846</v>
      </c>
      <c r="L1602" s="1143"/>
      <c r="M1602" s="1143"/>
    </row>
    <row r="1603" spans="2:13" ht="15.75">
      <c r="B1603" s="568"/>
      <c r="C1603" s="618"/>
      <c r="D1603" s="618" t="s">
        <v>19</v>
      </c>
      <c r="E1603" s="619"/>
      <c r="F1603" s="620"/>
      <c r="G1603" s="621"/>
      <c r="H1603" s="733"/>
      <c r="I1603" s="650"/>
      <c r="J1603" s="631" t="s">
        <v>19</v>
      </c>
      <c r="K1603" s="650"/>
      <c r="L1603" s="650"/>
      <c r="M1603" s="650"/>
    </row>
    <row r="1604" spans="2:13" ht="15.75">
      <c r="B1604" s="568"/>
      <c r="C1604" s="618"/>
      <c r="D1604" s="618" t="s">
        <v>682</v>
      </c>
      <c r="E1604" s="619"/>
      <c r="F1604" s="620"/>
      <c r="G1604" s="621"/>
      <c r="H1604" s="733"/>
      <c r="I1604" s="650"/>
      <c r="J1604" s="631" t="s">
        <v>682</v>
      </c>
      <c r="K1604" s="650"/>
      <c r="L1604" s="650"/>
      <c r="M1604" s="650"/>
    </row>
    <row r="1605" spans="2:13" ht="15.75">
      <c r="B1605" s="568"/>
      <c r="C1605" s="618"/>
      <c r="D1605" s="618" t="s">
        <v>26</v>
      </c>
      <c r="E1605" s="619" t="s">
        <v>2201</v>
      </c>
      <c r="F1605" s="620" t="s">
        <v>687</v>
      </c>
      <c r="G1605" s="621"/>
      <c r="H1605" s="733"/>
      <c r="I1605" s="618"/>
      <c r="J1605" s="618" t="s">
        <v>26</v>
      </c>
      <c r="K1605" s="619" t="s">
        <v>2201</v>
      </c>
      <c r="L1605" s="620" t="s">
        <v>687</v>
      </c>
      <c r="M1605" s="650"/>
    </row>
    <row r="1606" spans="2:13" ht="15.75">
      <c r="B1606" s="568"/>
      <c r="C1606" s="618"/>
      <c r="D1606" s="618" t="s">
        <v>30</v>
      </c>
      <c r="E1606" s="619"/>
      <c r="F1606" s="620"/>
      <c r="G1606" s="621"/>
      <c r="H1606" s="733"/>
      <c r="I1606" s="650"/>
      <c r="J1606" s="631" t="s">
        <v>30</v>
      </c>
      <c r="K1606" s="650"/>
      <c r="L1606" s="650"/>
      <c r="M1606" s="650"/>
    </row>
    <row r="1607" spans="2:13" ht="15.75">
      <c r="B1607" s="568"/>
      <c r="C1607" s="618"/>
      <c r="D1607" s="618" t="s">
        <v>31</v>
      </c>
      <c r="E1607" s="619"/>
      <c r="F1607" s="620"/>
      <c r="G1607" s="621"/>
      <c r="H1607" s="733"/>
      <c r="I1607" s="650"/>
      <c r="J1607" s="631" t="s">
        <v>31</v>
      </c>
      <c r="K1607" s="650"/>
      <c r="L1607" s="650"/>
      <c r="M1607" s="650"/>
    </row>
    <row r="1608" spans="2:13" ht="15.75">
      <c r="B1608" s="568"/>
      <c r="C1608" s="618"/>
      <c r="D1608" s="618" t="s">
        <v>32</v>
      </c>
      <c r="E1608" s="619"/>
      <c r="F1608" s="620"/>
      <c r="G1608" s="621"/>
      <c r="H1608" s="733"/>
      <c r="I1608" s="739"/>
      <c r="J1608" s="734" t="s">
        <v>32</v>
      </c>
      <c r="K1608" s="739"/>
      <c r="L1608" s="739"/>
      <c r="M1608" s="739"/>
    </row>
    <row r="1609" spans="2:13" ht="15.75">
      <c r="B1609" s="568"/>
      <c r="C1609" s="623"/>
      <c r="D1609" s="1133"/>
      <c r="E1609" s="1133"/>
      <c r="F1609" s="624"/>
      <c r="G1609" s="625"/>
      <c r="H1609" s="733"/>
      <c r="I1609" s="665"/>
      <c r="J1609" s="1127"/>
      <c r="K1609" s="1127"/>
      <c r="L1609" s="741"/>
      <c r="M1609" s="666"/>
    </row>
    <row r="1610" spans="2:13" ht="25.5">
      <c r="B1610" s="568"/>
      <c r="C1610" s="1134"/>
      <c r="D1610" s="1134"/>
      <c r="E1610" s="1134"/>
      <c r="F1610" s="1135"/>
      <c r="G1610" s="1136"/>
      <c r="H1610" s="1157"/>
      <c r="I1610" s="1284" t="s">
        <v>2205</v>
      </c>
      <c r="J1610" s="1118"/>
      <c r="K1610" s="639" t="s">
        <v>2206</v>
      </c>
      <c r="L1610" s="1141"/>
      <c r="M1610" s="1141"/>
    </row>
    <row r="1611" spans="2:13" ht="14.1" customHeight="1">
      <c r="B1611" s="568"/>
      <c r="C1611" s="1134"/>
      <c r="D1611" s="1134"/>
      <c r="E1611" s="1134"/>
      <c r="F1611" s="1135"/>
      <c r="G1611" s="1136"/>
      <c r="H1611" s="1157"/>
      <c r="I1611" s="1285"/>
      <c r="J1611" s="1119"/>
      <c r="K1611" s="640"/>
      <c r="L1611" s="1142"/>
      <c r="M1611" s="1142"/>
    </row>
    <row r="1612" spans="2:13" ht="12.6" customHeight="1">
      <c r="B1612" s="568"/>
      <c r="C1612" s="1134"/>
      <c r="D1612" s="1134"/>
      <c r="E1612" s="1134"/>
      <c r="F1612" s="1135"/>
      <c r="G1612" s="1136"/>
      <c r="H1612" s="1157"/>
      <c r="I1612" s="1285"/>
      <c r="J1612" s="1119"/>
      <c r="K1612" s="639" t="s">
        <v>1419</v>
      </c>
      <c r="L1612" s="1142"/>
      <c r="M1612" s="1142"/>
    </row>
    <row r="1613" spans="2:13">
      <c r="B1613" s="568"/>
      <c r="C1613" s="1134"/>
      <c r="D1613" s="1134"/>
      <c r="E1613" s="1134"/>
      <c r="F1613" s="1135"/>
      <c r="G1613" s="1136"/>
      <c r="H1613" s="1157"/>
      <c r="I1613" s="1285"/>
      <c r="J1613" s="1119"/>
      <c r="K1613" s="639" t="s">
        <v>2184</v>
      </c>
      <c r="L1613" s="1142"/>
      <c r="M1613" s="1142"/>
    </row>
    <row r="1614" spans="2:13" ht="12.6" customHeight="1">
      <c r="B1614" s="568"/>
      <c r="C1614" s="1134"/>
      <c r="D1614" s="1134"/>
      <c r="E1614" s="1134"/>
      <c r="F1614" s="1135"/>
      <c r="G1614" s="1136"/>
      <c r="H1614" s="1157"/>
      <c r="I1614" s="1285"/>
      <c r="J1614" s="1119"/>
      <c r="K1614" s="639" t="s">
        <v>1515</v>
      </c>
      <c r="L1614" s="1142"/>
      <c r="M1614" s="1142"/>
    </row>
    <row r="1615" spans="2:13" ht="12.6" customHeight="1">
      <c r="B1615" s="568"/>
      <c r="C1615" s="1134"/>
      <c r="D1615" s="1134"/>
      <c r="E1615" s="1134"/>
      <c r="F1615" s="1135"/>
      <c r="G1615" s="1136"/>
      <c r="H1615" s="1157"/>
      <c r="I1615" s="1286"/>
      <c r="J1615" s="1131"/>
      <c r="K1615" s="641" t="s">
        <v>1846</v>
      </c>
      <c r="L1615" s="1143"/>
      <c r="M1615" s="1143"/>
    </row>
    <row r="1616" spans="2:13" ht="15.75">
      <c r="B1616" s="568"/>
      <c r="C1616" s="623"/>
      <c r="D1616" s="1134"/>
      <c r="E1616" s="1134"/>
      <c r="F1616" s="624"/>
      <c r="G1616" s="625"/>
      <c r="H1616" s="733"/>
      <c r="I1616" s="740"/>
      <c r="J1616" s="618" t="s">
        <v>19</v>
      </c>
      <c r="K1616" s="650"/>
      <c r="L1616" s="650"/>
      <c r="M1616" s="650"/>
    </row>
    <row r="1617" spans="2:13" ht="15.75">
      <c r="B1617" s="568"/>
      <c r="C1617" s="623"/>
      <c r="D1617" s="1134"/>
      <c r="E1617" s="1134"/>
      <c r="F1617" s="624"/>
      <c r="G1617" s="625"/>
      <c r="H1617" s="733"/>
      <c r="I1617" s="650"/>
      <c r="J1617" s="618" t="s">
        <v>682</v>
      </c>
      <c r="K1617" s="650"/>
      <c r="L1617" s="650"/>
      <c r="M1617" s="650"/>
    </row>
    <row r="1618" spans="2:13" ht="15.75">
      <c r="B1618" s="568"/>
      <c r="C1618" s="623"/>
      <c r="D1618" s="1134"/>
      <c r="E1618" s="1134"/>
      <c r="F1618" s="624"/>
      <c r="G1618" s="625"/>
      <c r="H1618" s="733"/>
      <c r="I1618" s="618"/>
      <c r="J1618" s="618" t="s">
        <v>26</v>
      </c>
      <c r="K1618" s="619" t="s">
        <v>2201</v>
      </c>
      <c r="L1618" s="620" t="s">
        <v>687</v>
      </c>
      <c r="M1618" s="650"/>
    </row>
    <row r="1619" spans="2:13" ht="15.75">
      <c r="B1619" s="568"/>
      <c r="C1619" s="623"/>
      <c r="D1619" s="1134"/>
      <c r="E1619" s="1134"/>
      <c r="F1619" s="624"/>
      <c r="G1619" s="625"/>
      <c r="H1619" s="733"/>
      <c r="I1619" s="650"/>
      <c r="J1619" s="618" t="s">
        <v>30</v>
      </c>
      <c r="K1619" s="650"/>
      <c r="L1619" s="650"/>
      <c r="M1619" s="650"/>
    </row>
    <row r="1620" spans="2:13" ht="15.75">
      <c r="B1620" s="568"/>
      <c r="C1620" s="623"/>
      <c r="D1620" s="1134"/>
      <c r="E1620" s="1134"/>
      <c r="F1620" s="624"/>
      <c r="G1620" s="625"/>
      <c r="H1620" s="733"/>
      <c r="I1620" s="650"/>
      <c r="J1620" s="618" t="s">
        <v>31</v>
      </c>
      <c r="K1620" s="650"/>
      <c r="L1620" s="650"/>
      <c r="M1620" s="650"/>
    </row>
    <row r="1621" spans="2:13" ht="15.75">
      <c r="B1621" s="568"/>
      <c r="C1621" s="623"/>
      <c r="D1621" s="1134"/>
      <c r="E1621" s="1134"/>
      <c r="F1621" s="624"/>
      <c r="G1621" s="625"/>
      <c r="H1621" s="733"/>
      <c r="I1621" s="650"/>
      <c r="J1621" s="618" t="s">
        <v>32</v>
      </c>
      <c r="K1621" s="650"/>
      <c r="L1621" s="650"/>
      <c r="M1621" s="650"/>
    </row>
    <row r="1622" spans="2:13" ht="15.75">
      <c r="B1622" s="568"/>
      <c r="C1622" s="623"/>
      <c r="D1622" s="1134"/>
      <c r="E1622" s="1134"/>
      <c r="F1622" s="624"/>
      <c r="G1622" s="625"/>
      <c r="H1622" s="1115"/>
      <c r="I1622" s="1115"/>
      <c r="J1622" s="1153"/>
      <c r="K1622" s="1153"/>
      <c r="L1622" s="649"/>
      <c r="M1622" s="649"/>
    </row>
    <row r="1623" spans="2:13" ht="38.25">
      <c r="B1623" s="568"/>
      <c r="C1623" s="1134"/>
      <c r="D1623" s="1134"/>
      <c r="E1623" s="1134"/>
      <c r="F1623" s="1135"/>
      <c r="G1623" s="1136"/>
      <c r="H1623" s="1157"/>
      <c r="I1623" s="1284" t="s">
        <v>2207</v>
      </c>
      <c r="J1623" s="1118"/>
      <c r="K1623" s="644" t="s">
        <v>2208</v>
      </c>
      <c r="L1623" s="1141"/>
      <c r="M1623" s="1141"/>
    </row>
    <row r="1624" spans="2:13" ht="14.1" customHeight="1">
      <c r="B1624" s="568"/>
      <c r="C1624" s="1134"/>
      <c r="D1624" s="1134"/>
      <c r="E1624" s="1134"/>
      <c r="F1624" s="1135"/>
      <c r="G1624" s="1136"/>
      <c r="H1624" s="1157"/>
      <c r="I1624" s="1285"/>
      <c r="J1624" s="1119"/>
      <c r="K1624" s="640"/>
      <c r="L1624" s="1142"/>
      <c r="M1624" s="1142"/>
    </row>
    <row r="1625" spans="2:13" ht="12.6" customHeight="1">
      <c r="B1625" s="568"/>
      <c r="C1625" s="1134"/>
      <c r="D1625" s="1134"/>
      <c r="E1625" s="1134"/>
      <c r="F1625" s="1135"/>
      <c r="G1625" s="1136"/>
      <c r="H1625" s="1157"/>
      <c r="I1625" s="1285"/>
      <c r="J1625" s="1119"/>
      <c r="K1625" s="639" t="s">
        <v>1419</v>
      </c>
      <c r="L1625" s="1142"/>
      <c r="M1625" s="1142"/>
    </row>
    <row r="1626" spans="2:13">
      <c r="B1626" s="568"/>
      <c r="C1626" s="1134"/>
      <c r="D1626" s="1134"/>
      <c r="E1626" s="1134"/>
      <c r="F1626" s="1135"/>
      <c r="G1626" s="1136"/>
      <c r="H1626" s="1157"/>
      <c r="I1626" s="1285"/>
      <c r="J1626" s="1119"/>
      <c r="K1626" s="639" t="s">
        <v>2184</v>
      </c>
      <c r="L1626" s="1142"/>
      <c r="M1626" s="1142"/>
    </row>
    <row r="1627" spans="2:13" ht="12.6" customHeight="1">
      <c r="B1627" s="568"/>
      <c r="C1627" s="1134"/>
      <c r="D1627" s="1134"/>
      <c r="E1627" s="1134"/>
      <c r="F1627" s="1135"/>
      <c r="G1627" s="1136"/>
      <c r="H1627" s="1157"/>
      <c r="I1627" s="1285"/>
      <c r="J1627" s="1119"/>
      <c r="K1627" s="639" t="s">
        <v>1515</v>
      </c>
      <c r="L1627" s="1142"/>
      <c r="M1627" s="1142"/>
    </row>
    <row r="1628" spans="2:13" ht="12.6" customHeight="1">
      <c r="B1628" s="568"/>
      <c r="C1628" s="1134"/>
      <c r="D1628" s="1134"/>
      <c r="E1628" s="1134"/>
      <c r="F1628" s="1135"/>
      <c r="G1628" s="1136"/>
      <c r="H1628" s="1157"/>
      <c r="I1628" s="1286"/>
      <c r="J1628" s="1131"/>
      <c r="K1628" s="641" t="s">
        <v>1846</v>
      </c>
      <c r="L1628" s="1143"/>
      <c r="M1628" s="1143"/>
    </row>
    <row r="1629" spans="2:13" ht="15.75">
      <c r="B1629" s="568"/>
      <c r="C1629" s="623"/>
      <c r="D1629" s="1134"/>
      <c r="E1629" s="1134"/>
      <c r="F1629" s="624"/>
      <c r="G1629" s="625"/>
      <c r="H1629" s="733"/>
      <c r="I1629" s="740"/>
      <c r="J1629" s="618" t="s">
        <v>19</v>
      </c>
      <c r="K1629" s="650"/>
      <c r="L1629" s="650"/>
      <c r="M1629" s="650"/>
    </row>
    <row r="1630" spans="2:13" ht="15.75">
      <c r="B1630" s="568"/>
      <c r="C1630" s="623"/>
      <c r="D1630" s="1134"/>
      <c r="E1630" s="1134"/>
      <c r="F1630" s="624"/>
      <c r="G1630" s="625"/>
      <c r="H1630" s="733"/>
      <c r="I1630" s="650"/>
      <c r="J1630" s="618" t="s">
        <v>682</v>
      </c>
      <c r="K1630" s="650"/>
      <c r="L1630" s="650"/>
      <c r="M1630" s="650"/>
    </row>
    <row r="1631" spans="2:13" ht="15.75">
      <c r="B1631" s="568"/>
      <c r="C1631" s="623"/>
      <c r="D1631" s="1134"/>
      <c r="E1631" s="1134"/>
      <c r="F1631" s="624"/>
      <c r="G1631" s="625"/>
      <c r="H1631" s="733"/>
      <c r="I1631" s="618"/>
      <c r="J1631" s="618" t="s">
        <v>26</v>
      </c>
      <c r="K1631" s="619" t="s">
        <v>2201</v>
      </c>
      <c r="L1631" s="620" t="s">
        <v>687</v>
      </c>
      <c r="M1631" s="650"/>
    </row>
    <row r="1632" spans="2:13" ht="15.75">
      <c r="B1632" s="568"/>
      <c r="C1632" s="623"/>
      <c r="D1632" s="1134"/>
      <c r="E1632" s="1134"/>
      <c r="F1632" s="624"/>
      <c r="G1632" s="625"/>
      <c r="H1632" s="733"/>
      <c r="I1632" s="650"/>
      <c r="J1632" s="618" t="s">
        <v>30</v>
      </c>
      <c r="K1632" s="650"/>
      <c r="L1632" s="650"/>
      <c r="M1632" s="650"/>
    </row>
    <row r="1633" spans="2:13" ht="15.75">
      <c r="B1633" s="568"/>
      <c r="C1633" s="623"/>
      <c r="D1633" s="1134"/>
      <c r="E1633" s="1134"/>
      <c r="F1633" s="624"/>
      <c r="G1633" s="625"/>
      <c r="H1633" s="733"/>
      <c r="I1633" s="650"/>
      <c r="J1633" s="618" t="s">
        <v>31</v>
      </c>
      <c r="K1633" s="650"/>
      <c r="L1633" s="650"/>
      <c r="M1633" s="650"/>
    </row>
    <row r="1634" spans="2:13" ht="15.75">
      <c r="B1634" s="568"/>
      <c r="C1634" s="623"/>
      <c r="D1634" s="1134"/>
      <c r="E1634" s="1134"/>
      <c r="F1634" s="624"/>
      <c r="G1634" s="625"/>
      <c r="H1634" s="733"/>
      <c r="I1634" s="650"/>
      <c r="J1634" s="618" t="s">
        <v>32</v>
      </c>
      <c r="K1634" s="650"/>
      <c r="L1634" s="650"/>
      <c r="M1634" s="650"/>
    </row>
    <row r="1635" spans="2:13" ht="15.75">
      <c r="B1635" s="568"/>
      <c r="C1635" s="623"/>
      <c r="D1635" s="1132"/>
      <c r="E1635" s="1132"/>
      <c r="F1635" s="624"/>
      <c r="G1635" s="625"/>
      <c r="H1635" s="1115"/>
      <c r="I1635" s="1115"/>
      <c r="J1635" s="1158"/>
      <c r="K1635" s="1158"/>
      <c r="L1635" s="649"/>
      <c r="M1635" s="649"/>
    </row>
    <row r="1636" spans="2:13" ht="15.75">
      <c r="B1636" s="568"/>
      <c r="C1636" s="603">
        <v>2.1</v>
      </c>
      <c r="D1636" s="603"/>
      <c r="E1636" s="599" t="s">
        <v>951</v>
      </c>
      <c r="F1636" s="604"/>
      <c r="G1636" s="647"/>
      <c r="H1636" s="733"/>
      <c r="I1636" s="603">
        <v>2.1</v>
      </c>
      <c r="J1636" s="603"/>
      <c r="K1636" s="599" t="s">
        <v>951</v>
      </c>
      <c r="L1636" s="604"/>
      <c r="M1636" s="647"/>
    </row>
    <row r="1637" spans="2:13" ht="38.25">
      <c r="B1637" s="568"/>
      <c r="C1637" s="1104" t="s">
        <v>952</v>
      </c>
      <c r="D1637" s="1104"/>
      <c r="E1637" s="607" t="s">
        <v>2209</v>
      </c>
      <c r="F1637" s="1107"/>
      <c r="G1637" s="1110"/>
      <c r="H1637" s="1113"/>
      <c r="I1637" s="1104" t="s">
        <v>2210</v>
      </c>
      <c r="J1637" s="1104"/>
      <c r="K1637" s="607" t="s">
        <v>2211</v>
      </c>
      <c r="L1637" s="1107"/>
      <c r="M1637" s="1110"/>
    </row>
    <row r="1638" spans="2:13" ht="14.1" customHeight="1">
      <c r="B1638" s="568"/>
      <c r="C1638" s="1105"/>
      <c r="D1638" s="1105"/>
      <c r="E1638" s="610"/>
      <c r="F1638" s="1108"/>
      <c r="G1638" s="1111"/>
      <c r="H1638" s="1113"/>
      <c r="I1638" s="1105"/>
      <c r="J1638" s="1105"/>
      <c r="K1638" s="610"/>
      <c r="L1638" s="1108"/>
      <c r="M1638" s="1111"/>
    </row>
    <row r="1639" spans="2:13" ht="14.1" customHeight="1">
      <c r="B1639" s="568"/>
      <c r="C1639" s="1105"/>
      <c r="D1639" s="1105"/>
      <c r="E1639" s="611" t="s">
        <v>1394</v>
      </c>
      <c r="F1639" s="1108"/>
      <c r="G1639" s="1111"/>
      <c r="H1639" s="1113"/>
      <c r="I1639" s="1105"/>
      <c r="J1639" s="1105"/>
      <c r="K1639" s="610"/>
      <c r="L1639" s="1108"/>
      <c r="M1639" s="1111"/>
    </row>
    <row r="1640" spans="2:13" ht="12.6" customHeight="1">
      <c r="B1640" s="568"/>
      <c r="C1640" s="1105"/>
      <c r="D1640" s="1105"/>
      <c r="E1640" s="611" t="s">
        <v>1549</v>
      </c>
      <c r="F1640" s="1108"/>
      <c r="G1640" s="1111"/>
      <c r="H1640" s="1113"/>
      <c r="I1640" s="1105"/>
      <c r="J1640" s="1105"/>
      <c r="K1640" s="611" t="s">
        <v>1419</v>
      </c>
      <c r="L1640" s="1108"/>
      <c r="M1640" s="1111"/>
    </row>
    <row r="1641" spans="2:13" ht="12.6" customHeight="1">
      <c r="B1641" s="568"/>
      <c r="C1641" s="1105"/>
      <c r="D1641" s="1105"/>
      <c r="E1641" s="611" t="s">
        <v>1515</v>
      </c>
      <c r="F1641" s="1108"/>
      <c r="G1641" s="1111"/>
      <c r="H1641" s="1113"/>
      <c r="I1641" s="1105"/>
      <c r="J1641" s="1105"/>
      <c r="K1641" s="611" t="s">
        <v>1549</v>
      </c>
      <c r="L1641" s="1108"/>
      <c r="M1641" s="1111"/>
    </row>
    <row r="1642" spans="2:13" ht="12.6" customHeight="1">
      <c r="B1642" s="568"/>
      <c r="C1642" s="1105"/>
      <c r="D1642" s="1105"/>
      <c r="E1642" s="611" t="s">
        <v>1846</v>
      </c>
      <c r="F1642" s="1108"/>
      <c r="G1642" s="1111"/>
      <c r="H1642" s="1113"/>
      <c r="I1642" s="1105"/>
      <c r="J1642" s="1105"/>
      <c r="K1642" s="611" t="s">
        <v>1515</v>
      </c>
      <c r="L1642" s="1108"/>
      <c r="M1642" s="1111"/>
    </row>
    <row r="1643" spans="2:13" ht="12.6" customHeight="1">
      <c r="B1643" s="568"/>
      <c r="C1643" s="1106"/>
      <c r="D1643" s="1106"/>
      <c r="E1643" s="613"/>
      <c r="F1643" s="1109"/>
      <c r="G1643" s="1112"/>
      <c r="H1643" s="1113"/>
      <c r="I1643" s="1106"/>
      <c r="J1643" s="1106"/>
      <c r="K1643" s="613" t="s">
        <v>1846</v>
      </c>
      <c r="L1643" s="1109"/>
      <c r="M1643" s="1112"/>
    </row>
    <row r="1644" spans="2:13" ht="12.6" customHeight="1">
      <c r="B1644" s="568"/>
      <c r="C1644" s="1104"/>
      <c r="D1644" s="1104"/>
      <c r="E1644" s="614" t="s">
        <v>1401</v>
      </c>
      <c r="F1644" s="1107"/>
      <c r="G1644" s="1110"/>
      <c r="H1644" s="1113"/>
      <c r="I1644" s="1104"/>
      <c r="J1644" s="1104"/>
      <c r="K1644" s="614" t="s">
        <v>46</v>
      </c>
      <c r="L1644" s="1107"/>
      <c r="M1644" s="1110"/>
    </row>
    <row r="1645" spans="2:13" ht="12.6" customHeight="1">
      <c r="B1645" s="568"/>
      <c r="C1645" s="1105"/>
      <c r="D1645" s="1105"/>
      <c r="E1645" s="615" t="s">
        <v>2212</v>
      </c>
      <c r="F1645" s="1108"/>
      <c r="G1645" s="1111"/>
      <c r="H1645" s="1113"/>
      <c r="I1645" s="1105"/>
      <c r="J1645" s="1105"/>
      <c r="K1645" s="615" t="s">
        <v>2212</v>
      </c>
      <c r="L1645" s="1108"/>
      <c r="M1645" s="1111"/>
    </row>
    <row r="1646" spans="2:13" ht="12.6" customHeight="1">
      <c r="B1646" s="568"/>
      <c r="C1646" s="1105"/>
      <c r="D1646" s="1105"/>
      <c r="E1646" s="615" t="s">
        <v>2007</v>
      </c>
      <c r="F1646" s="1108"/>
      <c r="G1646" s="1111"/>
      <c r="H1646" s="1113"/>
      <c r="I1646" s="1105"/>
      <c r="J1646" s="1105"/>
      <c r="K1646" s="615" t="s">
        <v>2008</v>
      </c>
      <c r="L1646" s="1108"/>
      <c r="M1646" s="1111"/>
    </row>
    <row r="1647" spans="2:13" ht="12.6" customHeight="1">
      <c r="B1647" s="568"/>
      <c r="C1647" s="1105"/>
      <c r="D1647" s="1105"/>
      <c r="E1647" s="615" t="s">
        <v>2213</v>
      </c>
      <c r="F1647" s="1108"/>
      <c r="G1647" s="1111"/>
      <c r="H1647" s="1113"/>
      <c r="I1647" s="1105"/>
      <c r="J1647" s="1105"/>
      <c r="K1647" s="615" t="s">
        <v>2214</v>
      </c>
      <c r="L1647" s="1108"/>
      <c r="M1647" s="1111"/>
    </row>
    <row r="1648" spans="2:13">
      <c r="B1648" s="568"/>
      <c r="C1648" s="1105"/>
      <c r="D1648" s="1105"/>
      <c r="E1648" s="615" t="s">
        <v>2215</v>
      </c>
      <c r="F1648" s="1108"/>
      <c r="G1648" s="1111"/>
      <c r="H1648" s="1113"/>
      <c r="I1648" s="1105"/>
      <c r="J1648" s="1105"/>
      <c r="K1648" s="615" t="s">
        <v>2216</v>
      </c>
      <c r="L1648" s="1108"/>
      <c r="M1648" s="1111"/>
    </row>
    <row r="1649" spans="2:13" ht="12.6" customHeight="1">
      <c r="B1649" s="568"/>
      <c r="C1649" s="1105"/>
      <c r="D1649" s="1105"/>
      <c r="E1649" s="615" t="s">
        <v>2217</v>
      </c>
      <c r="F1649" s="1108"/>
      <c r="G1649" s="1111"/>
      <c r="H1649" s="1113"/>
      <c r="I1649" s="1105"/>
      <c r="J1649" s="1105"/>
      <c r="K1649" s="615" t="s">
        <v>2218</v>
      </c>
      <c r="L1649" s="1108"/>
      <c r="M1649" s="1111"/>
    </row>
    <row r="1650" spans="2:13" ht="12.6" customHeight="1">
      <c r="B1650" s="568"/>
      <c r="C1650" s="1105"/>
      <c r="D1650" s="1105"/>
      <c r="E1650" s="615" t="s">
        <v>2219</v>
      </c>
      <c r="F1650" s="1108"/>
      <c r="G1650" s="1111"/>
      <c r="H1650" s="1113"/>
      <c r="I1650" s="1105"/>
      <c r="J1650" s="1105"/>
      <c r="K1650" s="615" t="s">
        <v>2142</v>
      </c>
      <c r="L1650" s="1108"/>
      <c r="M1650" s="1111"/>
    </row>
    <row r="1651" spans="2:13" ht="12.6" customHeight="1">
      <c r="B1651" s="568"/>
      <c r="C1651" s="1105"/>
      <c r="D1651" s="1105"/>
      <c r="E1651" s="615" t="s">
        <v>2220</v>
      </c>
      <c r="F1651" s="1108"/>
      <c r="G1651" s="1111"/>
      <c r="H1651" s="1113"/>
      <c r="I1651" s="1105"/>
      <c r="J1651" s="1105"/>
      <c r="K1651" s="615" t="s">
        <v>2221</v>
      </c>
      <c r="L1651" s="1108"/>
      <c r="M1651" s="1111"/>
    </row>
    <row r="1652" spans="2:13" ht="12.6" customHeight="1">
      <c r="B1652" s="568"/>
      <c r="C1652" s="1105"/>
      <c r="D1652" s="1105"/>
      <c r="E1652" s="615" t="s">
        <v>2222</v>
      </c>
      <c r="F1652" s="1108"/>
      <c r="G1652" s="1111"/>
      <c r="H1652" s="1113"/>
      <c r="I1652" s="1105"/>
      <c r="J1652" s="1105"/>
      <c r="K1652" s="615" t="s">
        <v>2223</v>
      </c>
      <c r="L1652" s="1108"/>
      <c r="M1652" s="1111"/>
    </row>
    <row r="1653" spans="2:13" ht="12.6" customHeight="1">
      <c r="B1653" s="568"/>
      <c r="C1653" s="1105"/>
      <c r="D1653" s="1105"/>
      <c r="E1653" s="615" t="s">
        <v>2224</v>
      </c>
      <c r="F1653" s="1108"/>
      <c r="G1653" s="1111"/>
      <c r="H1653" s="1113"/>
      <c r="I1653" s="1105"/>
      <c r="J1653" s="1105"/>
      <c r="K1653" s="615" t="s">
        <v>2225</v>
      </c>
      <c r="L1653" s="1108"/>
      <c r="M1653" s="1111"/>
    </row>
    <row r="1654" spans="2:13" ht="12.6" customHeight="1">
      <c r="B1654" s="568"/>
      <c r="C1654" s="1105"/>
      <c r="D1654" s="1105"/>
      <c r="E1654" s="615" t="s">
        <v>2226</v>
      </c>
      <c r="F1654" s="1108"/>
      <c r="G1654" s="1111"/>
      <c r="H1654" s="1113"/>
      <c r="I1654" s="1105"/>
      <c r="J1654" s="1105"/>
      <c r="K1654" s="615" t="s">
        <v>2227</v>
      </c>
      <c r="L1654" s="1108"/>
      <c r="M1654" s="1111"/>
    </row>
    <row r="1655" spans="2:13" ht="12.6" customHeight="1">
      <c r="B1655" s="568"/>
      <c r="C1655" s="1105"/>
      <c r="D1655" s="1105"/>
      <c r="E1655" s="615" t="s">
        <v>2228</v>
      </c>
      <c r="F1655" s="1108"/>
      <c r="G1655" s="1111"/>
      <c r="H1655" s="1113"/>
      <c r="I1655" s="1105"/>
      <c r="J1655" s="1105"/>
      <c r="K1655" s="615" t="s">
        <v>2229</v>
      </c>
      <c r="L1655" s="1108"/>
      <c r="M1655" s="1111"/>
    </row>
    <row r="1656" spans="2:13" ht="12.6" customHeight="1">
      <c r="B1656" s="568"/>
      <c r="C1656" s="1105"/>
      <c r="D1656" s="1105"/>
      <c r="E1656" s="615" t="s">
        <v>2230</v>
      </c>
      <c r="F1656" s="1108"/>
      <c r="G1656" s="1111"/>
      <c r="H1656" s="1113"/>
      <c r="I1656" s="1105"/>
      <c r="J1656" s="1105"/>
      <c r="K1656" s="615" t="s">
        <v>2231</v>
      </c>
      <c r="L1656" s="1108"/>
      <c r="M1656" s="1111"/>
    </row>
    <row r="1657" spans="2:13" ht="25.5">
      <c r="B1657" s="568"/>
      <c r="C1657" s="1105"/>
      <c r="D1657" s="1105"/>
      <c r="E1657" s="615" t="s">
        <v>2232</v>
      </c>
      <c r="F1657" s="1108"/>
      <c r="G1657" s="1111"/>
      <c r="H1657" s="1113"/>
      <c r="I1657" s="1105"/>
      <c r="J1657" s="1105"/>
      <c r="K1657" s="615" t="s">
        <v>2233</v>
      </c>
      <c r="L1657" s="1108"/>
      <c r="M1657" s="1111"/>
    </row>
    <row r="1658" spans="2:13" ht="12.6" customHeight="1">
      <c r="B1658" s="568"/>
      <c r="C1658" s="1105"/>
      <c r="D1658" s="1105"/>
      <c r="E1658" s="615"/>
      <c r="F1658" s="1108"/>
      <c r="G1658" s="1111"/>
      <c r="H1658" s="1113"/>
      <c r="I1658" s="1105"/>
      <c r="J1658" s="1105"/>
      <c r="K1658" s="615" t="s">
        <v>2234</v>
      </c>
      <c r="L1658" s="1108"/>
      <c r="M1658" s="1111"/>
    </row>
    <row r="1659" spans="2:13" ht="12.6" customHeight="1">
      <c r="B1659" s="568"/>
      <c r="C1659" s="1105"/>
      <c r="D1659" s="1105"/>
      <c r="E1659" s="615"/>
      <c r="F1659" s="1108"/>
      <c r="G1659" s="1111"/>
      <c r="H1659" s="1113"/>
      <c r="I1659" s="1105"/>
      <c r="J1659" s="1105"/>
      <c r="K1659" s="615" t="s">
        <v>2235</v>
      </c>
      <c r="L1659" s="1108"/>
      <c r="M1659" s="1111"/>
    </row>
    <row r="1660" spans="2:13" ht="14.1" customHeight="1">
      <c r="B1660" s="568"/>
      <c r="C1660" s="1105"/>
      <c r="D1660" s="1105"/>
      <c r="E1660" s="615"/>
      <c r="F1660" s="1108"/>
      <c r="G1660" s="1111"/>
      <c r="H1660" s="1113"/>
      <c r="I1660" s="1105"/>
      <c r="J1660" s="1105"/>
      <c r="K1660" s="616"/>
      <c r="L1660" s="1108"/>
      <c r="M1660" s="1111"/>
    </row>
    <row r="1661" spans="2:13" ht="25.5">
      <c r="B1661" s="568"/>
      <c r="C1661" s="1105"/>
      <c r="D1661" s="1105"/>
      <c r="E1661" s="615"/>
      <c r="F1661" s="1108"/>
      <c r="G1661" s="1111"/>
      <c r="H1661" s="1113"/>
      <c r="I1661" s="1105"/>
      <c r="J1661" s="1105"/>
      <c r="K1661" s="615" t="s">
        <v>2236</v>
      </c>
      <c r="L1661" s="1108"/>
      <c r="M1661" s="1111"/>
    </row>
    <row r="1662" spans="2:13" ht="25.5">
      <c r="B1662" s="568"/>
      <c r="C1662" s="1105"/>
      <c r="D1662" s="1105"/>
      <c r="E1662" s="615"/>
      <c r="F1662" s="1108"/>
      <c r="G1662" s="1111"/>
      <c r="H1662" s="1113"/>
      <c r="I1662" s="1105"/>
      <c r="J1662" s="1105"/>
      <c r="K1662" s="615" t="s">
        <v>2237</v>
      </c>
      <c r="L1662" s="1108"/>
      <c r="M1662" s="1111"/>
    </row>
    <row r="1663" spans="2:13">
      <c r="B1663" s="568"/>
      <c r="C1663" s="1106"/>
      <c r="D1663" s="1106"/>
      <c r="E1663" s="617"/>
      <c r="F1663" s="1109"/>
      <c r="G1663" s="1112"/>
      <c r="H1663" s="1113"/>
      <c r="I1663" s="1106"/>
      <c r="J1663" s="1106"/>
      <c r="K1663" s="617" t="s">
        <v>2238</v>
      </c>
      <c r="L1663" s="1109"/>
      <c r="M1663" s="1112"/>
    </row>
    <row r="1664" spans="2:13" ht="15.75">
      <c r="B1664" s="568"/>
      <c r="C1664" s="618"/>
      <c r="D1664" s="618" t="s">
        <v>19</v>
      </c>
      <c r="E1664" s="619"/>
      <c r="F1664" s="620"/>
      <c r="G1664" s="621"/>
      <c r="H1664" s="733"/>
      <c r="I1664" s="618"/>
      <c r="J1664" s="618" t="s">
        <v>19</v>
      </c>
      <c r="K1664" s="619"/>
      <c r="L1664" s="620"/>
      <c r="M1664" s="621"/>
    </row>
    <row r="1665" spans="2:13" ht="15.75">
      <c r="B1665" s="568"/>
      <c r="C1665" s="618"/>
      <c r="D1665" s="618" t="s">
        <v>682</v>
      </c>
      <c r="E1665" s="619"/>
      <c r="F1665" s="620"/>
      <c r="G1665" s="621"/>
      <c r="H1665" s="733"/>
      <c r="I1665" s="618"/>
      <c r="J1665" s="618" t="s">
        <v>682</v>
      </c>
      <c r="K1665" s="619"/>
      <c r="L1665" s="620"/>
      <c r="M1665" s="621"/>
    </row>
    <row r="1666" spans="2:13" ht="15.75">
      <c r="B1666" s="568"/>
      <c r="C1666" s="618"/>
      <c r="D1666" s="618" t="s">
        <v>26</v>
      </c>
      <c r="E1666" s="619"/>
      <c r="F1666" s="620"/>
      <c r="G1666" s="621"/>
      <c r="H1666" s="733"/>
      <c r="I1666" s="618"/>
      <c r="J1666" s="618" t="s">
        <v>26</v>
      </c>
      <c r="K1666" s="619"/>
      <c r="L1666" s="620"/>
      <c r="M1666" s="621"/>
    </row>
    <row r="1667" spans="2:13" ht="15.75">
      <c r="B1667" s="568"/>
      <c r="C1667" s="618"/>
      <c r="D1667" s="618" t="s">
        <v>30</v>
      </c>
      <c r="E1667" s="619"/>
      <c r="F1667" s="620"/>
      <c r="G1667" s="621"/>
      <c r="H1667" s="733"/>
      <c r="I1667" s="618"/>
      <c r="J1667" s="618" t="s">
        <v>30</v>
      </c>
      <c r="K1667" s="619"/>
      <c r="L1667" s="620"/>
      <c r="M1667" s="621"/>
    </row>
    <row r="1668" spans="2:13" ht="15.75">
      <c r="B1668" s="568"/>
      <c r="C1668" s="618"/>
      <c r="D1668" s="618" t="s">
        <v>31</v>
      </c>
      <c r="E1668" s="619"/>
      <c r="F1668" s="620"/>
      <c r="G1668" s="621"/>
      <c r="H1668" s="733"/>
      <c r="I1668" s="618"/>
      <c r="J1668" s="618" t="s">
        <v>31</v>
      </c>
      <c r="K1668" s="619"/>
      <c r="L1668" s="620"/>
      <c r="M1668" s="621"/>
    </row>
    <row r="1669" spans="2:13" ht="15.75">
      <c r="B1669" s="568"/>
      <c r="C1669" s="618"/>
      <c r="D1669" s="618" t="s">
        <v>32</v>
      </c>
      <c r="E1669" s="619"/>
      <c r="F1669" s="620"/>
      <c r="G1669" s="621"/>
      <c r="H1669" s="733"/>
      <c r="I1669" s="618"/>
      <c r="J1669" s="618" t="s">
        <v>32</v>
      </c>
      <c r="K1669" s="619"/>
      <c r="L1669" s="620"/>
      <c r="M1669" s="621"/>
    </row>
    <row r="1670" spans="2:13" ht="15.75">
      <c r="B1670" s="568"/>
      <c r="C1670" s="623"/>
      <c r="D1670" s="1114"/>
      <c r="E1670" s="1114"/>
      <c r="F1670" s="624"/>
      <c r="G1670" s="625"/>
      <c r="H1670" s="1115"/>
      <c r="I1670" s="1115"/>
      <c r="J1670" s="1140"/>
      <c r="K1670" s="1140"/>
      <c r="L1670" s="649"/>
      <c r="M1670" s="649"/>
    </row>
    <row r="1671" spans="2:13" ht="38.25">
      <c r="B1671" s="568"/>
      <c r="C1671" s="1104" t="s">
        <v>956</v>
      </c>
      <c r="D1671" s="1104"/>
      <c r="E1671" s="607" t="s">
        <v>2239</v>
      </c>
      <c r="F1671" s="1107"/>
      <c r="G1671" s="1110"/>
      <c r="H1671" s="1117"/>
      <c r="I1671" s="1118" t="s">
        <v>2240</v>
      </c>
      <c r="J1671" s="1118"/>
      <c r="K1671" s="644" t="s">
        <v>2241</v>
      </c>
      <c r="L1671" s="1141"/>
      <c r="M1671" s="1141"/>
    </row>
    <row r="1672" spans="2:13" ht="14.1" customHeight="1">
      <c r="B1672" s="568"/>
      <c r="C1672" s="1105"/>
      <c r="D1672" s="1105"/>
      <c r="E1672" s="610"/>
      <c r="F1672" s="1108"/>
      <c r="G1672" s="1111"/>
      <c r="H1672" s="1117"/>
      <c r="I1672" s="1119"/>
      <c r="J1672" s="1119"/>
      <c r="K1672" s="640"/>
      <c r="L1672" s="1142"/>
      <c r="M1672" s="1142"/>
    </row>
    <row r="1673" spans="2:13" ht="12.6" customHeight="1">
      <c r="B1673" s="568"/>
      <c r="C1673" s="1105"/>
      <c r="D1673" s="1105"/>
      <c r="E1673" s="611" t="s">
        <v>1394</v>
      </c>
      <c r="F1673" s="1108"/>
      <c r="G1673" s="1111"/>
      <c r="H1673" s="1117"/>
      <c r="I1673" s="1119"/>
      <c r="J1673" s="1119"/>
      <c r="K1673" s="639" t="s">
        <v>1419</v>
      </c>
      <c r="L1673" s="1142"/>
      <c r="M1673" s="1142"/>
    </row>
    <row r="1674" spans="2:13" ht="12.6" customHeight="1">
      <c r="B1674" s="568"/>
      <c r="C1674" s="1105"/>
      <c r="D1674" s="1105"/>
      <c r="E1674" s="611" t="s">
        <v>1549</v>
      </c>
      <c r="F1674" s="1108"/>
      <c r="G1674" s="1111"/>
      <c r="H1674" s="1117"/>
      <c r="I1674" s="1119"/>
      <c r="J1674" s="1119"/>
      <c r="K1674" s="639" t="s">
        <v>1549</v>
      </c>
      <c r="L1674" s="1142"/>
      <c r="M1674" s="1142"/>
    </row>
    <row r="1675" spans="2:13" ht="12.6" customHeight="1">
      <c r="B1675" s="568"/>
      <c r="C1675" s="1105"/>
      <c r="D1675" s="1105"/>
      <c r="E1675" s="611" t="s">
        <v>1515</v>
      </c>
      <c r="F1675" s="1108"/>
      <c r="G1675" s="1111"/>
      <c r="H1675" s="1117"/>
      <c r="I1675" s="1119"/>
      <c r="J1675" s="1119"/>
      <c r="K1675" s="639" t="s">
        <v>1515</v>
      </c>
      <c r="L1675" s="1142"/>
      <c r="M1675" s="1142"/>
    </row>
    <row r="1676" spans="2:13" ht="12.6" customHeight="1">
      <c r="B1676" s="568"/>
      <c r="C1676" s="1106"/>
      <c r="D1676" s="1106"/>
      <c r="E1676" s="613" t="s">
        <v>1846</v>
      </c>
      <c r="F1676" s="1109"/>
      <c r="G1676" s="1112"/>
      <c r="H1676" s="1117"/>
      <c r="I1676" s="1120"/>
      <c r="J1676" s="1120"/>
      <c r="K1676" s="641" t="s">
        <v>1846</v>
      </c>
      <c r="L1676" s="1143"/>
      <c r="M1676" s="1143"/>
    </row>
    <row r="1677" spans="2:13" ht="15.75">
      <c r="B1677" s="568"/>
      <c r="C1677" s="618"/>
      <c r="D1677" s="618" t="s">
        <v>19</v>
      </c>
      <c r="E1677" s="619"/>
      <c r="F1677" s="620"/>
      <c r="G1677" s="621"/>
      <c r="H1677" s="733"/>
      <c r="I1677" s="650"/>
      <c r="J1677" s="631" t="s">
        <v>19</v>
      </c>
      <c r="K1677" s="650"/>
      <c r="L1677" s="650"/>
      <c r="M1677" s="650"/>
    </row>
    <row r="1678" spans="2:13" ht="15.75">
      <c r="B1678" s="568"/>
      <c r="C1678" s="618"/>
      <c r="D1678" s="618" t="s">
        <v>682</v>
      </c>
      <c r="E1678" s="619"/>
      <c r="F1678" s="620"/>
      <c r="G1678" s="621"/>
      <c r="H1678" s="733"/>
      <c r="I1678" s="650"/>
      <c r="J1678" s="631" t="s">
        <v>682</v>
      </c>
      <c r="K1678" s="650"/>
      <c r="L1678" s="650"/>
      <c r="M1678" s="650"/>
    </row>
    <row r="1679" spans="2:13" ht="15.75">
      <c r="B1679" s="568"/>
      <c r="C1679" s="618"/>
      <c r="D1679" s="618" t="s">
        <v>26</v>
      </c>
      <c r="E1679" s="619"/>
      <c r="F1679" s="620"/>
      <c r="G1679" s="621"/>
      <c r="H1679" s="733"/>
      <c r="I1679" s="650"/>
      <c r="J1679" s="631" t="s">
        <v>26</v>
      </c>
      <c r="K1679" s="650"/>
      <c r="L1679" s="650"/>
      <c r="M1679" s="650"/>
    </row>
    <row r="1680" spans="2:13" ht="15.75">
      <c r="B1680" s="568"/>
      <c r="C1680" s="618"/>
      <c r="D1680" s="618" t="s">
        <v>30</v>
      </c>
      <c r="E1680" s="619"/>
      <c r="F1680" s="620"/>
      <c r="G1680" s="621"/>
      <c r="H1680" s="733"/>
      <c r="I1680" s="650"/>
      <c r="J1680" s="631" t="s">
        <v>30</v>
      </c>
      <c r="K1680" s="650"/>
      <c r="L1680" s="650"/>
      <c r="M1680" s="650"/>
    </row>
    <row r="1681" spans="2:13" ht="15.75">
      <c r="B1681" s="568"/>
      <c r="C1681" s="618"/>
      <c r="D1681" s="618" t="s">
        <v>31</v>
      </c>
      <c r="E1681" s="619"/>
      <c r="F1681" s="620"/>
      <c r="G1681" s="621"/>
      <c r="H1681" s="733"/>
      <c r="I1681" s="650"/>
      <c r="J1681" s="631" t="s">
        <v>31</v>
      </c>
      <c r="K1681" s="650"/>
      <c r="L1681" s="650"/>
      <c r="M1681" s="650"/>
    </row>
    <row r="1682" spans="2:13" ht="15.75">
      <c r="B1682" s="568"/>
      <c r="C1682" s="618"/>
      <c r="D1682" s="618" t="s">
        <v>32</v>
      </c>
      <c r="E1682" s="619"/>
      <c r="F1682" s="620"/>
      <c r="G1682" s="621"/>
      <c r="H1682" s="733"/>
      <c r="I1682" s="650"/>
      <c r="J1682" s="631" t="s">
        <v>32</v>
      </c>
      <c r="K1682" s="650"/>
      <c r="L1682" s="650"/>
      <c r="M1682" s="650"/>
    </row>
    <row r="1683" spans="2:13" ht="15.75">
      <c r="B1683" s="568"/>
      <c r="C1683" s="623"/>
      <c r="D1683" s="1114"/>
      <c r="E1683" s="1114"/>
      <c r="F1683" s="624"/>
      <c r="G1683" s="625"/>
      <c r="H1683" s="1115"/>
      <c r="I1683" s="1115"/>
      <c r="J1683" s="1166"/>
      <c r="K1683" s="1166"/>
      <c r="L1683" s="649"/>
      <c r="M1683" s="649"/>
    </row>
    <row r="1684" spans="2:13" ht="38.25">
      <c r="B1684" s="568"/>
      <c r="C1684" s="1104" t="s">
        <v>960</v>
      </c>
      <c r="D1684" s="1104"/>
      <c r="E1684" s="607" t="s">
        <v>2242</v>
      </c>
      <c r="F1684" s="1107"/>
      <c r="G1684" s="1110"/>
      <c r="H1684" s="1117"/>
      <c r="I1684" s="1118" t="s">
        <v>2243</v>
      </c>
      <c r="J1684" s="1118"/>
      <c r="K1684" s="644" t="s">
        <v>2244</v>
      </c>
      <c r="L1684" s="1141"/>
      <c r="M1684" s="1141"/>
    </row>
    <row r="1685" spans="2:13" ht="14.1" customHeight="1">
      <c r="B1685" s="568"/>
      <c r="C1685" s="1105"/>
      <c r="D1685" s="1105"/>
      <c r="E1685" s="610"/>
      <c r="F1685" s="1108"/>
      <c r="G1685" s="1111"/>
      <c r="H1685" s="1117"/>
      <c r="I1685" s="1119"/>
      <c r="J1685" s="1119"/>
      <c r="K1685" s="640"/>
      <c r="L1685" s="1142"/>
      <c r="M1685" s="1142"/>
    </row>
    <row r="1686" spans="2:13" ht="12.6" customHeight="1">
      <c r="B1686" s="568"/>
      <c r="C1686" s="1105"/>
      <c r="D1686" s="1105"/>
      <c r="E1686" s="611" t="s">
        <v>1394</v>
      </c>
      <c r="F1686" s="1108"/>
      <c r="G1686" s="1111"/>
      <c r="H1686" s="1117"/>
      <c r="I1686" s="1119"/>
      <c r="J1686" s="1119"/>
      <c r="K1686" s="639" t="s">
        <v>2245</v>
      </c>
      <c r="L1686" s="1142"/>
      <c r="M1686" s="1142"/>
    </row>
    <row r="1687" spans="2:13" ht="12.6" customHeight="1">
      <c r="B1687" s="568"/>
      <c r="C1687" s="1105"/>
      <c r="D1687" s="1105"/>
      <c r="E1687" s="611" t="s">
        <v>1549</v>
      </c>
      <c r="F1687" s="1108"/>
      <c r="G1687" s="1111"/>
      <c r="H1687" s="1117"/>
      <c r="I1687" s="1119"/>
      <c r="J1687" s="1119"/>
      <c r="K1687" s="639" t="s">
        <v>2246</v>
      </c>
      <c r="L1687" s="1142"/>
      <c r="M1687" s="1142"/>
    </row>
    <row r="1688" spans="2:13" ht="12.6" customHeight="1">
      <c r="B1688" s="568"/>
      <c r="C1688" s="1105"/>
      <c r="D1688" s="1105"/>
      <c r="E1688" s="611" t="s">
        <v>1515</v>
      </c>
      <c r="F1688" s="1108"/>
      <c r="G1688" s="1111"/>
      <c r="H1688" s="1117"/>
      <c r="I1688" s="1119"/>
      <c r="J1688" s="1119"/>
      <c r="K1688" s="639" t="s">
        <v>1515</v>
      </c>
      <c r="L1688" s="1142"/>
      <c r="M1688" s="1142"/>
    </row>
    <row r="1689" spans="2:13" ht="12.6" customHeight="1">
      <c r="B1689" s="568"/>
      <c r="C1689" s="1106"/>
      <c r="D1689" s="1106"/>
      <c r="E1689" s="613" t="s">
        <v>1846</v>
      </c>
      <c r="F1689" s="1109"/>
      <c r="G1689" s="1112"/>
      <c r="H1689" s="1117"/>
      <c r="I1689" s="1120"/>
      <c r="J1689" s="1120"/>
      <c r="K1689" s="641" t="s">
        <v>1940</v>
      </c>
      <c r="L1689" s="1143"/>
      <c r="M1689" s="1143"/>
    </row>
    <row r="1690" spans="2:13" ht="12.6" customHeight="1">
      <c r="B1690" s="568"/>
      <c r="C1690" s="1104"/>
      <c r="D1690" s="1104"/>
      <c r="E1690" s="614" t="s">
        <v>1401</v>
      </c>
      <c r="F1690" s="1107"/>
      <c r="G1690" s="1110"/>
      <c r="H1690" s="1117"/>
      <c r="I1690" s="1118"/>
      <c r="J1690" s="1118"/>
      <c r="K1690" s="644" t="s">
        <v>46</v>
      </c>
      <c r="L1690" s="1141"/>
      <c r="M1690" s="1141"/>
    </row>
    <row r="1691" spans="2:13" ht="25.5">
      <c r="B1691" s="568"/>
      <c r="C1691" s="1105"/>
      <c r="D1691" s="1105"/>
      <c r="E1691" s="615" t="s">
        <v>2247</v>
      </c>
      <c r="F1691" s="1108"/>
      <c r="G1691" s="1111"/>
      <c r="H1691" s="1117"/>
      <c r="I1691" s="1119"/>
      <c r="J1691" s="1119"/>
      <c r="K1691" s="639" t="s">
        <v>2247</v>
      </c>
      <c r="L1691" s="1142"/>
      <c r="M1691" s="1142"/>
    </row>
    <row r="1692" spans="2:13" ht="51">
      <c r="B1692" s="568"/>
      <c r="C1692" s="1105"/>
      <c r="D1692" s="1105"/>
      <c r="E1692" s="615" t="s">
        <v>2248</v>
      </c>
      <c r="F1692" s="1108"/>
      <c r="G1692" s="1111"/>
      <c r="H1692" s="1117"/>
      <c r="I1692" s="1119"/>
      <c r="J1692" s="1119"/>
      <c r="K1692" s="639" t="s">
        <v>2249</v>
      </c>
      <c r="L1692" s="1142"/>
      <c r="M1692" s="1142"/>
    </row>
    <row r="1693" spans="2:13" ht="38.25">
      <c r="B1693" s="568"/>
      <c r="C1693" s="1106"/>
      <c r="D1693" s="1106"/>
      <c r="E1693" s="617"/>
      <c r="F1693" s="1109"/>
      <c r="G1693" s="1112"/>
      <c r="H1693" s="1117"/>
      <c r="I1693" s="1120"/>
      <c r="J1693" s="1120"/>
      <c r="K1693" s="641" t="s">
        <v>2250</v>
      </c>
      <c r="L1693" s="1143"/>
      <c r="M1693" s="1143"/>
    </row>
    <row r="1694" spans="2:13" ht="15.75">
      <c r="B1694" s="568"/>
      <c r="C1694" s="618"/>
      <c r="D1694" s="618" t="s">
        <v>19</v>
      </c>
      <c r="E1694" s="619"/>
      <c r="F1694" s="620"/>
      <c r="G1694" s="621"/>
      <c r="H1694" s="733"/>
      <c r="I1694" s="650"/>
      <c r="J1694" s="631" t="s">
        <v>19</v>
      </c>
      <c r="K1694" s="650"/>
      <c r="L1694" s="650"/>
      <c r="M1694" s="650"/>
    </row>
    <row r="1695" spans="2:13" ht="15.75">
      <c r="B1695" s="568"/>
      <c r="C1695" s="618"/>
      <c r="D1695" s="618" t="s">
        <v>682</v>
      </c>
      <c r="E1695" s="619"/>
      <c r="F1695" s="620"/>
      <c r="G1695" s="621"/>
      <c r="H1695" s="733"/>
      <c r="I1695" s="650"/>
      <c r="J1695" s="631" t="s">
        <v>682</v>
      </c>
      <c r="K1695" s="650"/>
      <c r="L1695" s="650"/>
      <c r="M1695" s="650"/>
    </row>
    <row r="1696" spans="2:13" ht="15.75">
      <c r="B1696" s="568"/>
      <c r="C1696" s="618"/>
      <c r="D1696" s="618" t="s">
        <v>26</v>
      </c>
      <c r="E1696" s="619"/>
      <c r="F1696" s="620"/>
      <c r="G1696" s="621"/>
      <c r="H1696" s="733"/>
      <c r="I1696" s="650"/>
      <c r="J1696" s="631" t="s">
        <v>26</v>
      </c>
      <c r="K1696" s="650"/>
      <c r="L1696" s="650"/>
      <c r="M1696" s="650"/>
    </row>
    <row r="1697" spans="2:13" ht="15.75">
      <c r="B1697" s="568"/>
      <c r="C1697" s="618"/>
      <c r="D1697" s="618" t="s">
        <v>30</v>
      </c>
      <c r="E1697" s="619"/>
      <c r="F1697" s="620"/>
      <c r="G1697" s="621"/>
      <c r="H1697" s="733"/>
      <c r="I1697" s="650"/>
      <c r="J1697" s="631" t="s">
        <v>30</v>
      </c>
      <c r="K1697" s="650"/>
      <c r="L1697" s="650"/>
      <c r="M1697" s="650"/>
    </row>
    <row r="1698" spans="2:13" ht="15.75">
      <c r="B1698" s="568"/>
      <c r="C1698" s="618"/>
      <c r="D1698" s="618" t="s">
        <v>31</v>
      </c>
      <c r="E1698" s="619"/>
      <c r="F1698" s="620"/>
      <c r="G1698" s="621"/>
      <c r="H1698" s="733"/>
      <c r="I1698" s="650"/>
      <c r="J1698" s="631" t="s">
        <v>31</v>
      </c>
      <c r="K1698" s="650"/>
      <c r="L1698" s="650"/>
      <c r="M1698" s="650"/>
    </row>
    <row r="1699" spans="2:13" ht="15.75">
      <c r="B1699" s="568"/>
      <c r="C1699" s="618"/>
      <c r="D1699" s="618" t="s">
        <v>32</v>
      </c>
      <c r="E1699" s="619"/>
      <c r="F1699" s="620"/>
      <c r="G1699" s="621"/>
      <c r="H1699" s="733"/>
      <c r="I1699" s="650"/>
      <c r="J1699" s="631" t="s">
        <v>32</v>
      </c>
      <c r="K1699" s="650"/>
      <c r="L1699" s="650"/>
      <c r="M1699" s="650"/>
    </row>
    <row r="1700" spans="2:13" ht="15.75">
      <c r="B1700" s="568"/>
      <c r="C1700" s="623"/>
      <c r="D1700" s="1114"/>
      <c r="E1700" s="1114"/>
      <c r="F1700" s="624"/>
      <c r="G1700" s="625"/>
      <c r="H1700" s="1115"/>
      <c r="I1700" s="1115"/>
      <c r="J1700" s="1166"/>
      <c r="K1700" s="1166"/>
      <c r="L1700" s="649"/>
      <c r="M1700" s="649"/>
    </row>
    <row r="1701" spans="2:13" ht="25.5">
      <c r="B1701" s="568"/>
      <c r="C1701" s="1104" t="s">
        <v>964</v>
      </c>
      <c r="D1701" s="1104"/>
      <c r="E1701" s="607" t="s">
        <v>2251</v>
      </c>
      <c r="F1701" s="1107"/>
      <c r="G1701" s="1110"/>
      <c r="H1701" s="1117"/>
      <c r="I1701" s="1118" t="s">
        <v>2252</v>
      </c>
      <c r="J1701" s="1118"/>
      <c r="K1701" s="644" t="s">
        <v>2253</v>
      </c>
      <c r="L1701" s="1141"/>
      <c r="M1701" s="1141"/>
    </row>
    <row r="1702" spans="2:13" ht="14.1" customHeight="1">
      <c r="B1702" s="568"/>
      <c r="C1702" s="1105"/>
      <c r="D1702" s="1105"/>
      <c r="E1702" s="610"/>
      <c r="F1702" s="1108"/>
      <c r="G1702" s="1111"/>
      <c r="H1702" s="1117"/>
      <c r="I1702" s="1119"/>
      <c r="J1702" s="1119"/>
      <c r="K1702" s="640"/>
      <c r="L1702" s="1142"/>
      <c r="M1702" s="1142"/>
    </row>
    <row r="1703" spans="2:13" ht="12.6" customHeight="1">
      <c r="B1703" s="568"/>
      <c r="C1703" s="1105"/>
      <c r="D1703" s="1105"/>
      <c r="E1703" s="611" t="s">
        <v>1394</v>
      </c>
      <c r="F1703" s="1108"/>
      <c r="G1703" s="1111"/>
      <c r="H1703" s="1117"/>
      <c r="I1703" s="1119"/>
      <c r="J1703" s="1119"/>
      <c r="K1703" s="639" t="s">
        <v>2245</v>
      </c>
      <c r="L1703" s="1142"/>
      <c r="M1703" s="1142"/>
    </row>
    <row r="1704" spans="2:13" ht="12.6" customHeight="1">
      <c r="B1704" s="568"/>
      <c r="C1704" s="1105"/>
      <c r="D1704" s="1105"/>
      <c r="E1704" s="611" t="s">
        <v>1549</v>
      </c>
      <c r="F1704" s="1108"/>
      <c r="G1704" s="1111"/>
      <c r="H1704" s="1117"/>
      <c r="I1704" s="1119"/>
      <c r="J1704" s="1119"/>
      <c r="K1704" s="639" t="s">
        <v>2246</v>
      </c>
      <c r="L1704" s="1142"/>
      <c r="M1704" s="1142"/>
    </row>
    <row r="1705" spans="2:13" ht="12.6" customHeight="1">
      <c r="B1705" s="568"/>
      <c r="C1705" s="1105"/>
      <c r="D1705" s="1105"/>
      <c r="E1705" s="611" t="s">
        <v>1515</v>
      </c>
      <c r="F1705" s="1108"/>
      <c r="G1705" s="1111"/>
      <c r="H1705" s="1117"/>
      <c r="I1705" s="1119"/>
      <c r="J1705" s="1119"/>
      <c r="K1705" s="639" t="s">
        <v>1515</v>
      </c>
      <c r="L1705" s="1142"/>
      <c r="M1705" s="1142"/>
    </row>
    <row r="1706" spans="2:13" ht="12.6" customHeight="1">
      <c r="B1706" s="568"/>
      <c r="C1706" s="1106"/>
      <c r="D1706" s="1106"/>
      <c r="E1706" s="613" t="s">
        <v>1846</v>
      </c>
      <c r="F1706" s="1109"/>
      <c r="G1706" s="1112"/>
      <c r="H1706" s="1117"/>
      <c r="I1706" s="1120"/>
      <c r="J1706" s="1120"/>
      <c r="K1706" s="641" t="s">
        <v>1940</v>
      </c>
      <c r="L1706" s="1143"/>
      <c r="M1706" s="1143"/>
    </row>
    <row r="1707" spans="2:13" ht="15.75">
      <c r="B1707" s="568"/>
      <c r="C1707" s="618"/>
      <c r="D1707" s="618" t="s">
        <v>19</v>
      </c>
      <c r="E1707" s="619"/>
      <c r="F1707" s="620"/>
      <c r="G1707" s="621"/>
      <c r="H1707" s="733"/>
      <c r="I1707" s="650"/>
      <c r="J1707" s="631" t="s">
        <v>19</v>
      </c>
      <c r="K1707" s="650"/>
      <c r="L1707" s="650"/>
      <c r="M1707" s="650"/>
    </row>
    <row r="1708" spans="2:13" ht="15.75">
      <c r="B1708" s="568"/>
      <c r="C1708" s="618"/>
      <c r="D1708" s="618" t="s">
        <v>682</v>
      </c>
      <c r="E1708" s="619"/>
      <c r="F1708" s="620"/>
      <c r="G1708" s="621"/>
      <c r="H1708" s="733"/>
      <c r="I1708" s="650"/>
      <c r="J1708" s="631" t="s">
        <v>682</v>
      </c>
      <c r="K1708" s="650"/>
      <c r="L1708" s="650"/>
      <c r="M1708" s="650"/>
    </row>
    <row r="1709" spans="2:13" ht="15.75">
      <c r="B1709" s="568"/>
      <c r="C1709" s="618"/>
      <c r="D1709" s="618" t="s">
        <v>26</v>
      </c>
      <c r="E1709" s="619"/>
      <c r="F1709" s="620"/>
      <c r="G1709" s="621"/>
      <c r="H1709" s="733"/>
      <c r="I1709" s="650"/>
      <c r="J1709" s="631" t="s">
        <v>26</v>
      </c>
      <c r="K1709" s="650"/>
      <c r="L1709" s="650"/>
      <c r="M1709" s="650"/>
    </row>
    <row r="1710" spans="2:13" ht="15.75">
      <c r="B1710" s="568"/>
      <c r="C1710" s="618"/>
      <c r="D1710" s="618" t="s">
        <v>30</v>
      </c>
      <c r="E1710" s="619"/>
      <c r="F1710" s="620"/>
      <c r="G1710" s="621"/>
      <c r="H1710" s="733"/>
      <c r="I1710" s="650"/>
      <c r="J1710" s="631" t="s">
        <v>30</v>
      </c>
      <c r="K1710" s="650"/>
      <c r="L1710" s="650"/>
      <c r="M1710" s="650"/>
    </row>
    <row r="1711" spans="2:13" ht="15.75">
      <c r="B1711" s="568"/>
      <c r="C1711" s="618"/>
      <c r="D1711" s="618" t="s">
        <v>31</v>
      </c>
      <c r="E1711" s="619"/>
      <c r="F1711" s="620"/>
      <c r="G1711" s="621"/>
      <c r="H1711" s="733"/>
      <c r="I1711" s="650"/>
      <c r="J1711" s="631" t="s">
        <v>31</v>
      </c>
      <c r="K1711" s="650"/>
      <c r="L1711" s="650"/>
      <c r="M1711" s="650"/>
    </row>
    <row r="1712" spans="2:13" ht="15.75">
      <c r="B1712" s="568"/>
      <c r="C1712" s="618"/>
      <c r="D1712" s="618" t="s">
        <v>32</v>
      </c>
      <c r="E1712" s="619"/>
      <c r="F1712" s="620"/>
      <c r="G1712" s="621"/>
      <c r="H1712" s="733"/>
      <c r="I1712" s="650"/>
      <c r="J1712" s="631" t="s">
        <v>32</v>
      </c>
      <c r="K1712" s="650"/>
      <c r="L1712" s="650"/>
      <c r="M1712" s="650"/>
    </row>
    <row r="1713" spans="2:13" ht="15.75">
      <c r="B1713" s="568"/>
      <c r="C1713" s="623"/>
      <c r="D1713" s="1114"/>
      <c r="E1713" s="1114"/>
      <c r="F1713" s="624"/>
      <c r="G1713" s="625"/>
      <c r="H1713" s="1115"/>
      <c r="I1713" s="1115"/>
      <c r="J1713" s="1144"/>
      <c r="K1713" s="1144"/>
      <c r="L1713" s="649"/>
      <c r="M1713" s="649"/>
    </row>
    <row r="1714" spans="2:13" ht="15.75">
      <c r="B1714" s="568"/>
      <c r="C1714" s="603">
        <v>2.11</v>
      </c>
      <c r="D1714" s="603"/>
      <c r="E1714" s="599" t="s">
        <v>968</v>
      </c>
      <c r="F1714" s="604"/>
      <c r="G1714" s="647"/>
      <c r="H1714" s="733"/>
      <c r="I1714" s="603">
        <v>2.11</v>
      </c>
      <c r="J1714" s="603"/>
      <c r="K1714" s="599" t="s">
        <v>968</v>
      </c>
      <c r="L1714" s="604"/>
      <c r="M1714" s="647"/>
    </row>
    <row r="1715" spans="2:13" ht="25.5">
      <c r="B1715" s="568"/>
      <c r="C1715" s="1104" t="s">
        <v>969</v>
      </c>
      <c r="D1715" s="1104"/>
      <c r="E1715" s="607" t="s">
        <v>2254</v>
      </c>
      <c r="F1715" s="1107"/>
      <c r="G1715" s="1110"/>
      <c r="H1715" s="1113"/>
      <c r="I1715" s="1104" t="s">
        <v>969</v>
      </c>
      <c r="J1715" s="1104"/>
      <c r="K1715" s="607" t="s">
        <v>2255</v>
      </c>
      <c r="L1715" s="1107"/>
      <c r="M1715" s="1110"/>
    </row>
    <row r="1716" spans="2:13" ht="15">
      <c r="B1716" s="568"/>
      <c r="C1716" s="1105"/>
      <c r="D1716" s="1105"/>
      <c r="E1716" s="610"/>
      <c r="F1716" s="1108"/>
      <c r="G1716" s="1111"/>
      <c r="H1716" s="1113"/>
      <c r="I1716" s="1105"/>
      <c r="J1716" s="1105"/>
      <c r="K1716" s="611" t="s">
        <v>2256</v>
      </c>
      <c r="L1716" s="1108"/>
      <c r="M1716" s="1111"/>
    </row>
    <row r="1717" spans="2:13" ht="12.6" customHeight="1">
      <c r="B1717" s="568"/>
      <c r="C1717" s="1105"/>
      <c r="D1717" s="1105"/>
      <c r="E1717" s="611" t="s">
        <v>1394</v>
      </c>
      <c r="F1717" s="1108"/>
      <c r="G1717" s="1111"/>
      <c r="H1717" s="1113"/>
      <c r="I1717" s="1105"/>
      <c r="J1717" s="1105"/>
      <c r="K1717" s="611" t="s">
        <v>2257</v>
      </c>
      <c r="L1717" s="1108"/>
      <c r="M1717" s="1111"/>
    </row>
    <row r="1718" spans="2:13" ht="12.6" customHeight="1">
      <c r="B1718" s="568"/>
      <c r="C1718" s="1105"/>
      <c r="D1718" s="1105"/>
      <c r="E1718" s="611" t="s">
        <v>2258</v>
      </c>
      <c r="F1718" s="1108"/>
      <c r="G1718" s="1111"/>
      <c r="H1718" s="1113"/>
      <c r="I1718" s="1105"/>
      <c r="J1718" s="1105"/>
      <c r="K1718" s="611" t="s">
        <v>2259</v>
      </c>
      <c r="L1718" s="1108"/>
      <c r="M1718" s="1111"/>
    </row>
    <row r="1719" spans="2:13" ht="12.6" customHeight="1">
      <c r="B1719" s="568"/>
      <c r="C1719" s="1105"/>
      <c r="D1719" s="1105"/>
      <c r="E1719" s="611" t="s">
        <v>1846</v>
      </c>
      <c r="F1719" s="1108"/>
      <c r="G1719" s="1111"/>
      <c r="H1719" s="1113"/>
      <c r="I1719" s="1105"/>
      <c r="J1719" s="1105"/>
      <c r="K1719" s="611" t="s">
        <v>2260</v>
      </c>
      <c r="L1719" s="1108"/>
      <c r="M1719" s="1111"/>
    </row>
    <row r="1720" spans="2:13" ht="12.6" customHeight="1">
      <c r="B1720" s="568"/>
      <c r="C1720" s="1105"/>
      <c r="D1720" s="1105"/>
      <c r="E1720" s="611"/>
      <c r="F1720" s="1108"/>
      <c r="G1720" s="1111"/>
      <c r="H1720" s="1113"/>
      <c r="I1720" s="1105"/>
      <c r="J1720" s="1105"/>
      <c r="K1720" s="611" t="s">
        <v>2261</v>
      </c>
      <c r="L1720" s="1108"/>
      <c r="M1720" s="1111"/>
    </row>
    <row r="1721" spans="2:13" ht="12.6" customHeight="1">
      <c r="B1721" s="568"/>
      <c r="C1721" s="1105"/>
      <c r="D1721" s="1105"/>
      <c r="E1721" s="611"/>
      <c r="F1721" s="1108"/>
      <c r="G1721" s="1111"/>
      <c r="H1721" s="1113"/>
      <c r="I1721" s="1105"/>
      <c r="J1721" s="1105"/>
      <c r="K1721" s="611" t="s">
        <v>2262</v>
      </c>
      <c r="L1721" s="1108"/>
      <c r="M1721" s="1111"/>
    </row>
    <row r="1722" spans="2:13" ht="12.6" customHeight="1">
      <c r="B1722" s="568"/>
      <c r="C1722" s="1105"/>
      <c r="D1722" s="1105"/>
      <c r="E1722" s="611"/>
      <c r="F1722" s="1108"/>
      <c r="G1722" s="1111"/>
      <c r="H1722" s="1113"/>
      <c r="I1722" s="1105"/>
      <c r="J1722" s="1105"/>
      <c r="K1722" s="611" t="s">
        <v>2263</v>
      </c>
      <c r="L1722" s="1108"/>
      <c r="M1722" s="1111"/>
    </row>
    <row r="1723" spans="2:13" ht="12.6" customHeight="1">
      <c r="B1723" s="568"/>
      <c r="C1723" s="1105"/>
      <c r="D1723" s="1105"/>
      <c r="E1723" s="611"/>
      <c r="F1723" s="1108"/>
      <c r="G1723" s="1111"/>
      <c r="H1723" s="1113"/>
      <c r="I1723" s="1105"/>
      <c r="J1723" s="1105"/>
      <c r="K1723" s="611" t="s">
        <v>2264</v>
      </c>
      <c r="L1723" s="1108"/>
      <c r="M1723" s="1111"/>
    </row>
    <row r="1724" spans="2:13" ht="14.1" customHeight="1">
      <c r="B1724" s="568"/>
      <c r="C1724" s="1105"/>
      <c r="D1724" s="1105"/>
      <c r="E1724" s="611"/>
      <c r="F1724" s="1108"/>
      <c r="G1724" s="1111"/>
      <c r="H1724" s="1113"/>
      <c r="I1724" s="1105"/>
      <c r="J1724" s="1105"/>
      <c r="K1724" s="610"/>
      <c r="L1724" s="1108"/>
      <c r="M1724" s="1111"/>
    </row>
    <row r="1725" spans="2:13" ht="12.6" customHeight="1">
      <c r="B1725" s="568"/>
      <c r="C1725" s="1105"/>
      <c r="D1725" s="1105"/>
      <c r="E1725" s="611"/>
      <c r="F1725" s="1108"/>
      <c r="G1725" s="1111"/>
      <c r="H1725" s="1113"/>
      <c r="I1725" s="1105"/>
      <c r="J1725" s="1105"/>
      <c r="K1725" s="611" t="s">
        <v>1419</v>
      </c>
      <c r="L1725" s="1108"/>
      <c r="M1725" s="1111"/>
    </row>
    <row r="1726" spans="2:13" ht="12.6" customHeight="1">
      <c r="B1726" s="568"/>
      <c r="C1726" s="1105"/>
      <c r="D1726" s="1105"/>
      <c r="E1726" s="611"/>
      <c r="F1726" s="1108"/>
      <c r="G1726" s="1111"/>
      <c r="H1726" s="1113"/>
      <c r="I1726" s="1105"/>
      <c r="J1726" s="1105"/>
      <c r="K1726" s="611" t="s">
        <v>2258</v>
      </c>
      <c r="L1726" s="1108"/>
      <c r="M1726" s="1111"/>
    </row>
    <row r="1727" spans="2:13" ht="12.6" customHeight="1">
      <c r="B1727" s="568"/>
      <c r="C1727" s="1106"/>
      <c r="D1727" s="1106"/>
      <c r="E1727" s="613"/>
      <c r="F1727" s="1109"/>
      <c r="G1727" s="1112"/>
      <c r="H1727" s="1113"/>
      <c r="I1727" s="1106"/>
      <c r="J1727" s="1106"/>
      <c r="K1727" s="613" t="s">
        <v>1846</v>
      </c>
      <c r="L1727" s="1109"/>
      <c r="M1727" s="1112"/>
    </row>
    <row r="1728" spans="2:13" ht="12.6" customHeight="1">
      <c r="B1728" s="568"/>
      <c r="C1728" s="1104"/>
      <c r="D1728" s="1104"/>
      <c r="E1728" s="614" t="s">
        <v>1401</v>
      </c>
      <c r="F1728" s="1107"/>
      <c r="G1728" s="1110"/>
      <c r="H1728" s="1113"/>
      <c r="I1728" s="1104"/>
      <c r="J1728" s="1104"/>
      <c r="K1728" s="614" t="s">
        <v>46</v>
      </c>
      <c r="L1728" s="1107"/>
      <c r="M1728" s="1110"/>
    </row>
    <row r="1729" spans="2:13" ht="38.25">
      <c r="B1729" s="568"/>
      <c r="C1729" s="1105"/>
      <c r="D1729" s="1105"/>
      <c r="E1729" s="615" t="s">
        <v>2265</v>
      </c>
      <c r="F1729" s="1108"/>
      <c r="G1729" s="1111"/>
      <c r="H1729" s="1113"/>
      <c r="I1729" s="1105"/>
      <c r="J1729" s="1105"/>
      <c r="K1729" s="615" t="s">
        <v>2266</v>
      </c>
      <c r="L1729" s="1108"/>
      <c r="M1729" s="1111"/>
    </row>
    <row r="1730" spans="2:13" ht="25.5">
      <c r="B1730" s="568"/>
      <c r="C1730" s="1105"/>
      <c r="D1730" s="1105"/>
      <c r="E1730" s="615" t="s">
        <v>2267</v>
      </c>
      <c r="F1730" s="1108"/>
      <c r="G1730" s="1111"/>
      <c r="H1730" s="1113"/>
      <c r="I1730" s="1105"/>
      <c r="J1730" s="1105"/>
      <c r="K1730" s="616"/>
      <c r="L1730" s="1108"/>
      <c r="M1730" s="1111"/>
    </row>
    <row r="1731" spans="2:13" ht="25.5">
      <c r="B1731" s="568"/>
      <c r="C1731" s="1105"/>
      <c r="D1731" s="1105"/>
      <c r="E1731" s="615" t="s">
        <v>2268</v>
      </c>
      <c r="F1731" s="1108"/>
      <c r="G1731" s="1111"/>
      <c r="H1731" s="1113"/>
      <c r="I1731" s="1105"/>
      <c r="J1731" s="1105"/>
      <c r="K1731" s="615" t="s">
        <v>2269</v>
      </c>
      <c r="L1731" s="1108"/>
      <c r="M1731" s="1111"/>
    </row>
    <row r="1732" spans="2:13" ht="25.5">
      <c r="B1732" s="568"/>
      <c r="C1732" s="1105"/>
      <c r="D1732" s="1105"/>
      <c r="E1732" s="615" t="s">
        <v>2270</v>
      </c>
      <c r="F1732" s="1108"/>
      <c r="G1732" s="1111"/>
      <c r="H1732" s="1113"/>
      <c r="I1732" s="1105"/>
      <c r="J1732" s="1105"/>
      <c r="K1732" s="615" t="s">
        <v>2267</v>
      </c>
      <c r="L1732" s="1108"/>
      <c r="M1732" s="1111"/>
    </row>
    <row r="1733" spans="2:13" ht="12.6" customHeight="1">
      <c r="B1733" s="568"/>
      <c r="C1733" s="1105"/>
      <c r="D1733" s="1105"/>
      <c r="E1733" s="615" t="s">
        <v>2271</v>
      </c>
      <c r="F1733" s="1108"/>
      <c r="G1733" s="1111"/>
      <c r="H1733" s="1113"/>
      <c r="I1733" s="1105"/>
      <c r="J1733" s="1105"/>
      <c r="K1733" s="615" t="s">
        <v>2272</v>
      </c>
      <c r="L1733" s="1108"/>
      <c r="M1733" s="1111"/>
    </row>
    <row r="1734" spans="2:13" ht="12.6" customHeight="1">
      <c r="B1734" s="568"/>
      <c r="C1734" s="1105"/>
      <c r="D1734" s="1105"/>
      <c r="E1734" s="615" t="s">
        <v>2273</v>
      </c>
      <c r="F1734" s="1108"/>
      <c r="G1734" s="1111"/>
      <c r="H1734" s="1113"/>
      <c r="I1734" s="1105"/>
      <c r="J1734" s="1105"/>
      <c r="K1734" s="615" t="s">
        <v>2274</v>
      </c>
      <c r="L1734" s="1108"/>
      <c r="M1734" s="1111"/>
    </row>
    <row r="1735" spans="2:13" ht="12.6" customHeight="1">
      <c r="B1735" s="568"/>
      <c r="C1735" s="1105"/>
      <c r="D1735" s="1105"/>
      <c r="E1735" s="615" t="s">
        <v>2275</v>
      </c>
      <c r="F1735" s="1108"/>
      <c r="G1735" s="1111"/>
      <c r="H1735" s="1113"/>
      <c r="I1735" s="1105"/>
      <c r="J1735" s="1105"/>
      <c r="K1735" s="615" t="s">
        <v>2276</v>
      </c>
      <c r="L1735" s="1108"/>
      <c r="M1735" s="1111"/>
    </row>
    <row r="1736" spans="2:13" ht="25.5">
      <c r="B1736" s="568"/>
      <c r="C1736" s="1105"/>
      <c r="D1736" s="1105"/>
      <c r="E1736" s="615" t="s">
        <v>2277</v>
      </c>
      <c r="F1736" s="1108"/>
      <c r="G1736" s="1111"/>
      <c r="H1736" s="1113"/>
      <c r="I1736" s="1105"/>
      <c r="J1736" s="1105"/>
      <c r="K1736" s="615" t="s">
        <v>2278</v>
      </c>
      <c r="L1736" s="1108"/>
      <c r="M1736" s="1111"/>
    </row>
    <row r="1737" spans="2:13" ht="14.1" customHeight="1">
      <c r="B1737" s="568"/>
      <c r="C1737" s="1105"/>
      <c r="D1737" s="1105"/>
      <c r="E1737" s="616"/>
      <c r="F1737" s="1108"/>
      <c r="G1737" s="1111"/>
      <c r="H1737" s="1113"/>
      <c r="I1737" s="1105"/>
      <c r="J1737" s="1105"/>
      <c r="K1737" s="615" t="s">
        <v>2279</v>
      </c>
      <c r="L1737" s="1108"/>
      <c r="M1737" s="1111"/>
    </row>
    <row r="1738" spans="2:13" ht="25.5">
      <c r="B1738" s="568"/>
      <c r="C1738" s="1105"/>
      <c r="D1738" s="1105"/>
      <c r="E1738" s="615" t="s">
        <v>2280</v>
      </c>
      <c r="F1738" s="1108"/>
      <c r="G1738" s="1111"/>
      <c r="H1738" s="1113"/>
      <c r="I1738" s="1105"/>
      <c r="J1738" s="1105"/>
      <c r="K1738" s="616"/>
      <c r="L1738" s="1108"/>
      <c r="M1738" s="1111"/>
    </row>
    <row r="1739" spans="2:13" ht="38.25">
      <c r="B1739" s="568"/>
      <c r="C1739" s="1105"/>
      <c r="D1739" s="1105"/>
      <c r="E1739" s="615" t="s">
        <v>2281</v>
      </c>
      <c r="F1739" s="1108"/>
      <c r="G1739" s="1111"/>
      <c r="H1739" s="1113"/>
      <c r="I1739" s="1105"/>
      <c r="J1739" s="1105"/>
      <c r="K1739" s="615" t="s">
        <v>2277</v>
      </c>
      <c r="L1739" s="1108"/>
      <c r="M1739" s="1111"/>
    </row>
    <row r="1740" spans="2:13" ht="38.25">
      <c r="B1740" s="568"/>
      <c r="C1740" s="1105"/>
      <c r="D1740" s="1105"/>
      <c r="E1740" s="615"/>
      <c r="F1740" s="1108"/>
      <c r="G1740" s="1111"/>
      <c r="H1740" s="1113"/>
      <c r="I1740" s="1105"/>
      <c r="J1740" s="1105"/>
      <c r="K1740" s="615" t="s">
        <v>2280</v>
      </c>
      <c r="L1740" s="1108"/>
      <c r="M1740" s="1111"/>
    </row>
    <row r="1741" spans="2:13" ht="38.25">
      <c r="B1741" s="568"/>
      <c r="C1741" s="1105"/>
      <c r="D1741" s="1105"/>
      <c r="E1741" s="615"/>
      <c r="F1741" s="1108"/>
      <c r="G1741" s="1111"/>
      <c r="H1741" s="1113"/>
      <c r="I1741" s="1105"/>
      <c r="J1741" s="1105"/>
      <c r="K1741" s="615" t="s">
        <v>2282</v>
      </c>
      <c r="L1741" s="1108"/>
      <c r="M1741" s="1111"/>
    </row>
    <row r="1742" spans="2:13" ht="38.25">
      <c r="B1742" s="568"/>
      <c r="C1742" s="1105"/>
      <c r="D1742" s="1105"/>
      <c r="E1742" s="615"/>
      <c r="F1742" s="1108"/>
      <c r="G1742" s="1111"/>
      <c r="H1742" s="1113"/>
      <c r="I1742" s="1105"/>
      <c r="J1742" s="1105"/>
      <c r="K1742" s="615" t="s">
        <v>2283</v>
      </c>
      <c r="L1742" s="1108"/>
      <c r="M1742" s="1111"/>
    </row>
    <row r="1743" spans="2:13" ht="25.5">
      <c r="B1743" s="568"/>
      <c r="C1743" s="1105"/>
      <c r="D1743" s="1105"/>
      <c r="E1743" s="615"/>
      <c r="F1743" s="1108"/>
      <c r="G1743" s="1111"/>
      <c r="H1743" s="1113"/>
      <c r="I1743" s="1105"/>
      <c r="J1743" s="1105"/>
      <c r="K1743" s="615" t="s">
        <v>2284</v>
      </c>
      <c r="L1743" s="1108"/>
      <c r="M1743" s="1111"/>
    </row>
    <row r="1744" spans="2:13" ht="25.5">
      <c r="B1744" s="568"/>
      <c r="C1744" s="1105"/>
      <c r="D1744" s="1105"/>
      <c r="E1744" s="615"/>
      <c r="F1744" s="1108"/>
      <c r="G1744" s="1111"/>
      <c r="H1744" s="1113"/>
      <c r="I1744" s="1105"/>
      <c r="J1744" s="1105"/>
      <c r="K1744" s="615" t="s">
        <v>2285</v>
      </c>
      <c r="L1744" s="1108"/>
      <c r="M1744" s="1111"/>
    </row>
    <row r="1745" spans="2:13" ht="25.5">
      <c r="B1745" s="568"/>
      <c r="C1745" s="1105"/>
      <c r="D1745" s="1105"/>
      <c r="E1745" s="615"/>
      <c r="F1745" s="1108"/>
      <c r="G1745" s="1111"/>
      <c r="H1745" s="1113"/>
      <c r="I1745" s="1105"/>
      <c r="J1745" s="1105"/>
      <c r="K1745" s="615" t="s">
        <v>2286</v>
      </c>
      <c r="L1745" s="1108"/>
      <c r="M1745" s="1111"/>
    </row>
    <row r="1746" spans="2:13" ht="25.5">
      <c r="B1746" s="568"/>
      <c r="C1746" s="1106"/>
      <c r="D1746" s="1106"/>
      <c r="E1746" s="617"/>
      <c r="F1746" s="1109"/>
      <c r="G1746" s="1112"/>
      <c r="H1746" s="1113"/>
      <c r="I1746" s="1106"/>
      <c r="J1746" s="1106"/>
      <c r="K1746" s="617" t="s">
        <v>2287</v>
      </c>
      <c r="L1746" s="1109"/>
      <c r="M1746" s="1112"/>
    </row>
    <row r="1747" spans="2:13" ht="12.6" customHeight="1">
      <c r="B1747" s="568"/>
      <c r="C1747" s="1104"/>
      <c r="D1747" s="1104"/>
      <c r="E1747" s="1138"/>
      <c r="F1747" s="1107"/>
      <c r="G1747" s="1110"/>
      <c r="H1747" s="1113"/>
      <c r="I1747" s="1104"/>
      <c r="J1747" s="1104"/>
      <c r="K1747" s="614" t="s">
        <v>2288</v>
      </c>
      <c r="L1747" s="1107"/>
      <c r="M1747" s="1110"/>
    </row>
    <row r="1748" spans="2:13" ht="25.5">
      <c r="B1748" s="568"/>
      <c r="C1748" s="1105"/>
      <c r="D1748" s="1105"/>
      <c r="E1748" s="1145"/>
      <c r="F1748" s="1108"/>
      <c r="G1748" s="1111"/>
      <c r="H1748" s="1113"/>
      <c r="I1748" s="1105"/>
      <c r="J1748" s="1105"/>
      <c r="K1748" s="615" t="s">
        <v>2289</v>
      </c>
      <c r="L1748" s="1108"/>
      <c r="M1748" s="1111"/>
    </row>
    <row r="1749" spans="2:13" ht="25.5">
      <c r="B1749" s="568"/>
      <c r="C1749" s="1105"/>
      <c r="D1749" s="1105"/>
      <c r="E1749" s="1145"/>
      <c r="F1749" s="1108"/>
      <c r="G1749" s="1111"/>
      <c r="H1749" s="1113"/>
      <c r="I1749" s="1105"/>
      <c r="J1749" s="1105"/>
      <c r="K1749" s="615" t="s">
        <v>2290</v>
      </c>
      <c r="L1749" s="1108"/>
      <c r="M1749" s="1111"/>
    </row>
    <row r="1750" spans="2:13" ht="25.5">
      <c r="B1750" s="568"/>
      <c r="C1750" s="1105"/>
      <c r="D1750" s="1105"/>
      <c r="E1750" s="1145"/>
      <c r="F1750" s="1108"/>
      <c r="G1750" s="1111"/>
      <c r="H1750" s="1113"/>
      <c r="I1750" s="1105"/>
      <c r="J1750" s="1105"/>
      <c r="K1750" s="615" t="s">
        <v>2291</v>
      </c>
      <c r="L1750" s="1108"/>
      <c r="M1750" s="1111"/>
    </row>
    <row r="1751" spans="2:13">
      <c r="C1751" s="1105"/>
      <c r="D1751" s="1105"/>
      <c r="E1751" s="1145"/>
      <c r="F1751" s="1108"/>
      <c r="G1751" s="1111"/>
      <c r="H1751" s="1113"/>
      <c r="I1751" s="1105"/>
      <c r="J1751" s="1105"/>
      <c r="K1751" s="615" t="s">
        <v>2292</v>
      </c>
      <c r="L1751" s="1108"/>
      <c r="M1751" s="1111"/>
    </row>
    <row r="1752" spans="2:13" ht="25.5">
      <c r="C1752" s="1105"/>
      <c r="D1752" s="1105"/>
      <c r="E1752" s="1145"/>
      <c r="F1752" s="1108"/>
      <c r="G1752" s="1111"/>
      <c r="H1752" s="1113"/>
      <c r="I1752" s="1105"/>
      <c r="J1752" s="1105"/>
      <c r="K1752" s="615" t="s">
        <v>2293</v>
      </c>
      <c r="L1752" s="1108"/>
      <c r="M1752" s="1111"/>
    </row>
    <row r="1753" spans="2:13" ht="24.95" customHeight="1">
      <c r="C1753" s="1105"/>
      <c r="D1753" s="1105"/>
      <c r="E1753" s="1145"/>
      <c r="F1753" s="1108"/>
      <c r="G1753" s="1111"/>
      <c r="H1753" s="1113"/>
      <c r="I1753" s="1105"/>
      <c r="J1753" s="1105"/>
      <c r="K1753" s="615" t="s">
        <v>2294</v>
      </c>
      <c r="L1753" s="1108"/>
      <c r="M1753" s="1111"/>
    </row>
    <row r="1754" spans="2:13" ht="12.95" customHeight="1">
      <c r="C1754" s="1105"/>
      <c r="D1754" s="1105"/>
      <c r="E1754" s="1145"/>
      <c r="F1754" s="1108"/>
      <c r="G1754" s="1111"/>
      <c r="H1754" s="1113"/>
      <c r="I1754" s="1105"/>
      <c r="J1754" s="1105"/>
      <c r="K1754" s="615"/>
      <c r="L1754" s="1108"/>
      <c r="M1754" s="1111"/>
    </row>
    <row r="1755" spans="2:13">
      <c r="C1755" s="1106"/>
      <c r="D1755" s="1106"/>
      <c r="E1755" s="1139"/>
      <c r="F1755" s="1109"/>
      <c r="G1755" s="1112"/>
      <c r="H1755" s="1113"/>
      <c r="I1755" s="1106"/>
      <c r="J1755" s="1106"/>
      <c r="K1755" s="617" t="s">
        <v>2295</v>
      </c>
      <c r="L1755" s="1109"/>
      <c r="M1755" s="1112"/>
    </row>
    <row r="1756" spans="2:13" ht="15.75">
      <c r="C1756" s="618"/>
      <c r="D1756" s="618" t="s">
        <v>19</v>
      </c>
      <c r="E1756" s="619"/>
      <c r="F1756" s="620"/>
      <c r="G1756" s="621"/>
      <c r="H1756" s="733"/>
      <c r="I1756" s="618"/>
      <c r="J1756" s="618" t="s">
        <v>19</v>
      </c>
      <c r="K1756" s="619"/>
      <c r="L1756" s="620"/>
      <c r="M1756" s="621"/>
    </row>
    <row r="1757" spans="2:13" ht="15.75">
      <c r="C1757" s="618"/>
      <c r="D1757" s="618" t="s">
        <v>682</v>
      </c>
      <c r="E1757" s="619"/>
      <c r="F1757" s="620"/>
      <c r="G1757" s="621"/>
      <c r="H1757" s="733"/>
      <c r="I1757" s="618"/>
      <c r="J1757" s="618" t="s">
        <v>682</v>
      </c>
      <c r="K1757" s="619"/>
      <c r="L1757" s="620"/>
      <c r="M1757" s="621"/>
    </row>
    <row r="1758" spans="2:13" ht="15.75">
      <c r="C1758" s="618"/>
      <c r="D1758" s="618" t="s">
        <v>26</v>
      </c>
      <c r="E1758" s="619"/>
      <c r="F1758" s="620"/>
      <c r="G1758" s="621"/>
      <c r="H1758" s="733"/>
      <c r="I1758" s="618"/>
      <c r="J1758" s="618" t="s">
        <v>26</v>
      </c>
      <c r="K1758" s="619"/>
      <c r="L1758" s="620"/>
      <c r="M1758" s="621"/>
    </row>
    <row r="1759" spans="2:13" ht="15.75">
      <c r="C1759" s="618"/>
      <c r="D1759" s="618" t="s">
        <v>30</v>
      </c>
      <c r="E1759" s="619"/>
      <c r="F1759" s="620"/>
      <c r="G1759" s="621"/>
      <c r="H1759" s="733"/>
      <c r="I1759" s="618"/>
      <c r="J1759" s="618" t="s">
        <v>30</v>
      </c>
      <c r="K1759" s="619"/>
      <c r="L1759" s="620"/>
      <c r="M1759" s="621"/>
    </row>
    <row r="1760" spans="2:13" ht="15.75">
      <c r="C1760" s="618"/>
      <c r="D1760" s="618" t="s">
        <v>31</v>
      </c>
      <c r="E1760" s="619"/>
      <c r="F1760" s="620"/>
      <c r="G1760" s="621"/>
      <c r="H1760" s="733"/>
      <c r="I1760" s="618"/>
      <c r="J1760" s="618" t="s">
        <v>31</v>
      </c>
      <c r="K1760" s="619"/>
      <c r="L1760" s="620"/>
      <c r="M1760" s="621"/>
    </row>
    <row r="1761" spans="3:13" ht="15.75">
      <c r="C1761" s="618"/>
      <c r="D1761" s="618" t="s">
        <v>32</v>
      </c>
      <c r="E1761" s="619"/>
      <c r="F1761" s="620"/>
      <c r="G1761" s="621"/>
      <c r="H1761" s="733"/>
      <c r="I1761" s="618"/>
      <c r="J1761" s="618" t="s">
        <v>32</v>
      </c>
      <c r="K1761" s="619"/>
      <c r="L1761" s="620"/>
      <c r="M1761" s="621"/>
    </row>
    <row r="1762" spans="3:13" ht="15.75">
      <c r="C1762" s="623"/>
      <c r="D1762" s="1114"/>
      <c r="E1762" s="1114"/>
      <c r="F1762" s="624"/>
      <c r="G1762" s="625"/>
      <c r="H1762" s="1115"/>
      <c r="I1762" s="1115"/>
      <c r="J1762" s="1140"/>
      <c r="K1762" s="1140"/>
      <c r="L1762" s="649"/>
      <c r="M1762" s="649"/>
    </row>
    <row r="1763" spans="3:13" ht="38.25">
      <c r="C1763" s="1104" t="s">
        <v>973</v>
      </c>
      <c r="D1763" s="1104"/>
      <c r="E1763" s="607" t="s">
        <v>2296</v>
      </c>
      <c r="F1763" s="1107"/>
      <c r="G1763" s="1110"/>
      <c r="H1763" s="1117"/>
      <c r="I1763" s="1118" t="s">
        <v>2297</v>
      </c>
      <c r="J1763" s="1118"/>
      <c r="K1763" s="644" t="s">
        <v>2298</v>
      </c>
      <c r="L1763" s="1141"/>
      <c r="M1763" s="1141"/>
    </row>
    <row r="1764" spans="3:13" ht="14.1" customHeight="1">
      <c r="C1764" s="1105"/>
      <c r="D1764" s="1105"/>
      <c r="E1764" s="611" t="s">
        <v>2299</v>
      </c>
      <c r="F1764" s="1108"/>
      <c r="G1764" s="1111"/>
      <c r="H1764" s="1117"/>
      <c r="I1764" s="1119"/>
      <c r="J1764" s="1119"/>
      <c r="K1764" s="640"/>
      <c r="L1764" s="1142"/>
      <c r="M1764" s="1142"/>
    </row>
    <row r="1765" spans="3:13" ht="12.95" customHeight="1">
      <c r="C1765" s="1105"/>
      <c r="D1765" s="1105"/>
      <c r="E1765" s="611" t="s">
        <v>2300</v>
      </c>
      <c r="F1765" s="1108"/>
      <c r="G1765" s="1111"/>
      <c r="H1765" s="1117"/>
      <c r="I1765" s="1119"/>
      <c r="J1765" s="1119"/>
      <c r="K1765" s="639" t="s">
        <v>1419</v>
      </c>
      <c r="L1765" s="1142"/>
      <c r="M1765" s="1142"/>
    </row>
    <row r="1766" spans="3:13" ht="12.95" customHeight="1">
      <c r="C1766" s="1105"/>
      <c r="D1766" s="1105"/>
      <c r="E1766" s="611" t="s">
        <v>2260</v>
      </c>
      <c r="F1766" s="1108"/>
      <c r="G1766" s="1111"/>
      <c r="H1766" s="1117"/>
      <c r="I1766" s="1119"/>
      <c r="J1766" s="1119"/>
      <c r="K1766" s="639" t="s">
        <v>2258</v>
      </c>
      <c r="L1766" s="1142"/>
      <c r="M1766" s="1142"/>
    </row>
    <row r="1767" spans="3:13" ht="12.95" customHeight="1">
      <c r="C1767" s="1105"/>
      <c r="D1767" s="1105"/>
      <c r="E1767" s="611" t="s">
        <v>2301</v>
      </c>
      <c r="F1767" s="1108"/>
      <c r="G1767" s="1111"/>
      <c r="H1767" s="1117"/>
      <c r="I1767" s="1119"/>
      <c r="J1767" s="1119"/>
      <c r="K1767" s="639" t="s">
        <v>1846</v>
      </c>
      <c r="L1767" s="1142"/>
      <c r="M1767" s="1142"/>
    </row>
    <row r="1768" spans="3:13">
      <c r="C1768" s="1105"/>
      <c r="D1768" s="1105"/>
      <c r="E1768" s="611" t="s">
        <v>2302</v>
      </c>
      <c r="F1768" s="1108"/>
      <c r="G1768" s="1111"/>
      <c r="H1768" s="1117"/>
      <c r="I1768" s="1119"/>
      <c r="J1768" s="1119"/>
      <c r="K1768" s="639"/>
      <c r="L1768" s="1142"/>
      <c r="M1768" s="1142"/>
    </row>
    <row r="1769" spans="3:13" ht="12.95" customHeight="1">
      <c r="C1769" s="1105"/>
      <c r="D1769" s="1105"/>
      <c r="E1769" s="611" t="s">
        <v>2303</v>
      </c>
      <c r="F1769" s="1108"/>
      <c r="G1769" s="1111"/>
      <c r="H1769" s="1117"/>
      <c r="I1769" s="1119"/>
      <c r="J1769" s="1119"/>
      <c r="K1769" s="639"/>
      <c r="L1769" s="1142"/>
      <c r="M1769" s="1142"/>
    </row>
    <row r="1770" spans="3:13">
      <c r="C1770" s="1105"/>
      <c r="D1770" s="1105"/>
      <c r="E1770" s="611" t="s">
        <v>2304</v>
      </c>
      <c r="F1770" s="1108"/>
      <c r="G1770" s="1111"/>
      <c r="H1770" s="1117"/>
      <c r="I1770" s="1119"/>
      <c r="J1770" s="1119"/>
      <c r="K1770" s="639"/>
      <c r="L1770" s="1142"/>
      <c r="M1770" s="1142"/>
    </row>
    <row r="1771" spans="3:13" ht="14.1" customHeight="1">
      <c r="C1771" s="1105"/>
      <c r="D1771" s="1105"/>
      <c r="E1771" s="610"/>
      <c r="F1771" s="1108"/>
      <c r="G1771" s="1111"/>
      <c r="H1771" s="1117"/>
      <c r="I1771" s="1119"/>
      <c r="J1771" s="1119"/>
      <c r="K1771" s="639"/>
      <c r="L1771" s="1142"/>
      <c r="M1771" s="1142"/>
    </row>
    <row r="1772" spans="3:13" ht="12.95" customHeight="1">
      <c r="C1772" s="1105"/>
      <c r="D1772" s="1105"/>
      <c r="E1772" s="611" t="s">
        <v>1394</v>
      </c>
      <c r="F1772" s="1108"/>
      <c r="G1772" s="1111"/>
      <c r="H1772" s="1117"/>
      <c r="I1772" s="1119"/>
      <c r="J1772" s="1119"/>
      <c r="K1772" s="639"/>
      <c r="L1772" s="1142"/>
      <c r="M1772" s="1142"/>
    </row>
    <row r="1773" spans="3:13" ht="12.95" customHeight="1">
      <c r="C1773" s="1105"/>
      <c r="D1773" s="1105"/>
      <c r="E1773" s="611" t="s">
        <v>2258</v>
      </c>
      <c r="F1773" s="1108"/>
      <c r="G1773" s="1111"/>
      <c r="H1773" s="1117"/>
      <c r="I1773" s="1119"/>
      <c r="J1773" s="1119"/>
      <c r="K1773" s="639"/>
      <c r="L1773" s="1142"/>
      <c r="M1773" s="1142"/>
    </row>
    <row r="1774" spans="3:13" ht="12.95" customHeight="1">
      <c r="C1774" s="1106"/>
      <c r="D1774" s="1106"/>
      <c r="E1774" s="613" t="s">
        <v>1846</v>
      </c>
      <c r="F1774" s="1109"/>
      <c r="G1774" s="1112"/>
      <c r="H1774" s="1117"/>
      <c r="I1774" s="1120"/>
      <c r="J1774" s="1120"/>
      <c r="K1774" s="641"/>
      <c r="L1774" s="1143"/>
      <c r="M1774" s="1143"/>
    </row>
    <row r="1775" spans="3:13" ht="15.75">
      <c r="C1775" s="618"/>
      <c r="D1775" s="618" t="s">
        <v>19</v>
      </c>
      <c r="E1775" s="619"/>
      <c r="F1775" s="620"/>
      <c r="G1775" s="621"/>
      <c r="H1775" s="733"/>
      <c r="I1775" s="650"/>
      <c r="J1775" s="631" t="s">
        <v>19</v>
      </c>
      <c r="K1775" s="650"/>
      <c r="L1775" s="650"/>
      <c r="M1775" s="650"/>
    </row>
    <row r="1776" spans="3:13" ht="15.75">
      <c r="C1776" s="618"/>
      <c r="D1776" s="618" t="s">
        <v>682</v>
      </c>
      <c r="E1776" s="619"/>
      <c r="F1776" s="620"/>
      <c r="G1776" s="621"/>
      <c r="H1776" s="733"/>
      <c r="I1776" s="650"/>
      <c r="J1776" s="631" t="s">
        <v>682</v>
      </c>
      <c r="K1776" s="650"/>
      <c r="L1776" s="650"/>
      <c r="M1776" s="650"/>
    </row>
    <row r="1777" spans="3:13" ht="15.75">
      <c r="C1777" s="618"/>
      <c r="D1777" s="618" t="s">
        <v>26</v>
      </c>
      <c r="E1777" s="619"/>
      <c r="F1777" s="620"/>
      <c r="G1777" s="621"/>
      <c r="H1777" s="733"/>
      <c r="I1777" s="650"/>
      <c r="J1777" s="631" t="s">
        <v>26</v>
      </c>
      <c r="K1777" s="650"/>
      <c r="L1777" s="650"/>
      <c r="M1777" s="650"/>
    </row>
    <row r="1778" spans="3:13" ht="15.75">
      <c r="C1778" s="618"/>
      <c r="D1778" s="618" t="s">
        <v>30</v>
      </c>
      <c r="E1778" s="619"/>
      <c r="F1778" s="620"/>
      <c r="G1778" s="621"/>
      <c r="H1778" s="733"/>
      <c r="I1778" s="650"/>
      <c r="J1778" s="631" t="s">
        <v>30</v>
      </c>
      <c r="K1778" s="650"/>
      <c r="L1778" s="650"/>
      <c r="M1778" s="650"/>
    </row>
    <row r="1779" spans="3:13" ht="15.75">
      <c r="C1779" s="618"/>
      <c r="D1779" s="618" t="s">
        <v>31</v>
      </c>
      <c r="E1779" s="619"/>
      <c r="F1779" s="620"/>
      <c r="G1779" s="621"/>
      <c r="H1779" s="733"/>
      <c r="I1779" s="650"/>
      <c r="J1779" s="631" t="s">
        <v>31</v>
      </c>
      <c r="K1779" s="650"/>
      <c r="L1779" s="650"/>
      <c r="M1779" s="650"/>
    </row>
    <row r="1780" spans="3:13" ht="15.75">
      <c r="C1780" s="618"/>
      <c r="D1780" s="618" t="s">
        <v>32</v>
      </c>
      <c r="E1780" s="619"/>
      <c r="F1780" s="620"/>
      <c r="G1780" s="621"/>
      <c r="H1780" s="733"/>
      <c r="I1780" s="650"/>
      <c r="J1780" s="631" t="s">
        <v>32</v>
      </c>
      <c r="K1780" s="650"/>
      <c r="L1780" s="650"/>
      <c r="M1780" s="650"/>
    </row>
    <row r="1781" spans="3:13" ht="15.75">
      <c r="C1781" s="623"/>
      <c r="D1781" s="1114"/>
      <c r="E1781" s="1114"/>
      <c r="F1781" s="624"/>
      <c r="G1781" s="625"/>
      <c r="H1781" s="1115"/>
      <c r="I1781" s="1115"/>
      <c r="J1781" s="1144"/>
      <c r="K1781" s="1144"/>
      <c r="L1781" s="649"/>
      <c r="M1781" s="649"/>
    </row>
    <row r="1782" spans="3:13" ht="38.25">
      <c r="C1782" s="1104" t="s">
        <v>977</v>
      </c>
      <c r="D1782" s="1104"/>
      <c r="E1782" s="607" t="s">
        <v>2305</v>
      </c>
      <c r="F1782" s="1107"/>
      <c r="G1782" s="1110"/>
      <c r="H1782" s="1113"/>
      <c r="I1782" s="1104" t="s">
        <v>2306</v>
      </c>
      <c r="J1782" s="1104"/>
      <c r="K1782" s="607" t="s">
        <v>2307</v>
      </c>
      <c r="L1782" s="1107"/>
      <c r="M1782" s="1110"/>
    </row>
    <row r="1783" spans="3:13" ht="12.95" customHeight="1">
      <c r="C1783" s="1105"/>
      <c r="D1783" s="1105"/>
      <c r="E1783" s="611" t="s">
        <v>2299</v>
      </c>
      <c r="F1783" s="1108"/>
      <c r="G1783" s="1111"/>
      <c r="H1783" s="1113"/>
      <c r="I1783" s="1105"/>
      <c r="J1783" s="1105"/>
      <c r="K1783" s="611" t="s">
        <v>2257</v>
      </c>
      <c r="L1783" s="1108"/>
      <c r="M1783" s="1111"/>
    </row>
    <row r="1784" spans="3:13" ht="12.95" customHeight="1">
      <c r="C1784" s="1105"/>
      <c r="D1784" s="1105"/>
      <c r="E1784" s="611" t="s">
        <v>2300</v>
      </c>
      <c r="F1784" s="1108"/>
      <c r="G1784" s="1111"/>
      <c r="H1784" s="1113"/>
      <c r="I1784" s="1105"/>
      <c r="J1784" s="1105"/>
      <c r="K1784" s="611" t="s">
        <v>2300</v>
      </c>
      <c r="L1784" s="1108"/>
      <c r="M1784" s="1111"/>
    </row>
    <row r="1785" spans="3:13" ht="12.95" customHeight="1">
      <c r="C1785" s="1105"/>
      <c r="D1785" s="1105"/>
      <c r="E1785" s="611" t="s">
        <v>2260</v>
      </c>
      <c r="F1785" s="1108"/>
      <c r="G1785" s="1111"/>
      <c r="H1785" s="1113"/>
      <c r="I1785" s="1105"/>
      <c r="J1785" s="1105"/>
      <c r="K1785" s="611" t="s">
        <v>2260</v>
      </c>
      <c r="L1785" s="1108"/>
      <c r="M1785" s="1111"/>
    </row>
    <row r="1786" spans="3:13">
      <c r="C1786" s="1105"/>
      <c r="D1786" s="1105"/>
      <c r="E1786" s="611" t="s">
        <v>2308</v>
      </c>
      <c r="F1786" s="1108"/>
      <c r="G1786" s="1111"/>
      <c r="H1786" s="1113"/>
      <c r="I1786" s="1105"/>
      <c r="J1786" s="1105"/>
      <c r="K1786" s="611" t="s">
        <v>2261</v>
      </c>
      <c r="L1786" s="1108"/>
      <c r="M1786" s="1111"/>
    </row>
    <row r="1787" spans="3:13" ht="25.5">
      <c r="C1787" s="1105"/>
      <c r="D1787" s="1105"/>
      <c r="E1787" s="610"/>
      <c r="F1787" s="1108"/>
      <c r="G1787" s="1111"/>
      <c r="H1787" s="1113"/>
      <c r="I1787" s="1105"/>
      <c r="J1787" s="1105"/>
      <c r="K1787" s="611" t="s">
        <v>2309</v>
      </c>
      <c r="L1787" s="1108"/>
      <c r="M1787" s="1111"/>
    </row>
    <row r="1788" spans="3:13" ht="14.1" customHeight="1">
      <c r="C1788" s="1105"/>
      <c r="D1788" s="1105"/>
      <c r="E1788" s="611" t="s">
        <v>1394</v>
      </c>
      <c r="F1788" s="1108"/>
      <c r="G1788" s="1111"/>
      <c r="H1788" s="1113"/>
      <c r="I1788" s="1105"/>
      <c r="J1788" s="1105"/>
      <c r="K1788" s="610"/>
      <c r="L1788" s="1108"/>
      <c r="M1788" s="1111"/>
    </row>
    <row r="1789" spans="3:13" ht="14.1" customHeight="1">
      <c r="C1789" s="1105"/>
      <c r="D1789" s="1105"/>
      <c r="E1789" s="611" t="s">
        <v>1549</v>
      </c>
      <c r="F1789" s="1108"/>
      <c r="G1789" s="1111"/>
      <c r="H1789" s="1113"/>
      <c r="I1789" s="1105"/>
      <c r="J1789" s="1105"/>
      <c r="K1789" s="610"/>
      <c r="L1789" s="1108"/>
      <c r="M1789" s="1111"/>
    </row>
    <row r="1790" spans="3:13" ht="12.95" customHeight="1">
      <c r="C1790" s="1105"/>
      <c r="D1790" s="1105"/>
      <c r="E1790" s="611" t="s">
        <v>1515</v>
      </c>
      <c r="F1790" s="1108"/>
      <c r="G1790" s="1111"/>
      <c r="H1790" s="1113"/>
      <c r="I1790" s="1105"/>
      <c r="J1790" s="1105"/>
      <c r="K1790" s="611" t="s">
        <v>1419</v>
      </c>
      <c r="L1790" s="1108"/>
      <c r="M1790" s="1111"/>
    </row>
    <row r="1791" spans="3:13" ht="12.95" customHeight="1">
      <c r="C1791" s="1105"/>
      <c r="D1791" s="1105"/>
      <c r="E1791" s="611" t="s">
        <v>2310</v>
      </c>
      <c r="F1791" s="1108"/>
      <c r="G1791" s="1111"/>
      <c r="H1791" s="1113"/>
      <c r="I1791" s="1105"/>
      <c r="J1791" s="1105"/>
      <c r="K1791" s="611" t="s">
        <v>1549</v>
      </c>
      <c r="L1791" s="1108"/>
      <c r="M1791" s="1111"/>
    </row>
    <row r="1792" spans="3:13" ht="12.95" customHeight="1">
      <c r="C1792" s="1105"/>
      <c r="D1792" s="1105"/>
      <c r="E1792" s="611"/>
      <c r="F1792" s="1108"/>
      <c r="G1792" s="1111"/>
      <c r="H1792" s="1113"/>
      <c r="I1792" s="1105"/>
      <c r="J1792" s="1105"/>
      <c r="K1792" s="611" t="s">
        <v>1515</v>
      </c>
      <c r="L1792" s="1108"/>
      <c r="M1792" s="1111"/>
    </row>
    <row r="1793" spans="3:13" ht="12.95" customHeight="1">
      <c r="C1793" s="1105"/>
      <c r="D1793" s="1105"/>
      <c r="E1793" s="611"/>
      <c r="F1793" s="1108"/>
      <c r="G1793" s="1111"/>
      <c r="H1793" s="1113"/>
      <c r="I1793" s="1105"/>
      <c r="J1793" s="1105"/>
      <c r="K1793" s="611" t="s">
        <v>2024</v>
      </c>
      <c r="L1793" s="1108"/>
      <c r="M1793" s="1111"/>
    </row>
    <row r="1794" spans="3:13" ht="12.95" customHeight="1">
      <c r="C1794" s="1106"/>
      <c r="D1794" s="1106"/>
      <c r="E1794" s="613"/>
      <c r="F1794" s="1109"/>
      <c r="G1794" s="1112"/>
      <c r="H1794" s="1113"/>
      <c r="I1794" s="1106"/>
      <c r="J1794" s="1106"/>
      <c r="K1794" s="613" t="s">
        <v>2311</v>
      </c>
      <c r="L1794" s="1109"/>
      <c r="M1794" s="1112"/>
    </row>
    <row r="1795" spans="3:13" ht="12.95" customHeight="1">
      <c r="C1795" s="1104"/>
      <c r="D1795" s="1104"/>
      <c r="E1795" s="614" t="s">
        <v>1401</v>
      </c>
      <c r="F1795" s="1107"/>
      <c r="G1795" s="1110"/>
      <c r="H1795" s="1113"/>
      <c r="I1795" s="1104"/>
      <c r="J1795" s="1104"/>
      <c r="K1795" s="614" t="s">
        <v>46</v>
      </c>
      <c r="L1795" s="1107"/>
      <c r="M1795" s="1110"/>
    </row>
    <row r="1796" spans="3:13" ht="63.75">
      <c r="C1796" s="1105"/>
      <c r="D1796" s="1105"/>
      <c r="E1796" s="615" t="s">
        <v>2312</v>
      </c>
      <c r="F1796" s="1108"/>
      <c r="G1796" s="1111"/>
      <c r="H1796" s="1113"/>
      <c r="I1796" s="1105"/>
      <c r="J1796" s="1105"/>
      <c r="K1796" s="615" t="s">
        <v>2313</v>
      </c>
      <c r="L1796" s="1108"/>
      <c r="M1796" s="1111"/>
    </row>
    <row r="1797" spans="3:13" ht="14.1" customHeight="1">
      <c r="C1797" s="1105"/>
      <c r="D1797" s="1105"/>
      <c r="E1797" s="615" t="s">
        <v>2314</v>
      </c>
      <c r="F1797" s="1108"/>
      <c r="G1797" s="1111"/>
      <c r="H1797" s="1113"/>
      <c r="I1797" s="1105"/>
      <c r="J1797" s="1105"/>
      <c r="K1797" s="616"/>
      <c r="L1797" s="1108"/>
      <c r="M1797" s="1111"/>
    </row>
    <row r="1798" spans="3:13" ht="38.25">
      <c r="C1798" s="1105"/>
      <c r="D1798" s="1105"/>
      <c r="E1798" s="615"/>
      <c r="F1798" s="1108"/>
      <c r="G1798" s="1111"/>
      <c r="H1798" s="1113"/>
      <c r="I1798" s="1105"/>
      <c r="J1798" s="1105"/>
      <c r="K1798" s="615" t="s">
        <v>2315</v>
      </c>
      <c r="L1798" s="1108"/>
      <c r="M1798" s="1111"/>
    </row>
    <row r="1799" spans="3:13" ht="14.1" customHeight="1">
      <c r="C1799" s="1105"/>
      <c r="D1799" s="1105"/>
      <c r="E1799" s="615"/>
      <c r="F1799" s="1108"/>
      <c r="G1799" s="1111"/>
      <c r="H1799" s="1113"/>
      <c r="I1799" s="1105"/>
      <c r="J1799" s="1105"/>
      <c r="K1799" s="616"/>
      <c r="L1799" s="1108"/>
      <c r="M1799" s="1111"/>
    </row>
    <row r="1800" spans="3:13" ht="51">
      <c r="C1800" s="1105"/>
      <c r="D1800" s="1105"/>
      <c r="E1800" s="615"/>
      <c r="F1800" s="1108"/>
      <c r="G1800" s="1111"/>
      <c r="H1800" s="1113"/>
      <c r="I1800" s="1105"/>
      <c r="J1800" s="1105"/>
      <c r="K1800" s="615" t="s">
        <v>2316</v>
      </c>
      <c r="L1800" s="1108"/>
      <c r="M1800" s="1111"/>
    </row>
    <row r="1801" spans="3:13" ht="12.95" customHeight="1">
      <c r="C1801" s="1105"/>
      <c r="D1801" s="1105"/>
      <c r="E1801" s="615"/>
      <c r="F1801" s="1108"/>
      <c r="G1801" s="1111"/>
      <c r="H1801" s="1113"/>
      <c r="I1801" s="1105"/>
      <c r="J1801" s="1105"/>
      <c r="K1801" s="615"/>
      <c r="L1801" s="1108"/>
      <c r="M1801" s="1111"/>
    </row>
    <row r="1802" spans="3:13">
      <c r="C1802" s="1106"/>
      <c r="D1802" s="1106"/>
      <c r="E1802" s="617"/>
      <c r="F1802" s="1109"/>
      <c r="G1802" s="1112"/>
      <c r="H1802" s="1113"/>
      <c r="I1802" s="1106"/>
      <c r="J1802" s="1106"/>
      <c r="K1802" s="617" t="s">
        <v>2295</v>
      </c>
      <c r="L1802" s="1109"/>
      <c r="M1802" s="1112"/>
    </row>
    <row r="1803" spans="3:13" ht="15.75">
      <c r="C1803" s="618"/>
      <c r="D1803" s="618" t="s">
        <v>19</v>
      </c>
      <c r="E1803" s="619"/>
      <c r="F1803" s="620"/>
      <c r="G1803" s="621"/>
      <c r="H1803" s="733"/>
      <c r="I1803" s="618"/>
      <c r="J1803" s="618" t="s">
        <v>19</v>
      </c>
      <c r="K1803" s="619"/>
      <c r="L1803" s="620"/>
      <c r="M1803" s="621"/>
    </row>
    <row r="1804" spans="3:13" ht="15.75">
      <c r="C1804" s="618"/>
      <c r="D1804" s="618" t="s">
        <v>682</v>
      </c>
      <c r="E1804" s="619"/>
      <c r="F1804" s="620"/>
      <c r="G1804" s="621"/>
      <c r="H1804" s="733"/>
      <c r="I1804" s="618"/>
      <c r="J1804" s="618" t="s">
        <v>682</v>
      </c>
      <c r="K1804" s="619"/>
      <c r="L1804" s="620"/>
      <c r="M1804" s="621"/>
    </row>
    <row r="1805" spans="3:13" ht="15.75">
      <c r="C1805" s="618"/>
      <c r="D1805" s="618" t="s">
        <v>26</v>
      </c>
      <c r="E1805" s="619"/>
      <c r="F1805" s="620"/>
      <c r="G1805" s="621"/>
      <c r="H1805" s="733"/>
      <c r="I1805" s="618"/>
      <c r="J1805" s="618" t="s">
        <v>26</v>
      </c>
      <c r="K1805" s="619"/>
      <c r="L1805" s="620"/>
      <c r="M1805" s="621"/>
    </row>
    <row r="1806" spans="3:13" ht="15.75">
      <c r="C1806" s="618"/>
      <c r="D1806" s="618" t="s">
        <v>30</v>
      </c>
      <c r="E1806" s="619"/>
      <c r="F1806" s="620"/>
      <c r="G1806" s="621"/>
      <c r="H1806" s="733"/>
      <c r="I1806" s="618"/>
      <c r="J1806" s="618" t="s">
        <v>30</v>
      </c>
      <c r="K1806" s="619"/>
      <c r="L1806" s="620"/>
      <c r="M1806" s="621"/>
    </row>
    <row r="1807" spans="3:13" ht="15.75">
      <c r="C1807" s="618"/>
      <c r="D1807" s="618" t="s">
        <v>31</v>
      </c>
      <c r="E1807" s="619"/>
      <c r="F1807" s="620"/>
      <c r="G1807" s="621"/>
      <c r="H1807" s="733"/>
      <c r="I1807" s="618"/>
      <c r="J1807" s="618" t="s">
        <v>31</v>
      </c>
      <c r="K1807" s="619"/>
      <c r="L1807" s="620"/>
      <c r="M1807" s="621"/>
    </row>
    <row r="1808" spans="3:13" ht="15.75">
      <c r="C1808" s="618"/>
      <c r="D1808" s="618" t="s">
        <v>32</v>
      </c>
      <c r="E1808" s="619"/>
      <c r="F1808" s="620"/>
      <c r="G1808" s="621"/>
      <c r="H1808" s="733"/>
      <c r="I1808" s="618"/>
      <c r="J1808" s="618" t="s">
        <v>32</v>
      </c>
      <c r="K1808" s="619"/>
      <c r="L1808" s="620"/>
      <c r="M1808" s="621"/>
    </row>
    <row r="1809" spans="3:13" ht="15.75">
      <c r="C1809" s="623"/>
      <c r="D1809" s="1114"/>
      <c r="E1809" s="1114"/>
      <c r="F1809" s="624"/>
      <c r="G1809" s="625"/>
      <c r="H1809" s="1115"/>
      <c r="I1809" s="1115"/>
      <c r="J1809" s="1140"/>
      <c r="K1809" s="1140"/>
      <c r="L1809" s="649"/>
      <c r="M1809" s="649"/>
    </row>
    <row r="1810" spans="3:13" ht="25.5">
      <c r="C1810" s="1104" t="s">
        <v>981</v>
      </c>
      <c r="D1810" s="1104"/>
      <c r="E1810" s="607" t="s">
        <v>2317</v>
      </c>
      <c r="F1810" s="1107"/>
      <c r="G1810" s="1110"/>
      <c r="H1810" s="1117"/>
      <c r="I1810" s="1118" t="s">
        <v>2318</v>
      </c>
      <c r="J1810" s="1118"/>
      <c r="K1810" s="644" t="s">
        <v>2319</v>
      </c>
      <c r="L1810" s="1141"/>
      <c r="M1810" s="1141"/>
    </row>
    <row r="1811" spans="3:13" ht="14.1" customHeight="1">
      <c r="C1811" s="1105"/>
      <c r="D1811" s="1105"/>
      <c r="E1811" s="610"/>
      <c r="F1811" s="1108"/>
      <c r="G1811" s="1111"/>
      <c r="H1811" s="1117"/>
      <c r="I1811" s="1119"/>
      <c r="J1811" s="1119"/>
      <c r="K1811" s="640"/>
      <c r="L1811" s="1142"/>
      <c r="M1811" s="1142"/>
    </row>
    <row r="1812" spans="3:13" ht="12.95" customHeight="1">
      <c r="C1812" s="1105"/>
      <c r="D1812" s="1105"/>
      <c r="E1812" s="611" t="s">
        <v>1394</v>
      </c>
      <c r="F1812" s="1108"/>
      <c r="G1812" s="1111"/>
      <c r="H1812" s="1117"/>
      <c r="I1812" s="1119"/>
      <c r="J1812" s="1119"/>
      <c r="K1812" s="639" t="s">
        <v>1419</v>
      </c>
      <c r="L1812" s="1142"/>
      <c r="M1812" s="1142"/>
    </row>
    <row r="1813" spans="3:13" ht="12.95" customHeight="1">
      <c r="C1813" s="1105"/>
      <c r="D1813" s="1105"/>
      <c r="E1813" s="611" t="s">
        <v>1549</v>
      </c>
      <c r="F1813" s="1108"/>
      <c r="G1813" s="1111"/>
      <c r="H1813" s="1117"/>
      <c r="I1813" s="1119"/>
      <c r="J1813" s="1119"/>
      <c r="K1813" s="639" t="s">
        <v>1549</v>
      </c>
      <c r="L1813" s="1142"/>
      <c r="M1813" s="1142"/>
    </row>
    <row r="1814" spans="3:13" ht="12.95" customHeight="1">
      <c r="C1814" s="1105"/>
      <c r="D1814" s="1105"/>
      <c r="E1814" s="611" t="s">
        <v>1515</v>
      </c>
      <c r="F1814" s="1108"/>
      <c r="G1814" s="1111"/>
      <c r="H1814" s="1117"/>
      <c r="I1814" s="1119"/>
      <c r="J1814" s="1119"/>
      <c r="K1814" s="639" t="s">
        <v>1515</v>
      </c>
      <c r="L1814" s="1142"/>
      <c r="M1814" s="1142"/>
    </row>
    <row r="1815" spans="3:13" ht="12.95" customHeight="1">
      <c r="C1815" s="1105"/>
      <c r="D1815" s="1105"/>
      <c r="E1815" s="611" t="s">
        <v>2310</v>
      </c>
      <c r="F1815" s="1108"/>
      <c r="G1815" s="1111"/>
      <c r="H1815" s="1117"/>
      <c r="I1815" s="1119"/>
      <c r="J1815" s="1119"/>
      <c r="K1815" s="639" t="s">
        <v>2024</v>
      </c>
      <c r="L1815" s="1142"/>
      <c r="M1815" s="1142"/>
    </row>
    <row r="1816" spans="3:13" ht="12.95" customHeight="1">
      <c r="C1816" s="1106"/>
      <c r="D1816" s="1106"/>
      <c r="E1816" s="613"/>
      <c r="F1816" s="1109"/>
      <c r="G1816" s="1112"/>
      <c r="H1816" s="1117"/>
      <c r="I1816" s="1120"/>
      <c r="J1816" s="1131"/>
      <c r="K1816" s="641" t="s">
        <v>2311</v>
      </c>
      <c r="L1816" s="1143"/>
      <c r="M1816" s="1143"/>
    </row>
    <row r="1817" spans="3:13" ht="15.75">
      <c r="C1817" s="618"/>
      <c r="D1817" s="618" t="s">
        <v>19</v>
      </c>
      <c r="E1817" s="619"/>
      <c r="F1817" s="620"/>
      <c r="G1817" s="621"/>
      <c r="H1817" s="733"/>
      <c r="I1817" s="650"/>
      <c r="J1817" s="618" t="s">
        <v>19</v>
      </c>
      <c r="K1817" s="650"/>
      <c r="L1817" s="650"/>
      <c r="M1817" s="650"/>
    </row>
    <row r="1818" spans="3:13" ht="15.75">
      <c r="C1818" s="618"/>
      <c r="D1818" s="618" t="s">
        <v>682</v>
      </c>
      <c r="E1818" s="619"/>
      <c r="F1818" s="620"/>
      <c r="G1818" s="621"/>
      <c r="H1818" s="733"/>
      <c r="I1818" s="650"/>
      <c r="J1818" s="618" t="s">
        <v>682</v>
      </c>
      <c r="K1818" s="650"/>
      <c r="L1818" s="650"/>
      <c r="M1818" s="650"/>
    </row>
    <row r="1819" spans="3:13" ht="15.75">
      <c r="C1819" s="618"/>
      <c r="D1819" s="618" t="s">
        <v>26</v>
      </c>
      <c r="E1819" s="619"/>
      <c r="F1819" s="620"/>
      <c r="G1819" s="621"/>
      <c r="H1819" s="733"/>
      <c r="I1819" s="650"/>
      <c r="J1819" s="618" t="s">
        <v>26</v>
      </c>
      <c r="K1819" s="650"/>
      <c r="L1819" s="650"/>
      <c r="M1819" s="650"/>
    </row>
    <row r="1820" spans="3:13" ht="15.75">
      <c r="C1820" s="618"/>
      <c r="D1820" s="618" t="s">
        <v>30</v>
      </c>
      <c r="E1820" s="619"/>
      <c r="F1820" s="620"/>
      <c r="G1820" s="621"/>
      <c r="H1820" s="733"/>
      <c r="I1820" s="650"/>
      <c r="J1820" s="618" t="s">
        <v>30</v>
      </c>
      <c r="K1820" s="650"/>
      <c r="L1820" s="650"/>
      <c r="M1820" s="650"/>
    </row>
    <row r="1821" spans="3:13" ht="15.75">
      <c r="C1821" s="618"/>
      <c r="D1821" s="618" t="s">
        <v>31</v>
      </c>
      <c r="E1821" s="619"/>
      <c r="F1821" s="620"/>
      <c r="G1821" s="621"/>
      <c r="H1821" s="733"/>
      <c r="I1821" s="650"/>
      <c r="J1821" s="618" t="s">
        <v>31</v>
      </c>
      <c r="K1821" s="650"/>
      <c r="L1821" s="650"/>
      <c r="M1821" s="650"/>
    </row>
    <row r="1822" spans="3:13" ht="15.75">
      <c r="C1822" s="618"/>
      <c r="D1822" s="618" t="s">
        <v>32</v>
      </c>
      <c r="E1822" s="619"/>
      <c r="F1822" s="620"/>
      <c r="G1822" s="621"/>
      <c r="H1822" s="733"/>
      <c r="I1822" s="650"/>
      <c r="J1822" s="618" t="s">
        <v>32</v>
      </c>
      <c r="K1822" s="650"/>
      <c r="L1822" s="650"/>
      <c r="M1822" s="650"/>
    </row>
    <row r="1823" spans="3:13" ht="15.75">
      <c r="C1823" s="623"/>
      <c r="D1823" s="1133"/>
      <c r="E1823" s="1133"/>
      <c r="F1823" s="624"/>
      <c r="G1823" s="625"/>
      <c r="H1823" s="1115"/>
      <c r="I1823" s="1115"/>
      <c r="J1823" s="1153"/>
      <c r="K1823" s="1153"/>
      <c r="L1823" s="649"/>
      <c r="M1823" s="649"/>
    </row>
    <row r="1824" spans="3:13" ht="25.5">
      <c r="C1824" s="1134"/>
      <c r="D1824" s="1134"/>
      <c r="E1824" s="1134"/>
      <c r="F1824" s="1135"/>
      <c r="G1824" s="1136"/>
      <c r="H1824" s="1157"/>
      <c r="I1824" s="1118" t="s">
        <v>2320</v>
      </c>
      <c r="J1824" s="1118"/>
      <c r="K1824" s="644" t="s">
        <v>2321</v>
      </c>
      <c r="L1824" s="1141"/>
      <c r="M1824" s="1141"/>
    </row>
    <row r="1825" spans="3:13" ht="14.1" customHeight="1">
      <c r="C1825" s="1134"/>
      <c r="D1825" s="1134"/>
      <c r="E1825" s="1134"/>
      <c r="F1825" s="1135"/>
      <c r="G1825" s="1136"/>
      <c r="H1825" s="1157"/>
      <c r="I1825" s="1119"/>
      <c r="J1825" s="1119"/>
      <c r="K1825" s="640"/>
      <c r="L1825" s="1142"/>
      <c r="M1825" s="1142"/>
    </row>
    <row r="1826" spans="3:13" ht="12.95" customHeight="1">
      <c r="C1826" s="1134"/>
      <c r="D1826" s="1134"/>
      <c r="E1826" s="1134"/>
      <c r="F1826" s="1135"/>
      <c r="G1826" s="1136"/>
      <c r="H1826" s="1157"/>
      <c r="I1826" s="1119"/>
      <c r="J1826" s="1119"/>
      <c r="K1826" s="639" t="s">
        <v>1419</v>
      </c>
      <c r="L1826" s="1142"/>
      <c r="M1826" s="1142"/>
    </row>
    <row r="1827" spans="3:13" ht="12.95" customHeight="1">
      <c r="C1827" s="1134"/>
      <c r="D1827" s="1134"/>
      <c r="E1827" s="1134"/>
      <c r="F1827" s="1135"/>
      <c r="G1827" s="1136"/>
      <c r="H1827" s="1157"/>
      <c r="I1827" s="1119"/>
      <c r="J1827" s="1119"/>
      <c r="K1827" s="639" t="s">
        <v>1549</v>
      </c>
      <c r="L1827" s="1142"/>
      <c r="M1827" s="1142"/>
    </row>
    <row r="1828" spans="3:13" ht="12.95" customHeight="1">
      <c r="C1828" s="1134"/>
      <c r="D1828" s="1134"/>
      <c r="E1828" s="1134"/>
      <c r="F1828" s="1135"/>
      <c r="G1828" s="1136"/>
      <c r="H1828" s="1157"/>
      <c r="I1828" s="1119"/>
      <c r="J1828" s="1119"/>
      <c r="K1828" s="639" t="s">
        <v>1515</v>
      </c>
      <c r="L1828" s="1142"/>
      <c r="M1828" s="1142"/>
    </row>
    <row r="1829" spans="3:13" ht="12.95" customHeight="1">
      <c r="C1829" s="1134"/>
      <c r="D1829" s="1134"/>
      <c r="E1829" s="1134"/>
      <c r="F1829" s="1135"/>
      <c r="G1829" s="1136"/>
      <c r="H1829" s="1157"/>
      <c r="I1829" s="1119"/>
      <c r="J1829" s="1119"/>
      <c r="K1829" s="639" t="s">
        <v>2024</v>
      </c>
      <c r="L1829" s="1142"/>
      <c r="M1829" s="1142"/>
    </row>
    <row r="1830" spans="3:13" ht="12.95" customHeight="1">
      <c r="C1830" s="1134"/>
      <c r="D1830" s="1134"/>
      <c r="E1830" s="1134"/>
      <c r="F1830" s="1135"/>
      <c r="G1830" s="1136"/>
      <c r="H1830" s="1157"/>
      <c r="I1830" s="1120"/>
      <c r="J1830" s="1120"/>
      <c r="K1830" s="641" t="s">
        <v>2311</v>
      </c>
      <c r="L1830" s="1143"/>
      <c r="M1830" s="1143"/>
    </row>
    <row r="1831" spans="3:13" ht="15.75">
      <c r="C1831" s="623"/>
      <c r="D1831" s="1134"/>
      <c r="E1831" s="1134"/>
      <c r="F1831" s="624"/>
      <c r="G1831" s="625"/>
      <c r="H1831" s="733"/>
      <c r="I1831" s="650"/>
      <c r="J1831" s="631" t="s">
        <v>19</v>
      </c>
      <c r="K1831" s="650"/>
      <c r="L1831" s="650"/>
      <c r="M1831" s="650"/>
    </row>
    <row r="1832" spans="3:13" ht="15.75">
      <c r="C1832" s="623"/>
      <c r="D1832" s="1134"/>
      <c r="E1832" s="1134"/>
      <c r="F1832" s="624"/>
      <c r="G1832" s="625"/>
      <c r="H1832" s="733"/>
      <c r="I1832" s="650"/>
      <c r="J1832" s="631" t="s">
        <v>682</v>
      </c>
      <c r="K1832" s="650"/>
      <c r="L1832" s="650"/>
      <c r="M1832" s="650"/>
    </row>
    <row r="1833" spans="3:13" ht="15.75">
      <c r="C1833" s="623"/>
      <c r="D1833" s="1134"/>
      <c r="E1833" s="1134"/>
      <c r="F1833" s="624"/>
      <c r="G1833" s="625"/>
      <c r="H1833" s="733"/>
      <c r="I1833" s="650"/>
      <c r="J1833" s="631" t="s">
        <v>26</v>
      </c>
      <c r="K1833" s="650"/>
      <c r="L1833" s="650"/>
      <c r="M1833" s="650"/>
    </row>
    <row r="1834" spans="3:13" ht="15.75">
      <c r="C1834" s="623"/>
      <c r="D1834" s="1134"/>
      <c r="E1834" s="1134"/>
      <c r="F1834" s="624"/>
      <c r="G1834" s="625"/>
      <c r="H1834" s="733"/>
      <c r="I1834" s="650"/>
      <c r="J1834" s="631" t="s">
        <v>30</v>
      </c>
      <c r="K1834" s="650"/>
      <c r="L1834" s="650"/>
      <c r="M1834" s="650"/>
    </row>
    <row r="1835" spans="3:13" ht="15.75">
      <c r="C1835" s="623"/>
      <c r="D1835" s="1134"/>
      <c r="E1835" s="1134"/>
      <c r="F1835" s="624"/>
      <c r="G1835" s="625"/>
      <c r="H1835" s="733"/>
      <c r="I1835" s="650"/>
      <c r="J1835" s="734" t="s">
        <v>31</v>
      </c>
      <c r="K1835" s="650"/>
      <c r="L1835" s="650"/>
      <c r="M1835" s="650"/>
    </row>
    <row r="1836" spans="3:13" ht="15.75">
      <c r="C1836" s="623"/>
      <c r="D1836" s="1134"/>
      <c r="E1836" s="1134"/>
      <c r="F1836" s="624"/>
      <c r="G1836" s="625"/>
      <c r="H1836" s="733"/>
      <c r="I1836" s="665"/>
      <c r="J1836" s="631" t="s">
        <v>32</v>
      </c>
      <c r="K1836" s="666"/>
      <c r="L1836" s="650"/>
      <c r="M1836" s="650"/>
    </row>
    <row r="1837" spans="3:13" ht="15.75">
      <c r="C1837" s="623"/>
      <c r="D1837" s="1132"/>
      <c r="E1837" s="1132"/>
      <c r="F1837" s="624"/>
      <c r="G1837" s="625"/>
      <c r="H1837" s="1115"/>
      <c r="I1837" s="1115"/>
      <c r="J1837" s="1167"/>
      <c r="K1837" s="1167"/>
      <c r="L1837" s="649"/>
      <c r="M1837" s="649"/>
    </row>
    <row r="1838" spans="3:13" ht="15.75">
      <c r="C1838" s="603">
        <v>2.12</v>
      </c>
      <c r="D1838" s="603"/>
      <c r="E1838" s="599" t="s">
        <v>985</v>
      </c>
      <c r="F1838" s="604"/>
      <c r="G1838" s="647"/>
      <c r="H1838" s="733"/>
      <c r="I1838" s="668">
        <v>2.12</v>
      </c>
      <c r="J1838" s="669"/>
      <c r="K1838" s="670" t="s">
        <v>985</v>
      </c>
      <c r="L1838" s="604"/>
      <c r="M1838" s="647"/>
    </row>
    <row r="1839" spans="3:13" ht="37.5" customHeight="1">
      <c r="C1839" s="1104" t="s">
        <v>986</v>
      </c>
      <c r="D1839" s="1104"/>
      <c r="E1839" s="607" t="s">
        <v>2322</v>
      </c>
      <c r="F1839" s="1107"/>
      <c r="G1839" s="1110"/>
      <c r="H1839" s="1113"/>
      <c r="I1839" s="1104" t="s">
        <v>986</v>
      </c>
      <c r="J1839" s="1168"/>
      <c r="K1839" s="607" t="s">
        <v>2323</v>
      </c>
      <c r="L1839" s="1107"/>
      <c r="M1839" s="1110"/>
    </row>
    <row r="1840" spans="3:13" ht="14.1" customHeight="1">
      <c r="C1840" s="1105"/>
      <c r="D1840" s="1105"/>
      <c r="E1840" s="610"/>
      <c r="F1840" s="1108"/>
      <c r="G1840" s="1111"/>
      <c r="H1840" s="1113"/>
      <c r="I1840" s="1105"/>
      <c r="J1840" s="1105"/>
      <c r="K1840" s="610"/>
      <c r="L1840" s="1108"/>
      <c r="M1840" s="1111"/>
    </row>
    <row r="1841" spans="3:13" ht="12.95" customHeight="1">
      <c r="C1841" s="1105"/>
      <c r="D1841" s="1105"/>
      <c r="E1841" s="611" t="s">
        <v>1394</v>
      </c>
      <c r="F1841" s="1108"/>
      <c r="G1841" s="1111"/>
      <c r="H1841" s="1113"/>
      <c r="I1841" s="1105"/>
      <c r="J1841" s="1105"/>
      <c r="K1841" s="611" t="s">
        <v>1419</v>
      </c>
      <c r="L1841" s="1108"/>
      <c r="M1841" s="1111"/>
    </row>
    <row r="1842" spans="3:13" ht="25.5">
      <c r="C1842" s="1105"/>
      <c r="D1842" s="1105"/>
      <c r="E1842" s="611" t="s">
        <v>2324</v>
      </c>
      <c r="F1842" s="1108"/>
      <c r="G1842" s="1111"/>
      <c r="H1842" s="1113"/>
      <c r="I1842" s="1105"/>
      <c r="J1842" s="1105"/>
      <c r="K1842" s="611" t="s">
        <v>2325</v>
      </c>
      <c r="L1842" s="1108"/>
      <c r="M1842" s="1111"/>
    </row>
    <row r="1843" spans="3:13">
      <c r="C1843" s="1105"/>
      <c r="D1843" s="1105"/>
      <c r="E1843" s="611" t="s">
        <v>2326</v>
      </c>
      <c r="F1843" s="1108"/>
      <c r="G1843" s="1111"/>
      <c r="H1843" s="1113"/>
      <c r="I1843" s="1105"/>
      <c r="J1843" s="1105"/>
      <c r="K1843" s="611" t="s">
        <v>2327</v>
      </c>
      <c r="L1843" s="1108"/>
      <c r="M1843" s="1111"/>
    </row>
    <row r="1844" spans="3:13">
      <c r="C1844" s="1105"/>
      <c r="D1844" s="1105"/>
      <c r="E1844" s="611" t="s">
        <v>2328</v>
      </c>
      <c r="F1844" s="1108"/>
      <c r="G1844" s="1111"/>
      <c r="H1844" s="1113"/>
      <c r="I1844" s="1105"/>
      <c r="J1844" s="1105"/>
      <c r="K1844" s="611" t="s">
        <v>2328</v>
      </c>
      <c r="L1844" s="1108"/>
      <c r="M1844" s="1111"/>
    </row>
    <row r="1845" spans="3:13" ht="12.95" customHeight="1">
      <c r="C1845" s="1105"/>
      <c r="D1845" s="1105"/>
      <c r="E1845" s="611" t="s">
        <v>2329</v>
      </c>
      <c r="F1845" s="1108"/>
      <c r="G1845" s="1111"/>
      <c r="H1845" s="1113"/>
      <c r="I1845" s="1105"/>
      <c r="J1845" s="1105"/>
      <c r="K1845" s="611" t="s">
        <v>2330</v>
      </c>
      <c r="L1845" s="1108"/>
      <c r="M1845" s="1111"/>
    </row>
    <row r="1846" spans="3:13" ht="12.95" customHeight="1">
      <c r="C1846" s="1105"/>
      <c r="D1846" s="1105"/>
      <c r="E1846" s="611" t="s">
        <v>2331</v>
      </c>
      <c r="F1846" s="1108"/>
      <c r="G1846" s="1111"/>
      <c r="H1846" s="1113"/>
      <c r="I1846" s="1105"/>
      <c r="J1846" s="1105"/>
      <c r="K1846" s="611" t="s">
        <v>2329</v>
      </c>
      <c r="L1846" s="1108"/>
      <c r="M1846" s="1111"/>
    </row>
    <row r="1847" spans="3:13" ht="25.5">
      <c r="C1847" s="1105"/>
      <c r="D1847" s="1105"/>
      <c r="E1847" s="611" t="s">
        <v>2332</v>
      </c>
      <c r="F1847" s="1108"/>
      <c r="G1847" s="1111"/>
      <c r="H1847" s="1113"/>
      <c r="I1847" s="1105"/>
      <c r="J1847" s="1105"/>
      <c r="K1847" s="611" t="s">
        <v>2331</v>
      </c>
      <c r="L1847" s="1108"/>
      <c r="M1847" s="1111"/>
    </row>
    <row r="1848" spans="3:13" ht="25.5">
      <c r="C1848" s="1106"/>
      <c r="D1848" s="1106"/>
      <c r="E1848" s="613"/>
      <c r="F1848" s="1109"/>
      <c r="G1848" s="1112"/>
      <c r="H1848" s="1113"/>
      <c r="I1848" s="1106"/>
      <c r="J1848" s="1106"/>
      <c r="K1848" s="613" t="s">
        <v>2332</v>
      </c>
      <c r="L1848" s="1109"/>
      <c r="M1848" s="1112"/>
    </row>
    <row r="1849" spans="3:13" ht="12.95" customHeight="1">
      <c r="C1849" s="1104"/>
      <c r="D1849" s="1104"/>
      <c r="E1849" s="614" t="s">
        <v>1401</v>
      </c>
      <c r="F1849" s="1107"/>
      <c r="G1849" s="1110"/>
      <c r="H1849" s="1113"/>
      <c r="I1849" s="1104"/>
      <c r="J1849" s="1104"/>
      <c r="K1849" s="614" t="s">
        <v>46</v>
      </c>
      <c r="L1849" s="1107"/>
      <c r="M1849" s="1110"/>
    </row>
    <row r="1850" spans="3:13" ht="25.5">
      <c r="C1850" s="1105"/>
      <c r="D1850" s="1105"/>
      <c r="E1850" s="615" t="s">
        <v>2333</v>
      </c>
      <c r="F1850" s="1108"/>
      <c r="G1850" s="1111"/>
      <c r="H1850" s="1113"/>
      <c r="I1850" s="1105"/>
      <c r="J1850" s="1105"/>
      <c r="K1850" s="615" t="s">
        <v>2334</v>
      </c>
      <c r="L1850" s="1108"/>
      <c r="M1850" s="1111"/>
    </row>
    <row r="1851" spans="3:13" ht="14.1" customHeight="1">
      <c r="C1851" s="1105"/>
      <c r="D1851" s="1105"/>
      <c r="E1851" s="615"/>
      <c r="F1851" s="1108"/>
      <c r="G1851" s="1111"/>
      <c r="H1851" s="1113"/>
      <c r="I1851" s="1105"/>
      <c r="J1851" s="1105"/>
      <c r="K1851" s="616"/>
      <c r="L1851" s="1108"/>
      <c r="M1851" s="1111"/>
    </row>
    <row r="1852" spans="3:13" ht="38.25">
      <c r="C1852" s="1105"/>
      <c r="D1852" s="1105"/>
      <c r="E1852" s="615"/>
      <c r="F1852" s="1108"/>
      <c r="G1852" s="1111"/>
      <c r="H1852" s="1113"/>
      <c r="I1852" s="1105"/>
      <c r="J1852" s="1105"/>
      <c r="K1852" s="615" t="s">
        <v>2335</v>
      </c>
      <c r="L1852" s="1108"/>
      <c r="M1852" s="1111"/>
    </row>
    <row r="1853" spans="3:13" ht="12.95" customHeight="1">
      <c r="C1853" s="1105"/>
      <c r="D1853" s="1105"/>
      <c r="E1853" s="615"/>
      <c r="F1853" s="1108"/>
      <c r="G1853" s="1111"/>
      <c r="H1853" s="1113"/>
      <c r="I1853" s="1105"/>
      <c r="J1853" s="1105"/>
      <c r="K1853" s="615"/>
      <c r="L1853" s="1108"/>
      <c r="M1853" s="1111"/>
    </row>
    <row r="1854" spans="3:13" ht="25.5">
      <c r="C1854" s="1106"/>
      <c r="D1854" s="1106"/>
      <c r="E1854" s="617"/>
      <c r="F1854" s="1109"/>
      <c r="G1854" s="1112"/>
      <c r="H1854" s="1113"/>
      <c r="I1854" s="1106"/>
      <c r="J1854" s="1106"/>
      <c r="K1854" s="617" t="s">
        <v>2336</v>
      </c>
      <c r="L1854" s="1109"/>
      <c r="M1854" s="1112"/>
    </row>
    <row r="1855" spans="3:13" ht="15.75">
      <c r="C1855" s="618"/>
      <c r="D1855" s="618" t="s">
        <v>19</v>
      </c>
      <c r="E1855" s="619"/>
      <c r="F1855" s="620"/>
      <c r="G1855" s="621"/>
      <c r="H1855" s="733"/>
      <c r="I1855" s="618"/>
      <c r="J1855" s="618" t="s">
        <v>19</v>
      </c>
      <c r="K1855" s="619"/>
      <c r="L1855" s="620"/>
      <c r="M1855" s="621"/>
    </row>
    <row r="1856" spans="3:13" ht="15.75">
      <c r="C1856" s="618"/>
      <c r="D1856" s="618" t="s">
        <v>682</v>
      </c>
      <c r="E1856" s="619"/>
      <c r="F1856" s="620"/>
      <c r="G1856" s="621"/>
      <c r="H1856" s="733"/>
      <c r="I1856" s="618"/>
      <c r="J1856" s="618" t="s">
        <v>682</v>
      </c>
      <c r="K1856" s="619"/>
      <c r="L1856" s="620"/>
      <c r="M1856" s="621"/>
    </row>
    <row r="1857" spans="3:13" ht="15.75">
      <c r="C1857" s="618"/>
      <c r="D1857" s="618" t="s">
        <v>26</v>
      </c>
      <c r="E1857" s="619"/>
      <c r="F1857" s="620"/>
      <c r="G1857" s="621"/>
      <c r="H1857" s="733"/>
      <c r="I1857" s="618"/>
      <c r="J1857" s="618" t="s">
        <v>26</v>
      </c>
      <c r="K1857" s="619"/>
      <c r="L1857" s="620"/>
      <c r="M1857" s="621"/>
    </row>
    <row r="1858" spans="3:13" ht="15.75">
      <c r="C1858" s="618"/>
      <c r="D1858" s="618" t="s">
        <v>30</v>
      </c>
      <c r="E1858" s="619"/>
      <c r="F1858" s="620"/>
      <c r="G1858" s="621"/>
      <c r="H1858" s="733"/>
      <c r="I1858" s="618"/>
      <c r="J1858" s="618" t="s">
        <v>30</v>
      </c>
      <c r="K1858" s="619"/>
      <c r="L1858" s="620"/>
      <c r="M1858" s="621"/>
    </row>
    <row r="1859" spans="3:13" ht="15.75">
      <c r="C1859" s="618"/>
      <c r="D1859" s="618" t="s">
        <v>31</v>
      </c>
      <c r="E1859" s="619"/>
      <c r="F1859" s="620"/>
      <c r="G1859" s="621"/>
      <c r="H1859" s="733"/>
      <c r="I1859" s="618"/>
      <c r="J1859" s="618" t="s">
        <v>31</v>
      </c>
      <c r="K1859" s="619"/>
      <c r="L1859" s="620"/>
      <c r="M1859" s="621"/>
    </row>
    <row r="1860" spans="3:13" ht="15.75">
      <c r="C1860" s="618"/>
      <c r="D1860" s="618" t="s">
        <v>32</v>
      </c>
      <c r="E1860" s="619"/>
      <c r="F1860" s="620"/>
      <c r="G1860" s="621"/>
      <c r="H1860" s="733"/>
      <c r="I1860" s="618"/>
      <c r="J1860" s="618" t="s">
        <v>32</v>
      </c>
      <c r="K1860" s="619"/>
      <c r="L1860" s="620"/>
      <c r="M1860" s="621"/>
    </row>
    <row r="1861" spans="3:13" ht="15.75">
      <c r="C1861" s="623"/>
      <c r="D1861" s="1133"/>
      <c r="E1861" s="1133"/>
      <c r="F1861" s="624"/>
      <c r="G1861" s="625"/>
      <c r="H1861" s="1115"/>
      <c r="I1861" s="1115"/>
      <c r="J1861" s="1116"/>
      <c r="K1861" s="1116"/>
      <c r="L1861" s="624"/>
      <c r="M1861" s="625"/>
    </row>
    <row r="1862" spans="3:13" ht="24.95" customHeight="1">
      <c r="C1862" s="1134"/>
      <c r="D1862" s="1134"/>
      <c r="E1862" s="1134"/>
      <c r="F1862" s="1135"/>
      <c r="G1862" s="1136"/>
      <c r="H1862" s="1157"/>
      <c r="I1862" s="1118" t="s">
        <v>2337</v>
      </c>
      <c r="J1862" s="1118"/>
      <c r="K1862" s="644" t="s">
        <v>2338</v>
      </c>
      <c r="L1862" s="1121"/>
      <c r="M1862" s="1124"/>
    </row>
    <row r="1863" spans="3:13" ht="14.1" customHeight="1">
      <c r="C1863" s="1134"/>
      <c r="D1863" s="1134"/>
      <c r="E1863" s="1134"/>
      <c r="F1863" s="1135"/>
      <c r="G1863" s="1136"/>
      <c r="H1863" s="1157"/>
      <c r="I1863" s="1119"/>
      <c r="J1863" s="1119"/>
      <c r="K1863" s="640"/>
      <c r="L1863" s="1122"/>
      <c r="M1863" s="1125"/>
    </row>
    <row r="1864" spans="3:13" ht="12.95" customHeight="1">
      <c r="C1864" s="1134"/>
      <c r="D1864" s="1134"/>
      <c r="E1864" s="1134"/>
      <c r="F1864" s="1135"/>
      <c r="G1864" s="1136"/>
      <c r="H1864" s="1157"/>
      <c r="I1864" s="1119"/>
      <c r="J1864" s="1119"/>
      <c r="K1864" s="639" t="s">
        <v>1419</v>
      </c>
      <c r="L1864" s="1122"/>
      <c r="M1864" s="1125"/>
    </row>
    <row r="1865" spans="3:13" ht="25.5">
      <c r="C1865" s="1134"/>
      <c r="D1865" s="1134"/>
      <c r="E1865" s="1134"/>
      <c r="F1865" s="1135"/>
      <c r="G1865" s="1136"/>
      <c r="H1865" s="1157"/>
      <c r="I1865" s="1119"/>
      <c r="J1865" s="1119"/>
      <c r="K1865" s="639" t="s">
        <v>2325</v>
      </c>
      <c r="L1865" s="1122"/>
      <c r="M1865" s="1125"/>
    </row>
    <row r="1866" spans="3:13">
      <c r="C1866" s="1134"/>
      <c r="D1866" s="1134"/>
      <c r="E1866" s="1134"/>
      <c r="F1866" s="1135"/>
      <c r="G1866" s="1136"/>
      <c r="H1866" s="1157"/>
      <c r="I1866" s="1119"/>
      <c r="J1866" s="1119"/>
      <c r="K1866" s="639" t="s">
        <v>2327</v>
      </c>
      <c r="L1866" s="1122"/>
      <c r="M1866" s="1125"/>
    </row>
    <row r="1867" spans="3:13">
      <c r="C1867" s="1134"/>
      <c r="D1867" s="1134"/>
      <c r="E1867" s="1134"/>
      <c r="F1867" s="1135"/>
      <c r="G1867" s="1136"/>
      <c r="H1867" s="1157"/>
      <c r="I1867" s="1119"/>
      <c r="J1867" s="1119"/>
      <c r="K1867" s="639" t="s">
        <v>2328</v>
      </c>
      <c r="L1867" s="1122"/>
      <c r="M1867" s="1125"/>
    </row>
    <row r="1868" spans="3:13" ht="12.95" customHeight="1">
      <c r="C1868" s="1134"/>
      <c r="D1868" s="1134"/>
      <c r="E1868" s="1134"/>
      <c r="F1868" s="1135"/>
      <c r="G1868" s="1136"/>
      <c r="H1868" s="1157"/>
      <c r="I1868" s="1119"/>
      <c r="J1868" s="1119"/>
      <c r="K1868" s="639" t="s">
        <v>2330</v>
      </c>
      <c r="L1868" s="1122"/>
      <c r="M1868" s="1125"/>
    </row>
    <row r="1869" spans="3:13" ht="12.95" customHeight="1">
      <c r="C1869" s="1134"/>
      <c r="D1869" s="1134"/>
      <c r="E1869" s="1134"/>
      <c r="F1869" s="1135"/>
      <c r="G1869" s="1136"/>
      <c r="H1869" s="1157"/>
      <c r="I1869" s="1119"/>
      <c r="J1869" s="1119"/>
      <c r="K1869" s="639" t="s">
        <v>2329</v>
      </c>
      <c r="L1869" s="1122"/>
      <c r="M1869" s="1125"/>
    </row>
    <row r="1870" spans="3:13" ht="12.95" customHeight="1">
      <c r="C1870" s="1134"/>
      <c r="D1870" s="1134"/>
      <c r="E1870" s="1134"/>
      <c r="F1870" s="1135"/>
      <c r="G1870" s="1136"/>
      <c r="H1870" s="1157"/>
      <c r="I1870" s="1119"/>
      <c r="J1870" s="1119"/>
      <c r="K1870" s="639" t="s">
        <v>2331</v>
      </c>
      <c r="L1870" s="1122"/>
      <c r="M1870" s="1125"/>
    </row>
    <row r="1871" spans="3:13" ht="25.5">
      <c r="C1871" s="1134"/>
      <c r="D1871" s="1134"/>
      <c r="E1871" s="1134"/>
      <c r="F1871" s="1135"/>
      <c r="G1871" s="1136"/>
      <c r="H1871" s="1157"/>
      <c r="I1871" s="1120"/>
      <c r="J1871" s="1131"/>
      <c r="K1871" s="641" t="s">
        <v>2332</v>
      </c>
      <c r="L1871" s="1123"/>
      <c r="M1871" s="1126"/>
    </row>
    <row r="1872" spans="3:13" ht="15.75">
      <c r="C1872" s="623"/>
      <c r="D1872" s="1134"/>
      <c r="E1872" s="1134"/>
      <c r="F1872" s="624"/>
      <c r="G1872" s="625"/>
      <c r="H1872" s="733"/>
      <c r="I1872" s="631"/>
      <c r="J1872" s="618" t="s">
        <v>19</v>
      </c>
      <c r="K1872" s="635"/>
      <c r="L1872" s="633"/>
      <c r="M1872" s="634"/>
    </row>
    <row r="1873" spans="3:13" ht="15.75">
      <c r="C1873" s="623"/>
      <c r="D1873" s="1134"/>
      <c r="E1873" s="1134"/>
      <c r="F1873" s="624"/>
      <c r="G1873" s="625"/>
      <c r="H1873" s="733"/>
      <c r="I1873" s="631"/>
      <c r="J1873" s="618" t="s">
        <v>682</v>
      </c>
      <c r="K1873" s="635"/>
      <c r="L1873" s="633"/>
      <c r="M1873" s="634"/>
    </row>
    <row r="1874" spans="3:13" ht="15.75">
      <c r="C1874" s="623"/>
      <c r="D1874" s="1134"/>
      <c r="E1874" s="1134"/>
      <c r="F1874" s="624"/>
      <c r="G1874" s="625"/>
      <c r="H1874" s="733"/>
      <c r="I1874" s="631"/>
      <c r="J1874" s="618" t="s">
        <v>26</v>
      </c>
      <c r="K1874" s="635"/>
      <c r="L1874" s="633"/>
      <c r="M1874" s="634"/>
    </row>
    <row r="1875" spans="3:13" ht="15.75">
      <c r="C1875" s="623"/>
      <c r="D1875" s="1134"/>
      <c r="E1875" s="1134"/>
      <c r="F1875" s="624"/>
      <c r="G1875" s="625"/>
      <c r="H1875" s="733"/>
      <c r="I1875" s="631"/>
      <c r="J1875" s="618" t="s">
        <v>30</v>
      </c>
      <c r="K1875" s="635"/>
      <c r="L1875" s="633"/>
      <c r="M1875" s="634"/>
    </row>
    <row r="1876" spans="3:13" ht="15.75">
      <c r="C1876" s="623"/>
      <c r="D1876" s="1134"/>
      <c r="E1876" s="1134"/>
      <c r="F1876" s="624"/>
      <c r="G1876" s="625"/>
      <c r="H1876" s="733"/>
      <c r="I1876" s="631"/>
      <c r="J1876" s="618" t="s">
        <v>31</v>
      </c>
      <c r="K1876" s="635"/>
      <c r="L1876" s="633"/>
      <c r="M1876" s="634"/>
    </row>
    <row r="1877" spans="3:13" ht="15.75">
      <c r="C1877" s="623"/>
      <c r="D1877" s="1134"/>
      <c r="E1877" s="1134"/>
      <c r="F1877" s="624"/>
      <c r="G1877" s="625"/>
      <c r="H1877" s="733"/>
      <c r="I1877" s="631"/>
      <c r="J1877" s="618" t="s">
        <v>32</v>
      </c>
      <c r="K1877" s="635"/>
      <c r="L1877" s="633"/>
      <c r="M1877" s="634"/>
    </row>
    <row r="1878" spans="3:13" ht="15.75">
      <c r="C1878" s="623"/>
      <c r="D1878" s="1132"/>
      <c r="E1878" s="1132"/>
      <c r="F1878" s="624"/>
      <c r="G1878" s="625"/>
      <c r="H1878" s="1115"/>
      <c r="I1878" s="1115"/>
      <c r="J1878" s="1132"/>
      <c r="K1878" s="1132"/>
      <c r="L1878" s="624"/>
      <c r="M1878" s="625"/>
    </row>
    <row r="1879" spans="3:13">
      <c r="C1879" s="1104" t="s">
        <v>990</v>
      </c>
      <c r="D1879" s="1104"/>
      <c r="E1879" s="607" t="s">
        <v>2339</v>
      </c>
      <c r="F1879" s="1107"/>
      <c r="G1879" s="1110"/>
      <c r="H1879" s="1113"/>
      <c r="I1879" s="1104" t="s">
        <v>990</v>
      </c>
      <c r="J1879" s="1104"/>
      <c r="K1879" s="607" t="s">
        <v>2340</v>
      </c>
      <c r="L1879" s="1107"/>
      <c r="M1879" s="1110"/>
    </row>
    <row r="1880" spans="3:13" ht="14.1" customHeight="1">
      <c r="C1880" s="1105"/>
      <c r="D1880" s="1105"/>
      <c r="E1880" s="610"/>
      <c r="F1880" s="1108"/>
      <c r="G1880" s="1111"/>
      <c r="H1880" s="1113"/>
      <c r="I1880" s="1105"/>
      <c r="J1880" s="1105"/>
      <c r="K1880" s="610"/>
      <c r="L1880" s="1108"/>
      <c r="M1880" s="1111"/>
    </row>
    <row r="1881" spans="3:13" ht="12.95" customHeight="1">
      <c r="C1881" s="1105"/>
      <c r="D1881" s="1105"/>
      <c r="E1881" s="611" t="s">
        <v>1394</v>
      </c>
      <c r="F1881" s="1108"/>
      <c r="G1881" s="1111"/>
      <c r="H1881" s="1113"/>
      <c r="I1881" s="1105"/>
      <c r="J1881" s="1105"/>
      <c r="K1881" s="611" t="s">
        <v>1419</v>
      </c>
      <c r="L1881" s="1108"/>
      <c r="M1881" s="1111"/>
    </row>
    <row r="1882" spans="3:13" ht="12.95" customHeight="1">
      <c r="C1882" s="1105"/>
      <c r="D1882" s="1105"/>
      <c r="E1882" s="611" t="s">
        <v>1515</v>
      </c>
      <c r="F1882" s="1108"/>
      <c r="G1882" s="1111"/>
      <c r="H1882" s="1113"/>
      <c r="I1882" s="1105"/>
      <c r="J1882" s="1105"/>
      <c r="K1882" s="611" t="s">
        <v>1515</v>
      </c>
      <c r="L1882" s="1108"/>
      <c r="M1882" s="1111"/>
    </row>
    <row r="1883" spans="3:13" ht="12.95" customHeight="1">
      <c r="C1883" s="1105"/>
      <c r="D1883" s="1105"/>
      <c r="E1883" s="611" t="s">
        <v>2341</v>
      </c>
      <c r="F1883" s="1108"/>
      <c r="G1883" s="1111"/>
      <c r="H1883" s="1113"/>
      <c r="I1883" s="1105"/>
      <c r="J1883" s="1105"/>
      <c r="K1883" s="611" t="s">
        <v>2341</v>
      </c>
      <c r="L1883" s="1108"/>
      <c r="M1883" s="1111"/>
    </row>
    <row r="1884" spans="3:13" ht="25.5">
      <c r="C1884" s="1105"/>
      <c r="D1884" s="1105"/>
      <c r="E1884" s="611" t="s">
        <v>2342</v>
      </c>
      <c r="F1884" s="1108"/>
      <c r="G1884" s="1111"/>
      <c r="H1884" s="1113"/>
      <c r="I1884" s="1105"/>
      <c r="J1884" s="1105"/>
      <c r="K1884" s="611" t="s">
        <v>2343</v>
      </c>
      <c r="L1884" s="1108"/>
      <c r="M1884" s="1111"/>
    </row>
    <row r="1885" spans="3:13" ht="12.95" customHeight="1">
      <c r="C1885" s="1106"/>
      <c r="D1885" s="1106"/>
      <c r="E1885" s="613"/>
      <c r="F1885" s="1109"/>
      <c r="G1885" s="1112"/>
      <c r="H1885" s="1113"/>
      <c r="I1885" s="1106"/>
      <c r="J1885" s="1106"/>
      <c r="K1885" s="613"/>
      <c r="L1885" s="1109"/>
      <c r="M1885" s="1112"/>
    </row>
    <row r="1886" spans="3:13" ht="12.95" customHeight="1">
      <c r="C1886" s="1104"/>
      <c r="D1886" s="1104"/>
      <c r="E1886" s="614" t="s">
        <v>1401</v>
      </c>
      <c r="F1886" s="1107"/>
      <c r="G1886" s="1110"/>
      <c r="H1886" s="1113"/>
      <c r="I1886" s="1104"/>
      <c r="J1886" s="1104"/>
      <c r="K1886" s="614" t="s">
        <v>46</v>
      </c>
      <c r="L1886" s="1107"/>
      <c r="M1886" s="1110"/>
    </row>
    <row r="1887" spans="3:13" ht="12.95" customHeight="1">
      <c r="C1887" s="1105"/>
      <c r="D1887" s="1105"/>
      <c r="E1887" s="615" t="s">
        <v>2344</v>
      </c>
      <c r="F1887" s="1108"/>
      <c r="G1887" s="1111"/>
      <c r="H1887" s="1113"/>
      <c r="I1887" s="1105"/>
      <c r="J1887" s="1105"/>
      <c r="K1887" s="615" t="s">
        <v>2345</v>
      </c>
      <c r="L1887" s="1108"/>
      <c r="M1887" s="1111"/>
    </row>
    <row r="1888" spans="3:13" ht="12.95" customHeight="1">
      <c r="C1888" s="1105"/>
      <c r="D1888" s="1105"/>
      <c r="E1888" s="615" t="s">
        <v>2346</v>
      </c>
      <c r="F1888" s="1108"/>
      <c r="G1888" s="1111"/>
      <c r="H1888" s="1113"/>
      <c r="I1888" s="1105"/>
      <c r="J1888" s="1105"/>
      <c r="K1888" s="615" t="s">
        <v>2347</v>
      </c>
      <c r="L1888" s="1108"/>
      <c r="M1888" s="1111"/>
    </row>
    <row r="1889" spans="3:13" ht="12.95" customHeight="1">
      <c r="C1889" s="1105"/>
      <c r="D1889" s="1105"/>
      <c r="E1889" s="615" t="s">
        <v>2348</v>
      </c>
      <c r="F1889" s="1108"/>
      <c r="G1889" s="1111"/>
      <c r="H1889" s="1113"/>
      <c r="I1889" s="1105"/>
      <c r="J1889" s="1105"/>
      <c r="K1889" s="615" t="s">
        <v>2349</v>
      </c>
      <c r="L1889" s="1108"/>
      <c r="M1889" s="1111"/>
    </row>
    <row r="1890" spans="3:13" ht="12.95" customHeight="1">
      <c r="C1890" s="1105"/>
      <c r="D1890" s="1105"/>
      <c r="E1890" s="615" t="s">
        <v>2350</v>
      </c>
      <c r="F1890" s="1108"/>
      <c r="G1890" s="1111"/>
      <c r="H1890" s="1113"/>
      <c r="I1890" s="1105"/>
      <c r="J1890" s="1105"/>
      <c r="K1890" s="615" t="s">
        <v>2351</v>
      </c>
      <c r="L1890" s="1108"/>
      <c r="M1890" s="1111"/>
    </row>
    <row r="1891" spans="3:13" ht="12.95" customHeight="1">
      <c r="C1891" s="1105"/>
      <c r="D1891" s="1105"/>
      <c r="E1891" s="615" t="s">
        <v>2352</v>
      </c>
      <c r="F1891" s="1108"/>
      <c r="G1891" s="1111"/>
      <c r="H1891" s="1113"/>
      <c r="I1891" s="1105"/>
      <c r="J1891" s="1105"/>
      <c r="K1891" s="615" t="s">
        <v>2353</v>
      </c>
      <c r="L1891" s="1108"/>
      <c r="M1891" s="1111"/>
    </row>
    <row r="1892" spans="3:13" ht="14.1" customHeight="1">
      <c r="C1892" s="1105"/>
      <c r="D1892" s="1105"/>
      <c r="E1892" s="616"/>
      <c r="F1892" s="1108"/>
      <c r="G1892" s="1111"/>
      <c r="H1892" s="1113"/>
      <c r="I1892" s="1105"/>
      <c r="J1892" s="1105"/>
      <c r="K1892" s="615" t="s">
        <v>2354</v>
      </c>
      <c r="L1892" s="1108"/>
      <c r="M1892" s="1111"/>
    </row>
    <row r="1893" spans="3:13" ht="15">
      <c r="C1893" s="1105"/>
      <c r="D1893" s="1105"/>
      <c r="E1893" s="615" t="s">
        <v>2355</v>
      </c>
      <c r="F1893" s="1108"/>
      <c r="G1893" s="1111"/>
      <c r="H1893" s="1113"/>
      <c r="I1893" s="1105"/>
      <c r="J1893" s="1105"/>
      <c r="K1893" s="616"/>
      <c r="L1893" s="1108"/>
      <c r="M1893" s="1111"/>
    </row>
    <row r="1894" spans="3:13" ht="25.5">
      <c r="C1894" s="1105"/>
      <c r="D1894" s="1105"/>
      <c r="E1894" s="615" t="s">
        <v>2356</v>
      </c>
      <c r="F1894" s="1108"/>
      <c r="G1894" s="1111"/>
      <c r="H1894" s="1113"/>
      <c r="I1894" s="1105"/>
      <c r="J1894" s="1105"/>
      <c r="K1894" s="615" t="s">
        <v>2355</v>
      </c>
      <c r="L1894" s="1108"/>
      <c r="M1894" s="1111"/>
    </row>
    <row r="1895" spans="3:13" ht="12.95" customHeight="1">
      <c r="C1895" s="1105"/>
      <c r="D1895" s="1105"/>
      <c r="E1895" s="615" t="s">
        <v>2357</v>
      </c>
      <c r="F1895" s="1108"/>
      <c r="G1895" s="1111"/>
      <c r="H1895" s="1113"/>
      <c r="I1895" s="1105"/>
      <c r="J1895" s="1105"/>
      <c r="K1895" s="615" t="s">
        <v>2358</v>
      </c>
      <c r="L1895" s="1108"/>
      <c r="M1895" s="1111"/>
    </row>
    <row r="1896" spans="3:13" ht="12.95" customHeight="1">
      <c r="C1896" s="1105"/>
      <c r="D1896" s="1105"/>
      <c r="E1896" s="615" t="s">
        <v>2359</v>
      </c>
      <c r="F1896" s="1108"/>
      <c r="G1896" s="1111"/>
      <c r="H1896" s="1113"/>
      <c r="I1896" s="1105"/>
      <c r="J1896" s="1105"/>
      <c r="K1896" s="615" t="s">
        <v>2360</v>
      </c>
      <c r="L1896" s="1108"/>
      <c r="M1896" s="1111"/>
    </row>
    <row r="1897" spans="3:13" ht="25.5">
      <c r="C1897" s="1105"/>
      <c r="D1897" s="1105"/>
      <c r="E1897" s="615" t="s">
        <v>2361</v>
      </c>
      <c r="F1897" s="1108"/>
      <c r="G1897" s="1111"/>
      <c r="H1897" s="1113"/>
      <c r="I1897" s="1105"/>
      <c r="J1897" s="1105"/>
      <c r="K1897" s="615" t="s">
        <v>2362</v>
      </c>
      <c r="L1897" s="1108"/>
      <c r="M1897" s="1111"/>
    </row>
    <row r="1898" spans="3:13" ht="12.95" customHeight="1">
      <c r="C1898" s="1105"/>
      <c r="D1898" s="1105"/>
      <c r="E1898" s="615"/>
      <c r="F1898" s="1108"/>
      <c r="G1898" s="1111"/>
      <c r="H1898" s="1113"/>
      <c r="I1898" s="1105"/>
      <c r="J1898" s="1105"/>
      <c r="K1898" s="615"/>
      <c r="L1898" s="1108"/>
      <c r="M1898" s="1111"/>
    </row>
    <row r="1899" spans="3:13" ht="38.25">
      <c r="C1899" s="1106"/>
      <c r="D1899" s="1106"/>
      <c r="E1899" s="617"/>
      <c r="F1899" s="1109"/>
      <c r="G1899" s="1112"/>
      <c r="H1899" s="1113"/>
      <c r="I1899" s="1106"/>
      <c r="J1899" s="1106"/>
      <c r="K1899" s="617" t="s">
        <v>2363</v>
      </c>
      <c r="L1899" s="1109"/>
      <c r="M1899" s="1112"/>
    </row>
    <row r="1900" spans="3:13" ht="15.75">
      <c r="C1900" s="618"/>
      <c r="D1900" s="618" t="s">
        <v>19</v>
      </c>
      <c r="E1900" s="619"/>
      <c r="F1900" s="620"/>
      <c r="G1900" s="621"/>
      <c r="H1900" s="733"/>
      <c r="I1900" s="618"/>
      <c r="J1900" s="618" t="s">
        <v>19</v>
      </c>
      <c r="K1900" s="619"/>
      <c r="L1900" s="620"/>
      <c r="M1900" s="621"/>
    </row>
    <row r="1901" spans="3:13" ht="15.75">
      <c r="C1901" s="618"/>
      <c r="D1901" s="618" t="s">
        <v>682</v>
      </c>
      <c r="E1901" s="619"/>
      <c r="F1901" s="620"/>
      <c r="G1901" s="621"/>
      <c r="H1901" s="733"/>
      <c r="I1901" s="618"/>
      <c r="J1901" s="618" t="s">
        <v>682</v>
      </c>
      <c r="K1901" s="619"/>
      <c r="L1901" s="620"/>
      <c r="M1901" s="621"/>
    </row>
    <row r="1902" spans="3:13" ht="15.75">
      <c r="C1902" s="618"/>
      <c r="D1902" s="618" t="s">
        <v>26</v>
      </c>
      <c r="E1902" s="619"/>
      <c r="F1902" s="620"/>
      <c r="G1902" s="621"/>
      <c r="H1902" s="733"/>
      <c r="I1902" s="618"/>
      <c r="J1902" s="618" t="s">
        <v>26</v>
      </c>
      <c r="K1902" s="619"/>
      <c r="L1902" s="620"/>
      <c r="M1902" s="621"/>
    </row>
    <row r="1903" spans="3:13" ht="15.75">
      <c r="C1903" s="618"/>
      <c r="D1903" s="618" t="s">
        <v>30</v>
      </c>
      <c r="E1903" s="619"/>
      <c r="F1903" s="620"/>
      <c r="G1903" s="621"/>
      <c r="H1903" s="733"/>
      <c r="I1903" s="618"/>
      <c r="J1903" s="618" t="s">
        <v>30</v>
      </c>
      <c r="K1903" s="619"/>
      <c r="L1903" s="620"/>
      <c r="M1903" s="621"/>
    </row>
    <row r="1904" spans="3:13" ht="15.75">
      <c r="C1904" s="618"/>
      <c r="D1904" s="618" t="s">
        <v>31</v>
      </c>
      <c r="E1904" s="619"/>
      <c r="F1904" s="620"/>
      <c r="G1904" s="621"/>
      <c r="H1904" s="733"/>
      <c r="I1904" s="618"/>
      <c r="J1904" s="618" t="s">
        <v>31</v>
      </c>
      <c r="K1904" s="619"/>
      <c r="L1904" s="620"/>
      <c r="M1904" s="621"/>
    </row>
    <row r="1905" spans="3:13" ht="15.75">
      <c r="C1905" s="618"/>
      <c r="D1905" s="618" t="s">
        <v>32</v>
      </c>
      <c r="E1905" s="619"/>
      <c r="F1905" s="620"/>
      <c r="G1905" s="621"/>
      <c r="H1905" s="733"/>
      <c r="I1905" s="618"/>
      <c r="J1905" s="618" t="s">
        <v>32</v>
      </c>
      <c r="K1905" s="619"/>
      <c r="L1905" s="620"/>
      <c r="M1905" s="621"/>
    </row>
    <row r="1906" spans="3:13" ht="15.75">
      <c r="C1906" s="623"/>
      <c r="D1906" s="1133"/>
      <c r="E1906" s="1133"/>
      <c r="F1906" s="624"/>
      <c r="G1906" s="625"/>
      <c r="H1906" s="1115"/>
      <c r="I1906" s="1115"/>
      <c r="J1906" s="1161"/>
      <c r="K1906" s="1161"/>
      <c r="L1906" s="649"/>
      <c r="M1906" s="649"/>
    </row>
    <row r="1907" spans="3:13" ht="38.25">
      <c r="C1907" s="1134"/>
      <c r="D1907" s="1134"/>
      <c r="E1907" s="1134"/>
      <c r="F1907" s="1135"/>
      <c r="G1907" s="1136"/>
      <c r="H1907" s="1137"/>
      <c r="I1907" s="1104" t="s">
        <v>2364</v>
      </c>
      <c r="J1907" s="1104"/>
      <c r="K1907" s="607" t="s">
        <v>2365</v>
      </c>
      <c r="L1907" s="1107"/>
      <c r="M1907" s="1169"/>
    </row>
    <row r="1908" spans="3:13" ht="14.1" customHeight="1">
      <c r="C1908" s="1134"/>
      <c r="D1908" s="1134"/>
      <c r="E1908" s="1134"/>
      <c r="F1908" s="1135"/>
      <c r="G1908" s="1136"/>
      <c r="H1908" s="1137"/>
      <c r="I1908" s="1105"/>
      <c r="J1908" s="1105"/>
      <c r="K1908" s="610"/>
      <c r="L1908" s="1108"/>
      <c r="M1908" s="1169"/>
    </row>
    <row r="1909" spans="3:13" ht="12.95" customHeight="1">
      <c r="C1909" s="1134"/>
      <c r="D1909" s="1134"/>
      <c r="E1909" s="1134"/>
      <c r="F1909" s="1135"/>
      <c r="G1909" s="1136"/>
      <c r="H1909" s="1137"/>
      <c r="I1909" s="1105"/>
      <c r="J1909" s="1105"/>
      <c r="K1909" s="611" t="s">
        <v>1419</v>
      </c>
      <c r="L1909" s="1108"/>
      <c r="M1909" s="1169"/>
    </row>
    <row r="1910" spans="3:13" ht="12.95" customHeight="1">
      <c r="C1910" s="1134"/>
      <c r="D1910" s="1134"/>
      <c r="E1910" s="1134"/>
      <c r="F1910" s="1135"/>
      <c r="G1910" s="1136"/>
      <c r="H1910" s="1137"/>
      <c r="I1910" s="1105"/>
      <c r="J1910" s="1105"/>
      <c r="K1910" s="611" t="s">
        <v>1515</v>
      </c>
      <c r="L1910" s="1108"/>
      <c r="M1910" s="1169"/>
    </row>
    <row r="1911" spans="3:13" ht="12.95" customHeight="1">
      <c r="C1911" s="1134"/>
      <c r="D1911" s="1134"/>
      <c r="E1911" s="1134"/>
      <c r="F1911" s="1135"/>
      <c r="G1911" s="1136"/>
      <c r="H1911" s="1137"/>
      <c r="I1911" s="1105"/>
      <c r="J1911" s="1105"/>
      <c r="K1911" s="611" t="s">
        <v>2366</v>
      </c>
      <c r="L1911" s="1108"/>
      <c r="M1911" s="1169"/>
    </row>
    <row r="1912" spans="3:13" ht="12.95" customHeight="1">
      <c r="C1912" s="1134"/>
      <c r="D1912" s="1134"/>
      <c r="E1912" s="1134"/>
      <c r="F1912" s="1135"/>
      <c r="G1912" s="1136"/>
      <c r="H1912" s="1137"/>
      <c r="I1912" s="1105"/>
      <c r="J1912" s="1105"/>
      <c r="K1912" s="611" t="s">
        <v>1940</v>
      </c>
      <c r="L1912" s="1108"/>
      <c r="M1912" s="1169"/>
    </row>
    <row r="1913" spans="3:13" ht="12.95" customHeight="1">
      <c r="C1913" s="1134"/>
      <c r="D1913" s="1134"/>
      <c r="E1913" s="1134"/>
      <c r="F1913" s="1135"/>
      <c r="G1913" s="1136"/>
      <c r="H1913" s="1137"/>
      <c r="I1913" s="1105"/>
      <c r="J1913" s="1105"/>
      <c r="K1913" s="611" t="s">
        <v>2367</v>
      </c>
      <c r="L1913" s="1108"/>
      <c r="M1913" s="1169"/>
    </row>
    <row r="1914" spans="3:13">
      <c r="C1914" s="1134"/>
      <c r="D1914" s="1134"/>
      <c r="E1914" s="1134"/>
      <c r="F1914" s="1135"/>
      <c r="G1914" s="1136"/>
      <c r="H1914" s="1137"/>
      <c r="I1914" s="1106"/>
      <c r="J1914" s="1106"/>
      <c r="K1914" s="613" t="s">
        <v>2368</v>
      </c>
      <c r="L1914" s="1109"/>
      <c r="M1914" s="1169"/>
    </row>
    <row r="1915" spans="3:13" ht="12.95" customHeight="1">
      <c r="C1915" s="1134"/>
      <c r="D1915" s="1134"/>
      <c r="E1915" s="1134"/>
      <c r="F1915" s="1135"/>
      <c r="G1915" s="1136"/>
      <c r="H1915" s="1137"/>
      <c r="I1915" s="1104"/>
      <c r="J1915" s="1104"/>
      <c r="K1915" s="614" t="s">
        <v>46</v>
      </c>
      <c r="L1915" s="1107"/>
      <c r="M1915" s="1169"/>
    </row>
    <row r="1916" spans="3:13" ht="38.25">
      <c r="C1916" s="1134"/>
      <c r="D1916" s="1134"/>
      <c r="E1916" s="1134"/>
      <c r="F1916" s="1135"/>
      <c r="G1916" s="1136"/>
      <c r="H1916" s="1137"/>
      <c r="I1916" s="1105"/>
      <c r="J1916" s="1105"/>
      <c r="K1916" s="615" t="s">
        <v>2369</v>
      </c>
      <c r="L1916" s="1108"/>
      <c r="M1916" s="1169"/>
    </row>
    <row r="1917" spans="3:13" ht="14.1" customHeight="1">
      <c r="C1917" s="1134"/>
      <c r="D1917" s="1134"/>
      <c r="E1917" s="1134"/>
      <c r="F1917" s="1135"/>
      <c r="G1917" s="1136"/>
      <c r="H1917" s="1137"/>
      <c r="I1917" s="1105"/>
      <c r="J1917" s="1105"/>
      <c r="K1917" s="616"/>
      <c r="L1917" s="1108"/>
      <c r="M1917" s="1169"/>
    </row>
    <row r="1918" spans="3:13" ht="38.25">
      <c r="C1918" s="1134"/>
      <c r="D1918" s="1134"/>
      <c r="E1918" s="1134"/>
      <c r="F1918" s="1135"/>
      <c r="G1918" s="1136"/>
      <c r="H1918" s="1137"/>
      <c r="I1918" s="1105"/>
      <c r="J1918" s="1105"/>
      <c r="K1918" s="615" t="s">
        <v>2370</v>
      </c>
      <c r="L1918" s="1108"/>
      <c r="M1918" s="1169"/>
    </row>
    <row r="1919" spans="3:13" ht="14.1" customHeight="1">
      <c r="C1919" s="1134"/>
      <c r="D1919" s="1134"/>
      <c r="E1919" s="1134"/>
      <c r="F1919" s="1135"/>
      <c r="G1919" s="1136"/>
      <c r="H1919" s="1137"/>
      <c r="I1919" s="1105"/>
      <c r="J1919" s="1105"/>
      <c r="K1919" s="616"/>
      <c r="L1919" s="1108"/>
      <c r="M1919" s="1169"/>
    </row>
    <row r="1920" spans="3:13">
      <c r="C1920" s="1134"/>
      <c r="D1920" s="1134"/>
      <c r="E1920" s="1134"/>
      <c r="F1920" s="1135"/>
      <c r="G1920" s="1136"/>
      <c r="H1920" s="1137"/>
      <c r="I1920" s="1105"/>
      <c r="J1920" s="1105"/>
      <c r="K1920" s="615" t="s">
        <v>2371</v>
      </c>
      <c r="L1920" s="1108"/>
      <c r="M1920" s="1169"/>
    </row>
    <row r="1921" spans="3:13" ht="12.95" customHeight="1">
      <c r="C1921" s="1134"/>
      <c r="D1921" s="1134"/>
      <c r="E1921" s="1134"/>
      <c r="F1921" s="1135"/>
      <c r="G1921" s="1136"/>
      <c r="H1921" s="1137"/>
      <c r="I1921" s="1105"/>
      <c r="J1921" s="1105"/>
      <c r="K1921" s="615" t="s">
        <v>2372</v>
      </c>
      <c r="L1921" s="1108"/>
      <c r="M1921" s="1169"/>
    </row>
    <row r="1922" spans="3:13" ht="12.95" customHeight="1">
      <c r="C1922" s="1134"/>
      <c r="D1922" s="1134"/>
      <c r="E1922" s="1134"/>
      <c r="F1922" s="1135"/>
      <c r="G1922" s="1136"/>
      <c r="H1922" s="1137"/>
      <c r="I1922" s="1105"/>
      <c r="J1922" s="1105"/>
      <c r="K1922" s="615" t="s">
        <v>2373</v>
      </c>
      <c r="L1922" s="1108"/>
      <c r="M1922" s="1169"/>
    </row>
    <row r="1923" spans="3:13">
      <c r="C1923" s="1134"/>
      <c r="D1923" s="1134"/>
      <c r="E1923" s="1134"/>
      <c r="F1923" s="1135"/>
      <c r="G1923" s="1136"/>
      <c r="H1923" s="1137"/>
      <c r="I1923" s="1105"/>
      <c r="J1923" s="1105"/>
      <c r="K1923" s="615" t="s">
        <v>2374</v>
      </c>
      <c r="L1923" s="1108"/>
      <c r="M1923" s="1169"/>
    </row>
    <row r="1924" spans="3:13" ht="14.1" customHeight="1">
      <c r="C1924" s="1134"/>
      <c r="D1924" s="1134"/>
      <c r="E1924" s="1134"/>
      <c r="F1924" s="1135"/>
      <c r="G1924" s="1136"/>
      <c r="H1924" s="1137"/>
      <c r="I1924" s="1105"/>
      <c r="J1924" s="1105"/>
      <c r="K1924" s="616"/>
      <c r="L1924" s="1108"/>
      <c r="M1924" s="1169"/>
    </row>
    <row r="1925" spans="3:13">
      <c r="C1925" s="1134"/>
      <c r="D1925" s="1134"/>
      <c r="E1925" s="1134"/>
      <c r="F1925" s="1135"/>
      <c r="G1925" s="1136"/>
      <c r="H1925" s="1137"/>
      <c r="I1925" s="1105"/>
      <c r="J1925" s="1105"/>
      <c r="K1925" s="615" t="s">
        <v>2375</v>
      </c>
      <c r="L1925" s="1108"/>
      <c r="M1925" s="1169"/>
    </row>
    <row r="1926" spans="3:13" ht="14.1" customHeight="1">
      <c r="C1926" s="1134"/>
      <c r="D1926" s="1134"/>
      <c r="E1926" s="1134"/>
      <c r="F1926" s="1135"/>
      <c r="G1926" s="1136"/>
      <c r="H1926" s="1137"/>
      <c r="I1926" s="1105"/>
      <c r="J1926" s="1105"/>
      <c r="K1926" s="616"/>
      <c r="L1926" s="1108"/>
      <c r="M1926" s="1169"/>
    </row>
    <row r="1927" spans="3:13" ht="38.25">
      <c r="C1927" s="1134"/>
      <c r="D1927" s="1134"/>
      <c r="E1927" s="1134"/>
      <c r="F1927" s="1135"/>
      <c r="G1927" s="1136"/>
      <c r="H1927" s="1137"/>
      <c r="I1927" s="1105"/>
      <c r="J1927" s="1105"/>
      <c r="K1927" s="615" t="s">
        <v>2376</v>
      </c>
      <c r="L1927" s="1108"/>
      <c r="M1927" s="1169"/>
    </row>
    <row r="1928" spans="3:13" ht="12.95" customHeight="1">
      <c r="C1928" s="1134"/>
      <c r="D1928" s="1134"/>
      <c r="E1928" s="1134"/>
      <c r="F1928" s="1135"/>
      <c r="G1928" s="1136"/>
      <c r="H1928" s="1137"/>
      <c r="I1928" s="1105"/>
      <c r="J1928" s="1105"/>
      <c r="K1928" s="615"/>
      <c r="L1928" s="1108"/>
      <c r="M1928" s="1169"/>
    </row>
    <row r="1929" spans="3:13">
      <c r="C1929" s="1134"/>
      <c r="D1929" s="1134"/>
      <c r="E1929" s="1134"/>
      <c r="F1929" s="1135"/>
      <c r="G1929" s="1136"/>
      <c r="H1929" s="1137"/>
      <c r="I1929" s="1106"/>
      <c r="J1929" s="1106"/>
      <c r="K1929" s="617" t="s">
        <v>2377</v>
      </c>
      <c r="L1929" s="1109"/>
      <c r="M1929" s="1169"/>
    </row>
    <row r="1930" spans="3:13" ht="15.75">
      <c r="C1930" s="623"/>
      <c r="D1930" s="1134"/>
      <c r="E1930" s="1134"/>
      <c r="F1930" s="624"/>
      <c r="G1930" s="625"/>
      <c r="H1930" s="733"/>
      <c r="I1930" s="618"/>
      <c r="J1930" s="618" t="s">
        <v>19</v>
      </c>
      <c r="K1930" s="619"/>
      <c r="L1930" s="620"/>
      <c r="M1930" s="649"/>
    </row>
    <row r="1931" spans="3:13" ht="15.75">
      <c r="C1931" s="623"/>
      <c r="D1931" s="1134"/>
      <c r="E1931" s="1134"/>
      <c r="F1931" s="624"/>
      <c r="G1931" s="625"/>
      <c r="H1931" s="733"/>
      <c r="I1931" s="618"/>
      <c r="J1931" s="618" t="s">
        <v>682</v>
      </c>
      <c r="K1931" s="619"/>
      <c r="L1931" s="620"/>
      <c r="M1931" s="649"/>
    </row>
    <row r="1932" spans="3:13" ht="15.75">
      <c r="C1932" s="623"/>
      <c r="D1932" s="1134"/>
      <c r="E1932" s="1134"/>
      <c r="F1932" s="624"/>
      <c r="G1932" s="625"/>
      <c r="H1932" s="733"/>
      <c r="I1932" s="618"/>
      <c r="J1932" s="618" t="s">
        <v>26</v>
      </c>
      <c r="K1932" s="619"/>
      <c r="L1932" s="620"/>
      <c r="M1932" s="649"/>
    </row>
    <row r="1933" spans="3:13" ht="15.75">
      <c r="C1933" s="623"/>
      <c r="D1933" s="1134"/>
      <c r="E1933" s="1134"/>
      <c r="F1933" s="624"/>
      <c r="G1933" s="625"/>
      <c r="H1933" s="733"/>
      <c r="I1933" s="618"/>
      <c r="J1933" s="618" t="s">
        <v>30</v>
      </c>
      <c r="K1933" s="619"/>
      <c r="L1933" s="620"/>
      <c r="M1933" s="649"/>
    </row>
    <row r="1934" spans="3:13" ht="15.75">
      <c r="C1934" s="623"/>
      <c r="D1934" s="1134"/>
      <c r="E1934" s="1134"/>
      <c r="F1934" s="624"/>
      <c r="G1934" s="625"/>
      <c r="H1934" s="733"/>
      <c r="I1934" s="618"/>
      <c r="J1934" s="618" t="s">
        <v>31</v>
      </c>
      <c r="K1934" s="619"/>
      <c r="L1934" s="620"/>
      <c r="M1934" s="649"/>
    </row>
    <row r="1935" spans="3:13" ht="15.75">
      <c r="C1935" s="623"/>
      <c r="D1935" s="1134"/>
      <c r="E1935" s="1134"/>
      <c r="F1935" s="624"/>
      <c r="G1935" s="625"/>
      <c r="H1935" s="733"/>
      <c r="I1935" s="618"/>
      <c r="J1935" s="618" t="s">
        <v>32</v>
      </c>
      <c r="K1935" s="619"/>
      <c r="L1935" s="620"/>
      <c r="M1935" s="649"/>
    </row>
    <row r="1936" spans="3:13" ht="15.75">
      <c r="C1936" s="623"/>
      <c r="D1936" s="1134"/>
      <c r="E1936" s="1134"/>
      <c r="F1936" s="624"/>
      <c r="G1936" s="625"/>
      <c r="H1936" s="1115"/>
      <c r="I1936" s="1115"/>
      <c r="J1936" s="1161"/>
      <c r="K1936" s="1161"/>
      <c r="L1936" s="649"/>
      <c r="M1936" s="649"/>
    </row>
    <row r="1937" spans="3:13" ht="12.95" customHeight="1">
      <c r="C1937" s="1134"/>
      <c r="D1937" s="1134"/>
      <c r="E1937" s="1134"/>
      <c r="F1937" s="1135"/>
      <c r="G1937" s="1136"/>
      <c r="H1937" s="1137"/>
      <c r="I1937" s="1104" t="s">
        <v>2378</v>
      </c>
      <c r="J1937" s="1104"/>
      <c r="K1937" s="607" t="s">
        <v>2379</v>
      </c>
      <c r="L1937" s="1107"/>
      <c r="M1937" s="1169"/>
    </row>
    <row r="1938" spans="3:13" ht="14.1" customHeight="1">
      <c r="C1938" s="1134"/>
      <c r="D1938" s="1134"/>
      <c r="E1938" s="1134"/>
      <c r="F1938" s="1135"/>
      <c r="G1938" s="1136"/>
      <c r="H1938" s="1137"/>
      <c r="I1938" s="1105"/>
      <c r="J1938" s="1105"/>
      <c r="K1938" s="610"/>
      <c r="L1938" s="1108"/>
      <c r="M1938" s="1169"/>
    </row>
    <row r="1939" spans="3:13" ht="14.1" customHeight="1">
      <c r="C1939" s="1134"/>
      <c r="D1939" s="1134"/>
      <c r="E1939" s="1134"/>
      <c r="F1939" s="1135"/>
      <c r="G1939" s="1136"/>
      <c r="H1939" s="1137"/>
      <c r="I1939" s="1105"/>
      <c r="J1939" s="1105"/>
      <c r="K1939" s="610"/>
      <c r="L1939" s="1108"/>
      <c r="M1939" s="1169"/>
    </row>
    <row r="1940" spans="3:13" ht="12.95" customHeight="1">
      <c r="C1940" s="1134"/>
      <c r="D1940" s="1134"/>
      <c r="E1940" s="1134"/>
      <c r="F1940" s="1135"/>
      <c r="G1940" s="1136"/>
      <c r="H1940" s="1137"/>
      <c r="I1940" s="1105"/>
      <c r="J1940" s="1105"/>
      <c r="K1940" s="611" t="s">
        <v>1419</v>
      </c>
      <c r="L1940" s="1108"/>
      <c r="M1940" s="1169"/>
    </row>
    <row r="1941" spans="3:13" ht="12.95" customHeight="1">
      <c r="C1941" s="1134"/>
      <c r="D1941" s="1134"/>
      <c r="E1941" s="1134"/>
      <c r="F1941" s="1135"/>
      <c r="G1941" s="1136"/>
      <c r="H1941" s="1137"/>
      <c r="I1941" s="1105"/>
      <c r="J1941" s="1105"/>
      <c r="K1941" s="611" t="s">
        <v>1515</v>
      </c>
      <c r="L1941" s="1108"/>
      <c r="M1941" s="1169"/>
    </row>
    <row r="1942" spans="3:13" ht="12.95" customHeight="1">
      <c r="C1942" s="1134"/>
      <c r="D1942" s="1134"/>
      <c r="E1942" s="1134"/>
      <c r="F1942" s="1135"/>
      <c r="G1942" s="1136"/>
      <c r="H1942" s="1137"/>
      <c r="I1942" s="1105"/>
      <c r="J1942" s="1105"/>
      <c r="K1942" s="611" t="s">
        <v>2380</v>
      </c>
      <c r="L1942" s="1108"/>
      <c r="M1942" s="1169"/>
    </row>
    <row r="1943" spans="3:13" ht="12.95" customHeight="1">
      <c r="C1943" s="1134"/>
      <c r="D1943" s="1134"/>
      <c r="E1943" s="1134"/>
      <c r="F1943" s="1135"/>
      <c r="G1943" s="1136"/>
      <c r="H1943" s="1137"/>
      <c r="I1943" s="1106"/>
      <c r="J1943" s="1106"/>
      <c r="K1943" s="613" t="s">
        <v>2381</v>
      </c>
      <c r="L1943" s="1109"/>
      <c r="M1943" s="1169"/>
    </row>
    <row r="1944" spans="3:13" ht="12.95" customHeight="1">
      <c r="C1944" s="1134"/>
      <c r="D1944" s="1134"/>
      <c r="E1944" s="1134"/>
      <c r="F1944" s="1135"/>
      <c r="G1944" s="1136"/>
      <c r="H1944" s="1137"/>
      <c r="I1944" s="1104"/>
      <c r="J1944" s="1104"/>
      <c r="K1944" s="614" t="s">
        <v>46</v>
      </c>
      <c r="L1944" s="1107"/>
      <c r="M1944" s="1169"/>
    </row>
    <row r="1945" spans="3:13" ht="12.95" customHeight="1">
      <c r="C1945" s="1134"/>
      <c r="D1945" s="1134"/>
      <c r="E1945" s="1134"/>
      <c r="F1945" s="1135"/>
      <c r="G1945" s="1136"/>
      <c r="H1945" s="1137"/>
      <c r="I1945" s="1105"/>
      <c r="J1945" s="1105"/>
      <c r="K1945" s="615" t="s">
        <v>2382</v>
      </c>
      <c r="L1945" s="1108"/>
      <c r="M1945" s="1169"/>
    </row>
    <row r="1946" spans="3:13" ht="12.95" customHeight="1">
      <c r="C1946" s="1134"/>
      <c r="D1946" s="1134"/>
      <c r="E1946" s="1134"/>
      <c r="F1946" s="1135"/>
      <c r="G1946" s="1136"/>
      <c r="H1946" s="1137"/>
      <c r="I1946" s="1105"/>
      <c r="J1946" s="1105"/>
      <c r="K1946" s="615" t="s">
        <v>2383</v>
      </c>
      <c r="L1946" s="1108"/>
      <c r="M1946" s="1169"/>
    </row>
    <row r="1947" spans="3:13" ht="12.95" customHeight="1">
      <c r="C1947" s="1134"/>
      <c r="D1947" s="1134"/>
      <c r="E1947" s="1134"/>
      <c r="F1947" s="1135"/>
      <c r="G1947" s="1136"/>
      <c r="H1947" s="1137"/>
      <c r="I1947" s="1105"/>
      <c r="J1947" s="1105"/>
      <c r="K1947" s="615" t="s">
        <v>2384</v>
      </c>
      <c r="L1947" s="1108"/>
      <c r="M1947" s="1169"/>
    </row>
    <row r="1948" spans="3:13" ht="12.95" customHeight="1">
      <c r="C1948" s="1134"/>
      <c r="D1948" s="1134"/>
      <c r="E1948" s="1134"/>
      <c r="F1948" s="1135"/>
      <c r="G1948" s="1136"/>
      <c r="H1948" s="1137"/>
      <c r="I1948" s="1105"/>
      <c r="J1948" s="1105"/>
      <c r="K1948" s="615" t="s">
        <v>2385</v>
      </c>
      <c r="L1948" s="1108"/>
      <c r="M1948" s="1169"/>
    </row>
    <row r="1949" spans="3:13" ht="37.5" customHeight="1">
      <c r="C1949" s="1134"/>
      <c r="D1949" s="1134"/>
      <c r="E1949" s="1134"/>
      <c r="F1949" s="1135"/>
      <c r="G1949" s="1136"/>
      <c r="H1949" s="1137"/>
      <c r="I1949" s="1105"/>
      <c r="J1949" s="1105"/>
      <c r="K1949" s="615" t="s">
        <v>2386</v>
      </c>
      <c r="L1949" s="1108"/>
      <c r="M1949" s="1169"/>
    </row>
    <row r="1950" spans="3:13" ht="25.5">
      <c r="C1950" s="1134"/>
      <c r="D1950" s="1134"/>
      <c r="E1950" s="1134"/>
      <c r="F1950" s="1135"/>
      <c r="G1950" s="1136"/>
      <c r="H1950" s="1137"/>
      <c r="I1950" s="1105"/>
      <c r="J1950" s="1105"/>
      <c r="K1950" s="615" t="s">
        <v>2387</v>
      </c>
      <c r="L1950" s="1108"/>
      <c r="M1950" s="1169"/>
    </row>
    <row r="1951" spans="3:13" ht="14.1" customHeight="1">
      <c r="C1951" s="1134"/>
      <c r="D1951" s="1134"/>
      <c r="E1951" s="1134"/>
      <c r="F1951" s="1135"/>
      <c r="G1951" s="1136"/>
      <c r="H1951" s="1137"/>
      <c r="I1951" s="1105"/>
      <c r="J1951" s="1105"/>
      <c r="K1951" s="616"/>
      <c r="L1951" s="1108"/>
      <c r="M1951" s="1169"/>
    </row>
    <row r="1952" spans="3:13" ht="25.5">
      <c r="C1952" s="1134"/>
      <c r="D1952" s="1134"/>
      <c r="E1952" s="1134"/>
      <c r="F1952" s="1135"/>
      <c r="G1952" s="1136"/>
      <c r="H1952" s="1137"/>
      <c r="I1952" s="1105"/>
      <c r="J1952" s="1105"/>
      <c r="K1952" s="615" t="s">
        <v>2388</v>
      </c>
      <c r="L1952" s="1108"/>
      <c r="M1952" s="1169"/>
    </row>
    <row r="1953" spans="3:13" ht="14.1" customHeight="1">
      <c r="C1953" s="1134"/>
      <c r="D1953" s="1134"/>
      <c r="E1953" s="1134"/>
      <c r="F1953" s="1135"/>
      <c r="G1953" s="1136"/>
      <c r="H1953" s="1137"/>
      <c r="I1953" s="1105"/>
      <c r="J1953" s="1105"/>
      <c r="K1953" s="616"/>
      <c r="L1953" s="1108"/>
      <c r="M1953" s="1169"/>
    </row>
    <row r="1954" spans="3:13" ht="25.5">
      <c r="C1954" s="1134"/>
      <c r="D1954" s="1134"/>
      <c r="E1954" s="1134"/>
      <c r="F1954" s="1135"/>
      <c r="G1954" s="1136"/>
      <c r="H1954" s="1137"/>
      <c r="I1954" s="1105"/>
      <c r="J1954" s="1105"/>
      <c r="K1954" s="615" t="s">
        <v>2389</v>
      </c>
      <c r="L1954" s="1108"/>
      <c r="M1954" s="1169"/>
    </row>
    <row r="1955" spans="3:13" ht="14.1" customHeight="1">
      <c r="C1955" s="1134"/>
      <c r="D1955" s="1134"/>
      <c r="E1955" s="1134"/>
      <c r="F1955" s="1135"/>
      <c r="G1955" s="1136"/>
      <c r="H1955" s="1137"/>
      <c r="I1955" s="1105"/>
      <c r="J1955" s="1105"/>
      <c r="K1955" s="616"/>
      <c r="L1955" s="1108"/>
      <c r="M1955" s="1169"/>
    </row>
    <row r="1956" spans="3:13" ht="25.5">
      <c r="C1956" s="1134"/>
      <c r="D1956" s="1134"/>
      <c r="E1956" s="1134"/>
      <c r="F1956" s="1135"/>
      <c r="G1956" s="1136"/>
      <c r="H1956" s="1137"/>
      <c r="I1956" s="1105"/>
      <c r="J1956" s="1105"/>
      <c r="K1956" s="615" t="s">
        <v>2390</v>
      </c>
      <c r="L1956" s="1108"/>
      <c r="M1956" s="1169"/>
    </row>
    <row r="1957" spans="3:13" ht="14.1" customHeight="1">
      <c r="C1957" s="1134"/>
      <c r="D1957" s="1134"/>
      <c r="E1957" s="1134"/>
      <c r="F1957" s="1135"/>
      <c r="G1957" s="1136"/>
      <c r="H1957" s="1137"/>
      <c r="I1957" s="1105"/>
      <c r="J1957" s="1105"/>
      <c r="K1957" s="616"/>
      <c r="L1957" s="1108"/>
      <c r="M1957" s="1169"/>
    </row>
    <row r="1958" spans="3:13" ht="25.5">
      <c r="C1958" s="1134"/>
      <c r="D1958" s="1134"/>
      <c r="E1958" s="1134"/>
      <c r="F1958" s="1135"/>
      <c r="G1958" s="1136"/>
      <c r="H1958" s="1137"/>
      <c r="I1958" s="1105"/>
      <c r="J1958" s="1105"/>
      <c r="K1958" s="615" t="s">
        <v>2391</v>
      </c>
      <c r="L1958" s="1108"/>
      <c r="M1958" s="1169"/>
    </row>
    <row r="1959" spans="3:13" ht="12.95" customHeight="1">
      <c r="C1959" s="1134"/>
      <c r="D1959" s="1134"/>
      <c r="E1959" s="1134"/>
      <c r="F1959" s="1135"/>
      <c r="G1959" s="1136"/>
      <c r="H1959" s="1137"/>
      <c r="I1959" s="1105"/>
      <c r="J1959" s="1105"/>
      <c r="K1959" s="615"/>
      <c r="L1959" s="1108"/>
      <c r="M1959" s="1169"/>
    </row>
    <row r="1960" spans="3:13" ht="12.95" customHeight="1">
      <c r="C1960" s="1134"/>
      <c r="D1960" s="1134"/>
      <c r="E1960" s="1134"/>
      <c r="F1960" s="1135"/>
      <c r="G1960" s="1136"/>
      <c r="H1960" s="1137"/>
      <c r="I1960" s="1106"/>
      <c r="J1960" s="1106"/>
      <c r="K1960" s="617" t="s">
        <v>2392</v>
      </c>
      <c r="L1960" s="1109"/>
      <c r="M1960" s="1169"/>
    </row>
    <row r="1961" spans="3:13" ht="15.75">
      <c r="C1961" s="623"/>
      <c r="D1961" s="1134"/>
      <c r="E1961" s="1134"/>
      <c r="F1961" s="624"/>
      <c r="G1961" s="625"/>
      <c r="H1961" s="733"/>
      <c r="I1961" s="618"/>
      <c r="J1961" s="618" t="s">
        <v>19</v>
      </c>
      <c r="K1961" s="619"/>
      <c r="L1961" s="620"/>
      <c r="M1961" s="649"/>
    </row>
    <row r="1962" spans="3:13" ht="15.75">
      <c r="C1962" s="623"/>
      <c r="D1962" s="1134"/>
      <c r="E1962" s="1134"/>
      <c r="F1962" s="624"/>
      <c r="G1962" s="625"/>
      <c r="H1962" s="733"/>
      <c r="I1962" s="618"/>
      <c r="J1962" s="618" t="s">
        <v>682</v>
      </c>
      <c r="K1962" s="619"/>
      <c r="L1962" s="620"/>
      <c r="M1962" s="649"/>
    </row>
    <row r="1963" spans="3:13" ht="15.75">
      <c r="C1963" s="623"/>
      <c r="D1963" s="1134"/>
      <c r="E1963" s="1134"/>
      <c r="F1963" s="624"/>
      <c r="G1963" s="625"/>
      <c r="H1963" s="733"/>
      <c r="I1963" s="618"/>
      <c r="J1963" s="618" t="s">
        <v>26</v>
      </c>
      <c r="K1963" s="619"/>
      <c r="L1963" s="620"/>
      <c r="M1963" s="649"/>
    </row>
    <row r="1964" spans="3:13" ht="15.75">
      <c r="C1964" s="623"/>
      <c r="D1964" s="1134"/>
      <c r="E1964" s="1134"/>
      <c r="F1964" s="624"/>
      <c r="G1964" s="625"/>
      <c r="H1964" s="733"/>
      <c r="I1964" s="618"/>
      <c r="J1964" s="618" t="s">
        <v>30</v>
      </c>
      <c r="K1964" s="619"/>
      <c r="L1964" s="620"/>
      <c r="M1964" s="649"/>
    </row>
    <row r="1965" spans="3:13" ht="15.75">
      <c r="C1965" s="623"/>
      <c r="D1965" s="1134"/>
      <c r="E1965" s="1134"/>
      <c r="F1965" s="624"/>
      <c r="G1965" s="625"/>
      <c r="H1965" s="733"/>
      <c r="I1965" s="618"/>
      <c r="J1965" s="618" t="s">
        <v>31</v>
      </c>
      <c r="K1965" s="619"/>
      <c r="L1965" s="620"/>
      <c r="M1965" s="649"/>
    </row>
    <row r="1966" spans="3:13" ht="15.75">
      <c r="C1966" s="623"/>
      <c r="D1966" s="1134"/>
      <c r="E1966" s="1134"/>
      <c r="F1966" s="624"/>
      <c r="G1966" s="625"/>
      <c r="H1966" s="733"/>
      <c r="I1966" s="618"/>
      <c r="J1966" s="618" t="s">
        <v>32</v>
      </c>
      <c r="K1966" s="619"/>
      <c r="L1966" s="620"/>
      <c r="M1966" s="649"/>
    </row>
    <row r="1967" spans="3:13" ht="15.75">
      <c r="C1967" s="623"/>
      <c r="D1967" s="1132"/>
      <c r="E1967" s="1132"/>
      <c r="F1967" s="624"/>
      <c r="G1967" s="625"/>
      <c r="H1967" s="1115"/>
      <c r="I1967" s="1115"/>
      <c r="J1967" s="1114"/>
      <c r="K1967" s="1114"/>
      <c r="L1967" s="624"/>
      <c r="M1967" s="649"/>
    </row>
    <row r="1968" spans="3:13" ht="12.95" customHeight="1">
      <c r="C1968" s="1170">
        <v>2.13</v>
      </c>
      <c r="D1968" s="1170"/>
      <c r="E1968" s="1173" t="s">
        <v>994</v>
      </c>
      <c r="F1968" s="1176"/>
      <c r="G1968" s="1179"/>
      <c r="H1968" s="1113"/>
      <c r="I1968" s="1170">
        <v>2.13</v>
      </c>
      <c r="J1968" s="1170"/>
      <c r="K1968" s="743" t="s">
        <v>994</v>
      </c>
      <c r="L1968" s="1176"/>
      <c r="M1968" s="1179"/>
    </row>
    <row r="1969" spans="3:13" ht="14.1" customHeight="1">
      <c r="C1969" s="1171"/>
      <c r="D1969" s="1171"/>
      <c r="E1969" s="1174"/>
      <c r="F1969" s="1177"/>
      <c r="G1969" s="1180"/>
      <c r="H1969" s="1113"/>
      <c r="I1969" s="1171"/>
      <c r="J1969" s="1171"/>
      <c r="K1969" s="671"/>
      <c r="L1969" s="1177"/>
      <c r="M1969" s="1180"/>
    </row>
    <row r="1970" spans="3:13" ht="12.95" customHeight="1">
      <c r="C1970" s="1171"/>
      <c r="D1970" s="1171"/>
      <c r="E1970" s="1174"/>
      <c r="F1970" s="1177"/>
      <c r="G1970" s="1180"/>
      <c r="H1970" s="1113"/>
      <c r="I1970" s="1171"/>
      <c r="J1970" s="1171"/>
      <c r="K1970" s="744" t="s">
        <v>2393</v>
      </c>
      <c r="L1970" s="1177"/>
      <c r="M1970" s="1180"/>
    </row>
    <row r="1971" spans="3:13" ht="14.1" customHeight="1">
      <c r="C1971" s="1171"/>
      <c r="D1971" s="1171"/>
      <c r="E1971" s="1174"/>
      <c r="F1971" s="1177"/>
      <c r="G1971" s="1180"/>
      <c r="H1971" s="1113"/>
      <c r="I1971" s="1171"/>
      <c r="J1971" s="1171"/>
      <c r="K1971" s="671"/>
      <c r="L1971" s="1177"/>
      <c r="M1971" s="1180"/>
    </row>
    <row r="1972" spans="3:13" ht="38.25">
      <c r="C1972" s="1171"/>
      <c r="D1972" s="1171"/>
      <c r="E1972" s="1174"/>
      <c r="F1972" s="1177"/>
      <c r="G1972" s="1180"/>
      <c r="H1972" s="1113"/>
      <c r="I1972" s="1171"/>
      <c r="J1972" s="1171"/>
      <c r="K1972" s="744" t="s">
        <v>2394</v>
      </c>
      <c r="L1972" s="1177"/>
      <c r="M1972" s="1180"/>
    </row>
    <row r="1973" spans="3:13" ht="14.1" customHeight="1">
      <c r="C1973" s="1171"/>
      <c r="D1973" s="1171"/>
      <c r="E1973" s="1174"/>
      <c r="F1973" s="1177"/>
      <c r="G1973" s="1180"/>
      <c r="H1973" s="1113"/>
      <c r="I1973" s="1171"/>
      <c r="J1973" s="1171"/>
      <c r="K1973" s="671"/>
      <c r="L1973" s="1177"/>
      <c r="M1973" s="1180"/>
    </row>
    <row r="1974" spans="3:13" ht="125.1" customHeight="1">
      <c r="C1974" s="1171"/>
      <c r="D1974" s="1171"/>
      <c r="E1974" s="1174"/>
      <c r="F1974" s="1177"/>
      <c r="G1974" s="1180"/>
      <c r="H1974" s="1113"/>
      <c r="I1974" s="1171"/>
      <c r="J1974" s="1171"/>
      <c r="K1974" s="744" t="s">
        <v>2395</v>
      </c>
      <c r="L1974" s="1177"/>
      <c r="M1974" s="1180"/>
    </row>
    <row r="1975" spans="3:13" ht="14.1" customHeight="1">
      <c r="C1975" s="1171"/>
      <c r="D1975" s="1171"/>
      <c r="E1975" s="1174"/>
      <c r="F1975" s="1177"/>
      <c r="G1975" s="1180"/>
      <c r="H1975" s="1113"/>
      <c r="I1975" s="1171"/>
      <c r="J1975" s="1171"/>
      <c r="K1975" s="671"/>
      <c r="L1975" s="1177"/>
      <c r="M1975" s="1180"/>
    </row>
    <row r="1976" spans="3:13" ht="51">
      <c r="C1976" s="1171"/>
      <c r="D1976" s="1171"/>
      <c r="E1976" s="1174"/>
      <c r="F1976" s="1177"/>
      <c r="G1976" s="1180"/>
      <c r="H1976" s="1113"/>
      <c r="I1976" s="1171"/>
      <c r="J1976" s="1171"/>
      <c r="K1976" s="744" t="s">
        <v>2396</v>
      </c>
      <c r="L1976" s="1177"/>
      <c r="M1976" s="1180"/>
    </row>
    <row r="1977" spans="3:13" ht="14.1" customHeight="1">
      <c r="C1977" s="1171"/>
      <c r="D1977" s="1171"/>
      <c r="E1977" s="1174"/>
      <c r="F1977" s="1177"/>
      <c r="G1977" s="1180"/>
      <c r="H1977" s="1113"/>
      <c r="I1977" s="1171"/>
      <c r="J1977" s="1171"/>
      <c r="K1977" s="671"/>
      <c r="L1977" s="1177"/>
      <c r="M1977" s="1180"/>
    </row>
    <row r="1978" spans="3:13" ht="38.25">
      <c r="C1978" s="1171"/>
      <c r="D1978" s="1171"/>
      <c r="E1978" s="1174"/>
      <c r="F1978" s="1177"/>
      <c r="G1978" s="1180"/>
      <c r="H1978" s="1113"/>
      <c r="I1978" s="1171"/>
      <c r="J1978" s="1171"/>
      <c r="K1978" s="744" t="s">
        <v>2397</v>
      </c>
      <c r="L1978" s="1177"/>
      <c r="M1978" s="1180"/>
    </row>
    <row r="1979" spans="3:13" ht="12.95" customHeight="1">
      <c r="C1979" s="1171"/>
      <c r="D1979" s="1171"/>
      <c r="E1979" s="1174"/>
      <c r="F1979" s="1177"/>
      <c r="G1979" s="1180"/>
      <c r="H1979" s="1113"/>
      <c r="I1979" s="1171"/>
      <c r="J1979" s="1171"/>
      <c r="K1979" s="744"/>
      <c r="L1979" s="1177"/>
      <c r="M1979" s="1180"/>
    </row>
    <row r="1980" spans="3:13" ht="38.25">
      <c r="C1980" s="1172"/>
      <c r="D1980" s="1172"/>
      <c r="E1980" s="1175"/>
      <c r="F1980" s="1178"/>
      <c r="G1980" s="1181"/>
      <c r="H1980" s="1113"/>
      <c r="I1980" s="1172"/>
      <c r="J1980" s="1172"/>
      <c r="K1980" s="745" t="s">
        <v>2398</v>
      </c>
      <c r="L1980" s="1178"/>
      <c r="M1980" s="1181"/>
    </row>
    <row r="1981" spans="3:13" ht="25.5">
      <c r="C1981" s="1104" t="s">
        <v>995</v>
      </c>
      <c r="D1981" s="1104"/>
      <c r="E1981" s="607" t="s">
        <v>2399</v>
      </c>
      <c r="F1981" s="1107"/>
      <c r="G1981" s="1110"/>
      <c r="H1981" s="1113"/>
      <c r="I1981" s="1104" t="s">
        <v>2400</v>
      </c>
      <c r="J1981" s="1104"/>
      <c r="K1981" s="607" t="s">
        <v>2401</v>
      </c>
      <c r="L1981" s="1107"/>
      <c r="M1981" s="1110"/>
    </row>
    <row r="1982" spans="3:13" ht="14.1" customHeight="1">
      <c r="C1982" s="1105"/>
      <c r="D1982" s="1105"/>
      <c r="E1982" s="610"/>
      <c r="F1982" s="1108"/>
      <c r="G1982" s="1111"/>
      <c r="H1982" s="1113"/>
      <c r="I1982" s="1105"/>
      <c r="J1982" s="1105"/>
      <c r="K1982" s="610"/>
      <c r="L1982" s="1108"/>
      <c r="M1982" s="1111"/>
    </row>
    <row r="1983" spans="3:13" ht="12.95" customHeight="1">
      <c r="C1983" s="1105"/>
      <c r="D1983" s="1105"/>
      <c r="E1983" s="611" t="s">
        <v>1394</v>
      </c>
      <c r="F1983" s="1108"/>
      <c r="G1983" s="1111"/>
      <c r="H1983" s="1113"/>
      <c r="I1983" s="1105"/>
      <c r="J1983" s="1105"/>
      <c r="K1983" s="611" t="s">
        <v>1419</v>
      </c>
      <c r="L1983" s="1108"/>
      <c r="M1983" s="1111"/>
    </row>
    <row r="1984" spans="3:13" ht="12.95" customHeight="1">
      <c r="C1984" s="1105"/>
      <c r="D1984" s="1105"/>
      <c r="E1984" s="611" t="s">
        <v>2402</v>
      </c>
      <c r="F1984" s="1108"/>
      <c r="G1984" s="1111"/>
      <c r="H1984" s="1113"/>
      <c r="I1984" s="1105"/>
      <c r="J1984" s="1105"/>
      <c r="K1984" s="611" t="s">
        <v>2403</v>
      </c>
      <c r="L1984" s="1108"/>
      <c r="M1984" s="1111"/>
    </row>
    <row r="1985" spans="3:13" ht="12.95" customHeight="1">
      <c r="C1985" s="1105"/>
      <c r="D1985" s="1105"/>
      <c r="E1985" s="611" t="s">
        <v>1940</v>
      </c>
      <c r="F1985" s="1108"/>
      <c r="G1985" s="1111"/>
      <c r="H1985" s="1113"/>
      <c r="I1985" s="1105"/>
      <c r="J1985" s="1105"/>
      <c r="K1985" s="611" t="s">
        <v>1549</v>
      </c>
      <c r="L1985" s="1108"/>
      <c r="M1985" s="1111"/>
    </row>
    <row r="1986" spans="3:13" ht="12.95" customHeight="1">
      <c r="C1986" s="1105"/>
      <c r="D1986" s="1105"/>
      <c r="E1986" s="611" t="s">
        <v>1515</v>
      </c>
      <c r="F1986" s="1108"/>
      <c r="G1986" s="1111"/>
      <c r="H1986" s="1113"/>
      <c r="I1986" s="1105"/>
      <c r="J1986" s="1105"/>
      <c r="K1986" s="611" t="s">
        <v>1543</v>
      </c>
      <c r="L1986" s="1108"/>
      <c r="M1986" s="1111"/>
    </row>
    <row r="1987" spans="3:13" ht="12.95" customHeight="1">
      <c r="C1987" s="1106"/>
      <c r="D1987" s="1106"/>
      <c r="E1987" s="613" t="s">
        <v>1569</v>
      </c>
      <c r="F1987" s="1109"/>
      <c r="G1987" s="1112"/>
      <c r="H1987" s="1113"/>
      <c r="I1987" s="1106"/>
      <c r="J1987" s="1106"/>
      <c r="K1987" s="613"/>
      <c r="L1987" s="1109"/>
      <c r="M1987" s="1112"/>
    </row>
    <row r="1988" spans="3:13" ht="12.95" customHeight="1">
      <c r="C1988" s="1104"/>
      <c r="D1988" s="1104"/>
      <c r="E1988" s="614" t="s">
        <v>1401</v>
      </c>
      <c r="F1988" s="1107"/>
      <c r="G1988" s="1110"/>
      <c r="H1988" s="1113"/>
      <c r="I1988" s="1104"/>
      <c r="J1988" s="1104"/>
      <c r="K1988" s="614" t="s">
        <v>46</v>
      </c>
      <c r="L1988" s="1107"/>
      <c r="M1988" s="1110"/>
    </row>
    <row r="1989" spans="3:13" ht="38.25">
      <c r="C1989" s="1105"/>
      <c r="D1989" s="1105"/>
      <c r="E1989" s="615" t="s">
        <v>2404</v>
      </c>
      <c r="F1989" s="1108"/>
      <c r="G1989" s="1111"/>
      <c r="H1989" s="1113"/>
      <c r="I1989" s="1105"/>
      <c r="J1989" s="1105"/>
      <c r="K1989" s="615" t="s">
        <v>2405</v>
      </c>
      <c r="L1989" s="1108"/>
      <c r="M1989" s="1111"/>
    </row>
    <row r="1990" spans="3:13" ht="25.5">
      <c r="C1990" s="1105"/>
      <c r="D1990" s="1105"/>
      <c r="E1990" s="615" t="s">
        <v>2406</v>
      </c>
      <c r="F1990" s="1108"/>
      <c r="G1990" s="1111"/>
      <c r="H1990" s="1113"/>
      <c r="I1990" s="1105"/>
      <c r="J1990" s="1105"/>
      <c r="K1990" s="615"/>
      <c r="L1990" s="1108"/>
      <c r="M1990" s="1111"/>
    </row>
    <row r="1991" spans="3:13" ht="51">
      <c r="C1991" s="1106"/>
      <c r="D1991" s="1106"/>
      <c r="E1991" s="617"/>
      <c r="F1991" s="1109"/>
      <c r="G1991" s="1112"/>
      <c r="H1991" s="1113"/>
      <c r="I1991" s="1106"/>
      <c r="J1991" s="1106"/>
      <c r="K1991" s="617" t="s">
        <v>2407</v>
      </c>
      <c r="L1991" s="1109"/>
      <c r="M1991" s="1112"/>
    </row>
    <row r="1992" spans="3:13" ht="15.75">
      <c r="C1992" s="618"/>
      <c r="D1992" s="618" t="s">
        <v>19</v>
      </c>
      <c r="E1992" s="619"/>
      <c r="F1992" s="620"/>
      <c r="G1992" s="621"/>
      <c r="H1992" s="733"/>
      <c r="I1992" s="618"/>
      <c r="J1992" s="618" t="s">
        <v>19</v>
      </c>
      <c r="K1992" s="619"/>
      <c r="L1992" s="620"/>
      <c r="M1992" s="621"/>
    </row>
    <row r="1993" spans="3:13" ht="15.75">
      <c r="C1993" s="618"/>
      <c r="D1993" s="618" t="s">
        <v>682</v>
      </c>
      <c r="E1993" s="619"/>
      <c r="F1993" s="620"/>
      <c r="G1993" s="621"/>
      <c r="H1993" s="733"/>
      <c r="I1993" s="618"/>
      <c r="J1993" s="618" t="s">
        <v>682</v>
      </c>
      <c r="K1993" s="619"/>
      <c r="L1993" s="620"/>
      <c r="M1993" s="621"/>
    </row>
    <row r="1994" spans="3:13" ht="15.75">
      <c r="C1994" s="618"/>
      <c r="D1994" s="618" t="s">
        <v>26</v>
      </c>
      <c r="E1994" s="619"/>
      <c r="F1994" s="620"/>
      <c r="G1994" s="621"/>
      <c r="H1994" s="733"/>
      <c r="I1994" s="618"/>
      <c r="J1994" s="618" t="s">
        <v>26</v>
      </c>
      <c r="K1994" s="619"/>
      <c r="L1994" s="620"/>
      <c r="M1994" s="621"/>
    </row>
    <row r="1995" spans="3:13" ht="15.75">
      <c r="C1995" s="618"/>
      <c r="D1995" s="618" t="s">
        <v>30</v>
      </c>
      <c r="E1995" s="619"/>
      <c r="F1995" s="620"/>
      <c r="G1995" s="621"/>
      <c r="H1995" s="733"/>
      <c r="I1995" s="618"/>
      <c r="J1995" s="618" t="s">
        <v>30</v>
      </c>
      <c r="K1995" s="619"/>
      <c r="L1995" s="620"/>
      <c r="M1995" s="621"/>
    </row>
    <row r="1996" spans="3:13" ht="15.75">
      <c r="C1996" s="618"/>
      <c r="D1996" s="618" t="s">
        <v>31</v>
      </c>
      <c r="E1996" s="619"/>
      <c r="F1996" s="620"/>
      <c r="G1996" s="621"/>
      <c r="H1996" s="733"/>
      <c r="I1996" s="618"/>
      <c r="J1996" s="618" t="s">
        <v>31</v>
      </c>
      <c r="K1996" s="619"/>
      <c r="L1996" s="620"/>
      <c r="M1996" s="621"/>
    </row>
    <row r="1997" spans="3:13" ht="15.75">
      <c r="C1997" s="618"/>
      <c r="D1997" s="618" t="s">
        <v>32</v>
      </c>
      <c r="E1997" s="619"/>
      <c r="F1997" s="620"/>
      <c r="G1997" s="621"/>
      <c r="H1997" s="733"/>
      <c r="I1997" s="618"/>
      <c r="J1997" s="618" t="s">
        <v>32</v>
      </c>
      <c r="K1997" s="619"/>
      <c r="L1997" s="620"/>
      <c r="M1997" s="621"/>
    </row>
    <row r="1998" spans="3:13" ht="15.75">
      <c r="C1998" s="623"/>
      <c r="D1998" s="1114"/>
      <c r="E1998" s="1114"/>
      <c r="F1998" s="624"/>
      <c r="G1998" s="625"/>
      <c r="H1998" s="1115"/>
      <c r="I1998" s="1115"/>
      <c r="J1998" s="1159"/>
      <c r="K1998" s="1159"/>
      <c r="L1998" s="649"/>
      <c r="M1998" s="649"/>
    </row>
    <row r="1999" spans="3:13" ht="25.5">
      <c r="C1999" s="1104" t="s">
        <v>999</v>
      </c>
      <c r="D1999" s="1104"/>
      <c r="E1999" s="607" t="s">
        <v>2408</v>
      </c>
      <c r="F1999" s="1107"/>
      <c r="G1999" s="1110"/>
      <c r="H1999" s="1154"/>
      <c r="I1999" s="1115"/>
      <c r="J1999" s="1134"/>
      <c r="K1999" s="1134"/>
      <c r="L1999" s="1135"/>
      <c r="M1999" s="1136"/>
    </row>
    <row r="2000" spans="3:13" ht="14.1" customHeight="1">
      <c r="C2000" s="1105"/>
      <c r="D2000" s="1105"/>
      <c r="E2000" s="610"/>
      <c r="F2000" s="1108"/>
      <c r="G2000" s="1111"/>
      <c r="H2000" s="1154"/>
      <c r="I2000" s="1115"/>
      <c r="J2000" s="1134"/>
      <c r="K2000" s="1134"/>
      <c r="L2000" s="1135"/>
      <c r="M2000" s="1136"/>
    </row>
    <row r="2001" spans="3:13" ht="12.95" customHeight="1">
      <c r="C2001" s="1105"/>
      <c r="D2001" s="1105"/>
      <c r="E2001" s="611" t="s">
        <v>1394</v>
      </c>
      <c r="F2001" s="1108"/>
      <c r="G2001" s="1111"/>
      <c r="H2001" s="1154"/>
      <c r="I2001" s="1115"/>
      <c r="J2001" s="1134"/>
      <c r="K2001" s="1134"/>
      <c r="L2001" s="1135"/>
      <c r="M2001" s="1136"/>
    </row>
    <row r="2002" spans="3:13" ht="12.95" customHeight="1">
      <c r="C2002" s="1105"/>
      <c r="D2002" s="1105"/>
      <c r="E2002" s="611" t="s">
        <v>2402</v>
      </c>
      <c r="F2002" s="1108"/>
      <c r="G2002" s="1111"/>
      <c r="H2002" s="1154"/>
      <c r="I2002" s="1115"/>
      <c r="J2002" s="1134"/>
      <c r="K2002" s="1134"/>
      <c r="L2002" s="1135"/>
      <c r="M2002" s="1136"/>
    </row>
    <row r="2003" spans="3:13" ht="12.95" customHeight="1">
      <c r="C2003" s="1105"/>
      <c r="D2003" s="1105"/>
      <c r="E2003" s="611" t="s">
        <v>1940</v>
      </c>
      <c r="F2003" s="1108"/>
      <c r="G2003" s="1111"/>
      <c r="H2003" s="1154"/>
      <c r="I2003" s="1115"/>
      <c r="J2003" s="1134"/>
      <c r="K2003" s="1134"/>
      <c r="L2003" s="1135"/>
      <c r="M2003" s="1136"/>
    </row>
    <row r="2004" spans="3:13" ht="12.95" customHeight="1">
      <c r="C2004" s="1105"/>
      <c r="D2004" s="1105"/>
      <c r="E2004" s="611" t="s">
        <v>1515</v>
      </c>
      <c r="F2004" s="1108"/>
      <c r="G2004" s="1111"/>
      <c r="H2004" s="1154"/>
      <c r="I2004" s="1115"/>
      <c r="J2004" s="1134"/>
      <c r="K2004" s="1134"/>
      <c r="L2004" s="1135"/>
      <c r="M2004" s="1136"/>
    </row>
    <row r="2005" spans="3:13" ht="12.95" customHeight="1">
      <c r="C2005" s="1106"/>
      <c r="D2005" s="1106"/>
      <c r="E2005" s="613" t="s">
        <v>1569</v>
      </c>
      <c r="F2005" s="1109"/>
      <c r="G2005" s="1112"/>
      <c r="H2005" s="1154"/>
      <c r="I2005" s="1115"/>
      <c r="J2005" s="1134"/>
      <c r="K2005" s="1134"/>
      <c r="L2005" s="1135"/>
      <c r="M2005" s="1136"/>
    </row>
    <row r="2006" spans="3:13" ht="15.75">
      <c r="C2006" s="618"/>
      <c r="D2006" s="618" t="s">
        <v>19</v>
      </c>
      <c r="E2006" s="619"/>
      <c r="F2006" s="620"/>
      <c r="G2006" s="621"/>
      <c r="H2006" s="1154"/>
      <c r="I2006" s="1115"/>
      <c r="J2006" s="1134"/>
      <c r="K2006" s="1134"/>
      <c r="L2006" s="624"/>
      <c r="M2006" s="625"/>
    </row>
    <row r="2007" spans="3:13" ht="15.75">
      <c r="C2007" s="618"/>
      <c r="D2007" s="618" t="s">
        <v>682</v>
      </c>
      <c r="E2007" s="619"/>
      <c r="F2007" s="620"/>
      <c r="G2007" s="621"/>
      <c r="H2007" s="1154"/>
      <c r="I2007" s="1115"/>
      <c r="J2007" s="1134"/>
      <c r="K2007" s="1134"/>
      <c r="L2007" s="624"/>
      <c r="M2007" s="625"/>
    </row>
    <row r="2008" spans="3:13" ht="15.75">
      <c r="C2008" s="618"/>
      <c r="D2008" s="618" t="s">
        <v>26</v>
      </c>
      <c r="E2008" s="619"/>
      <c r="F2008" s="620"/>
      <c r="G2008" s="621"/>
      <c r="H2008" s="1154"/>
      <c r="I2008" s="1115"/>
      <c r="J2008" s="1134"/>
      <c r="K2008" s="1134"/>
      <c r="L2008" s="624"/>
      <c r="M2008" s="625"/>
    </row>
    <row r="2009" spans="3:13" ht="15.75">
      <c r="C2009" s="618"/>
      <c r="D2009" s="618" t="s">
        <v>30</v>
      </c>
      <c r="E2009" s="619"/>
      <c r="F2009" s="620"/>
      <c r="G2009" s="621"/>
      <c r="H2009" s="1154"/>
      <c r="I2009" s="1115"/>
      <c r="J2009" s="1134"/>
      <c r="K2009" s="1134"/>
      <c r="L2009" s="624"/>
      <c r="M2009" s="625"/>
    </row>
    <row r="2010" spans="3:13" ht="15.75">
      <c r="C2010" s="618"/>
      <c r="D2010" s="618" t="s">
        <v>31</v>
      </c>
      <c r="E2010" s="619"/>
      <c r="F2010" s="620"/>
      <c r="G2010" s="621"/>
      <c r="H2010" s="1154"/>
      <c r="I2010" s="1115"/>
      <c r="J2010" s="1134"/>
      <c r="K2010" s="1134"/>
      <c r="L2010" s="624"/>
      <c r="M2010" s="625"/>
    </row>
    <row r="2011" spans="3:13" ht="15.75">
      <c r="C2011" s="618"/>
      <c r="D2011" s="618" t="s">
        <v>32</v>
      </c>
      <c r="E2011" s="619"/>
      <c r="F2011" s="620"/>
      <c r="G2011" s="621"/>
      <c r="H2011" s="1154"/>
      <c r="I2011" s="1115"/>
      <c r="J2011" s="1134"/>
      <c r="K2011" s="1134"/>
      <c r="L2011" s="624"/>
      <c r="M2011" s="625"/>
    </row>
    <row r="2012" spans="3:13" ht="15.75">
      <c r="C2012" s="618"/>
      <c r="D2012" s="618" t="s">
        <v>32</v>
      </c>
      <c r="E2012" s="619"/>
      <c r="F2012" s="620"/>
      <c r="G2012" s="621"/>
      <c r="H2012" s="1154"/>
      <c r="I2012" s="1115"/>
      <c r="J2012" s="1134"/>
      <c r="K2012" s="1134"/>
      <c r="L2012" s="624"/>
      <c r="M2012" s="625"/>
    </row>
    <row r="2013" spans="3:13" ht="15.75">
      <c r="C2013" s="623"/>
      <c r="D2013" s="1114"/>
      <c r="E2013" s="1114"/>
      <c r="F2013" s="624"/>
      <c r="G2013" s="625"/>
      <c r="H2013" s="1115"/>
      <c r="I2013" s="1115"/>
      <c r="J2013" s="1158"/>
      <c r="K2013" s="1158"/>
      <c r="L2013" s="649"/>
      <c r="M2013" s="649"/>
    </row>
    <row r="2014" spans="3:13" ht="25.5">
      <c r="C2014" s="1104" t="s">
        <v>2409</v>
      </c>
      <c r="D2014" s="1104"/>
      <c r="E2014" s="607" t="s">
        <v>2410</v>
      </c>
      <c r="F2014" s="1107"/>
      <c r="G2014" s="1110"/>
      <c r="H2014" s="1113"/>
      <c r="I2014" s="1104" t="s">
        <v>2411</v>
      </c>
      <c r="J2014" s="1104"/>
      <c r="K2014" s="607" t="s">
        <v>2412</v>
      </c>
      <c r="L2014" s="1107"/>
      <c r="M2014" s="1110"/>
    </row>
    <row r="2015" spans="3:13" ht="14.1" customHeight="1">
      <c r="C2015" s="1105"/>
      <c r="D2015" s="1105"/>
      <c r="E2015" s="610"/>
      <c r="F2015" s="1108"/>
      <c r="G2015" s="1111"/>
      <c r="H2015" s="1113"/>
      <c r="I2015" s="1105"/>
      <c r="J2015" s="1105"/>
      <c r="K2015" s="610"/>
      <c r="L2015" s="1108"/>
      <c r="M2015" s="1111"/>
    </row>
    <row r="2016" spans="3:13" ht="14.1" customHeight="1">
      <c r="C2016" s="1105"/>
      <c r="D2016" s="1105"/>
      <c r="E2016" s="611" t="s">
        <v>1394</v>
      </c>
      <c r="F2016" s="1108"/>
      <c r="G2016" s="1111"/>
      <c r="H2016" s="1113"/>
      <c r="I2016" s="1105"/>
      <c r="J2016" s="1105"/>
      <c r="K2016" s="610"/>
      <c r="L2016" s="1108"/>
      <c r="M2016" s="1111"/>
    </row>
    <row r="2017" spans="3:13" ht="12.95" customHeight="1">
      <c r="C2017" s="1105"/>
      <c r="D2017" s="1105"/>
      <c r="E2017" s="611" t="s">
        <v>2413</v>
      </c>
      <c r="F2017" s="1108"/>
      <c r="G2017" s="1111"/>
      <c r="H2017" s="1113"/>
      <c r="I2017" s="1105"/>
      <c r="J2017" s="1105"/>
      <c r="K2017" s="611" t="s">
        <v>1419</v>
      </c>
      <c r="L2017" s="1108"/>
      <c r="M2017" s="1111"/>
    </row>
    <row r="2018" spans="3:13" ht="12.95" customHeight="1">
      <c r="C2018" s="1105"/>
      <c r="D2018" s="1105"/>
      <c r="E2018" s="611" t="s">
        <v>2414</v>
      </c>
      <c r="F2018" s="1108"/>
      <c r="G2018" s="1111"/>
      <c r="H2018" s="1113"/>
      <c r="I2018" s="1105"/>
      <c r="J2018" s="1105"/>
      <c r="K2018" s="611" t="s">
        <v>2402</v>
      </c>
      <c r="L2018" s="1108"/>
      <c r="M2018" s="1111"/>
    </row>
    <row r="2019" spans="3:13" ht="12.95" customHeight="1">
      <c r="C2019" s="1105"/>
      <c r="D2019" s="1105"/>
      <c r="E2019" s="611" t="s">
        <v>2415</v>
      </c>
      <c r="F2019" s="1108"/>
      <c r="G2019" s="1111"/>
      <c r="H2019" s="1113"/>
      <c r="I2019" s="1105"/>
      <c r="J2019" s="1105"/>
      <c r="K2019" s="611" t="s">
        <v>1940</v>
      </c>
      <c r="L2019" s="1108"/>
      <c r="M2019" s="1111"/>
    </row>
    <row r="2020" spans="3:13" ht="12.95" customHeight="1">
      <c r="C2020" s="1105"/>
      <c r="D2020" s="1105"/>
      <c r="E2020" s="611" t="s">
        <v>2416</v>
      </c>
      <c r="F2020" s="1108"/>
      <c r="G2020" s="1111"/>
      <c r="H2020" s="1113"/>
      <c r="I2020" s="1105"/>
      <c r="J2020" s="1105"/>
      <c r="K2020" s="611" t="s">
        <v>1515</v>
      </c>
      <c r="L2020" s="1108"/>
      <c r="M2020" s="1111"/>
    </row>
    <row r="2021" spans="3:13" ht="12.95" customHeight="1">
      <c r="C2021" s="1105"/>
      <c r="D2021" s="1105"/>
      <c r="E2021" s="611" t="s">
        <v>1923</v>
      </c>
      <c r="F2021" s="1108"/>
      <c r="G2021" s="1111"/>
      <c r="H2021" s="1113"/>
      <c r="I2021" s="1105"/>
      <c r="J2021" s="1105"/>
      <c r="K2021" s="611" t="s">
        <v>1549</v>
      </c>
      <c r="L2021" s="1108"/>
      <c r="M2021" s="1111"/>
    </row>
    <row r="2022" spans="3:13" ht="12.95" customHeight="1">
      <c r="C2022" s="1106"/>
      <c r="D2022" s="1106"/>
      <c r="E2022" s="613" t="s">
        <v>2417</v>
      </c>
      <c r="F2022" s="1109"/>
      <c r="G2022" s="1112"/>
      <c r="H2022" s="1113"/>
      <c r="I2022" s="1106"/>
      <c r="J2022" s="1106"/>
      <c r="K2022" s="613" t="s">
        <v>2418</v>
      </c>
      <c r="L2022" s="1109"/>
      <c r="M2022" s="1112"/>
    </row>
    <row r="2023" spans="3:13" ht="12.95" customHeight="1">
      <c r="C2023" s="1104"/>
      <c r="D2023" s="1104"/>
      <c r="E2023" s="607" t="s">
        <v>1401</v>
      </c>
      <c r="F2023" s="1107"/>
      <c r="G2023" s="1110"/>
      <c r="H2023" s="1113"/>
      <c r="I2023" s="1104"/>
      <c r="J2023" s="1104"/>
      <c r="K2023" s="614" t="s">
        <v>46</v>
      </c>
      <c r="L2023" s="1107"/>
      <c r="M2023" s="1110"/>
    </row>
    <row r="2024" spans="3:13" ht="38.25">
      <c r="C2024" s="1105"/>
      <c r="D2024" s="1105"/>
      <c r="E2024" s="611" t="s">
        <v>2419</v>
      </c>
      <c r="F2024" s="1108"/>
      <c r="G2024" s="1111"/>
      <c r="H2024" s="1113"/>
      <c r="I2024" s="1105"/>
      <c r="J2024" s="1105"/>
      <c r="K2024" s="615" t="s">
        <v>2420</v>
      </c>
      <c r="L2024" s="1108"/>
      <c r="M2024" s="1111"/>
    </row>
    <row r="2025" spans="3:13" ht="25.5">
      <c r="C2025" s="1105"/>
      <c r="D2025" s="1105"/>
      <c r="E2025" s="611" t="s">
        <v>2421</v>
      </c>
      <c r="F2025" s="1108"/>
      <c r="G2025" s="1111"/>
      <c r="H2025" s="1113"/>
      <c r="I2025" s="1105"/>
      <c r="J2025" s="1105"/>
      <c r="K2025" s="616"/>
      <c r="L2025" s="1108"/>
      <c r="M2025" s="1111"/>
    </row>
    <row r="2026" spans="3:13" ht="51">
      <c r="C2026" s="1105"/>
      <c r="D2026" s="1105"/>
      <c r="E2026" s="611" t="s">
        <v>2422</v>
      </c>
      <c r="F2026" s="1108"/>
      <c r="G2026" s="1111"/>
      <c r="H2026" s="1113"/>
      <c r="I2026" s="1105"/>
      <c r="J2026" s="1105"/>
      <c r="K2026" s="615" t="s">
        <v>2423</v>
      </c>
      <c r="L2026" s="1108"/>
      <c r="M2026" s="1111"/>
    </row>
    <row r="2027" spans="3:13" ht="25.5">
      <c r="C2027" s="1105"/>
      <c r="D2027" s="1105"/>
      <c r="E2027" s="611" t="s">
        <v>2424</v>
      </c>
      <c r="F2027" s="1108"/>
      <c r="G2027" s="1111"/>
      <c r="H2027" s="1113"/>
      <c r="I2027" s="1105"/>
      <c r="J2027" s="1105"/>
      <c r="K2027" s="616"/>
      <c r="L2027" s="1108"/>
      <c r="M2027" s="1111"/>
    </row>
    <row r="2028" spans="3:13" ht="51">
      <c r="C2028" s="1105"/>
      <c r="D2028" s="1105"/>
      <c r="E2028" s="611" t="s">
        <v>2425</v>
      </c>
      <c r="F2028" s="1108"/>
      <c r="G2028" s="1111"/>
      <c r="H2028" s="1113"/>
      <c r="I2028" s="1105"/>
      <c r="J2028" s="1105"/>
      <c r="K2028" s="615" t="s">
        <v>2426</v>
      </c>
      <c r="L2028" s="1108"/>
      <c r="M2028" s="1111"/>
    </row>
    <row r="2029" spans="3:13" ht="14.1" customHeight="1">
      <c r="C2029" s="1105"/>
      <c r="D2029" s="1105"/>
      <c r="E2029" s="610"/>
      <c r="F2029" s="1108"/>
      <c r="G2029" s="1111"/>
      <c r="H2029" s="1113"/>
      <c r="I2029" s="1105"/>
      <c r="J2029" s="1105"/>
      <c r="K2029" s="615"/>
      <c r="L2029" s="1108"/>
      <c r="M2029" s="1111"/>
    </row>
    <row r="2030" spans="3:13" ht="63.75">
      <c r="C2030" s="1105"/>
      <c r="D2030" s="1105"/>
      <c r="E2030" s="611" t="s">
        <v>2427</v>
      </c>
      <c r="F2030" s="1108"/>
      <c r="G2030" s="1111"/>
      <c r="H2030" s="1113"/>
      <c r="I2030" s="1105"/>
      <c r="J2030" s="1105"/>
      <c r="K2030" s="615" t="s">
        <v>2428</v>
      </c>
      <c r="L2030" s="1108"/>
      <c r="M2030" s="1111"/>
    </row>
    <row r="2031" spans="3:13" ht="14.1" customHeight="1">
      <c r="C2031" s="1105"/>
      <c r="D2031" s="1105"/>
      <c r="E2031" s="610"/>
      <c r="F2031" s="1108"/>
      <c r="G2031" s="1111"/>
      <c r="H2031" s="1113"/>
      <c r="I2031" s="1105"/>
      <c r="J2031" s="1105"/>
      <c r="K2031" s="615"/>
      <c r="L2031" s="1108"/>
      <c r="M2031" s="1111"/>
    </row>
    <row r="2032" spans="3:13" ht="12.95" customHeight="1">
      <c r="C2032" s="1105"/>
      <c r="D2032" s="1105"/>
      <c r="E2032" s="611" t="s">
        <v>1508</v>
      </c>
      <c r="F2032" s="1108"/>
      <c r="G2032" s="1111"/>
      <c r="H2032" s="1113"/>
      <c r="I2032" s="1105"/>
      <c r="J2032" s="1105"/>
      <c r="K2032" s="615"/>
      <c r="L2032" s="1108"/>
      <c r="M2032" s="1111"/>
    </row>
    <row r="2033" spans="3:13" ht="12.95" customHeight="1">
      <c r="C2033" s="1105"/>
      <c r="D2033" s="1105"/>
      <c r="E2033" s="611" t="s">
        <v>2429</v>
      </c>
      <c r="F2033" s="1108"/>
      <c r="G2033" s="1111"/>
      <c r="H2033" s="1113"/>
      <c r="I2033" s="1105"/>
      <c r="J2033" s="1105"/>
      <c r="K2033" s="615"/>
      <c r="L2033" s="1108"/>
      <c r="M2033" s="1111"/>
    </row>
    <row r="2034" spans="3:13">
      <c r="C2034" s="1106"/>
      <c r="D2034" s="1106"/>
      <c r="E2034" s="613" t="s">
        <v>2430</v>
      </c>
      <c r="F2034" s="1109"/>
      <c r="G2034" s="1112"/>
      <c r="H2034" s="1113"/>
      <c r="I2034" s="1106"/>
      <c r="J2034" s="1106"/>
      <c r="K2034" s="617"/>
      <c r="L2034" s="1109"/>
      <c r="M2034" s="1112"/>
    </row>
    <row r="2035" spans="3:13" ht="15.75">
      <c r="C2035" s="618"/>
      <c r="D2035" s="618" t="s">
        <v>19</v>
      </c>
      <c r="E2035" s="619"/>
      <c r="F2035" s="620"/>
      <c r="G2035" s="621"/>
      <c r="H2035" s="733"/>
      <c r="I2035" s="618"/>
      <c r="J2035" s="618" t="s">
        <v>19</v>
      </c>
      <c r="K2035" s="619"/>
      <c r="L2035" s="620"/>
      <c r="M2035" s="621"/>
    </row>
    <row r="2036" spans="3:13" ht="15.75">
      <c r="C2036" s="618"/>
      <c r="D2036" s="618" t="s">
        <v>682</v>
      </c>
      <c r="E2036" s="619"/>
      <c r="F2036" s="620"/>
      <c r="G2036" s="621"/>
      <c r="H2036" s="733"/>
      <c r="I2036" s="618"/>
      <c r="J2036" s="618" t="s">
        <v>682</v>
      </c>
      <c r="K2036" s="619"/>
      <c r="L2036" s="620"/>
      <c r="M2036" s="621"/>
    </row>
    <row r="2037" spans="3:13" ht="15.75">
      <c r="C2037" s="618"/>
      <c r="D2037" s="618" t="s">
        <v>26</v>
      </c>
      <c r="E2037" s="619"/>
      <c r="F2037" s="620"/>
      <c r="G2037" s="621"/>
      <c r="H2037" s="733"/>
      <c r="I2037" s="618"/>
      <c r="J2037" s="618" t="s">
        <v>26</v>
      </c>
      <c r="K2037" s="619"/>
      <c r="L2037" s="620"/>
      <c r="M2037" s="621"/>
    </row>
    <row r="2038" spans="3:13" ht="15.75">
      <c r="C2038" s="618"/>
      <c r="D2038" s="618" t="s">
        <v>30</v>
      </c>
      <c r="E2038" s="619"/>
      <c r="F2038" s="620"/>
      <c r="G2038" s="621"/>
      <c r="H2038" s="733"/>
      <c r="I2038" s="618"/>
      <c r="J2038" s="618" t="s">
        <v>30</v>
      </c>
      <c r="K2038" s="619"/>
      <c r="L2038" s="620"/>
      <c r="M2038" s="621"/>
    </row>
    <row r="2039" spans="3:13" ht="15.75">
      <c r="C2039" s="606"/>
      <c r="D2039" s="606" t="s">
        <v>31</v>
      </c>
      <c r="E2039" s="672"/>
      <c r="F2039" s="608"/>
      <c r="G2039" s="609"/>
      <c r="H2039" s="733"/>
      <c r="I2039" s="618"/>
      <c r="J2039" s="618" t="s">
        <v>31</v>
      </c>
      <c r="K2039" s="619"/>
      <c r="L2039" s="620"/>
      <c r="M2039" s="621"/>
    </row>
    <row r="2040" spans="3:13" ht="15.75">
      <c r="C2040" s="631"/>
      <c r="D2040" s="631" t="s">
        <v>32</v>
      </c>
      <c r="E2040" s="635"/>
      <c r="F2040" s="633"/>
      <c r="G2040" s="634"/>
      <c r="H2040" s="733"/>
      <c r="I2040" s="618"/>
      <c r="J2040" s="618" t="s">
        <v>32</v>
      </c>
      <c r="K2040" s="619"/>
      <c r="L2040" s="620"/>
      <c r="M2040" s="621"/>
    </row>
    <row r="2041" spans="3:13" ht="15.75">
      <c r="C2041" s="623"/>
      <c r="D2041" s="1130"/>
      <c r="E2041" s="1130"/>
      <c r="F2041" s="624"/>
      <c r="G2041" s="625"/>
      <c r="H2041" s="733"/>
      <c r="I2041" s="618"/>
      <c r="J2041" s="618"/>
      <c r="K2041" s="619"/>
      <c r="L2041" s="620"/>
      <c r="M2041" s="621"/>
    </row>
    <row r="2042" spans="3:13" ht="38.25">
      <c r="C2042" s="1104" t="s">
        <v>2431</v>
      </c>
      <c r="D2042" s="1104"/>
      <c r="E2042" s="607" t="s">
        <v>2432</v>
      </c>
      <c r="F2042" s="1107"/>
      <c r="G2042" s="1110"/>
      <c r="H2042" s="1113"/>
      <c r="I2042" s="1104" t="s">
        <v>2431</v>
      </c>
      <c r="J2042" s="1104"/>
      <c r="K2042" s="607" t="s">
        <v>2433</v>
      </c>
      <c r="L2042" s="1107"/>
      <c r="M2042" s="1110"/>
    </row>
    <row r="2043" spans="3:13" ht="25.5">
      <c r="C2043" s="1105"/>
      <c r="D2043" s="1105"/>
      <c r="E2043" s="611" t="s">
        <v>2434</v>
      </c>
      <c r="F2043" s="1108"/>
      <c r="G2043" s="1111"/>
      <c r="H2043" s="1113"/>
      <c r="I2043" s="1105"/>
      <c r="J2043" s="1105"/>
      <c r="K2043" s="610"/>
      <c r="L2043" s="1108"/>
      <c r="M2043" s="1111"/>
    </row>
    <row r="2044" spans="3:13" ht="12.95" customHeight="1">
      <c r="C2044" s="1105"/>
      <c r="D2044" s="1105"/>
      <c r="E2044" s="611" t="s">
        <v>2435</v>
      </c>
      <c r="F2044" s="1108"/>
      <c r="G2044" s="1111"/>
      <c r="H2044" s="1113"/>
      <c r="I2044" s="1105"/>
      <c r="J2044" s="1105"/>
      <c r="K2044" s="611" t="s">
        <v>1419</v>
      </c>
      <c r="L2044" s="1108"/>
      <c r="M2044" s="1111"/>
    </row>
    <row r="2045" spans="3:13">
      <c r="C2045" s="1105"/>
      <c r="D2045" s="1105"/>
      <c r="E2045" s="611" t="s">
        <v>2436</v>
      </c>
      <c r="F2045" s="1108"/>
      <c r="G2045" s="1111"/>
      <c r="H2045" s="1113"/>
      <c r="I2045" s="1105"/>
      <c r="J2045" s="1105"/>
      <c r="K2045" s="611" t="s">
        <v>2402</v>
      </c>
      <c r="L2045" s="1108"/>
      <c r="M2045" s="1111"/>
    </row>
    <row r="2046" spans="3:13" ht="12.95" customHeight="1">
      <c r="C2046" s="1105"/>
      <c r="D2046" s="1105"/>
      <c r="E2046" s="611" t="s">
        <v>2437</v>
      </c>
      <c r="F2046" s="1108"/>
      <c r="G2046" s="1111"/>
      <c r="H2046" s="1113"/>
      <c r="I2046" s="1105"/>
      <c r="J2046" s="1105"/>
      <c r="K2046" s="611" t="s">
        <v>1940</v>
      </c>
      <c r="L2046" s="1108"/>
      <c r="M2046" s="1111"/>
    </row>
    <row r="2047" spans="3:13" ht="12.95" customHeight="1">
      <c r="C2047" s="1105"/>
      <c r="D2047" s="1105"/>
      <c r="E2047" s="611" t="s">
        <v>2438</v>
      </c>
      <c r="F2047" s="1108"/>
      <c r="G2047" s="1111"/>
      <c r="H2047" s="1113"/>
      <c r="I2047" s="1105"/>
      <c r="J2047" s="1105"/>
      <c r="K2047" s="611" t="s">
        <v>1515</v>
      </c>
      <c r="L2047" s="1108"/>
      <c r="M2047" s="1111"/>
    </row>
    <row r="2048" spans="3:13" ht="12.95" customHeight="1">
      <c r="C2048" s="1105"/>
      <c r="D2048" s="1105"/>
      <c r="E2048" s="611" t="s">
        <v>2439</v>
      </c>
      <c r="F2048" s="1108"/>
      <c r="G2048" s="1111"/>
      <c r="H2048" s="1113"/>
      <c r="I2048" s="1105"/>
      <c r="J2048" s="1105"/>
      <c r="K2048" s="611" t="s">
        <v>1549</v>
      </c>
      <c r="L2048" s="1108"/>
      <c r="M2048" s="1111"/>
    </row>
    <row r="2049" spans="3:13" ht="12.95" customHeight="1">
      <c r="C2049" s="1105"/>
      <c r="D2049" s="1105"/>
      <c r="E2049" s="611" t="s">
        <v>2440</v>
      </c>
      <c r="F2049" s="1108"/>
      <c r="G2049" s="1111"/>
      <c r="H2049" s="1113"/>
      <c r="I2049" s="1105"/>
      <c r="J2049" s="1105"/>
      <c r="K2049" s="611" t="s">
        <v>2418</v>
      </c>
      <c r="L2049" s="1108"/>
      <c r="M2049" s="1111"/>
    </row>
    <row r="2050" spans="3:13">
      <c r="C2050" s="1105"/>
      <c r="D2050" s="1105"/>
      <c r="E2050" s="611" t="s">
        <v>2441</v>
      </c>
      <c r="F2050" s="1108"/>
      <c r="G2050" s="1111"/>
      <c r="H2050" s="1113"/>
      <c r="I2050" s="1105"/>
      <c r="J2050" s="1105"/>
      <c r="K2050" s="611"/>
      <c r="L2050" s="1108"/>
      <c r="M2050" s="1111"/>
    </row>
    <row r="2051" spans="3:13" ht="14.1" customHeight="1">
      <c r="C2051" s="1105"/>
      <c r="D2051" s="1105"/>
      <c r="E2051" s="610"/>
      <c r="F2051" s="1108"/>
      <c r="G2051" s="1111"/>
      <c r="H2051" s="1113"/>
      <c r="I2051" s="1105"/>
      <c r="J2051" s="1105"/>
      <c r="K2051" s="611"/>
      <c r="L2051" s="1108"/>
      <c r="M2051" s="1111"/>
    </row>
    <row r="2052" spans="3:13" ht="12.95" customHeight="1">
      <c r="C2052" s="1105"/>
      <c r="D2052" s="1105"/>
      <c r="E2052" s="611" t="s">
        <v>1394</v>
      </c>
      <c r="F2052" s="1108"/>
      <c r="G2052" s="1111"/>
      <c r="H2052" s="1113"/>
      <c r="I2052" s="1105"/>
      <c r="J2052" s="1105"/>
      <c r="K2052" s="611"/>
      <c r="L2052" s="1108"/>
      <c r="M2052" s="1111"/>
    </row>
    <row r="2053" spans="3:13" ht="12.95" customHeight="1">
      <c r="C2053" s="1105"/>
      <c r="D2053" s="1105"/>
      <c r="E2053" s="611" t="s">
        <v>2413</v>
      </c>
      <c r="F2053" s="1108"/>
      <c r="G2053" s="1111"/>
      <c r="H2053" s="1113"/>
      <c r="I2053" s="1105"/>
      <c r="J2053" s="1105"/>
      <c r="K2053" s="611"/>
      <c r="L2053" s="1108"/>
      <c r="M2053" s="1111"/>
    </row>
    <row r="2054" spans="3:13" ht="12.95" customHeight="1">
      <c r="C2054" s="1105"/>
      <c r="D2054" s="1105"/>
      <c r="E2054" s="611" t="s">
        <v>2414</v>
      </c>
      <c r="F2054" s="1108"/>
      <c r="G2054" s="1111"/>
      <c r="H2054" s="1113"/>
      <c r="I2054" s="1105"/>
      <c r="J2054" s="1105"/>
      <c r="K2054" s="611"/>
      <c r="L2054" s="1108"/>
      <c r="M2054" s="1111"/>
    </row>
    <row r="2055" spans="3:13" ht="12.95" customHeight="1">
      <c r="C2055" s="1105"/>
      <c r="D2055" s="1105"/>
      <c r="E2055" s="611" t="s">
        <v>2415</v>
      </c>
      <c r="F2055" s="1108"/>
      <c r="G2055" s="1111"/>
      <c r="H2055" s="1113"/>
      <c r="I2055" s="1105"/>
      <c r="J2055" s="1105"/>
      <c r="K2055" s="611"/>
      <c r="L2055" s="1108"/>
      <c r="M2055" s="1111"/>
    </row>
    <row r="2056" spans="3:13" ht="12.95" customHeight="1">
      <c r="C2056" s="1105"/>
      <c r="D2056" s="1105"/>
      <c r="E2056" s="611" t="s">
        <v>2416</v>
      </c>
      <c r="F2056" s="1108"/>
      <c r="G2056" s="1111"/>
      <c r="H2056" s="1113"/>
      <c r="I2056" s="1105"/>
      <c r="J2056" s="1105"/>
      <c r="K2056" s="611"/>
      <c r="L2056" s="1108"/>
      <c r="M2056" s="1111"/>
    </row>
    <row r="2057" spans="3:13" ht="12.95" customHeight="1">
      <c r="C2057" s="1105"/>
      <c r="D2057" s="1105"/>
      <c r="E2057" s="611" t="s">
        <v>1923</v>
      </c>
      <c r="F2057" s="1108"/>
      <c r="G2057" s="1111"/>
      <c r="H2057" s="1113"/>
      <c r="I2057" s="1105"/>
      <c r="J2057" s="1105"/>
      <c r="K2057" s="611"/>
      <c r="L2057" s="1108"/>
      <c r="M2057" s="1111"/>
    </row>
    <row r="2058" spans="3:13" ht="12.95" customHeight="1">
      <c r="C2058" s="1106"/>
      <c r="D2058" s="1106"/>
      <c r="E2058" s="613" t="s">
        <v>2417</v>
      </c>
      <c r="F2058" s="1109"/>
      <c r="G2058" s="1112"/>
      <c r="H2058" s="1113"/>
      <c r="I2058" s="1106"/>
      <c r="J2058" s="1106"/>
      <c r="K2058" s="613"/>
      <c r="L2058" s="1109"/>
      <c r="M2058" s="1112"/>
    </row>
    <row r="2059" spans="3:13" ht="15.75">
      <c r="C2059" s="618"/>
      <c r="D2059" s="618" t="s">
        <v>19</v>
      </c>
      <c r="E2059" s="619"/>
      <c r="F2059" s="620"/>
      <c r="G2059" s="621"/>
      <c r="H2059" s="733"/>
      <c r="I2059" s="618"/>
      <c r="J2059" s="618" t="s">
        <v>19</v>
      </c>
      <c r="K2059" s="619"/>
      <c r="L2059" s="620"/>
      <c r="M2059" s="621"/>
    </row>
    <row r="2060" spans="3:13" ht="15.75">
      <c r="C2060" s="618"/>
      <c r="D2060" s="618" t="s">
        <v>682</v>
      </c>
      <c r="E2060" s="619"/>
      <c r="F2060" s="620"/>
      <c r="G2060" s="621"/>
      <c r="H2060" s="733"/>
      <c r="I2060" s="618"/>
      <c r="J2060" s="618" t="s">
        <v>682</v>
      </c>
      <c r="K2060" s="619"/>
      <c r="L2060" s="620"/>
      <c r="M2060" s="621"/>
    </row>
    <row r="2061" spans="3:13" ht="15.75">
      <c r="C2061" s="618"/>
      <c r="D2061" s="618" t="s">
        <v>26</v>
      </c>
      <c r="E2061" s="619"/>
      <c r="F2061" s="620"/>
      <c r="G2061" s="621"/>
      <c r="H2061" s="733"/>
      <c r="I2061" s="618"/>
      <c r="J2061" s="618" t="s">
        <v>26</v>
      </c>
      <c r="K2061" s="619"/>
      <c r="L2061" s="620"/>
      <c r="M2061" s="621"/>
    </row>
    <row r="2062" spans="3:13" ht="15.75">
      <c r="C2062" s="618"/>
      <c r="D2062" s="618" t="s">
        <v>30</v>
      </c>
      <c r="E2062" s="619"/>
      <c r="F2062" s="620"/>
      <c r="G2062" s="621"/>
      <c r="H2062" s="733"/>
      <c r="I2062" s="618"/>
      <c r="J2062" s="618" t="s">
        <v>30</v>
      </c>
      <c r="K2062" s="619"/>
      <c r="L2062" s="620"/>
      <c r="M2062" s="621"/>
    </row>
    <row r="2063" spans="3:13" ht="15.75">
      <c r="C2063" s="618"/>
      <c r="D2063" s="618" t="s">
        <v>31</v>
      </c>
      <c r="E2063" s="619"/>
      <c r="F2063" s="620"/>
      <c r="G2063" s="621"/>
      <c r="H2063" s="733"/>
      <c r="I2063" s="618"/>
      <c r="J2063" s="618" t="s">
        <v>31</v>
      </c>
      <c r="K2063" s="619"/>
      <c r="L2063" s="620"/>
      <c r="M2063" s="621"/>
    </row>
    <row r="2064" spans="3:13" ht="15.75">
      <c r="C2064" s="618"/>
      <c r="D2064" s="618" t="s">
        <v>32</v>
      </c>
      <c r="E2064" s="619"/>
      <c r="F2064" s="620"/>
      <c r="G2064" s="621"/>
      <c r="H2064" s="733"/>
      <c r="I2064" s="618"/>
      <c r="J2064" s="618" t="s">
        <v>32</v>
      </c>
      <c r="K2064" s="619"/>
      <c r="L2064" s="620"/>
      <c r="M2064" s="621"/>
    </row>
    <row r="2065" spans="3:13" ht="15.75">
      <c r="C2065" s="623"/>
      <c r="D2065" s="1114"/>
      <c r="E2065" s="1114"/>
      <c r="F2065" s="624"/>
      <c r="G2065" s="625"/>
      <c r="H2065" s="1115"/>
      <c r="I2065" s="1115"/>
      <c r="J2065" s="1140"/>
      <c r="K2065" s="1140"/>
      <c r="L2065" s="649"/>
      <c r="M2065" s="649"/>
    </row>
    <row r="2066" spans="3:13" ht="51">
      <c r="C2066" s="1104" t="s">
        <v>2442</v>
      </c>
      <c r="D2066" s="1104"/>
      <c r="E2066" s="607" t="s">
        <v>2443</v>
      </c>
      <c r="F2066" s="1107"/>
      <c r="G2066" s="1110"/>
      <c r="H2066" s="1117"/>
      <c r="I2066" s="1118" t="s">
        <v>2442</v>
      </c>
      <c r="J2066" s="1141"/>
      <c r="K2066" s="644" t="s">
        <v>2444</v>
      </c>
      <c r="L2066" s="1141"/>
      <c r="M2066" s="1141"/>
    </row>
    <row r="2067" spans="3:13" ht="14.1" customHeight="1">
      <c r="C2067" s="1105"/>
      <c r="D2067" s="1105"/>
      <c r="E2067" s="610"/>
      <c r="F2067" s="1108"/>
      <c r="G2067" s="1111"/>
      <c r="H2067" s="1117"/>
      <c r="I2067" s="1119"/>
      <c r="J2067" s="1142"/>
      <c r="K2067" s="640"/>
      <c r="L2067" s="1142"/>
      <c r="M2067" s="1142"/>
    </row>
    <row r="2068" spans="3:13" ht="12.95" customHeight="1">
      <c r="C2068" s="1105"/>
      <c r="D2068" s="1105"/>
      <c r="E2068" s="611" t="s">
        <v>1394</v>
      </c>
      <c r="F2068" s="1108"/>
      <c r="G2068" s="1111"/>
      <c r="H2068" s="1117"/>
      <c r="I2068" s="1119"/>
      <c r="J2068" s="1142"/>
      <c r="K2068" s="639" t="s">
        <v>1419</v>
      </c>
      <c r="L2068" s="1142"/>
      <c r="M2068" s="1142"/>
    </row>
    <row r="2069" spans="3:13" ht="12.95" customHeight="1">
      <c r="C2069" s="1105"/>
      <c r="D2069" s="1105"/>
      <c r="E2069" s="611" t="s">
        <v>1940</v>
      </c>
      <c r="F2069" s="1108"/>
      <c r="G2069" s="1111"/>
      <c r="H2069" s="1117"/>
      <c r="I2069" s="1119"/>
      <c r="J2069" s="1142"/>
      <c r="K2069" s="639" t="s">
        <v>2413</v>
      </c>
      <c r="L2069" s="1142"/>
      <c r="M2069" s="1142"/>
    </row>
    <row r="2070" spans="3:13">
      <c r="C2070" s="1105"/>
      <c r="D2070" s="1105"/>
      <c r="E2070" s="611" t="s">
        <v>2445</v>
      </c>
      <c r="F2070" s="1108"/>
      <c r="G2070" s="1111"/>
      <c r="H2070" s="1117"/>
      <c r="I2070" s="1119"/>
      <c r="J2070" s="1142"/>
      <c r="K2070" s="639" t="s">
        <v>2414</v>
      </c>
      <c r="L2070" s="1142"/>
      <c r="M2070" s="1142"/>
    </row>
    <row r="2071" spans="3:13" ht="12.95" customHeight="1">
      <c r="C2071" s="1105"/>
      <c r="D2071" s="1105"/>
      <c r="E2071" s="611"/>
      <c r="F2071" s="1108"/>
      <c r="G2071" s="1111"/>
      <c r="H2071" s="1117"/>
      <c r="I2071" s="1119"/>
      <c r="J2071" s="1142"/>
      <c r="K2071" s="639" t="s">
        <v>2415</v>
      </c>
      <c r="L2071" s="1142"/>
      <c r="M2071" s="1142"/>
    </row>
    <row r="2072" spans="3:13" ht="12.95" customHeight="1">
      <c r="C2072" s="1105"/>
      <c r="D2072" s="1105"/>
      <c r="E2072" s="611"/>
      <c r="F2072" s="1108"/>
      <c r="G2072" s="1111"/>
      <c r="H2072" s="1117"/>
      <c r="I2072" s="1119"/>
      <c r="J2072" s="1142"/>
      <c r="K2072" s="639" t="s">
        <v>2416</v>
      </c>
      <c r="L2072" s="1142"/>
      <c r="M2072" s="1142"/>
    </row>
    <row r="2073" spans="3:13" ht="12.95" customHeight="1">
      <c r="C2073" s="1105"/>
      <c r="D2073" s="1105"/>
      <c r="E2073" s="611"/>
      <c r="F2073" s="1108"/>
      <c r="G2073" s="1111"/>
      <c r="H2073" s="1117"/>
      <c r="I2073" s="1119"/>
      <c r="J2073" s="1142"/>
      <c r="K2073" s="639" t="s">
        <v>1923</v>
      </c>
      <c r="L2073" s="1142"/>
      <c r="M2073" s="1142"/>
    </row>
    <row r="2074" spans="3:13" ht="12.95" customHeight="1">
      <c r="C2074" s="1105"/>
      <c r="D2074" s="1105"/>
      <c r="E2074" s="611"/>
      <c r="F2074" s="1108"/>
      <c r="G2074" s="1111"/>
      <c r="H2074" s="1117"/>
      <c r="I2074" s="1119"/>
      <c r="J2074" s="1142"/>
      <c r="K2074" s="639" t="s">
        <v>2446</v>
      </c>
      <c r="L2074" s="1142"/>
      <c r="M2074" s="1142"/>
    </row>
    <row r="2075" spans="3:13" ht="25.5">
      <c r="C2075" s="1105"/>
      <c r="D2075" s="1105"/>
      <c r="E2075" s="611"/>
      <c r="F2075" s="1108"/>
      <c r="G2075" s="1111"/>
      <c r="H2075" s="1117"/>
      <c r="I2075" s="1119"/>
      <c r="J2075" s="1142"/>
      <c r="K2075" s="639" t="s">
        <v>2447</v>
      </c>
      <c r="L2075" s="1142"/>
      <c r="M2075" s="1142"/>
    </row>
    <row r="2076" spans="3:13" ht="12.95" customHeight="1">
      <c r="C2076" s="1106"/>
      <c r="D2076" s="1106"/>
      <c r="E2076" s="613"/>
      <c r="F2076" s="1109"/>
      <c r="G2076" s="1112"/>
      <c r="H2076" s="1117"/>
      <c r="I2076" s="1120"/>
      <c r="J2076" s="1143"/>
      <c r="K2076" s="641"/>
      <c r="L2076" s="1143"/>
      <c r="M2076" s="1143"/>
    </row>
    <row r="2077" spans="3:13" ht="14.1" customHeight="1">
      <c r="C2077" s="1104"/>
      <c r="D2077" s="1104"/>
      <c r="E2077" s="673" t="s">
        <v>1401</v>
      </c>
      <c r="F2077" s="1107"/>
      <c r="G2077" s="1110"/>
      <c r="H2077" s="1117"/>
      <c r="I2077" s="1141"/>
      <c r="J2077" s="1141"/>
      <c r="K2077" s="644" t="s">
        <v>46</v>
      </c>
      <c r="L2077" s="1141"/>
      <c r="M2077" s="1141"/>
    </row>
    <row r="2078" spans="3:13" ht="28.5">
      <c r="C2078" s="1105"/>
      <c r="D2078" s="1105"/>
      <c r="E2078" s="674" t="s">
        <v>2448</v>
      </c>
      <c r="F2078" s="1108"/>
      <c r="G2078" s="1111"/>
      <c r="H2078" s="1117"/>
      <c r="I2078" s="1142"/>
      <c r="J2078" s="1142"/>
      <c r="K2078" s="639" t="s">
        <v>2419</v>
      </c>
      <c r="L2078" s="1142"/>
      <c r="M2078" s="1142"/>
    </row>
    <row r="2079" spans="3:13" ht="15">
      <c r="C2079" s="1105"/>
      <c r="D2079" s="1105"/>
      <c r="E2079" s="674" t="s">
        <v>2449</v>
      </c>
      <c r="F2079" s="1108"/>
      <c r="G2079" s="1111"/>
      <c r="H2079" s="1117"/>
      <c r="I2079" s="1142"/>
      <c r="J2079" s="1142"/>
      <c r="K2079" s="640"/>
      <c r="L2079" s="1142"/>
      <c r="M2079" s="1142"/>
    </row>
    <row r="2080" spans="3:13" ht="25.5">
      <c r="C2080" s="1105"/>
      <c r="D2080" s="1105"/>
      <c r="E2080" s="616"/>
      <c r="F2080" s="1108"/>
      <c r="G2080" s="1111"/>
      <c r="H2080" s="1117"/>
      <c r="I2080" s="1142"/>
      <c r="J2080" s="1142"/>
      <c r="K2080" s="639" t="s">
        <v>2421</v>
      </c>
      <c r="L2080" s="1142"/>
      <c r="M2080" s="1142"/>
    </row>
    <row r="2081" spans="3:13" ht="27.95" customHeight="1">
      <c r="C2081" s="1105"/>
      <c r="D2081" s="1105"/>
      <c r="E2081" s="674" t="s">
        <v>2450</v>
      </c>
      <c r="F2081" s="1108"/>
      <c r="G2081" s="1111"/>
      <c r="H2081" s="1117"/>
      <c r="I2081" s="1142"/>
      <c r="J2081" s="1142"/>
      <c r="K2081" s="640"/>
      <c r="L2081" s="1142"/>
      <c r="M2081" s="1142"/>
    </row>
    <row r="2082" spans="3:13" ht="28.5">
      <c r="C2082" s="1105"/>
      <c r="D2082" s="1105"/>
      <c r="E2082" s="674" t="s">
        <v>2451</v>
      </c>
      <c r="F2082" s="1108"/>
      <c r="G2082" s="1111"/>
      <c r="H2082" s="1117"/>
      <c r="I2082" s="1142"/>
      <c r="J2082" s="1142"/>
      <c r="K2082" s="639" t="s">
        <v>2452</v>
      </c>
      <c r="L2082" s="1142"/>
      <c r="M2082" s="1142"/>
    </row>
    <row r="2083" spans="3:13" ht="28.5">
      <c r="C2083" s="1105"/>
      <c r="D2083" s="1105"/>
      <c r="E2083" s="674" t="s">
        <v>2453</v>
      </c>
      <c r="F2083" s="1108"/>
      <c r="G2083" s="1111"/>
      <c r="H2083" s="1117"/>
      <c r="I2083" s="1142"/>
      <c r="J2083" s="1142"/>
      <c r="K2083" s="640"/>
      <c r="L2083" s="1142"/>
      <c r="M2083" s="1142"/>
    </row>
    <row r="2084" spans="3:13" ht="37.5" customHeight="1">
      <c r="C2084" s="1105"/>
      <c r="D2084" s="1105"/>
      <c r="E2084" s="674" t="s">
        <v>2454</v>
      </c>
      <c r="F2084" s="1108"/>
      <c r="G2084" s="1111"/>
      <c r="H2084" s="1117"/>
      <c r="I2084" s="1142"/>
      <c r="J2084" s="1142"/>
      <c r="K2084" s="639" t="s">
        <v>2424</v>
      </c>
      <c r="L2084" s="1142"/>
      <c r="M2084" s="1142"/>
    </row>
    <row r="2085" spans="3:13" ht="14.1" customHeight="1">
      <c r="C2085" s="1105"/>
      <c r="D2085" s="1105"/>
      <c r="E2085" s="674" t="s">
        <v>2455</v>
      </c>
      <c r="F2085" s="1108"/>
      <c r="G2085" s="1111"/>
      <c r="H2085" s="1117"/>
      <c r="I2085" s="1142"/>
      <c r="J2085" s="1142"/>
      <c r="K2085" s="640"/>
      <c r="L2085" s="1142"/>
      <c r="M2085" s="1142"/>
    </row>
    <row r="2086" spans="3:13" ht="25.5">
      <c r="C2086" s="1105"/>
      <c r="D2086" s="1105"/>
      <c r="E2086" s="674" t="s">
        <v>2456</v>
      </c>
      <c r="F2086" s="1108"/>
      <c r="G2086" s="1111"/>
      <c r="H2086" s="1117"/>
      <c r="I2086" s="1142"/>
      <c r="J2086" s="1142"/>
      <c r="K2086" s="639" t="s">
        <v>2425</v>
      </c>
      <c r="L2086" s="1142"/>
      <c r="M2086" s="1142"/>
    </row>
    <row r="2087" spans="3:13" ht="14.1" customHeight="1">
      <c r="C2087" s="1105"/>
      <c r="D2087" s="1105"/>
      <c r="E2087" s="674" t="s">
        <v>2457</v>
      </c>
      <c r="F2087" s="1108"/>
      <c r="G2087" s="1111"/>
      <c r="H2087" s="1117"/>
      <c r="I2087" s="1142"/>
      <c r="J2087" s="1142"/>
      <c r="K2087" s="640"/>
      <c r="L2087" s="1142"/>
      <c r="M2087" s="1142"/>
    </row>
    <row r="2088" spans="3:13" ht="51">
      <c r="C2088" s="1105"/>
      <c r="D2088" s="1105"/>
      <c r="E2088" s="674" t="s">
        <v>2458</v>
      </c>
      <c r="F2088" s="1108"/>
      <c r="G2088" s="1111"/>
      <c r="H2088" s="1117"/>
      <c r="I2088" s="1142"/>
      <c r="J2088" s="1142"/>
      <c r="K2088" s="639" t="s">
        <v>2459</v>
      </c>
      <c r="L2088" s="1142"/>
      <c r="M2088" s="1142"/>
    </row>
    <row r="2089" spans="3:13" ht="14.1" customHeight="1">
      <c r="C2089" s="1105"/>
      <c r="D2089" s="1105"/>
      <c r="E2089" s="674"/>
      <c r="F2089" s="1108"/>
      <c r="G2089" s="1111"/>
      <c r="H2089" s="1117"/>
      <c r="I2089" s="1142"/>
      <c r="J2089" s="1142"/>
      <c r="K2089" s="640"/>
      <c r="L2089" s="1142"/>
      <c r="M2089" s="1142"/>
    </row>
    <row r="2090" spans="3:13" ht="28.5">
      <c r="C2090" s="1105"/>
      <c r="D2090" s="1105"/>
      <c r="E2090" s="674" t="s">
        <v>2460</v>
      </c>
      <c r="F2090" s="1108"/>
      <c r="G2090" s="1111"/>
      <c r="H2090" s="1117"/>
      <c r="I2090" s="1142"/>
      <c r="J2090" s="1142"/>
      <c r="K2090" s="639" t="s">
        <v>2461</v>
      </c>
      <c r="L2090" s="1142"/>
      <c r="M2090" s="1142"/>
    </row>
    <row r="2091" spans="3:13" ht="14.1" customHeight="1">
      <c r="C2091" s="1105"/>
      <c r="D2091" s="1105"/>
      <c r="E2091" s="674"/>
      <c r="F2091" s="1108"/>
      <c r="G2091" s="1111"/>
      <c r="H2091" s="1117"/>
      <c r="I2091" s="1142"/>
      <c r="J2091" s="1142"/>
      <c r="K2091" s="640"/>
      <c r="L2091" s="1142"/>
      <c r="M2091" s="1142"/>
    </row>
    <row r="2092" spans="3:13" ht="25.5">
      <c r="C2092" s="1105"/>
      <c r="D2092" s="1105"/>
      <c r="E2092" s="674"/>
      <c r="F2092" s="1108"/>
      <c r="G2092" s="1111"/>
      <c r="H2092" s="1117"/>
      <c r="I2092" s="1142"/>
      <c r="J2092" s="1142"/>
      <c r="K2092" s="639" t="s">
        <v>2462</v>
      </c>
      <c r="L2092" s="1142"/>
      <c r="M2092" s="1142"/>
    </row>
    <row r="2093" spans="3:13" ht="14.1" customHeight="1">
      <c r="C2093" s="1105"/>
      <c r="D2093" s="1105"/>
      <c r="E2093" s="674"/>
      <c r="F2093" s="1108"/>
      <c r="G2093" s="1111"/>
      <c r="H2093" s="1117"/>
      <c r="I2093" s="1142"/>
      <c r="J2093" s="1142"/>
      <c r="K2093" s="640"/>
      <c r="L2093" s="1142"/>
      <c r="M2093" s="1142"/>
    </row>
    <row r="2094" spans="3:13" ht="14.1" customHeight="1">
      <c r="C2094" s="1105"/>
      <c r="D2094" s="1105"/>
      <c r="E2094" s="674"/>
      <c r="F2094" s="1108"/>
      <c r="G2094" s="1111"/>
      <c r="H2094" s="1117"/>
      <c r="I2094" s="1142"/>
      <c r="J2094" s="1142"/>
      <c r="K2094" s="639" t="s">
        <v>1508</v>
      </c>
      <c r="L2094" s="1142"/>
      <c r="M2094" s="1142"/>
    </row>
    <row r="2095" spans="3:13" ht="38.25">
      <c r="C2095" s="1106"/>
      <c r="D2095" s="1106"/>
      <c r="E2095" s="675"/>
      <c r="F2095" s="1109"/>
      <c r="G2095" s="1112"/>
      <c r="H2095" s="1117"/>
      <c r="I2095" s="1143"/>
      <c r="J2095" s="1143"/>
      <c r="K2095" s="641" t="s">
        <v>2463</v>
      </c>
      <c r="L2095" s="1143"/>
      <c r="M2095" s="1143"/>
    </row>
    <row r="2096" spans="3:13" ht="15.75">
      <c r="C2096" s="618"/>
      <c r="D2096" s="618" t="s">
        <v>19</v>
      </c>
      <c r="E2096" s="619"/>
      <c r="F2096" s="620"/>
      <c r="G2096" s="621"/>
      <c r="H2096" s="733"/>
      <c r="I2096" s="650"/>
      <c r="J2096" s="631" t="s">
        <v>19</v>
      </c>
      <c r="K2096" s="650"/>
      <c r="L2096" s="650"/>
      <c r="M2096" s="650"/>
    </row>
    <row r="2097" spans="3:13" ht="15.75">
      <c r="C2097" s="618"/>
      <c r="D2097" s="618" t="s">
        <v>682</v>
      </c>
      <c r="E2097" s="619"/>
      <c r="F2097" s="620"/>
      <c r="G2097" s="621"/>
      <c r="H2097" s="733"/>
      <c r="I2097" s="650"/>
      <c r="J2097" s="631" t="s">
        <v>682</v>
      </c>
      <c r="K2097" s="650"/>
      <c r="L2097" s="650"/>
      <c r="M2097" s="650"/>
    </row>
    <row r="2098" spans="3:13" ht="15.75">
      <c r="C2098" s="618"/>
      <c r="D2098" s="618" t="s">
        <v>26</v>
      </c>
      <c r="E2098" s="619"/>
      <c r="F2098" s="620"/>
      <c r="G2098" s="621"/>
      <c r="H2098" s="733"/>
      <c r="I2098" s="650"/>
      <c r="J2098" s="631" t="s">
        <v>26</v>
      </c>
      <c r="K2098" s="650"/>
      <c r="L2098" s="650"/>
      <c r="M2098" s="650"/>
    </row>
    <row r="2099" spans="3:13" ht="15.75">
      <c r="C2099" s="618"/>
      <c r="D2099" s="618" t="s">
        <v>30</v>
      </c>
      <c r="E2099" s="619"/>
      <c r="F2099" s="620"/>
      <c r="G2099" s="621"/>
      <c r="H2099" s="733"/>
      <c r="I2099" s="650"/>
      <c r="J2099" s="631" t="s">
        <v>30</v>
      </c>
      <c r="K2099" s="650"/>
      <c r="L2099" s="650"/>
      <c r="M2099" s="650"/>
    </row>
    <row r="2100" spans="3:13" ht="15.75">
      <c r="C2100" s="606"/>
      <c r="D2100" s="606" t="s">
        <v>31</v>
      </c>
      <c r="E2100" s="672"/>
      <c r="F2100" s="608"/>
      <c r="G2100" s="609"/>
      <c r="H2100" s="733"/>
      <c r="I2100" s="650"/>
      <c r="J2100" s="631" t="s">
        <v>31</v>
      </c>
      <c r="K2100" s="650"/>
      <c r="L2100" s="650"/>
      <c r="M2100" s="650"/>
    </row>
    <row r="2101" spans="3:13" ht="15.75">
      <c r="C2101" s="631"/>
      <c r="D2101" s="631" t="s">
        <v>32</v>
      </c>
      <c r="E2101" s="635"/>
      <c r="F2101" s="633"/>
      <c r="G2101" s="634"/>
      <c r="H2101" s="733"/>
      <c r="I2101" s="650"/>
      <c r="J2101" s="631" t="s">
        <v>32</v>
      </c>
      <c r="K2101" s="650"/>
      <c r="L2101" s="650"/>
      <c r="M2101" s="650"/>
    </row>
    <row r="2102" spans="3:13" ht="15.75">
      <c r="C2102" s="623"/>
      <c r="D2102" s="1127"/>
      <c r="E2102" s="1127"/>
      <c r="F2102" s="624"/>
      <c r="G2102" s="625"/>
      <c r="H2102" s="1115"/>
      <c r="I2102" s="1115"/>
      <c r="J2102" s="1127"/>
      <c r="K2102" s="1127"/>
      <c r="L2102" s="649"/>
      <c r="M2102" s="649"/>
    </row>
    <row r="2103" spans="3:13" ht="25.5">
      <c r="C2103" s="1118"/>
      <c r="D2103" s="1118"/>
      <c r="E2103" s="644" t="s">
        <v>2464</v>
      </c>
      <c r="F2103" s="1121"/>
      <c r="G2103" s="1124"/>
      <c r="H2103" s="1182"/>
      <c r="I2103" s="1118" t="s">
        <v>2465</v>
      </c>
      <c r="J2103" s="1141"/>
      <c r="K2103" s="644" t="s">
        <v>2466</v>
      </c>
      <c r="L2103" s="1141"/>
      <c r="M2103" s="1141"/>
    </row>
    <row r="2104" spans="3:13" ht="14.1" customHeight="1">
      <c r="C2104" s="1119"/>
      <c r="D2104" s="1119"/>
      <c r="E2104" s="640"/>
      <c r="F2104" s="1122"/>
      <c r="G2104" s="1125"/>
      <c r="H2104" s="1182"/>
      <c r="I2104" s="1119"/>
      <c r="J2104" s="1142"/>
      <c r="K2104" s="639" t="s">
        <v>2467</v>
      </c>
      <c r="L2104" s="1142"/>
      <c r="M2104" s="1142"/>
    </row>
    <row r="2105" spans="3:13">
      <c r="C2105" s="1119"/>
      <c r="D2105" s="1119"/>
      <c r="E2105" s="639" t="s">
        <v>1394</v>
      </c>
      <c r="F2105" s="1122"/>
      <c r="G2105" s="1125"/>
      <c r="H2105" s="1182"/>
      <c r="I2105" s="1119"/>
      <c r="J2105" s="1142"/>
      <c r="K2105" s="639" t="s">
        <v>2468</v>
      </c>
      <c r="L2105" s="1142"/>
      <c r="M2105" s="1142"/>
    </row>
    <row r="2106" spans="3:13" ht="38.25">
      <c r="C2106" s="1119"/>
      <c r="D2106" s="1119"/>
      <c r="E2106" s="639" t="s">
        <v>1940</v>
      </c>
      <c r="F2106" s="1122"/>
      <c r="G2106" s="1125"/>
      <c r="H2106" s="1182"/>
      <c r="I2106" s="1119"/>
      <c r="J2106" s="1142"/>
      <c r="K2106" s="639" t="s">
        <v>2469</v>
      </c>
      <c r="L2106" s="1142"/>
      <c r="M2106" s="1142"/>
    </row>
    <row r="2107" spans="3:13" ht="12.95" customHeight="1">
      <c r="C2107" s="1119"/>
      <c r="D2107" s="1119"/>
      <c r="E2107" s="639" t="s">
        <v>2445</v>
      </c>
      <c r="F2107" s="1122"/>
      <c r="G2107" s="1125"/>
      <c r="H2107" s="1182"/>
      <c r="I2107" s="1119"/>
      <c r="J2107" s="1142"/>
      <c r="K2107" s="639" t="s">
        <v>2470</v>
      </c>
      <c r="L2107" s="1142"/>
      <c r="M2107" s="1142"/>
    </row>
    <row r="2108" spans="3:13" ht="25.5">
      <c r="C2108" s="1119"/>
      <c r="D2108" s="1119"/>
      <c r="E2108" s="639"/>
      <c r="F2108" s="1122"/>
      <c r="G2108" s="1125"/>
      <c r="H2108" s="1182"/>
      <c r="I2108" s="1119"/>
      <c r="J2108" s="1142"/>
      <c r="K2108" s="639" t="s">
        <v>2471</v>
      </c>
      <c r="L2108" s="1142"/>
      <c r="M2108" s="1142"/>
    </row>
    <row r="2109" spans="3:13" ht="12.95" customHeight="1">
      <c r="C2109" s="1119"/>
      <c r="D2109" s="1119"/>
      <c r="E2109" s="639"/>
      <c r="F2109" s="1122"/>
      <c r="G2109" s="1125"/>
      <c r="H2109" s="1182"/>
      <c r="I2109" s="1119"/>
      <c r="J2109" s="1142"/>
      <c r="K2109" s="639" t="s">
        <v>2472</v>
      </c>
      <c r="L2109" s="1142"/>
      <c r="M2109" s="1142"/>
    </row>
    <row r="2110" spans="3:13" ht="12.95" customHeight="1">
      <c r="C2110" s="1119"/>
      <c r="D2110" s="1119"/>
      <c r="E2110" s="639"/>
      <c r="F2110" s="1122"/>
      <c r="G2110" s="1125"/>
      <c r="H2110" s="1182"/>
      <c r="I2110" s="1119"/>
      <c r="J2110" s="1142"/>
      <c r="K2110" s="639" t="s">
        <v>2473</v>
      </c>
      <c r="L2110" s="1142"/>
      <c r="M2110" s="1142"/>
    </row>
    <row r="2111" spans="3:13" ht="12.95" customHeight="1">
      <c r="C2111" s="1119"/>
      <c r="D2111" s="1119"/>
      <c r="E2111" s="639"/>
      <c r="F2111" s="1122"/>
      <c r="G2111" s="1125"/>
      <c r="H2111" s="1182"/>
      <c r="I2111" s="1119"/>
      <c r="J2111" s="1142"/>
      <c r="K2111" s="639" t="s">
        <v>2438</v>
      </c>
      <c r="L2111" s="1142"/>
      <c r="M2111" s="1142"/>
    </row>
    <row r="2112" spans="3:13" ht="12.95" customHeight="1">
      <c r="C2112" s="1119"/>
      <c r="D2112" s="1119"/>
      <c r="E2112" s="639"/>
      <c r="F2112" s="1122"/>
      <c r="G2112" s="1125"/>
      <c r="H2112" s="1182"/>
      <c r="I2112" s="1119"/>
      <c r="J2112" s="1142"/>
      <c r="K2112" s="639" t="s">
        <v>2439</v>
      </c>
      <c r="L2112" s="1142"/>
      <c r="M2112" s="1142"/>
    </row>
    <row r="2113" spans="3:13" ht="12.95" customHeight="1">
      <c r="C2113" s="1119"/>
      <c r="D2113" s="1119"/>
      <c r="E2113" s="639"/>
      <c r="F2113" s="1122"/>
      <c r="G2113" s="1125"/>
      <c r="H2113" s="1182"/>
      <c r="I2113" s="1119"/>
      <c r="J2113" s="1142"/>
      <c r="K2113" s="639" t="s">
        <v>2474</v>
      </c>
      <c r="L2113" s="1142"/>
      <c r="M2113" s="1142"/>
    </row>
    <row r="2114" spans="3:13">
      <c r="C2114" s="1119"/>
      <c r="D2114" s="1119"/>
      <c r="E2114" s="639"/>
      <c r="F2114" s="1122"/>
      <c r="G2114" s="1125"/>
      <c r="H2114" s="1182"/>
      <c r="I2114" s="1119"/>
      <c r="J2114" s="1142"/>
      <c r="K2114" s="639" t="s">
        <v>2475</v>
      </c>
      <c r="L2114" s="1142"/>
      <c r="M2114" s="1142"/>
    </row>
    <row r="2115" spans="3:13">
      <c r="C2115" s="1119"/>
      <c r="D2115" s="1119"/>
      <c r="E2115" s="639"/>
      <c r="F2115" s="1122"/>
      <c r="G2115" s="1125"/>
      <c r="H2115" s="1182"/>
      <c r="I2115" s="1119"/>
      <c r="J2115" s="1142"/>
      <c r="K2115" s="639" t="s">
        <v>2476</v>
      </c>
      <c r="L2115" s="1142"/>
      <c r="M2115" s="1142"/>
    </row>
    <row r="2116" spans="3:13" ht="14.1" customHeight="1">
      <c r="C2116" s="1119"/>
      <c r="D2116" s="1119"/>
      <c r="E2116" s="639"/>
      <c r="F2116" s="1122"/>
      <c r="G2116" s="1125"/>
      <c r="H2116" s="1182"/>
      <c r="I2116" s="1119"/>
      <c r="J2116" s="1142"/>
      <c r="K2116" s="640"/>
      <c r="L2116" s="1142"/>
      <c r="M2116" s="1142"/>
    </row>
    <row r="2117" spans="3:13" ht="12.95" customHeight="1">
      <c r="C2117" s="1119"/>
      <c r="D2117" s="1119"/>
      <c r="E2117" s="639"/>
      <c r="F2117" s="1122"/>
      <c r="G2117" s="1125"/>
      <c r="H2117" s="1182"/>
      <c r="I2117" s="1119"/>
      <c r="J2117" s="1142"/>
      <c r="K2117" s="639" t="s">
        <v>1419</v>
      </c>
      <c r="L2117" s="1142"/>
      <c r="M2117" s="1142"/>
    </row>
    <row r="2118" spans="3:13" ht="12.95" customHeight="1">
      <c r="C2118" s="1119"/>
      <c r="D2118" s="1119"/>
      <c r="E2118" s="639"/>
      <c r="F2118" s="1122"/>
      <c r="G2118" s="1125"/>
      <c r="H2118" s="1182"/>
      <c r="I2118" s="1119"/>
      <c r="J2118" s="1142"/>
      <c r="K2118" s="639" t="s">
        <v>2413</v>
      </c>
      <c r="L2118" s="1142"/>
      <c r="M2118" s="1142"/>
    </row>
    <row r="2119" spans="3:13">
      <c r="C2119" s="1119"/>
      <c r="D2119" s="1119"/>
      <c r="E2119" s="639"/>
      <c r="F2119" s="1122"/>
      <c r="G2119" s="1125"/>
      <c r="H2119" s="1182"/>
      <c r="I2119" s="1119"/>
      <c r="J2119" s="1142"/>
      <c r="K2119" s="639" t="s">
        <v>2414</v>
      </c>
      <c r="L2119" s="1142"/>
      <c r="M2119" s="1142"/>
    </row>
    <row r="2120" spans="3:13" ht="12.95" customHeight="1">
      <c r="C2120" s="1119"/>
      <c r="D2120" s="1119"/>
      <c r="E2120" s="639"/>
      <c r="F2120" s="1122"/>
      <c r="G2120" s="1125"/>
      <c r="H2120" s="1182"/>
      <c r="I2120" s="1119"/>
      <c r="J2120" s="1142"/>
      <c r="K2120" s="639" t="s">
        <v>2415</v>
      </c>
      <c r="L2120" s="1142"/>
      <c r="M2120" s="1142"/>
    </row>
    <row r="2121" spans="3:13" ht="12.95" customHeight="1">
      <c r="C2121" s="1119"/>
      <c r="D2121" s="1119"/>
      <c r="E2121" s="639"/>
      <c r="F2121" s="1122"/>
      <c r="G2121" s="1125"/>
      <c r="H2121" s="1182"/>
      <c r="I2121" s="1119"/>
      <c r="J2121" s="1142"/>
      <c r="K2121" s="639" t="s">
        <v>2416</v>
      </c>
      <c r="L2121" s="1142"/>
      <c r="M2121" s="1142"/>
    </row>
    <row r="2122" spans="3:13" ht="12.95" customHeight="1">
      <c r="C2122" s="1119"/>
      <c r="D2122" s="1119"/>
      <c r="E2122" s="639"/>
      <c r="F2122" s="1122"/>
      <c r="G2122" s="1125"/>
      <c r="H2122" s="1182"/>
      <c r="I2122" s="1119"/>
      <c r="J2122" s="1142"/>
      <c r="K2122" s="639" t="s">
        <v>1923</v>
      </c>
      <c r="L2122" s="1142"/>
      <c r="M2122" s="1142"/>
    </row>
    <row r="2123" spans="3:13" ht="12.95" customHeight="1">
      <c r="C2123" s="1119"/>
      <c r="D2123" s="1119"/>
      <c r="E2123" s="639"/>
      <c r="F2123" s="1122"/>
      <c r="G2123" s="1125"/>
      <c r="H2123" s="1182"/>
      <c r="I2123" s="1119"/>
      <c r="J2123" s="1142"/>
      <c r="K2123" s="639" t="s">
        <v>2446</v>
      </c>
      <c r="L2123" s="1142"/>
      <c r="M2123" s="1142"/>
    </row>
    <row r="2124" spans="3:13" ht="25.5">
      <c r="C2124" s="1120"/>
      <c r="D2124" s="1120"/>
      <c r="E2124" s="641"/>
      <c r="F2124" s="1123"/>
      <c r="G2124" s="1126"/>
      <c r="H2124" s="1182"/>
      <c r="I2124" s="1120"/>
      <c r="J2124" s="1143"/>
      <c r="K2124" s="641" t="s">
        <v>2447</v>
      </c>
      <c r="L2124" s="1143"/>
      <c r="M2124" s="1143"/>
    </row>
    <row r="2125" spans="3:13" ht="15.75">
      <c r="C2125" s="631"/>
      <c r="D2125" s="631" t="s">
        <v>19</v>
      </c>
      <c r="E2125" s="632"/>
      <c r="F2125" s="633"/>
      <c r="G2125" s="634"/>
      <c r="H2125" s="733"/>
      <c r="I2125" s="650"/>
      <c r="J2125" s="631" t="s">
        <v>19</v>
      </c>
      <c r="K2125" s="650"/>
      <c r="L2125" s="650"/>
      <c r="M2125" s="650"/>
    </row>
    <row r="2126" spans="3:13" ht="15.75">
      <c r="C2126" s="631"/>
      <c r="D2126" s="631" t="s">
        <v>682</v>
      </c>
      <c r="E2126" s="632"/>
      <c r="F2126" s="633"/>
      <c r="G2126" s="634"/>
      <c r="H2126" s="733"/>
      <c r="I2126" s="650"/>
      <c r="J2126" s="631" t="s">
        <v>682</v>
      </c>
      <c r="K2126" s="650"/>
      <c r="L2126" s="650"/>
      <c r="M2126" s="650"/>
    </row>
    <row r="2127" spans="3:13" ht="15.75">
      <c r="C2127" s="631"/>
      <c r="D2127" s="631" t="s">
        <v>26</v>
      </c>
      <c r="E2127" s="632"/>
      <c r="F2127" s="633"/>
      <c r="G2127" s="634"/>
      <c r="H2127" s="733"/>
      <c r="I2127" s="650"/>
      <c r="J2127" s="631" t="s">
        <v>26</v>
      </c>
      <c r="K2127" s="650"/>
      <c r="L2127" s="650"/>
      <c r="M2127" s="650"/>
    </row>
    <row r="2128" spans="3:13" ht="15.75">
      <c r="C2128" s="631"/>
      <c r="D2128" s="631" t="s">
        <v>30</v>
      </c>
      <c r="E2128" s="632"/>
      <c r="F2128" s="633"/>
      <c r="G2128" s="634"/>
      <c r="H2128" s="733"/>
      <c r="I2128" s="650"/>
      <c r="J2128" s="631" t="s">
        <v>30</v>
      </c>
      <c r="K2128" s="650"/>
      <c r="L2128" s="650"/>
      <c r="M2128" s="650"/>
    </row>
    <row r="2129" spans="3:13" ht="15.75">
      <c r="C2129" s="631"/>
      <c r="D2129" s="631" t="s">
        <v>31</v>
      </c>
      <c r="E2129" s="632"/>
      <c r="F2129" s="633"/>
      <c r="G2129" s="634"/>
      <c r="H2129" s="733"/>
      <c r="I2129" s="650"/>
      <c r="J2129" s="631" t="s">
        <v>31</v>
      </c>
      <c r="K2129" s="650"/>
      <c r="L2129" s="650"/>
      <c r="M2129" s="650"/>
    </row>
    <row r="2130" spans="3:13" ht="15.75">
      <c r="C2130" s="631"/>
      <c r="D2130" s="631" t="s">
        <v>32</v>
      </c>
      <c r="E2130" s="632"/>
      <c r="F2130" s="633"/>
      <c r="G2130" s="634"/>
      <c r="H2130" s="733"/>
      <c r="I2130" s="650"/>
      <c r="J2130" s="631" t="s">
        <v>32</v>
      </c>
      <c r="K2130" s="650"/>
      <c r="L2130" s="650"/>
      <c r="M2130" s="650"/>
    </row>
    <row r="2131" spans="3:13" ht="15.75">
      <c r="C2131" s="623"/>
      <c r="D2131" s="1167"/>
      <c r="E2131" s="1167"/>
      <c r="F2131" s="624"/>
      <c r="G2131" s="625"/>
      <c r="H2131" s="1115"/>
      <c r="I2131" s="1115"/>
      <c r="J2131" s="1166"/>
      <c r="K2131" s="1166"/>
      <c r="L2131" s="649"/>
      <c r="M2131" s="649"/>
    </row>
    <row r="2132" spans="3:13" ht="51">
      <c r="C2132" s="1134"/>
      <c r="D2132" s="1134"/>
      <c r="E2132" s="1134"/>
      <c r="F2132" s="1135"/>
      <c r="G2132" s="1136"/>
      <c r="H2132" s="1157"/>
      <c r="I2132" s="1118" t="s">
        <v>2477</v>
      </c>
      <c r="J2132" s="1141"/>
      <c r="K2132" s="644" t="s">
        <v>2478</v>
      </c>
      <c r="L2132" s="1141"/>
      <c r="M2132" s="1141"/>
    </row>
    <row r="2133" spans="3:13" ht="14.1" customHeight="1">
      <c r="C2133" s="1134"/>
      <c r="D2133" s="1134"/>
      <c r="E2133" s="1134"/>
      <c r="F2133" s="1135"/>
      <c r="G2133" s="1136"/>
      <c r="H2133" s="1157"/>
      <c r="I2133" s="1119"/>
      <c r="J2133" s="1142"/>
      <c r="K2133" s="640"/>
      <c r="L2133" s="1142"/>
      <c r="M2133" s="1142"/>
    </row>
    <row r="2134" spans="3:13" ht="12.95" customHeight="1">
      <c r="C2134" s="1134"/>
      <c r="D2134" s="1134"/>
      <c r="E2134" s="1134"/>
      <c r="F2134" s="1135"/>
      <c r="G2134" s="1136"/>
      <c r="H2134" s="1157"/>
      <c r="I2134" s="1119"/>
      <c r="J2134" s="1142"/>
      <c r="K2134" s="639" t="s">
        <v>1419</v>
      </c>
      <c r="L2134" s="1142"/>
      <c r="M2134" s="1142"/>
    </row>
    <row r="2135" spans="3:13" ht="12.95" customHeight="1">
      <c r="C2135" s="1134"/>
      <c r="D2135" s="1134"/>
      <c r="E2135" s="1134"/>
      <c r="F2135" s="1135"/>
      <c r="G2135" s="1136"/>
      <c r="H2135" s="1157"/>
      <c r="I2135" s="1119"/>
      <c r="J2135" s="1142"/>
      <c r="K2135" s="639" t="s">
        <v>2413</v>
      </c>
      <c r="L2135" s="1142"/>
      <c r="M2135" s="1142"/>
    </row>
    <row r="2136" spans="3:13">
      <c r="C2136" s="1134"/>
      <c r="D2136" s="1134"/>
      <c r="E2136" s="1134"/>
      <c r="F2136" s="1135"/>
      <c r="G2136" s="1136"/>
      <c r="H2136" s="1157"/>
      <c r="I2136" s="1119"/>
      <c r="J2136" s="1142"/>
      <c r="K2136" s="639" t="s">
        <v>2414</v>
      </c>
      <c r="L2136" s="1142"/>
      <c r="M2136" s="1142"/>
    </row>
    <row r="2137" spans="3:13" ht="12.95" customHeight="1">
      <c r="C2137" s="1134"/>
      <c r="D2137" s="1134"/>
      <c r="E2137" s="1134"/>
      <c r="F2137" s="1135"/>
      <c r="G2137" s="1136"/>
      <c r="H2137" s="1157"/>
      <c r="I2137" s="1119"/>
      <c r="J2137" s="1142"/>
      <c r="K2137" s="639" t="s">
        <v>2415</v>
      </c>
      <c r="L2137" s="1142"/>
      <c r="M2137" s="1142"/>
    </row>
    <row r="2138" spans="3:13" ht="12.95" customHeight="1">
      <c r="C2138" s="1134"/>
      <c r="D2138" s="1134"/>
      <c r="E2138" s="1134"/>
      <c r="F2138" s="1135"/>
      <c r="G2138" s="1136"/>
      <c r="H2138" s="1157"/>
      <c r="I2138" s="1119"/>
      <c r="J2138" s="1142"/>
      <c r="K2138" s="639" t="s">
        <v>2416</v>
      </c>
      <c r="L2138" s="1142"/>
      <c r="M2138" s="1142"/>
    </row>
    <row r="2139" spans="3:13" ht="12.95" customHeight="1">
      <c r="C2139" s="1134"/>
      <c r="D2139" s="1134"/>
      <c r="E2139" s="1134"/>
      <c r="F2139" s="1135"/>
      <c r="G2139" s="1136"/>
      <c r="H2139" s="1157"/>
      <c r="I2139" s="1119"/>
      <c r="J2139" s="1142"/>
      <c r="K2139" s="639" t="s">
        <v>1923</v>
      </c>
      <c r="L2139" s="1142"/>
      <c r="M2139" s="1142"/>
    </row>
    <row r="2140" spans="3:13" ht="12.95" customHeight="1">
      <c r="C2140" s="1134"/>
      <c r="D2140" s="1134"/>
      <c r="E2140" s="1134"/>
      <c r="F2140" s="1135"/>
      <c r="G2140" s="1136"/>
      <c r="H2140" s="1157"/>
      <c r="I2140" s="1119"/>
      <c r="J2140" s="1142"/>
      <c r="K2140" s="639" t="s">
        <v>2446</v>
      </c>
      <c r="L2140" s="1142"/>
      <c r="M2140" s="1142"/>
    </row>
    <row r="2141" spans="3:13" ht="25.5">
      <c r="C2141" s="1134"/>
      <c r="D2141" s="1134"/>
      <c r="E2141" s="1134"/>
      <c r="F2141" s="1135"/>
      <c r="G2141" s="1136"/>
      <c r="H2141" s="1157"/>
      <c r="I2141" s="1120"/>
      <c r="J2141" s="1143"/>
      <c r="K2141" s="641" t="s">
        <v>2447</v>
      </c>
      <c r="L2141" s="1143"/>
      <c r="M2141" s="1143"/>
    </row>
    <row r="2142" spans="3:13" ht="15.75">
      <c r="C2142" s="623"/>
      <c r="D2142" s="1134"/>
      <c r="E2142" s="1134"/>
      <c r="F2142" s="624"/>
      <c r="G2142" s="625"/>
      <c r="H2142" s="733"/>
      <c r="I2142" s="650"/>
      <c r="J2142" s="631" t="s">
        <v>19</v>
      </c>
      <c r="K2142" s="650"/>
      <c r="L2142" s="650"/>
      <c r="M2142" s="650"/>
    </row>
    <row r="2143" spans="3:13" ht="15.75">
      <c r="C2143" s="623"/>
      <c r="D2143" s="1134"/>
      <c r="E2143" s="1134"/>
      <c r="F2143" s="624"/>
      <c r="G2143" s="625"/>
      <c r="H2143" s="733"/>
      <c r="I2143" s="650"/>
      <c r="J2143" s="631" t="s">
        <v>682</v>
      </c>
      <c r="K2143" s="650"/>
      <c r="L2143" s="650"/>
      <c r="M2143" s="650"/>
    </row>
    <row r="2144" spans="3:13" ht="15.75">
      <c r="C2144" s="623"/>
      <c r="D2144" s="1134"/>
      <c r="E2144" s="1134"/>
      <c r="F2144" s="624"/>
      <c r="G2144" s="625"/>
      <c r="H2144" s="733"/>
      <c r="I2144" s="650"/>
      <c r="J2144" s="631" t="s">
        <v>26</v>
      </c>
      <c r="K2144" s="650"/>
      <c r="L2144" s="650"/>
      <c r="M2144" s="650"/>
    </row>
    <row r="2145" spans="3:13" ht="15.75">
      <c r="C2145" s="623"/>
      <c r="D2145" s="1134"/>
      <c r="E2145" s="1134"/>
      <c r="F2145" s="624"/>
      <c r="G2145" s="625"/>
      <c r="H2145" s="733"/>
      <c r="I2145" s="650"/>
      <c r="J2145" s="631" t="s">
        <v>30</v>
      </c>
      <c r="K2145" s="650"/>
      <c r="L2145" s="650"/>
      <c r="M2145" s="650"/>
    </row>
    <row r="2146" spans="3:13" ht="15.75">
      <c r="C2146" s="623"/>
      <c r="D2146" s="1134"/>
      <c r="E2146" s="1134"/>
      <c r="F2146" s="624"/>
      <c r="G2146" s="625"/>
      <c r="H2146" s="733"/>
      <c r="I2146" s="650"/>
      <c r="J2146" s="631" t="s">
        <v>31</v>
      </c>
      <c r="K2146" s="650"/>
      <c r="L2146" s="650"/>
      <c r="M2146" s="650"/>
    </row>
    <row r="2147" spans="3:13" ht="15.75">
      <c r="C2147" s="623"/>
      <c r="D2147" s="1134"/>
      <c r="E2147" s="1134"/>
      <c r="F2147" s="624"/>
      <c r="G2147" s="625"/>
      <c r="H2147" s="733"/>
      <c r="I2147" s="650"/>
      <c r="J2147" s="631" t="s">
        <v>32</v>
      </c>
      <c r="K2147" s="650"/>
      <c r="L2147" s="650"/>
      <c r="M2147" s="650"/>
    </row>
    <row r="2148" spans="3:13" ht="15.75">
      <c r="C2148" s="623"/>
      <c r="D2148" s="1134"/>
      <c r="E2148" s="1134"/>
      <c r="F2148" s="624"/>
      <c r="G2148" s="625"/>
      <c r="H2148" s="1115"/>
      <c r="I2148" s="1115"/>
      <c r="J2148" s="1144"/>
      <c r="K2148" s="1144"/>
      <c r="L2148" s="649"/>
      <c r="M2148" s="649"/>
    </row>
    <row r="2149" spans="3:13" ht="38.25">
      <c r="C2149" s="1134"/>
      <c r="D2149" s="1134"/>
      <c r="E2149" s="1134"/>
      <c r="F2149" s="1135"/>
      <c r="G2149" s="1136"/>
      <c r="H2149" s="1137"/>
      <c r="I2149" s="1104" t="s">
        <v>2479</v>
      </c>
      <c r="J2149" s="1104"/>
      <c r="K2149" s="607" t="s">
        <v>2480</v>
      </c>
      <c r="L2149" s="1107"/>
      <c r="M2149" s="1110"/>
    </row>
    <row r="2150" spans="3:13" ht="14.1" customHeight="1">
      <c r="C2150" s="1134"/>
      <c r="D2150" s="1134"/>
      <c r="E2150" s="1134"/>
      <c r="F2150" s="1135"/>
      <c r="G2150" s="1136"/>
      <c r="H2150" s="1137"/>
      <c r="I2150" s="1105"/>
      <c r="J2150" s="1105"/>
      <c r="K2150" s="610"/>
      <c r="L2150" s="1108"/>
      <c r="M2150" s="1111"/>
    </row>
    <row r="2151" spans="3:13" ht="12.95" customHeight="1">
      <c r="C2151" s="1134"/>
      <c r="D2151" s="1134"/>
      <c r="E2151" s="1134"/>
      <c r="F2151" s="1135"/>
      <c r="G2151" s="1136"/>
      <c r="H2151" s="1137"/>
      <c r="I2151" s="1105"/>
      <c r="J2151" s="1105"/>
      <c r="K2151" s="611" t="s">
        <v>1419</v>
      </c>
      <c r="L2151" s="1108"/>
      <c r="M2151" s="1111"/>
    </row>
    <row r="2152" spans="3:13" ht="12.95" customHeight="1">
      <c r="C2152" s="1134"/>
      <c r="D2152" s="1134"/>
      <c r="E2152" s="1134"/>
      <c r="F2152" s="1135"/>
      <c r="G2152" s="1136"/>
      <c r="H2152" s="1137"/>
      <c r="I2152" s="1105"/>
      <c r="J2152" s="1105"/>
      <c r="K2152" s="611" t="s">
        <v>2402</v>
      </c>
      <c r="L2152" s="1108"/>
      <c r="M2152" s="1111"/>
    </row>
    <row r="2153" spans="3:13" ht="12.95" customHeight="1">
      <c r="C2153" s="1134"/>
      <c r="D2153" s="1134"/>
      <c r="E2153" s="1134"/>
      <c r="F2153" s="1135"/>
      <c r="G2153" s="1136"/>
      <c r="H2153" s="1137"/>
      <c r="I2153" s="1105"/>
      <c r="J2153" s="1105"/>
      <c r="K2153" s="611" t="s">
        <v>1940</v>
      </c>
      <c r="L2153" s="1108"/>
      <c r="M2153" s="1111"/>
    </row>
    <row r="2154" spans="3:13" ht="12.95" customHeight="1">
      <c r="C2154" s="1134"/>
      <c r="D2154" s="1134"/>
      <c r="E2154" s="1134"/>
      <c r="F2154" s="1135"/>
      <c r="G2154" s="1136"/>
      <c r="H2154" s="1137"/>
      <c r="I2154" s="1105"/>
      <c r="J2154" s="1105"/>
      <c r="K2154" s="611" t="s">
        <v>1515</v>
      </c>
      <c r="L2154" s="1108"/>
      <c r="M2154" s="1111"/>
    </row>
    <row r="2155" spans="3:13" ht="12.95" customHeight="1">
      <c r="C2155" s="1134"/>
      <c r="D2155" s="1134"/>
      <c r="E2155" s="1134"/>
      <c r="F2155" s="1135"/>
      <c r="G2155" s="1136"/>
      <c r="H2155" s="1137"/>
      <c r="I2155" s="1105"/>
      <c r="J2155" s="1105"/>
      <c r="K2155" s="611" t="s">
        <v>1549</v>
      </c>
      <c r="L2155" s="1108"/>
      <c r="M2155" s="1111"/>
    </row>
    <row r="2156" spans="3:13" ht="12.95" customHeight="1">
      <c r="C2156" s="1134"/>
      <c r="D2156" s="1134"/>
      <c r="E2156" s="1134"/>
      <c r="F2156" s="1135"/>
      <c r="G2156" s="1136"/>
      <c r="H2156" s="1137"/>
      <c r="I2156" s="1105"/>
      <c r="J2156" s="1105"/>
      <c r="K2156" s="611" t="s">
        <v>2418</v>
      </c>
      <c r="L2156" s="1108"/>
      <c r="M2156" s="1111"/>
    </row>
    <row r="2157" spans="3:13" ht="12.95" customHeight="1">
      <c r="C2157" s="1134"/>
      <c r="D2157" s="1134"/>
      <c r="E2157" s="1134"/>
      <c r="F2157" s="1135"/>
      <c r="G2157" s="1136"/>
      <c r="H2157" s="1137"/>
      <c r="I2157" s="1106"/>
      <c r="J2157" s="1106"/>
      <c r="K2157" s="613"/>
      <c r="L2157" s="1109"/>
      <c r="M2157" s="1112"/>
    </row>
    <row r="2158" spans="3:13" ht="12.95" customHeight="1">
      <c r="C2158" s="1134"/>
      <c r="D2158" s="1134"/>
      <c r="E2158" s="1134"/>
      <c r="F2158" s="1135"/>
      <c r="G2158" s="1136"/>
      <c r="H2158" s="1137"/>
      <c r="I2158" s="1104"/>
      <c r="J2158" s="1104"/>
      <c r="K2158" s="614" t="s">
        <v>46</v>
      </c>
      <c r="L2158" s="1107"/>
      <c r="M2158" s="1110"/>
    </row>
    <row r="2159" spans="3:13" ht="38.25">
      <c r="C2159" s="1134"/>
      <c r="D2159" s="1134"/>
      <c r="E2159" s="1134"/>
      <c r="F2159" s="1135"/>
      <c r="G2159" s="1136"/>
      <c r="H2159" s="1137"/>
      <c r="I2159" s="1105"/>
      <c r="J2159" s="1105"/>
      <c r="K2159" s="615" t="s">
        <v>2481</v>
      </c>
      <c r="L2159" s="1108"/>
      <c r="M2159" s="1111"/>
    </row>
    <row r="2160" spans="3:13" ht="14.1" customHeight="1">
      <c r="C2160" s="1134"/>
      <c r="D2160" s="1134"/>
      <c r="E2160" s="1134"/>
      <c r="F2160" s="1135"/>
      <c r="G2160" s="1136"/>
      <c r="H2160" s="1137"/>
      <c r="I2160" s="1105"/>
      <c r="J2160" s="1105"/>
      <c r="K2160" s="616"/>
      <c r="L2160" s="1108"/>
      <c r="M2160" s="1111"/>
    </row>
    <row r="2161" spans="3:13" ht="38.25">
      <c r="C2161" s="1134"/>
      <c r="D2161" s="1134"/>
      <c r="E2161" s="1134"/>
      <c r="F2161" s="1135"/>
      <c r="G2161" s="1136"/>
      <c r="H2161" s="1137"/>
      <c r="I2161" s="1105"/>
      <c r="J2161" s="1105"/>
      <c r="K2161" s="615" t="s">
        <v>2482</v>
      </c>
      <c r="L2161" s="1108"/>
      <c r="M2161" s="1111"/>
    </row>
    <row r="2162" spans="3:13" ht="14.1" customHeight="1">
      <c r="C2162" s="1134"/>
      <c r="D2162" s="1134"/>
      <c r="E2162" s="1134"/>
      <c r="F2162" s="1135"/>
      <c r="G2162" s="1136"/>
      <c r="H2162" s="1137"/>
      <c r="I2162" s="1105"/>
      <c r="J2162" s="1105"/>
      <c r="K2162" s="616"/>
      <c r="L2162" s="1108"/>
      <c r="M2162" s="1111"/>
    </row>
    <row r="2163" spans="3:13" ht="38.25">
      <c r="C2163" s="1134"/>
      <c r="D2163" s="1134"/>
      <c r="E2163" s="1134"/>
      <c r="F2163" s="1135"/>
      <c r="G2163" s="1136"/>
      <c r="H2163" s="1137"/>
      <c r="I2163" s="1105"/>
      <c r="J2163" s="1105"/>
      <c r="K2163" s="615" t="s">
        <v>2483</v>
      </c>
      <c r="L2163" s="1108"/>
      <c r="M2163" s="1111"/>
    </row>
    <row r="2164" spans="3:13" ht="14.1" customHeight="1">
      <c r="C2164" s="1134"/>
      <c r="D2164" s="1134"/>
      <c r="E2164" s="1134"/>
      <c r="F2164" s="1135"/>
      <c r="G2164" s="1136"/>
      <c r="H2164" s="1137"/>
      <c r="I2164" s="1105"/>
      <c r="J2164" s="1105"/>
      <c r="K2164" s="616"/>
      <c r="L2164" s="1108"/>
      <c r="M2164" s="1111"/>
    </row>
    <row r="2165" spans="3:13" ht="51">
      <c r="C2165" s="1134"/>
      <c r="D2165" s="1134"/>
      <c r="E2165" s="1134"/>
      <c r="F2165" s="1135"/>
      <c r="G2165" s="1136"/>
      <c r="H2165" s="1137"/>
      <c r="I2165" s="1105"/>
      <c r="J2165" s="1105"/>
      <c r="K2165" s="615" t="s">
        <v>2423</v>
      </c>
      <c r="L2165" s="1108"/>
      <c r="M2165" s="1111"/>
    </row>
    <row r="2166" spans="3:13" ht="14.1" customHeight="1">
      <c r="C2166" s="1134"/>
      <c r="D2166" s="1134"/>
      <c r="E2166" s="1134"/>
      <c r="F2166" s="1135"/>
      <c r="G2166" s="1136"/>
      <c r="H2166" s="1137"/>
      <c r="I2166" s="1105"/>
      <c r="J2166" s="1105"/>
      <c r="K2166" s="616"/>
      <c r="L2166" s="1108"/>
      <c r="M2166" s="1111"/>
    </row>
    <row r="2167" spans="3:13" ht="25.5">
      <c r="C2167" s="1134"/>
      <c r="D2167" s="1134"/>
      <c r="E2167" s="1134"/>
      <c r="F2167" s="1135"/>
      <c r="G2167" s="1136"/>
      <c r="H2167" s="1137"/>
      <c r="I2167" s="1105"/>
      <c r="J2167" s="1105"/>
      <c r="K2167" s="615" t="s">
        <v>2484</v>
      </c>
      <c r="L2167" s="1108"/>
      <c r="M2167" s="1111"/>
    </row>
    <row r="2168" spans="3:13" ht="12.95" customHeight="1">
      <c r="C2168" s="1134"/>
      <c r="D2168" s="1134"/>
      <c r="E2168" s="1134"/>
      <c r="F2168" s="1135"/>
      <c r="G2168" s="1136"/>
      <c r="H2168" s="1137"/>
      <c r="I2168" s="1105"/>
      <c r="J2168" s="1105"/>
      <c r="K2168" s="615"/>
      <c r="L2168" s="1108"/>
      <c r="M2168" s="1111"/>
    </row>
    <row r="2169" spans="3:13" ht="62.45" customHeight="1">
      <c r="C2169" s="1134"/>
      <c r="D2169" s="1134"/>
      <c r="E2169" s="1134"/>
      <c r="F2169" s="1135"/>
      <c r="G2169" s="1136"/>
      <c r="H2169" s="1137"/>
      <c r="I2169" s="1106"/>
      <c r="J2169" s="1106"/>
      <c r="K2169" s="617" t="s">
        <v>2485</v>
      </c>
      <c r="L2169" s="1109"/>
      <c r="M2169" s="1112"/>
    </row>
    <row r="2170" spans="3:13" ht="15.75">
      <c r="C2170" s="623"/>
      <c r="D2170" s="1134"/>
      <c r="E2170" s="1134"/>
      <c r="F2170" s="624"/>
      <c r="G2170" s="625"/>
      <c r="H2170" s="733"/>
      <c r="I2170" s="618"/>
      <c r="J2170" s="618" t="s">
        <v>19</v>
      </c>
      <c r="K2170" s="619"/>
      <c r="L2170" s="620"/>
      <c r="M2170" s="621"/>
    </row>
    <row r="2171" spans="3:13" ht="15.75">
      <c r="C2171" s="623"/>
      <c r="D2171" s="1134"/>
      <c r="E2171" s="1134"/>
      <c r="F2171" s="624"/>
      <c r="G2171" s="625"/>
      <c r="H2171" s="733"/>
      <c r="I2171" s="618"/>
      <c r="J2171" s="618" t="s">
        <v>682</v>
      </c>
      <c r="K2171" s="619"/>
      <c r="L2171" s="620"/>
      <c r="M2171" s="621"/>
    </row>
    <row r="2172" spans="3:13" ht="15.75">
      <c r="C2172" s="623"/>
      <c r="D2172" s="1134"/>
      <c r="E2172" s="1134"/>
      <c r="F2172" s="624"/>
      <c r="G2172" s="625"/>
      <c r="H2172" s="733"/>
      <c r="I2172" s="618"/>
      <c r="J2172" s="618" t="s">
        <v>26</v>
      </c>
      <c r="K2172" s="619"/>
      <c r="L2172" s="620"/>
      <c r="M2172" s="621"/>
    </row>
    <row r="2173" spans="3:13" ht="15.75">
      <c r="C2173" s="623"/>
      <c r="D2173" s="1134"/>
      <c r="E2173" s="1134"/>
      <c r="F2173" s="624"/>
      <c r="G2173" s="625"/>
      <c r="H2173" s="733"/>
      <c r="I2173" s="618"/>
      <c r="J2173" s="618" t="s">
        <v>30</v>
      </c>
      <c r="K2173" s="619"/>
      <c r="L2173" s="620"/>
      <c r="M2173" s="621"/>
    </row>
    <row r="2174" spans="3:13" ht="15.75">
      <c r="C2174" s="623"/>
      <c r="D2174" s="1134"/>
      <c r="E2174" s="1134"/>
      <c r="F2174" s="624"/>
      <c r="G2174" s="625"/>
      <c r="H2174" s="733"/>
      <c r="I2174" s="618"/>
      <c r="J2174" s="618" t="s">
        <v>31</v>
      </c>
      <c r="K2174" s="619"/>
      <c r="L2174" s="620"/>
      <c r="M2174" s="621"/>
    </row>
    <row r="2175" spans="3:13" ht="15.75">
      <c r="C2175" s="623"/>
      <c r="D2175" s="1134"/>
      <c r="E2175" s="1134"/>
      <c r="F2175" s="624"/>
      <c r="G2175" s="625"/>
      <c r="H2175" s="733"/>
      <c r="I2175" s="618"/>
      <c r="J2175" s="618" t="s">
        <v>32</v>
      </c>
      <c r="K2175" s="619"/>
      <c r="L2175" s="620"/>
      <c r="M2175" s="621"/>
    </row>
    <row r="2176" spans="3:13" ht="15.75">
      <c r="C2176" s="623"/>
      <c r="D2176" s="1134"/>
      <c r="E2176" s="1134"/>
      <c r="F2176" s="624"/>
      <c r="G2176" s="625"/>
      <c r="H2176" s="1115"/>
      <c r="I2176" s="1115"/>
      <c r="J2176" s="1116"/>
      <c r="K2176" s="1116"/>
      <c r="L2176" s="624"/>
      <c r="M2176" s="625"/>
    </row>
    <row r="2177" spans="3:13" ht="51">
      <c r="C2177" s="1134"/>
      <c r="D2177" s="1134"/>
      <c r="E2177" s="1134"/>
      <c r="F2177" s="1135"/>
      <c r="G2177" s="1136"/>
      <c r="H2177" s="1157"/>
      <c r="I2177" s="1118" t="s">
        <v>2479</v>
      </c>
      <c r="J2177" s="1118"/>
      <c r="K2177" s="644" t="s">
        <v>2486</v>
      </c>
      <c r="L2177" s="1121"/>
      <c r="M2177" s="1124"/>
    </row>
    <row r="2178" spans="3:13" ht="14.1" customHeight="1">
      <c r="C2178" s="1134"/>
      <c r="D2178" s="1134"/>
      <c r="E2178" s="1134"/>
      <c r="F2178" s="1135"/>
      <c r="G2178" s="1136"/>
      <c r="H2178" s="1157"/>
      <c r="I2178" s="1119"/>
      <c r="J2178" s="1119"/>
      <c r="K2178" s="640"/>
      <c r="L2178" s="1122"/>
      <c r="M2178" s="1125"/>
    </row>
    <row r="2179" spans="3:13" ht="12.95" customHeight="1">
      <c r="C2179" s="1134"/>
      <c r="D2179" s="1134"/>
      <c r="E2179" s="1134"/>
      <c r="F2179" s="1135"/>
      <c r="G2179" s="1136"/>
      <c r="H2179" s="1157"/>
      <c r="I2179" s="1119"/>
      <c r="J2179" s="1119"/>
      <c r="K2179" s="639" t="s">
        <v>1419</v>
      </c>
      <c r="L2179" s="1122"/>
      <c r="M2179" s="1125"/>
    </row>
    <row r="2180" spans="3:13" ht="12.95" customHeight="1">
      <c r="C2180" s="1134"/>
      <c r="D2180" s="1134"/>
      <c r="E2180" s="1134"/>
      <c r="F2180" s="1135"/>
      <c r="G2180" s="1136"/>
      <c r="H2180" s="1157"/>
      <c r="I2180" s="1119"/>
      <c r="J2180" s="1119"/>
      <c r="K2180" s="639" t="s">
        <v>2402</v>
      </c>
      <c r="L2180" s="1122"/>
      <c r="M2180" s="1125"/>
    </row>
    <row r="2181" spans="3:13" ht="12.95" customHeight="1">
      <c r="C2181" s="1134"/>
      <c r="D2181" s="1134"/>
      <c r="E2181" s="1134"/>
      <c r="F2181" s="1135"/>
      <c r="G2181" s="1136"/>
      <c r="H2181" s="1157"/>
      <c r="I2181" s="1119"/>
      <c r="J2181" s="1119"/>
      <c r="K2181" s="639" t="s">
        <v>1940</v>
      </c>
      <c r="L2181" s="1122"/>
      <c r="M2181" s="1125"/>
    </row>
    <row r="2182" spans="3:13" ht="12.95" customHeight="1">
      <c r="C2182" s="1134"/>
      <c r="D2182" s="1134"/>
      <c r="E2182" s="1134"/>
      <c r="F2182" s="1135"/>
      <c r="G2182" s="1136"/>
      <c r="H2182" s="1157"/>
      <c r="I2182" s="1119"/>
      <c r="J2182" s="1119"/>
      <c r="K2182" s="639" t="s">
        <v>1515</v>
      </c>
      <c r="L2182" s="1122"/>
      <c r="M2182" s="1125"/>
    </row>
    <row r="2183" spans="3:13" ht="12.95" customHeight="1">
      <c r="C2183" s="1134"/>
      <c r="D2183" s="1134"/>
      <c r="E2183" s="1134"/>
      <c r="F2183" s="1135"/>
      <c r="G2183" s="1136"/>
      <c r="H2183" s="1157"/>
      <c r="I2183" s="1119"/>
      <c r="J2183" s="1119"/>
      <c r="K2183" s="639" t="s">
        <v>1549</v>
      </c>
      <c r="L2183" s="1122"/>
      <c r="M2183" s="1125"/>
    </row>
    <row r="2184" spans="3:13" ht="12.95" customHeight="1">
      <c r="C2184" s="1134"/>
      <c r="D2184" s="1134"/>
      <c r="E2184" s="1134"/>
      <c r="F2184" s="1135"/>
      <c r="G2184" s="1136"/>
      <c r="H2184" s="1157"/>
      <c r="I2184" s="1120"/>
      <c r="J2184" s="1120"/>
      <c r="K2184" s="641" t="s">
        <v>2418</v>
      </c>
      <c r="L2184" s="1123"/>
      <c r="M2184" s="1126"/>
    </row>
    <row r="2185" spans="3:13" ht="15.75">
      <c r="C2185" s="623"/>
      <c r="D2185" s="1134"/>
      <c r="E2185" s="1134"/>
      <c r="F2185" s="624"/>
      <c r="G2185" s="625"/>
      <c r="H2185" s="733"/>
      <c r="I2185" s="631"/>
      <c r="J2185" s="631" t="s">
        <v>19</v>
      </c>
      <c r="K2185" s="635"/>
      <c r="L2185" s="633"/>
      <c r="M2185" s="634"/>
    </row>
    <row r="2186" spans="3:13" ht="15.75">
      <c r="C2186" s="623"/>
      <c r="D2186" s="1134"/>
      <c r="E2186" s="1134"/>
      <c r="F2186" s="624"/>
      <c r="G2186" s="625"/>
      <c r="H2186" s="733"/>
      <c r="I2186" s="631"/>
      <c r="J2186" s="631" t="s">
        <v>682</v>
      </c>
      <c r="K2186" s="635"/>
      <c r="L2186" s="633"/>
      <c r="M2186" s="634"/>
    </row>
    <row r="2187" spans="3:13" ht="15.75">
      <c r="C2187" s="623"/>
      <c r="D2187" s="1134"/>
      <c r="E2187" s="1134"/>
      <c r="F2187" s="624"/>
      <c r="G2187" s="625"/>
      <c r="H2187" s="733"/>
      <c r="I2187" s="631"/>
      <c r="J2187" s="631" t="s">
        <v>26</v>
      </c>
      <c r="K2187" s="635"/>
      <c r="L2187" s="633"/>
      <c r="M2187" s="634"/>
    </row>
    <row r="2188" spans="3:13" ht="15.75">
      <c r="C2188" s="623"/>
      <c r="D2188" s="1134"/>
      <c r="E2188" s="1134"/>
      <c r="F2188" s="624"/>
      <c r="G2188" s="625"/>
      <c r="H2188" s="733"/>
      <c r="I2188" s="631"/>
      <c r="J2188" s="631" t="s">
        <v>30</v>
      </c>
      <c r="K2188" s="635"/>
      <c r="L2188" s="633"/>
      <c r="M2188" s="634"/>
    </row>
    <row r="2189" spans="3:13" ht="15.75">
      <c r="C2189" s="623"/>
      <c r="D2189" s="1134"/>
      <c r="E2189" s="1134"/>
      <c r="F2189" s="624"/>
      <c r="G2189" s="625"/>
      <c r="H2189" s="733"/>
      <c r="I2189" s="631"/>
      <c r="J2189" s="631" t="s">
        <v>31</v>
      </c>
      <c r="K2189" s="635"/>
      <c r="L2189" s="633"/>
      <c r="M2189" s="634"/>
    </row>
    <row r="2190" spans="3:13" ht="15.75">
      <c r="C2190" s="623"/>
      <c r="D2190" s="1134"/>
      <c r="E2190" s="1134"/>
      <c r="F2190" s="624"/>
      <c r="G2190" s="625"/>
      <c r="H2190" s="733"/>
      <c r="I2190" s="650"/>
      <c r="J2190" s="631" t="s">
        <v>32</v>
      </c>
      <c r="K2190" s="650"/>
      <c r="L2190" s="650"/>
      <c r="M2190" s="650"/>
    </row>
    <row r="2191" spans="3:13" ht="15.75">
      <c r="C2191" s="623"/>
      <c r="D2191" s="1134"/>
      <c r="E2191" s="1134"/>
      <c r="F2191" s="624"/>
      <c r="G2191" s="625"/>
      <c r="H2191" s="1115"/>
      <c r="I2191" s="1115"/>
      <c r="J2191" s="1167"/>
      <c r="K2191" s="1167"/>
      <c r="L2191" s="649"/>
      <c r="M2191" s="649"/>
    </row>
    <row r="2192" spans="3:13" ht="75" customHeight="1">
      <c r="C2192" s="1134"/>
      <c r="D2192" s="1134"/>
      <c r="E2192" s="1134"/>
      <c r="F2192" s="1135"/>
      <c r="G2192" s="1136"/>
      <c r="H2192" s="1137"/>
      <c r="I2192" s="1104" t="s">
        <v>2487</v>
      </c>
      <c r="J2192" s="1105"/>
      <c r="K2192" s="607" t="s">
        <v>2488</v>
      </c>
      <c r="L2192" s="1107"/>
      <c r="M2192" s="1110"/>
    </row>
    <row r="2193" spans="3:13" ht="14.1" customHeight="1">
      <c r="C2193" s="1134"/>
      <c r="D2193" s="1134"/>
      <c r="E2193" s="1134"/>
      <c r="F2193" s="1135"/>
      <c r="G2193" s="1136"/>
      <c r="H2193" s="1137"/>
      <c r="I2193" s="1105"/>
      <c r="J2193" s="1105"/>
      <c r="K2193" s="610"/>
      <c r="L2193" s="1108"/>
      <c r="M2193" s="1111"/>
    </row>
    <row r="2194" spans="3:13" ht="12.95" customHeight="1">
      <c r="C2194" s="1134"/>
      <c r="D2194" s="1134"/>
      <c r="E2194" s="1134"/>
      <c r="F2194" s="1135"/>
      <c r="G2194" s="1136"/>
      <c r="H2194" s="1137"/>
      <c r="I2194" s="1105"/>
      <c r="J2194" s="1105"/>
      <c r="K2194" s="611" t="s">
        <v>1419</v>
      </c>
      <c r="L2194" s="1108"/>
      <c r="M2194" s="1111"/>
    </row>
    <row r="2195" spans="3:13" ht="12.95" customHeight="1">
      <c r="C2195" s="1134"/>
      <c r="D2195" s="1134"/>
      <c r="E2195" s="1134"/>
      <c r="F2195" s="1135"/>
      <c r="G2195" s="1136"/>
      <c r="H2195" s="1137"/>
      <c r="I2195" s="1105"/>
      <c r="J2195" s="1105"/>
      <c r="K2195" s="611" t="s">
        <v>1940</v>
      </c>
      <c r="L2195" s="1108"/>
      <c r="M2195" s="1111"/>
    </row>
    <row r="2196" spans="3:13" ht="12.95" customHeight="1">
      <c r="C2196" s="1134"/>
      <c r="D2196" s="1134"/>
      <c r="E2196" s="1134"/>
      <c r="F2196" s="1135"/>
      <c r="G2196" s="1136"/>
      <c r="H2196" s="1137"/>
      <c r="I2196" s="1106"/>
      <c r="J2196" s="1106"/>
      <c r="K2196" s="613" t="s">
        <v>2445</v>
      </c>
      <c r="L2196" s="1109"/>
      <c r="M2196" s="1112"/>
    </row>
    <row r="2197" spans="3:13" ht="12.95" customHeight="1">
      <c r="C2197" s="1134"/>
      <c r="D2197" s="1134"/>
      <c r="E2197" s="1134"/>
      <c r="F2197" s="1135"/>
      <c r="G2197" s="1136"/>
      <c r="H2197" s="1137"/>
      <c r="I2197" s="1104"/>
      <c r="J2197" s="1104"/>
      <c r="K2197" s="614" t="s">
        <v>46</v>
      </c>
      <c r="L2197" s="1107"/>
      <c r="M2197" s="1110"/>
    </row>
    <row r="2198" spans="3:13" ht="25.5">
      <c r="C2198" s="1134"/>
      <c r="D2198" s="1134"/>
      <c r="E2198" s="1134"/>
      <c r="F2198" s="1135"/>
      <c r="G2198" s="1136"/>
      <c r="H2198" s="1137"/>
      <c r="I2198" s="1105"/>
      <c r="J2198" s="1105"/>
      <c r="K2198" s="615" t="s">
        <v>2489</v>
      </c>
      <c r="L2198" s="1108"/>
      <c r="M2198" s="1111"/>
    </row>
    <row r="2199" spans="3:13" ht="14.1" customHeight="1">
      <c r="C2199" s="1134"/>
      <c r="D2199" s="1134"/>
      <c r="E2199" s="1134"/>
      <c r="F2199" s="1135"/>
      <c r="G2199" s="1136"/>
      <c r="H2199" s="1137"/>
      <c r="I2199" s="1105"/>
      <c r="J2199" s="1105"/>
      <c r="K2199" s="616"/>
      <c r="L2199" s="1108"/>
      <c r="M2199" s="1111"/>
    </row>
    <row r="2200" spans="3:13" ht="25.5">
      <c r="C2200" s="1134"/>
      <c r="D2200" s="1134"/>
      <c r="E2200" s="1134"/>
      <c r="F2200" s="1135"/>
      <c r="G2200" s="1136"/>
      <c r="H2200" s="1137"/>
      <c r="I2200" s="1105"/>
      <c r="J2200" s="1105"/>
      <c r="K2200" s="615" t="s">
        <v>2490</v>
      </c>
      <c r="L2200" s="1108"/>
      <c r="M2200" s="1111"/>
    </row>
    <row r="2201" spans="3:13" ht="14.1" customHeight="1">
      <c r="C2201" s="1134"/>
      <c r="D2201" s="1134"/>
      <c r="E2201" s="1134"/>
      <c r="F2201" s="1135"/>
      <c r="G2201" s="1136"/>
      <c r="H2201" s="1137"/>
      <c r="I2201" s="1105"/>
      <c r="J2201" s="1105"/>
      <c r="K2201" s="616"/>
      <c r="L2201" s="1108"/>
      <c r="M2201" s="1111"/>
    </row>
    <row r="2202" spans="3:13" ht="25.5">
      <c r="C2202" s="1134"/>
      <c r="D2202" s="1134"/>
      <c r="E2202" s="1134"/>
      <c r="F2202" s="1135"/>
      <c r="G2202" s="1136"/>
      <c r="H2202" s="1137"/>
      <c r="I2202" s="1105"/>
      <c r="J2202" s="1105"/>
      <c r="K2202" s="615" t="s">
        <v>2491</v>
      </c>
      <c r="L2202" s="1108"/>
      <c r="M2202" s="1111"/>
    </row>
    <row r="2203" spans="3:13" ht="14.1" customHeight="1">
      <c r="C2203" s="1134"/>
      <c r="D2203" s="1134"/>
      <c r="E2203" s="1134"/>
      <c r="F2203" s="1135"/>
      <c r="G2203" s="1136"/>
      <c r="H2203" s="1137"/>
      <c r="I2203" s="1105"/>
      <c r="J2203" s="1105"/>
      <c r="K2203" s="616"/>
      <c r="L2203" s="1108"/>
      <c r="M2203" s="1111"/>
    </row>
    <row r="2204" spans="3:13" ht="12.95" customHeight="1">
      <c r="C2204" s="1134"/>
      <c r="D2204" s="1134"/>
      <c r="E2204" s="1134"/>
      <c r="F2204" s="1135"/>
      <c r="G2204" s="1136"/>
      <c r="H2204" s="1137"/>
      <c r="I2204" s="1105"/>
      <c r="J2204" s="1105"/>
      <c r="K2204" s="615" t="s">
        <v>2450</v>
      </c>
      <c r="L2204" s="1108"/>
      <c r="M2204" s="1111"/>
    </row>
    <row r="2205" spans="3:13" ht="14.1" customHeight="1">
      <c r="C2205" s="1134"/>
      <c r="D2205" s="1134"/>
      <c r="E2205" s="1134"/>
      <c r="F2205" s="1135"/>
      <c r="G2205" s="1136"/>
      <c r="H2205" s="1137"/>
      <c r="I2205" s="1105"/>
      <c r="J2205" s="1105"/>
      <c r="K2205" s="616"/>
      <c r="L2205" s="1108"/>
      <c r="M2205" s="1111"/>
    </row>
    <row r="2206" spans="3:13" ht="25.5">
      <c r="C2206" s="1134"/>
      <c r="D2206" s="1134"/>
      <c r="E2206" s="1134"/>
      <c r="F2206" s="1135"/>
      <c r="G2206" s="1136"/>
      <c r="H2206" s="1137"/>
      <c r="I2206" s="1105"/>
      <c r="J2206" s="1105"/>
      <c r="K2206" s="615" t="s">
        <v>2492</v>
      </c>
      <c r="L2206" s="1108"/>
      <c r="M2206" s="1111"/>
    </row>
    <row r="2207" spans="3:13" ht="25.5">
      <c r="C2207" s="1134"/>
      <c r="D2207" s="1134"/>
      <c r="E2207" s="1134"/>
      <c r="F2207" s="1135"/>
      <c r="G2207" s="1136"/>
      <c r="H2207" s="1137"/>
      <c r="I2207" s="1105"/>
      <c r="J2207" s="1105"/>
      <c r="K2207" s="615" t="s">
        <v>2493</v>
      </c>
      <c r="L2207" s="1108"/>
      <c r="M2207" s="1111"/>
    </row>
    <row r="2208" spans="3:13" ht="12.95" customHeight="1">
      <c r="C2208" s="1134"/>
      <c r="D2208" s="1134"/>
      <c r="E2208" s="1134"/>
      <c r="F2208" s="1135"/>
      <c r="G2208" s="1136"/>
      <c r="H2208" s="1137"/>
      <c r="I2208" s="1105"/>
      <c r="J2208" s="1105"/>
      <c r="K2208" s="615" t="s">
        <v>2494</v>
      </c>
      <c r="L2208" s="1108"/>
      <c r="M2208" s="1111"/>
    </row>
    <row r="2209" spans="3:13" ht="12.95" customHeight="1">
      <c r="C2209" s="1134"/>
      <c r="D2209" s="1134"/>
      <c r="E2209" s="1134"/>
      <c r="F2209" s="1135"/>
      <c r="G2209" s="1136"/>
      <c r="H2209" s="1137"/>
      <c r="I2209" s="1105"/>
      <c r="J2209" s="1105"/>
      <c r="K2209" s="615" t="s">
        <v>2495</v>
      </c>
      <c r="L2209" s="1108"/>
      <c r="M2209" s="1111"/>
    </row>
    <row r="2210" spans="3:13" ht="12.95" customHeight="1">
      <c r="C2210" s="1134"/>
      <c r="D2210" s="1134"/>
      <c r="E2210" s="1134"/>
      <c r="F2210" s="1135"/>
      <c r="G2210" s="1136"/>
      <c r="H2210" s="1137"/>
      <c r="I2210" s="1105"/>
      <c r="J2210" s="1105"/>
      <c r="K2210" s="615" t="s">
        <v>2496</v>
      </c>
      <c r="L2210" s="1108"/>
      <c r="M2210" s="1111"/>
    </row>
    <row r="2211" spans="3:13" ht="12.95" customHeight="1">
      <c r="C2211" s="1134"/>
      <c r="D2211" s="1134"/>
      <c r="E2211" s="1134"/>
      <c r="F2211" s="1135"/>
      <c r="G2211" s="1136"/>
      <c r="H2211" s="1137"/>
      <c r="I2211" s="1105"/>
      <c r="J2211" s="1105"/>
      <c r="K2211" s="615" t="s">
        <v>2497</v>
      </c>
      <c r="L2211" s="1108"/>
      <c r="M2211" s="1111"/>
    </row>
    <row r="2212" spans="3:13" ht="38.25">
      <c r="C2212" s="1134"/>
      <c r="D2212" s="1134"/>
      <c r="E2212" s="1134"/>
      <c r="F2212" s="1135"/>
      <c r="G2212" s="1136"/>
      <c r="H2212" s="1137"/>
      <c r="I2212" s="1106"/>
      <c r="J2212" s="1106"/>
      <c r="K2212" s="617" t="s">
        <v>2498</v>
      </c>
      <c r="L2212" s="1109"/>
      <c r="M2212" s="1112"/>
    </row>
    <row r="2213" spans="3:13" ht="15.75">
      <c r="C2213" s="623"/>
      <c r="D2213" s="1134"/>
      <c r="E2213" s="1134"/>
      <c r="F2213" s="624"/>
      <c r="G2213" s="625"/>
      <c r="H2213" s="733"/>
      <c r="I2213" s="618"/>
      <c r="J2213" s="618" t="s">
        <v>19</v>
      </c>
      <c r="K2213" s="619"/>
      <c r="L2213" s="620"/>
      <c r="M2213" s="621"/>
    </row>
    <row r="2214" spans="3:13" ht="15.75">
      <c r="C2214" s="623"/>
      <c r="D2214" s="1134"/>
      <c r="E2214" s="1134"/>
      <c r="F2214" s="624"/>
      <c r="G2214" s="625"/>
      <c r="H2214" s="733"/>
      <c r="I2214" s="618"/>
      <c r="J2214" s="618" t="s">
        <v>682</v>
      </c>
      <c r="K2214" s="619"/>
      <c r="L2214" s="620"/>
      <c r="M2214" s="621"/>
    </row>
    <row r="2215" spans="3:13" ht="15.75">
      <c r="C2215" s="623"/>
      <c r="D2215" s="1134"/>
      <c r="E2215" s="1134"/>
      <c r="F2215" s="624"/>
      <c r="G2215" s="625"/>
      <c r="H2215" s="733"/>
      <c r="I2215" s="618"/>
      <c r="J2215" s="618" t="s">
        <v>26</v>
      </c>
      <c r="K2215" s="619"/>
      <c r="L2215" s="620"/>
      <c r="M2215" s="621"/>
    </row>
    <row r="2216" spans="3:13" ht="15.75">
      <c r="C2216" s="623"/>
      <c r="D2216" s="1134"/>
      <c r="E2216" s="1134"/>
      <c r="F2216" s="624"/>
      <c r="G2216" s="625"/>
      <c r="H2216" s="733"/>
      <c r="I2216" s="618"/>
      <c r="J2216" s="618" t="s">
        <v>30</v>
      </c>
      <c r="K2216" s="619"/>
      <c r="L2216" s="620"/>
      <c r="M2216" s="621"/>
    </row>
    <row r="2217" spans="3:13" ht="15.75">
      <c r="C2217" s="623"/>
      <c r="D2217" s="1134"/>
      <c r="E2217" s="1134"/>
      <c r="F2217" s="624"/>
      <c r="G2217" s="625"/>
      <c r="H2217" s="733"/>
      <c r="I2217" s="618"/>
      <c r="J2217" s="618" t="s">
        <v>31</v>
      </c>
      <c r="K2217" s="619"/>
      <c r="L2217" s="620"/>
      <c r="M2217" s="621"/>
    </row>
    <row r="2218" spans="3:13" ht="15.75">
      <c r="C2218" s="623"/>
      <c r="D2218" s="1134"/>
      <c r="E2218" s="1134"/>
      <c r="F2218" s="624"/>
      <c r="G2218" s="625"/>
      <c r="H2218" s="733"/>
      <c r="I2218" s="618"/>
      <c r="J2218" s="618" t="s">
        <v>32</v>
      </c>
      <c r="K2218" s="619"/>
      <c r="L2218" s="620"/>
      <c r="M2218" s="621"/>
    </row>
    <row r="2219" spans="3:13" ht="15.75">
      <c r="C2219" s="623"/>
      <c r="D2219" s="1132"/>
      <c r="E2219" s="1132"/>
      <c r="F2219" s="624"/>
      <c r="G2219" s="625"/>
      <c r="H2219" s="1115"/>
      <c r="I2219" s="1115"/>
      <c r="J2219" s="1161"/>
      <c r="K2219" s="1161"/>
      <c r="L2219" s="649"/>
      <c r="M2219" s="649"/>
    </row>
    <row r="2220" spans="3:13" ht="15.75">
      <c r="C2220" s="603">
        <v>2.14</v>
      </c>
      <c r="D2220" s="603"/>
      <c r="E2220" s="599" t="s">
        <v>1015</v>
      </c>
      <c r="F2220" s="604"/>
      <c r="G2220" s="647"/>
      <c r="H2220" s="733"/>
      <c r="I2220" s="603">
        <v>2.14</v>
      </c>
      <c r="J2220" s="603"/>
      <c r="K2220" s="599" t="s">
        <v>1015</v>
      </c>
      <c r="L2220" s="604"/>
      <c r="M2220" s="647"/>
    </row>
    <row r="2221" spans="3:13" ht="51">
      <c r="C2221" s="1104" t="s">
        <v>1016</v>
      </c>
      <c r="D2221" s="1104"/>
      <c r="E2221" s="607" t="s">
        <v>2499</v>
      </c>
      <c r="F2221" s="1107"/>
      <c r="G2221" s="1110"/>
      <c r="H2221" s="1113"/>
      <c r="I2221" s="1104" t="s">
        <v>1016</v>
      </c>
      <c r="J2221" s="1104"/>
      <c r="K2221" s="607" t="s">
        <v>2500</v>
      </c>
      <c r="L2221" s="1107"/>
      <c r="M2221" s="1110"/>
    </row>
    <row r="2222" spans="3:13" ht="14.1" customHeight="1">
      <c r="C2222" s="1105"/>
      <c r="D2222" s="1105"/>
      <c r="E2222" s="610"/>
      <c r="F2222" s="1108"/>
      <c r="G2222" s="1111"/>
      <c r="H2222" s="1113"/>
      <c r="I2222" s="1105"/>
      <c r="J2222" s="1105"/>
      <c r="K2222" s="610"/>
      <c r="L2222" s="1108"/>
      <c r="M2222" s="1111"/>
    </row>
    <row r="2223" spans="3:13" ht="12.95" customHeight="1">
      <c r="C2223" s="1105"/>
      <c r="D2223" s="1105"/>
      <c r="E2223" s="611" t="s">
        <v>1394</v>
      </c>
      <c r="F2223" s="1108"/>
      <c r="G2223" s="1111"/>
      <c r="H2223" s="1113"/>
      <c r="I2223" s="1105"/>
      <c r="J2223" s="1105"/>
      <c r="K2223" s="611" t="s">
        <v>1419</v>
      </c>
      <c r="L2223" s="1108"/>
      <c r="M2223" s="1111"/>
    </row>
    <row r="2224" spans="3:13" ht="37.5" customHeight="1">
      <c r="C2224" s="1105"/>
      <c r="D2224" s="1105"/>
      <c r="E2224" s="611" t="s">
        <v>2501</v>
      </c>
      <c r="F2224" s="1108"/>
      <c r="G2224" s="1111"/>
      <c r="H2224" s="1113"/>
      <c r="I2224" s="1105"/>
      <c r="J2224" s="1105"/>
      <c r="K2224" s="611" t="s">
        <v>2501</v>
      </c>
      <c r="L2224" s="1108"/>
      <c r="M2224" s="1111"/>
    </row>
    <row r="2225" spans="3:13" ht="25.5">
      <c r="C2225" s="1105"/>
      <c r="D2225" s="1105"/>
      <c r="E2225" s="611" t="s">
        <v>2502</v>
      </c>
      <c r="F2225" s="1108"/>
      <c r="G2225" s="1111"/>
      <c r="H2225" s="1113"/>
      <c r="I2225" s="1105"/>
      <c r="J2225" s="1105"/>
      <c r="K2225" s="611" t="s">
        <v>2502</v>
      </c>
      <c r="L2225" s="1108"/>
      <c r="M2225" s="1111"/>
    </row>
    <row r="2226" spans="3:13" ht="12.95" customHeight="1">
      <c r="C2226" s="1106"/>
      <c r="D2226" s="1106"/>
      <c r="E2226" s="613" t="s">
        <v>2503</v>
      </c>
      <c r="F2226" s="1109"/>
      <c r="G2226" s="1112"/>
      <c r="H2226" s="1113"/>
      <c r="I2226" s="1106"/>
      <c r="J2226" s="1106"/>
      <c r="K2226" s="613" t="s">
        <v>2503</v>
      </c>
      <c r="L2226" s="1109"/>
      <c r="M2226" s="1112"/>
    </row>
    <row r="2227" spans="3:13" ht="12.95" customHeight="1">
      <c r="C2227" s="1104"/>
      <c r="D2227" s="1104"/>
      <c r="E2227" s="614" t="s">
        <v>1401</v>
      </c>
      <c r="F2227" s="1107"/>
      <c r="G2227" s="1110"/>
      <c r="H2227" s="1113"/>
      <c r="I2227" s="1104"/>
      <c r="J2227" s="1104"/>
      <c r="K2227" s="614" t="s">
        <v>46</v>
      </c>
      <c r="L2227" s="1107"/>
      <c r="M2227" s="1110"/>
    </row>
    <row r="2228" spans="3:13" ht="25.5">
      <c r="C2228" s="1105"/>
      <c r="D2228" s="1105"/>
      <c r="E2228" s="615" t="s">
        <v>2504</v>
      </c>
      <c r="F2228" s="1108"/>
      <c r="G2228" s="1111"/>
      <c r="H2228" s="1113"/>
      <c r="I2228" s="1105"/>
      <c r="J2228" s="1105"/>
      <c r="K2228" s="615" t="s">
        <v>2505</v>
      </c>
      <c r="L2228" s="1108"/>
      <c r="M2228" s="1111"/>
    </row>
    <row r="2229" spans="3:13" ht="14.1" customHeight="1">
      <c r="C2229" s="1105"/>
      <c r="D2229" s="1105"/>
      <c r="E2229" s="616"/>
      <c r="F2229" s="1108"/>
      <c r="G2229" s="1111"/>
      <c r="H2229" s="1113"/>
      <c r="I2229" s="1105"/>
      <c r="J2229" s="1105"/>
      <c r="K2229" s="616"/>
      <c r="L2229" s="1108"/>
      <c r="M2229" s="1111"/>
    </row>
    <row r="2230" spans="3:13" ht="25.5">
      <c r="C2230" s="1105"/>
      <c r="D2230" s="1105"/>
      <c r="E2230" s="615" t="s">
        <v>2506</v>
      </c>
      <c r="F2230" s="1108"/>
      <c r="G2230" s="1111"/>
      <c r="H2230" s="1113"/>
      <c r="I2230" s="1105"/>
      <c r="J2230" s="1105"/>
      <c r="K2230" s="615" t="s">
        <v>2506</v>
      </c>
      <c r="L2230" s="1108"/>
      <c r="M2230" s="1111"/>
    </row>
    <row r="2231" spans="3:13" ht="14.1" customHeight="1">
      <c r="C2231" s="1105"/>
      <c r="D2231" s="1105"/>
      <c r="E2231" s="616"/>
      <c r="F2231" s="1108"/>
      <c r="G2231" s="1111"/>
      <c r="H2231" s="1113"/>
      <c r="I2231" s="1105"/>
      <c r="J2231" s="1105"/>
      <c r="K2231" s="616"/>
      <c r="L2231" s="1108"/>
      <c r="M2231" s="1111"/>
    </row>
    <row r="2232" spans="3:13" ht="25.5">
      <c r="C2232" s="1105"/>
      <c r="D2232" s="1105"/>
      <c r="E2232" s="615" t="s">
        <v>2507</v>
      </c>
      <c r="F2232" s="1108"/>
      <c r="G2232" s="1111"/>
      <c r="H2232" s="1113"/>
      <c r="I2232" s="1105"/>
      <c r="J2232" s="1105"/>
      <c r="K2232" s="615" t="s">
        <v>2508</v>
      </c>
      <c r="L2232" s="1108"/>
      <c r="M2232" s="1111"/>
    </row>
    <row r="2233" spans="3:13" ht="12.95" customHeight="1">
      <c r="C2233" s="1105"/>
      <c r="D2233" s="1105"/>
      <c r="E2233" s="615"/>
      <c r="F2233" s="1108"/>
      <c r="G2233" s="1111"/>
      <c r="H2233" s="1113"/>
      <c r="I2233" s="1105"/>
      <c r="J2233" s="1105"/>
      <c r="K2233" s="615"/>
      <c r="L2233" s="1108"/>
      <c r="M2233" s="1111"/>
    </row>
    <row r="2234" spans="3:13">
      <c r="C2234" s="1106"/>
      <c r="D2234" s="1106"/>
      <c r="E2234" s="617" t="s">
        <v>2509</v>
      </c>
      <c r="F2234" s="1109"/>
      <c r="G2234" s="1112"/>
      <c r="H2234" s="1113"/>
      <c r="I2234" s="1106"/>
      <c r="J2234" s="1106"/>
      <c r="K2234" s="617" t="s">
        <v>2509</v>
      </c>
      <c r="L2234" s="1109"/>
      <c r="M2234" s="1112"/>
    </row>
    <row r="2235" spans="3:13" ht="15.75">
      <c r="C2235" s="618"/>
      <c r="D2235" s="618" t="s">
        <v>19</v>
      </c>
      <c r="E2235" s="619"/>
      <c r="F2235" s="620"/>
      <c r="G2235" s="621"/>
      <c r="H2235" s="733"/>
      <c r="I2235" s="618"/>
      <c r="J2235" s="618" t="s">
        <v>19</v>
      </c>
      <c r="K2235" s="619"/>
      <c r="L2235" s="620"/>
      <c r="M2235" s="621"/>
    </row>
    <row r="2236" spans="3:13" ht="15.75">
      <c r="C2236" s="618"/>
      <c r="D2236" s="618" t="s">
        <v>682</v>
      </c>
      <c r="E2236" s="619"/>
      <c r="F2236" s="620"/>
      <c r="G2236" s="621"/>
      <c r="H2236" s="733"/>
      <c r="I2236" s="618"/>
      <c r="J2236" s="618" t="s">
        <v>682</v>
      </c>
      <c r="K2236" s="619"/>
      <c r="L2236" s="620"/>
      <c r="M2236" s="621"/>
    </row>
    <row r="2237" spans="3:13" ht="15.75">
      <c r="C2237" s="618"/>
      <c r="D2237" s="618" t="s">
        <v>26</v>
      </c>
      <c r="E2237" s="619"/>
      <c r="F2237" s="620"/>
      <c r="G2237" s="621"/>
      <c r="H2237" s="733"/>
      <c r="I2237" s="618"/>
      <c r="J2237" s="618" t="s">
        <v>26</v>
      </c>
      <c r="K2237" s="619"/>
      <c r="L2237" s="620"/>
      <c r="M2237" s="621"/>
    </row>
    <row r="2238" spans="3:13" ht="15.75">
      <c r="C2238" s="618"/>
      <c r="D2238" s="618" t="s">
        <v>30</v>
      </c>
      <c r="E2238" s="619"/>
      <c r="F2238" s="620"/>
      <c r="G2238" s="621"/>
      <c r="H2238" s="733"/>
      <c r="I2238" s="618"/>
      <c r="J2238" s="618" t="s">
        <v>30</v>
      </c>
      <c r="K2238" s="619"/>
      <c r="L2238" s="620"/>
      <c r="M2238" s="621"/>
    </row>
    <row r="2239" spans="3:13" ht="15.75">
      <c r="C2239" s="618"/>
      <c r="D2239" s="618" t="s">
        <v>31</v>
      </c>
      <c r="E2239" s="619"/>
      <c r="F2239" s="620"/>
      <c r="G2239" s="621"/>
      <c r="H2239" s="733"/>
      <c r="I2239" s="618"/>
      <c r="J2239" s="618" t="s">
        <v>31</v>
      </c>
      <c r="K2239" s="619"/>
      <c r="L2239" s="620"/>
      <c r="M2239" s="621"/>
    </row>
    <row r="2240" spans="3:13" ht="15.75">
      <c r="C2240" s="618"/>
      <c r="D2240" s="618" t="s">
        <v>32</v>
      </c>
      <c r="E2240" s="619"/>
      <c r="F2240" s="620"/>
      <c r="G2240" s="621"/>
      <c r="H2240" s="733"/>
      <c r="I2240" s="618"/>
      <c r="J2240" s="618" t="s">
        <v>32</v>
      </c>
      <c r="K2240" s="619"/>
      <c r="L2240" s="620"/>
      <c r="M2240" s="621"/>
    </row>
    <row r="2241" spans="3:13" ht="15.75">
      <c r="C2241" s="623"/>
      <c r="D2241" s="1114"/>
      <c r="E2241" s="1114"/>
      <c r="F2241" s="624"/>
      <c r="G2241" s="625"/>
      <c r="H2241" s="1115"/>
      <c r="I2241" s="1115"/>
      <c r="J2241" s="1161"/>
      <c r="K2241" s="1161"/>
      <c r="L2241" s="649"/>
      <c r="M2241" s="649"/>
    </row>
    <row r="2242" spans="3:13" ht="15.75">
      <c r="C2242" s="603">
        <v>2.15</v>
      </c>
      <c r="D2242" s="603"/>
      <c r="E2242" s="599" t="s">
        <v>1020</v>
      </c>
      <c r="F2242" s="604"/>
      <c r="G2242" s="647"/>
      <c r="H2242" s="733"/>
      <c r="I2242" s="603">
        <v>2.15</v>
      </c>
      <c r="J2242" s="603"/>
      <c r="K2242" s="599" t="s">
        <v>1020</v>
      </c>
      <c r="L2242" s="604"/>
      <c r="M2242" s="647"/>
    </row>
    <row r="2243" spans="3:13" ht="25.5">
      <c r="C2243" s="1104" t="s">
        <v>1021</v>
      </c>
      <c r="D2243" s="1104"/>
      <c r="E2243" s="607" t="s">
        <v>2510</v>
      </c>
      <c r="F2243" s="1107"/>
      <c r="G2243" s="1110"/>
      <c r="H2243" s="1113"/>
      <c r="I2243" s="1104" t="s">
        <v>2511</v>
      </c>
      <c r="J2243" s="1104"/>
      <c r="K2243" s="607" t="s">
        <v>2512</v>
      </c>
      <c r="L2243" s="1107"/>
      <c r="M2243" s="1110"/>
    </row>
    <row r="2244" spans="3:13" ht="14.1" customHeight="1">
      <c r="C2244" s="1105"/>
      <c r="D2244" s="1105"/>
      <c r="E2244" s="610"/>
      <c r="F2244" s="1108"/>
      <c r="G2244" s="1111"/>
      <c r="H2244" s="1113"/>
      <c r="I2244" s="1105"/>
      <c r="J2244" s="1105"/>
      <c r="K2244" s="610"/>
      <c r="L2244" s="1108"/>
      <c r="M2244" s="1111"/>
    </row>
    <row r="2245" spans="3:13" ht="14.1" customHeight="1">
      <c r="C2245" s="1105"/>
      <c r="D2245" s="1105"/>
      <c r="E2245" s="611" t="s">
        <v>1394</v>
      </c>
      <c r="F2245" s="1108"/>
      <c r="G2245" s="1111"/>
      <c r="H2245" s="1113"/>
      <c r="I2245" s="1105"/>
      <c r="J2245" s="1105"/>
      <c r="K2245" s="610"/>
      <c r="L2245" s="1108"/>
      <c r="M2245" s="1111"/>
    </row>
    <row r="2246" spans="3:13" ht="12.95" customHeight="1">
      <c r="C2246" s="1105"/>
      <c r="D2246" s="1105"/>
      <c r="E2246" s="611" t="s">
        <v>2513</v>
      </c>
      <c r="F2246" s="1108"/>
      <c r="G2246" s="1111"/>
      <c r="H2246" s="1113"/>
      <c r="I2246" s="1105"/>
      <c r="J2246" s="1105"/>
      <c r="K2246" s="611" t="s">
        <v>1419</v>
      </c>
      <c r="L2246" s="1108"/>
      <c r="M2246" s="1111"/>
    </row>
    <row r="2247" spans="3:13">
      <c r="C2247" s="1105"/>
      <c r="D2247" s="1105"/>
      <c r="E2247" s="611" t="s">
        <v>2514</v>
      </c>
      <c r="F2247" s="1108"/>
      <c r="G2247" s="1111"/>
      <c r="H2247" s="1113"/>
      <c r="I2247" s="1105"/>
      <c r="J2247" s="1105"/>
      <c r="K2247" s="611" t="s">
        <v>2513</v>
      </c>
      <c r="L2247" s="1108"/>
      <c r="M2247" s="1111"/>
    </row>
    <row r="2248" spans="3:13" ht="12.95" customHeight="1">
      <c r="C2248" s="1105"/>
      <c r="D2248" s="1105"/>
      <c r="E2248" s="611" t="s">
        <v>1515</v>
      </c>
      <c r="F2248" s="1108"/>
      <c r="G2248" s="1111"/>
      <c r="H2248" s="1113"/>
      <c r="I2248" s="1105"/>
      <c r="J2248" s="1105"/>
      <c r="K2248" s="611" t="s">
        <v>2366</v>
      </c>
      <c r="L2248" s="1108"/>
      <c r="M2248" s="1111"/>
    </row>
    <row r="2249" spans="3:13" ht="12.95" customHeight="1">
      <c r="C2249" s="1105"/>
      <c r="D2249" s="1105"/>
      <c r="E2249" s="611" t="s">
        <v>2515</v>
      </c>
      <c r="F2249" s="1108"/>
      <c r="G2249" s="1111"/>
      <c r="H2249" s="1113"/>
      <c r="I2249" s="1105"/>
      <c r="J2249" s="1105"/>
      <c r="K2249" s="611" t="s">
        <v>2514</v>
      </c>
      <c r="L2249" s="1108"/>
      <c r="M2249" s="1111"/>
    </row>
    <row r="2250" spans="3:13" ht="12.95" customHeight="1">
      <c r="C2250" s="1105"/>
      <c r="D2250" s="1105"/>
      <c r="E2250" s="611"/>
      <c r="F2250" s="1108"/>
      <c r="G2250" s="1111"/>
      <c r="H2250" s="1113"/>
      <c r="I2250" s="1105"/>
      <c r="J2250" s="1105"/>
      <c r="K2250" s="611" t="s">
        <v>1515</v>
      </c>
      <c r="L2250" s="1108"/>
      <c r="M2250" s="1111"/>
    </row>
    <row r="2251" spans="3:13" ht="12.95" customHeight="1">
      <c r="C2251" s="1105"/>
      <c r="D2251" s="1105"/>
      <c r="E2251" s="611"/>
      <c r="F2251" s="1108"/>
      <c r="G2251" s="1111"/>
      <c r="H2251" s="1113"/>
      <c r="I2251" s="1105"/>
      <c r="J2251" s="1105"/>
      <c r="K2251" s="611" t="s">
        <v>2515</v>
      </c>
      <c r="L2251" s="1108"/>
      <c r="M2251" s="1111"/>
    </row>
    <row r="2252" spans="3:13" ht="12.95" customHeight="1">
      <c r="C2252" s="1105"/>
      <c r="D2252" s="1105"/>
      <c r="E2252" s="611"/>
      <c r="F2252" s="1108"/>
      <c r="G2252" s="1111"/>
      <c r="H2252" s="1113"/>
      <c r="I2252" s="1105"/>
      <c r="J2252" s="1105"/>
      <c r="K2252" s="611"/>
      <c r="L2252" s="1108"/>
      <c r="M2252" s="1111"/>
    </row>
    <row r="2253" spans="3:13" ht="12.95" customHeight="1">
      <c r="C2253" s="1106"/>
      <c r="D2253" s="1106"/>
      <c r="E2253" s="613"/>
      <c r="F2253" s="1109"/>
      <c r="G2253" s="1112"/>
      <c r="H2253" s="1113"/>
      <c r="I2253" s="1106"/>
      <c r="J2253" s="1106"/>
      <c r="K2253" s="613"/>
      <c r="L2253" s="1109"/>
      <c r="M2253" s="1112"/>
    </row>
    <row r="2254" spans="3:13" ht="12.95" customHeight="1">
      <c r="C2254" s="1104"/>
      <c r="D2254" s="1104"/>
      <c r="E2254" s="614" t="s">
        <v>1401</v>
      </c>
      <c r="F2254" s="1107"/>
      <c r="G2254" s="1110"/>
      <c r="H2254" s="1113"/>
      <c r="I2254" s="1104"/>
      <c r="J2254" s="1104"/>
      <c r="K2254" s="614" t="s">
        <v>46</v>
      </c>
      <c r="L2254" s="1107"/>
      <c r="M2254" s="1110"/>
    </row>
    <row r="2255" spans="3:13" ht="25.5">
      <c r="C2255" s="1105"/>
      <c r="D2255" s="1105"/>
      <c r="E2255" s="615" t="s">
        <v>2516</v>
      </c>
      <c r="F2255" s="1108"/>
      <c r="G2255" s="1111"/>
      <c r="H2255" s="1113"/>
      <c r="I2255" s="1105"/>
      <c r="J2255" s="1105"/>
      <c r="K2255" s="615" t="s">
        <v>2516</v>
      </c>
      <c r="L2255" s="1108"/>
      <c r="M2255" s="1111"/>
    </row>
    <row r="2256" spans="3:13" ht="38.25">
      <c r="C2256" s="1105"/>
      <c r="D2256" s="1105"/>
      <c r="E2256" s="615" t="s">
        <v>2517</v>
      </c>
      <c r="F2256" s="1108"/>
      <c r="G2256" s="1111"/>
      <c r="H2256" s="1113"/>
      <c r="I2256" s="1105"/>
      <c r="J2256" s="1105"/>
      <c r="K2256" s="616"/>
      <c r="L2256" s="1108"/>
      <c r="M2256" s="1111"/>
    </row>
    <row r="2257" spans="3:13" ht="38.25">
      <c r="C2257" s="1105"/>
      <c r="D2257" s="1105"/>
      <c r="E2257" s="615" t="s">
        <v>2518</v>
      </c>
      <c r="F2257" s="1108"/>
      <c r="G2257" s="1111"/>
      <c r="H2257" s="1113"/>
      <c r="I2257" s="1105"/>
      <c r="J2257" s="1105"/>
      <c r="K2257" s="615" t="s">
        <v>2517</v>
      </c>
      <c r="L2257" s="1108"/>
      <c r="M2257" s="1111"/>
    </row>
    <row r="2258" spans="3:13" ht="14.1" customHeight="1">
      <c r="C2258" s="1105"/>
      <c r="D2258" s="1105"/>
      <c r="E2258" s="615" t="s">
        <v>2519</v>
      </c>
      <c r="F2258" s="1108"/>
      <c r="G2258" s="1111"/>
      <c r="H2258" s="1113"/>
      <c r="I2258" s="1105"/>
      <c r="J2258" s="1105"/>
      <c r="K2258" s="616"/>
      <c r="L2258" s="1108"/>
      <c r="M2258" s="1111"/>
    </row>
    <row r="2259" spans="3:13" ht="12.95" customHeight="1">
      <c r="C2259" s="1105"/>
      <c r="D2259" s="1105"/>
      <c r="E2259" s="615" t="s">
        <v>2520</v>
      </c>
      <c r="F2259" s="1108"/>
      <c r="G2259" s="1111"/>
      <c r="H2259" s="1113"/>
      <c r="I2259" s="1105"/>
      <c r="J2259" s="1105"/>
      <c r="K2259" s="615" t="s">
        <v>2521</v>
      </c>
      <c r="L2259" s="1108"/>
      <c r="M2259" s="1111"/>
    </row>
    <row r="2260" spans="3:13">
      <c r="C2260" s="1105"/>
      <c r="D2260" s="1105"/>
      <c r="E2260" s="615" t="s">
        <v>2522</v>
      </c>
      <c r="F2260" s="1108"/>
      <c r="G2260" s="1111"/>
      <c r="H2260" s="1113"/>
      <c r="I2260" s="1105"/>
      <c r="J2260" s="1105"/>
      <c r="K2260" s="615" t="s">
        <v>2523</v>
      </c>
      <c r="L2260" s="1108"/>
      <c r="M2260" s="1111"/>
    </row>
    <row r="2261" spans="3:13" ht="14.1" customHeight="1">
      <c r="C2261" s="1105"/>
      <c r="D2261" s="1105"/>
      <c r="E2261" s="616"/>
      <c r="F2261" s="1108"/>
      <c r="G2261" s="1111"/>
      <c r="H2261" s="1113"/>
      <c r="I2261" s="1105"/>
      <c r="J2261" s="1105"/>
      <c r="K2261" s="615" t="s">
        <v>2524</v>
      </c>
      <c r="L2261" s="1108"/>
      <c r="M2261" s="1111"/>
    </row>
    <row r="2262" spans="3:13" ht="25.5">
      <c r="C2262" s="1105"/>
      <c r="D2262" s="1105"/>
      <c r="E2262" s="615" t="s">
        <v>2525</v>
      </c>
      <c r="F2262" s="1108"/>
      <c r="G2262" s="1111"/>
      <c r="H2262" s="1113"/>
      <c r="I2262" s="1105"/>
      <c r="J2262" s="1105"/>
      <c r="K2262" s="615" t="s">
        <v>2526</v>
      </c>
      <c r="L2262" s="1108"/>
      <c r="M2262" s="1111"/>
    </row>
    <row r="2263" spans="3:13" ht="14.1" customHeight="1">
      <c r="C2263" s="1105"/>
      <c r="D2263" s="1105"/>
      <c r="E2263" s="615" t="s">
        <v>2527</v>
      </c>
      <c r="F2263" s="1108"/>
      <c r="G2263" s="1111"/>
      <c r="H2263" s="1113"/>
      <c r="I2263" s="1105"/>
      <c r="J2263" s="1105"/>
      <c r="K2263" s="616"/>
      <c r="L2263" s="1108"/>
      <c r="M2263" s="1111"/>
    </row>
    <row r="2264" spans="3:13" ht="12.95" customHeight="1">
      <c r="C2264" s="1105"/>
      <c r="D2264" s="1105"/>
      <c r="E2264" s="615" t="s">
        <v>2528</v>
      </c>
      <c r="F2264" s="1108"/>
      <c r="G2264" s="1111"/>
      <c r="H2264" s="1113"/>
      <c r="I2264" s="1105"/>
      <c r="J2264" s="1105"/>
      <c r="K2264" s="615" t="s">
        <v>2529</v>
      </c>
      <c r="L2264" s="1108"/>
      <c r="M2264" s="1111"/>
    </row>
    <row r="2265" spans="3:13" ht="12.95" customHeight="1">
      <c r="C2265" s="1105"/>
      <c r="D2265" s="1105"/>
      <c r="E2265" s="615" t="s">
        <v>2530</v>
      </c>
      <c r="F2265" s="1108"/>
      <c r="G2265" s="1111"/>
      <c r="H2265" s="1113"/>
      <c r="I2265" s="1105"/>
      <c r="J2265" s="1105"/>
      <c r="K2265" s="615" t="s">
        <v>2531</v>
      </c>
      <c r="L2265" s="1108"/>
      <c r="M2265" s="1111"/>
    </row>
    <row r="2266" spans="3:13" ht="12.95" customHeight="1">
      <c r="C2266" s="1105"/>
      <c r="D2266" s="1105"/>
      <c r="E2266" s="615" t="s">
        <v>2532</v>
      </c>
      <c r="F2266" s="1108"/>
      <c r="G2266" s="1111"/>
      <c r="H2266" s="1113"/>
      <c r="I2266" s="1105"/>
      <c r="J2266" s="1105"/>
      <c r="K2266" s="615" t="s">
        <v>2533</v>
      </c>
      <c r="L2266" s="1108"/>
      <c r="M2266" s="1111"/>
    </row>
    <row r="2267" spans="3:13" ht="25.5">
      <c r="C2267" s="1105"/>
      <c r="D2267" s="1105"/>
      <c r="E2267" s="615" t="s">
        <v>2534</v>
      </c>
      <c r="F2267" s="1108"/>
      <c r="G2267" s="1111"/>
      <c r="H2267" s="1113"/>
      <c r="I2267" s="1105"/>
      <c r="J2267" s="1105"/>
      <c r="K2267" s="615" t="s">
        <v>2535</v>
      </c>
      <c r="L2267" s="1108"/>
      <c r="M2267" s="1111"/>
    </row>
    <row r="2268" spans="3:13" ht="12.95" customHeight="1">
      <c r="C2268" s="1105"/>
      <c r="D2268" s="1105"/>
      <c r="E2268" s="615" t="s">
        <v>2536</v>
      </c>
      <c r="F2268" s="1108"/>
      <c r="G2268" s="1111"/>
      <c r="H2268" s="1113"/>
      <c r="I2268" s="1105"/>
      <c r="J2268" s="1105"/>
      <c r="K2268" s="615" t="s">
        <v>2537</v>
      </c>
      <c r="L2268" s="1108"/>
      <c r="M2268" s="1111"/>
    </row>
    <row r="2269" spans="3:13" ht="12.95" customHeight="1">
      <c r="C2269" s="1105"/>
      <c r="D2269" s="1105"/>
      <c r="E2269" s="615" t="s">
        <v>2538</v>
      </c>
      <c r="F2269" s="1108"/>
      <c r="G2269" s="1111"/>
      <c r="H2269" s="1113"/>
      <c r="I2269" s="1105"/>
      <c r="J2269" s="1105"/>
      <c r="K2269" s="615" t="s">
        <v>2539</v>
      </c>
      <c r="L2269" s="1108"/>
      <c r="M2269" s="1111"/>
    </row>
    <row r="2270" spans="3:13" ht="25.5">
      <c r="C2270" s="1105"/>
      <c r="D2270" s="1105"/>
      <c r="E2270" s="615" t="s">
        <v>2540</v>
      </c>
      <c r="F2270" s="1108"/>
      <c r="G2270" s="1111"/>
      <c r="H2270" s="1113"/>
      <c r="I2270" s="1105"/>
      <c r="J2270" s="1105"/>
      <c r="K2270" s="615" t="s">
        <v>2541</v>
      </c>
      <c r="L2270" s="1108"/>
      <c r="M2270" s="1111"/>
    </row>
    <row r="2271" spans="3:13" ht="12.95" customHeight="1">
      <c r="C2271" s="1105"/>
      <c r="D2271" s="1105"/>
      <c r="E2271" s="615" t="s">
        <v>2542</v>
      </c>
      <c r="F2271" s="1108"/>
      <c r="G2271" s="1111"/>
      <c r="H2271" s="1113"/>
      <c r="I2271" s="1105"/>
      <c r="J2271" s="1105"/>
      <c r="K2271" s="615" t="s">
        <v>2543</v>
      </c>
      <c r="L2271" s="1108"/>
      <c r="M2271" s="1111"/>
    </row>
    <row r="2272" spans="3:13">
      <c r="C2272" s="1105"/>
      <c r="D2272" s="1105"/>
      <c r="E2272" s="615" t="s">
        <v>2544</v>
      </c>
      <c r="F2272" s="1108"/>
      <c r="G2272" s="1111"/>
      <c r="H2272" s="1113"/>
      <c r="I2272" s="1105"/>
      <c r="J2272" s="1105"/>
      <c r="K2272" s="615" t="s">
        <v>2545</v>
      </c>
      <c r="L2272" s="1108"/>
      <c r="M2272" s="1111"/>
    </row>
    <row r="2273" spans="3:13">
      <c r="C2273" s="1105"/>
      <c r="D2273" s="1105"/>
      <c r="E2273" s="615" t="s">
        <v>2546</v>
      </c>
      <c r="F2273" s="1108"/>
      <c r="G2273" s="1111"/>
      <c r="H2273" s="1113"/>
      <c r="I2273" s="1105"/>
      <c r="J2273" s="1105"/>
      <c r="K2273" s="615" t="s">
        <v>2547</v>
      </c>
      <c r="L2273" s="1108"/>
      <c r="M2273" s="1111"/>
    </row>
    <row r="2274" spans="3:13" ht="12.95" customHeight="1">
      <c r="C2274" s="1105"/>
      <c r="D2274" s="1105"/>
      <c r="E2274" s="615" t="s">
        <v>2548</v>
      </c>
      <c r="F2274" s="1108"/>
      <c r="G2274" s="1111"/>
      <c r="H2274" s="1113"/>
      <c r="I2274" s="1105"/>
      <c r="J2274" s="1105"/>
      <c r="K2274" s="615" t="s">
        <v>2549</v>
      </c>
      <c r="L2274" s="1108"/>
      <c r="M2274" s="1111"/>
    </row>
    <row r="2275" spans="3:13" ht="12.95" customHeight="1">
      <c r="C2275" s="1105"/>
      <c r="D2275" s="1105"/>
      <c r="E2275" s="615"/>
      <c r="F2275" s="1108"/>
      <c r="G2275" s="1111"/>
      <c r="H2275" s="1113"/>
      <c r="I2275" s="1105"/>
      <c r="J2275" s="1105"/>
      <c r="K2275" s="615" t="s">
        <v>2550</v>
      </c>
      <c r="L2275" s="1108"/>
      <c r="M2275" s="1111"/>
    </row>
    <row r="2276" spans="3:13">
      <c r="C2276" s="1105"/>
      <c r="D2276" s="1105"/>
      <c r="E2276" s="615"/>
      <c r="F2276" s="1108"/>
      <c r="G2276" s="1111"/>
      <c r="H2276" s="1113"/>
      <c r="I2276" s="1105"/>
      <c r="J2276" s="1105"/>
      <c r="K2276" s="615" t="s">
        <v>2551</v>
      </c>
      <c r="L2276" s="1108"/>
      <c r="M2276" s="1111"/>
    </row>
    <row r="2277" spans="3:13" ht="12.95" customHeight="1">
      <c r="C2277" s="1105"/>
      <c r="D2277" s="1105"/>
      <c r="E2277" s="615"/>
      <c r="F2277" s="1108"/>
      <c r="G2277" s="1111"/>
      <c r="H2277" s="1113"/>
      <c r="I2277" s="1105"/>
      <c r="J2277" s="1105"/>
      <c r="K2277" s="615" t="s">
        <v>2552</v>
      </c>
      <c r="L2277" s="1108"/>
      <c r="M2277" s="1111"/>
    </row>
    <row r="2278" spans="3:13" ht="12.95" customHeight="1">
      <c r="C2278" s="1105"/>
      <c r="D2278" s="1105"/>
      <c r="E2278" s="615"/>
      <c r="F2278" s="1108"/>
      <c r="G2278" s="1111"/>
      <c r="H2278" s="1113"/>
      <c r="I2278" s="1105"/>
      <c r="J2278" s="1105"/>
      <c r="K2278" s="615" t="s">
        <v>2553</v>
      </c>
      <c r="L2278" s="1108"/>
      <c r="M2278" s="1111"/>
    </row>
    <row r="2279" spans="3:13">
      <c r="C2279" s="1106"/>
      <c r="D2279" s="1106"/>
      <c r="E2279" s="617"/>
      <c r="F2279" s="1109"/>
      <c r="G2279" s="1112"/>
      <c r="H2279" s="1113"/>
      <c r="I2279" s="1106"/>
      <c r="J2279" s="1106"/>
      <c r="K2279" s="617" t="s">
        <v>2554</v>
      </c>
      <c r="L2279" s="1109"/>
      <c r="M2279" s="1112"/>
    </row>
    <row r="2280" spans="3:13" ht="12.95" customHeight="1">
      <c r="C2280" s="1104"/>
      <c r="D2280" s="1104"/>
      <c r="E2280" s="614" t="s">
        <v>2555</v>
      </c>
      <c r="F2280" s="1107"/>
      <c r="G2280" s="1110"/>
      <c r="H2280" s="1113"/>
      <c r="I2280" s="1104"/>
      <c r="J2280" s="1104"/>
      <c r="K2280" s="614" t="s">
        <v>2556</v>
      </c>
      <c r="L2280" s="1107"/>
      <c r="M2280" s="1110"/>
    </row>
    <row r="2281" spans="3:13" ht="12.95" customHeight="1">
      <c r="C2281" s="1105"/>
      <c r="D2281" s="1105"/>
      <c r="E2281" s="615" t="s">
        <v>2557</v>
      </c>
      <c r="F2281" s="1108"/>
      <c r="G2281" s="1111"/>
      <c r="H2281" s="1113"/>
      <c r="I2281" s="1105"/>
      <c r="J2281" s="1105"/>
      <c r="K2281" s="615" t="s">
        <v>2558</v>
      </c>
      <c r="L2281" s="1108"/>
      <c r="M2281" s="1111"/>
    </row>
    <row r="2282" spans="3:13" ht="12.95" customHeight="1">
      <c r="C2282" s="1105"/>
      <c r="D2282" s="1105"/>
      <c r="E2282" s="615" t="s">
        <v>2559</v>
      </c>
      <c r="F2282" s="1108"/>
      <c r="G2282" s="1111"/>
      <c r="H2282" s="1113"/>
      <c r="I2282" s="1105"/>
      <c r="J2282" s="1105"/>
      <c r="K2282" s="615" t="s">
        <v>2560</v>
      </c>
      <c r="L2282" s="1108"/>
      <c r="M2282" s="1111"/>
    </row>
    <row r="2283" spans="3:13" ht="12.95" customHeight="1">
      <c r="C2283" s="1105"/>
      <c r="D2283" s="1105"/>
      <c r="E2283" s="615" t="s">
        <v>2561</v>
      </c>
      <c r="F2283" s="1108"/>
      <c r="G2283" s="1111"/>
      <c r="H2283" s="1113"/>
      <c r="I2283" s="1105"/>
      <c r="J2283" s="1105"/>
      <c r="K2283" s="615" t="s">
        <v>2562</v>
      </c>
      <c r="L2283" s="1108"/>
      <c r="M2283" s="1111"/>
    </row>
    <row r="2284" spans="3:13" ht="25.5">
      <c r="C2284" s="1105"/>
      <c r="D2284" s="1105"/>
      <c r="E2284" s="615" t="s">
        <v>2563</v>
      </c>
      <c r="F2284" s="1108"/>
      <c r="G2284" s="1111"/>
      <c r="H2284" s="1113"/>
      <c r="I2284" s="1105"/>
      <c r="J2284" s="1105"/>
      <c r="K2284" s="615" t="s">
        <v>2564</v>
      </c>
      <c r="L2284" s="1108"/>
      <c r="M2284" s="1111"/>
    </row>
    <row r="2285" spans="3:13" ht="12.95" customHeight="1">
      <c r="C2285" s="1105"/>
      <c r="D2285" s="1105"/>
      <c r="E2285" s="615" t="s">
        <v>2565</v>
      </c>
      <c r="F2285" s="1108"/>
      <c r="G2285" s="1111"/>
      <c r="H2285" s="1113"/>
      <c r="I2285" s="1105"/>
      <c r="J2285" s="1105"/>
      <c r="K2285" s="615" t="s">
        <v>2566</v>
      </c>
      <c r="L2285" s="1108"/>
      <c r="M2285" s="1111"/>
    </row>
    <row r="2286" spans="3:13" ht="38.25">
      <c r="C2286" s="1105"/>
      <c r="D2286" s="1105"/>
      <c r="E2286" s="616"/>
      <c r="F2286" s="1108"/>
      <c r="G2286" s="1111"/>
      <c r="H2286" s="1113"/>
      <c r="I2286" s="1105"/>
      <c r="J2286" s="1105"/>
      <c r="K2286" s="615" t="s">
        <v>2567</v>
      </c>
      <c r="L2286" s="1108"/>
      <c r="M2286" s="1111"/>
    </row>
    <row r="2287" spans="3:13" ht="38.25">
      <c r="C2287" s="1105"/>
      <c r="D2287" s="1105"/>
      <c r="E2287" s="615" t="s">
        <v>2568</v>
      </c>
      <c r="F2287" s="1108"/>
      <c r="G2287" s="1111"/>
      <c r="H2287" s="1113"/>
      <c r="I2287" s="1105"/>
      <c r="J2287" s="1105"/>
      <c r="K2287" s="615" t="s">
        <v>2569</v>
      </c>
      <c r="L2287" s="1108"/>
      <c r="M2287" s="1111"/>
    </row>
    <row r="2288" spans="3:13" ht="14.1" customHeight="1">
      <c r="C2288" s="1105"/>
      <c r="D2288" s="1105"/>
      <c r="E2288" s="615" t="s">
        <v>2570</v>
      </c>
      <c r="F2288" s="1108"/>
      <c r="G2288" s="1111"/>
      <c r="H2288" s="1113"/>
      <c r="I2288" s="1105"/>
      <c r="J2288" s="1105"/>
      <c r="K2288" s="616"/>
      <c r="L2288" s="1108"/>
      <c r="M2288" s="1111"/>
    </row>
    <row r="2289" spans="3:13" ht="12.95" customHeight="1">
      <c r="C2289" s="1105"/>
      <c r="D2289" s="1105"/>
      <c r="E2289" s="615" t="s">
        <v>2571</v>
      </c>
      <c r="F2289" s="1108"/>
      <c r="G2289" s="1111"/>
      <c r="H2289" s="1113"/>
      <c r="I2289" s="1105"/>
      <c r="J2289" s="1105"/>
      <c r="K2289" s="615" t="s">
        <v>2570</v>
      </c>
      <c r="L2289" s="1108"/>
      <c r="M2289" s="1111"/>
    </row>
    <row r="2290" spans="3:13" ht="12.95" customHeight="1">
      <c r="C2290" s="1105"/>
      <c r="D2290" s="1105"/>
      <c r="E2290" s="615" t="s">
        <v>2572</v>
      </c>
      <c r="F2290" s="1108"/>
      <c r="G2290" s="1111"/>
      <c r="H2290" s="1113"/>
      <c r="I2290" s="1105"/>
      <c r="J2290" s="1105"/>
      <c r="K2290" s="615" t="s">
        <v>2571</v>
      </c>
      <c r="L2290" s="1108"/>
      <c r="M2290" s="1111"/>
    </row>
    <row r="2291" spans="3:13" ht="12.95" customHeight="1">
      <c r="C2291" s="1105"/>
      <c r="D2291" s="1105"/>
      <c r="E2291" s="615" t="s">
        <v>2573</v>
      </c>
      <c r="F2291" s="1108"/>
      <c r="G2291" s="1111"/>
      <c r="H2291" s="1113"/>
      <c r="I2291" s="1105"/>
      <c r="J2291" s="1105"/>
      <c r="K2291" s="615" t="s">
        <v>2572</v>
      </c>
      <c r="L2291" s="1108"/>
      <c r="M2291" s="1111"/>
    </row>
    <row r="2292" spans="3:13" ht="12.95" customHeight="1">
      <c r="C2292" s="1105"/>
      <c r="D2292" s="1105"/>
      <c r="E2292" s="615" t="s">
        <v>2574</v>
      </c>
      <c r="F2292" s="1108"/>
      <c r="G2292" s="1111"/>
      <c r="H2292" s="1113"/>
      <c r="I2292" s="1105"/>
      <c r="J2292" s="1105"/>
      <c r="K2292" s="615" t="s">
        <v>2573</v>
      </c>
      <c r="L2292" s="1108"/>
      <c r="M2292" s="1111"/>
    </row>
    <row r="2293" spans="3:13" ht="14.1" customHeight="1">
      <c r="C2293" s="1105"/>
      <c r="D2293" s="1105"/>
      <c r="E2293" s="616"/>
      <c r="F2293" s="1108"/>
      <c r="G2293" s="1111"/>
      <c r="H2293" s="1113"/>
      <c r="I2293" s="1105"/>
      <c r="J2293" s="1105"/>
      <c r="K2293" s="615" t="s">
        <v>2574</v>
      </c>
      <c r="L2293" s="1108"/>
      <c r="M2293" s="1111"/>
    </row>
    <row r="2294" spans="3:13" ht="14.1" customHeight="1">
      <c r="C2294" s="1105"/>
      <c r="D2294" s="1105"/>
      <c r="E2294" s="615" t="s">
        <v>2575</v>
      </c>
      <c r="F2294" s="1108"/>
      <c r="G2294" s="1111"/>
      <c r="H2294" s="1113"/>
      <c r="I2294" s="1105"/>
      <c r="J2294" s="1105"/>
      <c r="K2294" s="616"/>
      <c r="L2294" s="1108"/>
      <c r="M2294" s="1111"/>
    </row>
    <row r="2295" spans="3:13" ht="12.95" customHeight="1">
      <c r="C2295" s="1105"/>
      <c r="D2295" s="1105"/>
      <c r="E2295" s="615" t="s">
        <v>2576</v>
      </c>
      <c r="F2295" s="1108"/>
      <c r="G2295" s="1111"/>
      <c r="H2295" s="1113"/>
      <c r="I2295" s="1105"/>
      <c r="J2295" s="1105"/>
      <c r="K2295" s="615" t="s">
        <v>2575</v>
      </c>
      <c r="L2295" s="1108"/>
      <c r="M2295" s="1111"/>
    </row>
    <row r="2296" spans="3:13" ht="12.95" customHeight="1">
      <c r="C2296" s="1105"/>
      <c r="D2296" s="1105"/>
      <c r="E2296" s="615" t="s">
        <v>2577</v>
      </c>
      <c r="F2296" s="1108"/>
      <c r="G2296" s="1111"/>
      <c r="H2296" s="1113"/>
      <c r="I2296" s="1105"/>
      <c r="J2296" s="1105"/>
      <c r="K2296" s="615" t="s">
        <v>2576</v>
      </c>
      <c r="L2296" s="1108"/>
      <c r="M2296" s="1111"/>
    </row>
    <row r="2297" spans="3:13" ht="12.95" customHeight="1">
      <c r="C2297" s="1105"/>
      <c r="D2297" s="1105"/>
      <c r="E2297" s="615" t="s">
        <v>2578</v>
      </c>
      <c r="F2297" s="1108"/>
      <c r="G2297" s="1111"/>
      <c r="H2297" s="1113"/>
      <c r="I2297" s="1105"/>
      <c r="J2297" s="1105"/>
      <c r="K2297" s="615" t="s">
        <v>2577</v>
      </c>
      <c r="L2297" s="1108"/>
      <c r="M2297" s="1111"/>
    </row>
    <row r="2298" spans="3:13" ht="12.95" customHeight="1">
      <c r="C2298" s="1105"/>
      <c r="D2298" s="1105"/>
      <c r="E2298" s="615" t="s">
        <v>2579</v>
      </c>
      <c r="F2298" s="1108"/>
      <c r="G2298" s="1111"/>
      <c r="H2298" s="1113"/>
      <c r="I2298" s="1105"/>
      <c r="J2298" s="1105"/>
      <c r="K2298" s="615" t="s">
        <v>2578</v>
      </c>
      <c r="L2298" s="1108"/>
      <c r="M2298" s="1111"/>
    </row>
    <row r="2299" spans="3:13">
      <c r="C2299" s="1105"/>
      <c r="D2299" s="1105"/>
      <c r="E2299" s="615" t="s">
        <v>2580</v>
      </c>
      <c r="F2299" s="1108"/>
      <c r="G2299" s="1111"/>
      <c r="H2299" s="1113"/>
      <c r="I2299" s="1105"/>
      <c r="J2299" s="1105"/>
      <c r="K2299" s="615" t="s">
        <v>2579</v>
      </c>
      <c r="L2299" s="1108"/>
      <c r="M2299" s="1111"/>
    </row>
    <row r="2300" spans="3:13" ht="38.25">
      <c r="C2300" s="1105"/>
      <c r="D2300" s="1105"/>
      <c r="E2300" s="615" t="s">
        <v>2581</v>
      </c>
      <c r="F2300" s="1108"/>
      <c r="G2300" s="1111"/>
      <c r="H2300" s="1113"/>
      <c r="I2300" s="1105"/>
      <c r="J2300" s="1105"/>
      <c r="K2300" s="616"/>
      <c r="L2300" s="1108"/>
      <c r="M2300" s="1111"/>
    </row>
    <row r="2301" spans="3:13" ht="25.5">
      <c r="C2301" s="1105"/>
      <c r="D2301" s="1105"/>
      <c r="E2301" s="615"/>
      <c r="F2301" s="1108"/>
      <c r="G2301" s="1111"/>
      <c r="H2301" s="1113"/>
      <c r="I2301" s="1105"/>
      <c r="J2301" s="1105"/>
      <c r="K2301" s="615" t="s">
        <v>2582</v>
      </c>
      <c r="L2301" s="1108"/>
      <c r="M2301" s="1111"/>
    </row>
    <row r="2302" spans="3:13" ht="12.95" customHeight="1">
      <c r="C2302" s="1105"/>
      <c r="D2302" s="1105"/>
      <c r="E2302" s="615"/>
      <c r="F2302" s="1108"/>
      <c r="G2302" s="1111"/>
      <c r="H2302" s="1113"/>
      <c r="I2302" s="1105"/>
      <c r="J2302" s="1105"/>
      <c r="K2302" s="615"/>
      <c r="L2302" s="1108"/>
      <c r="M2302" s="1111"/>
    </row>
    <row r="2303" spans="3:13" ht="75" customHeight="1">
      <c r="C2303" s="1106"/>
      <c r="D2303" s="1106"/>
      <c r="E2303" s="617"/>
      <c r="F2303" s="1109"/>
      <c r="G2303" s="1112"/>
      <c r="H2303" s="1113"/>
      <c r="I2303" s="1106"/>
      <c r="J2303" s="1106"/>
      <c r="K2303" s="617" t="s">
        <v>2583</v>
      </c>
      <c r="L2303" s="1109"/>
      <c r="M2303" s="1112"/>
    </row>
    <row r="2304" spans="3:13" ht="15.75">
      <c r="C2304" s="618"/>
      <c r="D2304" s="618" t="s">
        <v>19</v>
      </c>
      <c r="E2304" s="619"/>
      <c r="F2304" s="620"/>
      <c r="G2304" s="621"/>
      <c r="H2304" s="733"/>
      <c r="I2304" s="618"/>
      <c r="J2304" s="618" t="s">
        <v>19</v>
      </c>
      <c r="K2304" s="619"/>
      <c r="L2304" s="620"/>
      <c r="M2304" s="621"/>
    </row>
    <row r="2305" spans="3:13" ht="15.75">
      <c r="C2305" s="618"/>
      <c r="D2305" s="618" t="s">
        <v>682</v>
      </c>
      <c r="E2305" s="619"/>
      <c r="F2305" s="620"/>
      <c r="G2305" s="621"/>
      <c r="H2305" s="733"/>
      <c r="I2305" s="618"/>
      <c r="J2305" s="618" t="s">
        <v>682</v>
      </c>
      <c r="K2305" s="619"/>
      <c r="L2305" s="620"/>
      <c r="M2305" s="621"/>
    </row>
    <row r="2306" spans="3:13" ht="15.75">
      <c r="C2306" s="618"/>
      <c r="D2306" s="618" t="s">
        <v>26</v>
      </c>
      <c r="E2306" s="619"/>
      <c r="F2306" s="620"/>
      <c r="G2306" s="621"/>
      <c r="H2306" s="733"/>
      <c r="I2306" s="618"/>
      <c r="J2306" s="618" t="s">
        <v>26</v>
      </c>
      <c r="K2306" s="619"/>
      <c r="L2306" s="620"/>
      <c r="M2306" s="621"/>
    </row>
    <row r="2307" spans="3:13" ht="15.75">
      <c r="C2307" s="618"/>
      <c r="D2307" s="618" t="s">
        <v>30</v>
      </c>
      <c r="E2307" s="619"/>
      <c r="F2307" s="620"/>
      <c r="G2307" s="621"/>
      <c r="H2307" s="733"/>
      <c r="I2307" s="618"/>
      <c r="J2307" s="618" t="s">
        <v>30</v>
      </c>
      <c r="K2307" s="619"/>
      <c r="L2307" s="620"/>
      <c r="M2307" s="621"/>
    </row>
    <row r="2308" spans="3:13" ht="15.75">
      <c r="C2308" s="618"/>
      <c r="D2308" s="618" t="s">
        <v>31</v>
      </c>
      <c r="E2308" s="619"/>
      <c r="F2308" s="620"/>
      <c r="G2308" s="621"/>
      <c r="H2308" s="733"/>
      <c r="I2308" s="618"/>
      <c r="J2308" s="618" t="s">
        <v>31</v>
      </c>
      <c r="K2308" s="619"/>
      <c r="L2308" s="620"/>
      <c r="M2308" s="621"/>
    </row>
    <row r="2309" spans="3:13" ht="15.75">
      <c r="C2309" s="618"/>
      <c r="D2309" s="618" t="s">
        <v>32</v>
      </c>
      <c r="E2309" s="619"/>
      <c r="F2309" s="620"/>
      <c r="G2309" s="621"/>
      <c r="H2309" s="733"/>
      <c r="I2309" s="618"/>
      <c r="J2309" s="618" t="s">
        <v>32</v>
      </c>
      <c r="K2309" s="619"/>
      <c r="L2309" s="620"/>
      <c r="M2309" s="621"/>
    </row>
    <row r="2310" spans="3:13" ht="15.75">
      <c r="C2310" s="623"/>
      <c r="D2310" s="1114"/>
      <c r="E2310" s="1114"/>
      <c r="F2310" s="624"/>
      <c r="G2310" s="625"/>
      <c r="H2310" s="1115"/>
      <c r="I2310" s="1115"/>
      <c r="J2310" s="1140"/>
      <c r="K2310" s="1140"/>
      <c r="L2310" s="649"/>
      <c r="M2310" s="649"/>
    </row>
    <row r="2311" spans="3:13" ht="12.95" customHeight="1">
      <c r="C2311" s="1104" t="s">
        <v>1025</v>
      </c>
      <c r="D2311" s="1104"/>
      <c r="E2311" s="607" t="s">
        <v>2584</v>
      </c>
      <c r="F2311" s="1107"/>
      <c r="G2311" s="1110"/>
      <c r="H2311" s="1117"/>
      <c r="I2311" s="1118" t="s">
        <v>2585</v>
      </c>
      <c r="J2311" s="1118"/>
      <c r="K2311" s="644" t="s">
        <v>2586</v>
      </c>
      <c r="L2311" s="1141"/>
      <c r="M2311" s="1141"/>
    </row>
    <row r="2312" spans="3:13" ht="12.95" customHeight="1">
      <c r="C2312" s="1105"/>
      <c r="D2312" s="1105"/>
      <c r="E2312" s="611" t="s">
        <v>2587</v>
      </c>
      <c r="F2312" s="1108"/>
      <c r="G2312" s="1111"/>
      <c r="H2312" s="1117"/>
      <c r="I2312" s="1119"/>
      <c r="J2312" s="1119"/>
      <c r="K2312" s="639" t="s">
        <v>2587</v>
      </c>
      <c r="L2312" s="1142"/>
      <c r="M2312" s="1142"/>
    </row>
    <row r="2313" spans="3:13" ht="25.5">
      <c r="C2313" s="1105"/>
      <c r="D2313" s="1105"/>
      <c r="E2313" s="611" t="s">
        <v>2588</v>
      </c>
      <c r="F2313" s="1108"/>
      <c r="G2313" s="1111"/>
      <c r="H2313" s="1117"/>
      <c r="I2313" s="1119"/>
      <c r="J2313" s="1119"/>
      <c r="K2313" s="639" t="s">
        <v>2588</v>
      </c>
      <c r="L2313" s="1142"/>
      <c r="M2313" s="1142"/>
    </row>
    <row r="2314" spans="3:13" ht="12.95" customHeight="1">
      <c r="C2314" s="1105"/>
      <c r="D2314" s="1105"/>
      <c r="E2314" s="611" t="s">
        <v>2589</v>
      </c>
      <c r="F2314" s="1108"/>
      <c r="G2314" s="1111"/>
      <c r="H2314" s="1117"/>
      <c r="I2314" s="1119"/>
      <c r="J2314" s="1119"/>
      <c r="K2314" s="639" t="s">
        <v>2590</v>
      </c>
      <c r="L2314" s="1142"/>
      <c r="M2314" s="1142"/>
    </row>
    <row r="2315" spans="3:13" ht="14.1" customHeight="1">
      <c r="C2315" s="1105"/>
      <c r="D2315" s="1105"/>
      <c r="E2315" s="610"/>
      <c r="F2315" s="1108"/>
      <c r="G2315" s="1111"/>
      <c r="H2315" s="1117"/>
      <c r="I2315" s="1119"/>
      <c r="J2315" s="1119"/>
      <c r="K2315" s="639" t="s">
        <v>2589</v>
      </c>
      <c r="L2315" s="1142"/>
      <c r="M2315" s="1142"/>
    </row>
    <row r="2316" spans="3:13" ht="15">
      <c r="C2316" s="1105"/>
      <c r="D2316" s="1105"/>
      <c r="E2316" s="611" t="s">
        <v>2591</v>
      </c>
      <c r="F2316" s="1108"/>
      <c r="G2316" s="1111"/>
      <c r="H2316" s="1117"/>
      <c r="I2316" s="1119"/>
      <c r="J2316" s="1119"/>
      <c r="K2316" s="640"/>
      <c r="L2316" s="1142"/>
      <c r="M2316" s="1142"/>
    </row>
    <row r="2317" spans="3:13" ht="12.95" customHeight="1">
      <c r="C2317" s="1105"/>
      <c r="D2317" s="1105"/>
      <c r="E2317" s="611" t="s">
        <v>2514</v>
      </c>
      <c r="F2317" s="1108"/>
      <c r="G2317" s="1111"/>
      <c r="H2317" s="1117"/>
      <c r="I2317" s="1119"/>
      <c r="J2317" s="1119"/>
      <c r="K2317" s="639" t="s">
        <v>1419</v>
      </c>
      <c r="L2317" s="1142"/>
      <c r="M2317" s="1142"/>
    </row>
    <row r="2318" spans="3:13">
      <c r="C2318" s="1105"/>
      <c r="D2318" s="1105"/>
      <c r="E2318" s="611" t="s">
        <v>1515</v>
      </c>
      <c r="F2318" s="1108"/>
      <c r="G2318" s="1111"/>
      <c r="H2318" s="1117"/>
      <c r="I2318" s="1119"/>
      <c r="J2318" s="1119"/>
      <c r="K2318" s="639" t="s">
        <v>2513</v>
      </c>
      <c r="L2318" s="1142"/>
      <c r="M2318" s="1142"/>
    </row>
    <row r="2319" spans="3:13" ht="12.95" customHeight="1">
      <c r="C2319" s="1105"/>
      <c r="D2319" s="1105"/>
      <c r="E2319" s="611" t="s">
        <v>2515</v>
      </c>
      <c r="F2319" s="1108"/>
      <c r="G2319" s="1111"/>
      <c r="H2319" s="1117"/>
      <c r="I2319" s="1119"/>
      <c r="J2319" s="1119"/>
      <c r="K2319" s="639" t="s">
        <v>2366</v>
      </c>
      <c r="L2319" s="1142"/>
      <c r="M2319" s="1142"/>
    </row>
    <row r="2320" spans="3:13" ht="12.95" customHeight="1">
      <c r="C2320" s="1105"/>
      <c r="D2320" s="1105"/>
      <c r="E2320" s="611"/>
      <c r="F2320" s="1108"/>
      <c r="G2320" s="1111"/>
      <c r="H2320" s="1117"/>
      <c r="I2320" s="1119"/>
      <c r="J2320" s="1119"/>
      <c r="K2320" s="639" t="s">
        <v>2514</v>
      </c>
      <c r="L2320" s="1142"/>
      <c r="M2320" s="1142"/>
    </row>
    <row r="2321" spans="3:13" ht="12.95" customHeight="1">
      <c r="C2321" s="1105"/>
      <c r="D2321" s="1105"/>
      <c r="E2321" s="611"/>
      <c r="F2321" s="1108"/>
      <c r="G2321" s="1111"/>
      <c r="H2321" s="1117"/>
      <c r="I2321" s="1119"/>
      <c r="J2321" s="1119"/>
      <c r="K2321" s="639" t="s">
        <v>1515</v>
      </c>
      <c r="L2321" s="1142"/>
      <c r="M2321" s="1142"/>
    </row>
    <row r="2322" spans="3:13" ht="12.95" customHeight="1">
      <c r="C2322" s="1106"/>
      <c r="D2322" s="1106"/>
      <c r="E2322" s="613"/>
      <c r="F2322" s="1109"/>
      <c r="G2322" s="1112"/>
      <c r="H2322" s="1117"/>
      <c r="I2322" s="1120"/>
      <c r="J2322" s="1120"/>
      <c r="K2322" s="641" t="s">
        <v>2515</v>
      </c>
      <c r="L2322" s="1143"/>
      <c r="M2322" s="1143"/>
    </row>
    <row r="2323" spans="3:13" ht="15.75">
      <c r="C2323" s="618"/>
      <c r="D2323" s="618" t="s">
        <v>19</v>
      </c>
      <c r="E2323" s="619"/>
      <c r="F2323" s="620"/>
      <c r="G2323" s="621"/>
      <c r="H2323" s="733"/>
      <c r="I2323" s="650"/>
      <c r="J2323" s="631" t="s">
        <v>19</v>
      </c>
      <c r="K2323" s="650"/>
      <c r="L2323" s="650"/>
      <c r="M2323" s="650"/>
    </row>
    <row r="2324" spans="3:13" ht="15.75">
      <c r="C2324" s="618"/>
      <c r="D2324" s="618" t="s">
        <v>682</v>
      </c>
      <c r="E2324" s="619"/>
      <c r="F2324" s="620"/>
      <c r="G2324" s="621"/>
      <c r="H2324" s="733"/>
      <c r="I2324" s="650"/>
      <c r="J2324" s="631" t="s">
        <v>682</v>
      </c>
      <c r="K2324" s="650"/>
      <c r="L2324" s="650"/>
      <c r="M2324" s="650"/>
    </row>
    <row r="2325" spans="3:13" ht="15.75">
      <c r="C2325" s="618"/>
      <c r="D2325" s="618" t="s">
        <v>26</v>
      </c>
      <c r="E2325" s="619"/>
      <c r="F2325" s="620"/>
      <c r="G2325" s="621"/>
      <c r="H2325" s="733"/>
      <c r="I2325" s="650"/>
      <c r="J2325" s="631" t="s">
        <v>26</v>
      </c>
      <c r="K2325" s="650"/>
      <c r="L2325" s="650"/>
      <c r="M2325" s="650"/>
    </row>
    <row r="2326" spans="3:13" ht="15.75">
      <c r="C2326" s="618"/>
      <c r="D2326" s="618" t="s">
        <v>30</v>
      </c>
      <c r="E2326" s="619"/>
      <c r="F2326" s="620"/>
      <c r="G2326" s="621"/>
      <c r="H2326" s="733"/>
      <c r="I2326" s="650"/>
      <c r="J2326" s="631" t="s">
        <v>30</v>
      </c>
      <c r="K2326" s="650"/>
      <c r="L2326" s="650"/>
      <c r="M2326" s="650"/>
    </row>
    <row r="2327" spans="3:13" ht="15.75">
      <c r="C2327" s="618"/>
      <c r="D2327" s="618" t="s">
        <v>31</v>
      </c>
      <c r="E2327" s="619"/>
      <c r="F2327" s="620"/>
      <c r="G2327" s="621"/>
      <c r="H2327" s="733"/>
      <c r="I2327" s="650"/>
      <c r="J2327" s="631" t="s">
        <v>31</v>
      </c>
      <c r="K2327" s="650"/>
      <c r="L2327" s="650"/>
      <c r="M2327" s="650"/>
    </row>
    <row r="2328" spans="3:13" ht="15.75">
      <c r="C2328" s="618"/>
      <c r="D2328" s="618" t="s">
        <v>32</v>
      </c>
      <c r="E2328" s="619"/>
      <c r="F2328" s="620"/>
      <c r="G2328" s="621"/>
      <c r="H2328" s="733"/>
      <c r="I2328" s="650"/>
      <c r="J2328" s="631" t="s">
        <v>32</v>
      </c>
      <c r="K2328" s="650"/>
      <c r="L2328" s="650"/>
      <c r="M2328" s="650"/>
    </row>
    <row r="2329" spans="3:13" ht="15.75">
      <c r="C2329" s="623"/>
      <c r="D2329" s="1114"/>
      <c r="E2329" s="1114"/>
      <c r="F2329" s="624"/>
      <c r="G2329" s="625"/>
      <c r="H2329" s="1115"/>
      <c r="I2329" s="1115"/>
      <c r="J2329" s="1166"/>
      <c r="K2329" s="1166"/>
      <c r="L2329" s="649"/>
      <c r="M2329" s="649"/>
    </row>
    <row r="2330" spans="3:13" ht="12.95" customHeight="1">
      <c r="C2330" s="1104" t="s">
        <v>1029</v>
      </c>
      <c r="D2330" s="1104"/>
      <c r="E2330" s="607" t="s">
        <v>2592</v>
      </c>
      <c r="F2330" s="1107"/>
      <c r="G2330" s="1110"/>
      <c r="H2330" s="1117"/>
      <c r="I2330" s="1118" t="s">
        <v>2593</v>
      </c>
      <c r="J2330" s="1118"/>
      <c r="K2330" s="644" t="s">
        <v>2594</v>
      </c>
      <c r="L2330" s="1141"/>
      <c r="M2330" s="1141"/>
    </row>
    <row r="2331" spans="3:13" ht="25.5">
      <c r="C2331" s="1105"/>
      <c r="D2331" s="1105"/>
      <c r="E2331" s="611" t="s">
        <v>2595</v>
      </c>
      <c r="F2331" s="1108"/>
      <c r="G2331" s="1111"/>
      <c r="H2331" s="1117"/>
      <c r="I2331" s="1119"/>
      <c r="J2331" s="1119"/>
      <c r="K2331" s="639" t="s">
        <v>2595</v>
      </c>
      <c r="L2331" s="1142"/>
      <c r="M2331" s="1142"/>
    </row>
    <row r="2332" spans="3:13" ht="12.95" customHeight="1">
      <c r="C2332" s="1105"/>
      <c r="D2332" s="1105"/>
      <c r="E2332" s="611" t="s">
        <v>2531</v>
      </c>
      <c r="F2332" s="1108"/>
      <c r="G2332" s="1111"/>
      <c r="H2332" s="1117"/>
      <c r="I2332" s="1119"/>
      <c r="J2332" s="1119"/>
      <c r="K2332" s="639" t="s">
        <v>2531</v>
      </c>
      <c r="L2332" s="1142"/>
      <c r="M2332" s="1142"/>
    </row>
    <row r="2333" spans="3:13" ht="12.95" customHeight="1">
      <c r="C2333" s="1105"/>
      <c r="D2333" s="1105"/>
      <c r="E2333" s="611" t="s">
        <v>2539</v>
      </c>
      <c r="F2333" s="1108"/>
      <c r="G2333" s="1111"/>
      <c r="H2333" s="1117"/>
      <c r="I2333" s="1119"/>
      <c r="J2333" s="1119"/>
      <c r="K2333" s="639" t="s">
        <v>2539</v>
      </c>
      <c r="L2333" s="1142"/>
      <c r="M2333" s="1142"/>
    </row>
    <row r="2334" spans="3:13" ht="12.95" customHeight="1">
      <c r="C2334" s="1105"/>
      <c r="D2334" s="1105"/>
      <c r="E2334" s="611" t="s">
        <v>2545</v>
      </c>
      <c r="F2334" s="1108"/>
      <c r="G2334" s="1111"/>
      <c r="H2334" s="1117"/>
      <c r="I2334" s="1119"/>
      <c r="J2334" s="1119"/>
      <c r="K2334" s="639" t="s">
        <v>2545</v>
      </c>
      <c r="L2334" s="1142"/>
      <c r="M2334" s="1142"/>
    </row>
    <row r="2335" spans="3:13" ht="12.95" customHeight="1">
      <c r="C2335" s="1105"/>
      <c r="D2335" s="1105"/>
      <c r="E2335" s="611" t="s">
        <v>2550</v>
      </c>
      <c r="F2335" s="1108"/>
      <c r="G2335" s="1111"/>
      <c r="H2335" s="1117"/>
      <c r="I2335" s="1119"/>
      <c r="J2335" s="1119"/>
      <c r="K2335" s="639" t="s">
        <v>2550</v>
      </c>
      <c r="L2335" s="1142"/>
      <c r="M2335" s="1142"/>
    </row>
    <row r="2336" spans="3:13" ht="12.95" customHeight="1">
      <c r="C2336" s="1105"/>
      <c r="D2336" s="1105"/>
      <c r="E2336" s="611" t="s">
        <v>2556</v>
      </c>
      <c r="F2336" s="1108"/>
      <c r="G2336" s="1111"/>
      <c r="H2336" s="1117"/>
      <c r="I2336" s="1119"/>
      <c r="J2336" s="1119"/>
      <c r="K2336" s="639" t="s">
        <v>2556</v>
      </c>
      <c r="L2336" s="1142"/>
      <c r="M2336" s="1142"/>
    </row>
    <row r="2337" spans="3:13">
      <c r="C2337" s="1105"/>
      <c r="D2337" s="1105"/>
      <c r="E2337" s="611" t="s">
        <v>2596</v>
      </c>
      <c r="F2337" s="1108"/>
      <c r="G2337" s="1111"/>
      <c r="H2337" s="1117"/>
      <c r="I2337" s="1119"/>
      <c r="J2337" s="1119"/>
      <c r="K2337" s="639" t="s">
        <v>2596</v>
      </c>
      <c r="L2337" s="1142"/>
      <c r="M2337" s="1142"/>
    </row>
    <row r="2338" spans="3:13" ht="12.95" customHeight="1">
      <c r="C2338" s="1105"/>
      <c r="D2338" s="1105"/>
      <c r="E2338" s="611" t="s">
        <v>2597</v>
      </c>
      <c r="F2338" s="1108"/>
      <c r="G2338" s="1111"/>
      <c r="H2338" s="1117"/>
      <c r="I2338" s="1119"/>
      <c r="J2338" s="1119"/>
      <c r="K2338" s="639" t="s">
        <v>2597</v>
      </c>
      <c r="L2338" s="1142"/>
      <c r="M2338" s="1142"/>
    </row>
    <row r="2339" spans="3:13" ht="14.1" customHeight="1">
      <c r="C2339" s="1105"/>
      <c r="D2339" s="1105"/>
      <c r="E2339" s="610"/>
      <c r="F2339" s="1108"/>
      <c r="G2339" s="1111"/>
      <c r="H2339" s="1117"/>
      <c r="I2339" s="1119"/>
      <c r="J2339" s="1119"/>
      <c r="K2339" s="640"/>
      <c r="L2339" s="1142"/>
      <c r="M2339" s="1142"/>
    </row>
    <row r="2340" spans="3:13" ht="12.95" customHeight="1">
      <c r="C2340" s="1105"/>
      <c r="D2340" s="1105"/>
      <c r="E2340" s="611" t="s">
        <v>1394</v>
      </c>
      <c r="F2340" s="1108"/>
      <c r="G2340" s="1111"/>
      <c r="H2340" s="1117"/>
      <c r="I2340" s="1119"/>
      <c r="J2340" s="1119"/>
      <c r="K2340" s="639" t="s">
        <v>1419</v>
      </c>
      <c r="L2340" s="1142"/>
      <c r="M2340" s="1142"/>
    </row>
    <row r="2341" spans="3:13">
      <c r="C2341" s="1105"/>
      <c r="D2341" s="1105"/>
      <c r="E2341" s="611" t="s">
        <v>2513</v>
      </c>
      <c r="F2341" s="1108"/>
      <c r="G2341" s="1111"/>
      <c r="H2341" s="1117"/>
      <c r="I2341" s="1119"/>
      <c r="J2341" s="1119"/>
      <c r="K2341" s="639" t="s">
        <v>2513</v>
      </c>
      <c r="L2341" s="1142"/>
      <c r="M2341" s="1142"/>
    </row>
    <row r="2342" spans="3:13" ht="12.95" customHeight="1">
      <c r="C2342" s="1105"/>
      <c r="D2342" s="1105"/>
      <c r="E2342" s="611" t="s">
        <v>2514</v>
      </c>
      <c r="F2342" s="1108"/>
      <c r="G2342" s="1111"/>
      <c r="H2342" s="1117"/>
      <c r="I2342" s="1119"/>
      <c r="J2342" s="1119"/>
      <c r="K2342" s="639" t="s">
        <v>2366</v>
      </c>
      <c r="L2342" s="1142"/>
      <c r="M2342" s="1142"/>
    </row>
    <row r="2343" spans="3:13" ht="12.95" customHeight="1">
      <c r="C2343" s="1105"/>
      <c r="D2343" s="1105"/>
      <c r="E2343" s="611" t="s">
        <v>1515</v>
      </c>
      <c r="F2343" s="1108"/>
      <c r="G2343" s="1111"/>
      <c r="H2343" s="1117"/>
      <c r="I2343" s="1119"/>
      <c r="J2343" s="1119"/>
      <c r="K2343" s="639" t="s">
        <v>2514</v>
      </c>
      <c r="L2343" s="1142"/>
      <c r="M2343" s="1142"/>
    </row>
    <row r="2344" spans="3:13" ht="12.95" customHeight="1">
      <c r="C2344" s="1105"/>
      <c r="D2344" s="1105"/>
      <c r="E2344" s="611" t="s">
        <v>2515</v>
      </c>
      <c r="F2344" s="1108"/>
      <c r="G2344" s="1111"/>
      <c r="H2344" s="1117"/>
      <c r="I2344" s="1119"/>
      <c r="J2344" s="1119"/>
      <c r="K2344" s="639" t="s">
        <v>1515</v>
      </c>
      <c r="L2344" s="1142"/>
      <c r="M2344" s="1142"/>
    </row>
    <row r="2345" spans="3:13" ht="12.95" customHeight="1">
      <c r="C2345" s="1106"/>
      <c r="D2345" s="1106"/>
      <c r="E2345" s="613"/>
      <c r="F2345" s="1109"/>
      <c r="G2345" s="1112"/>
      <c r="H2345" s="1117"/>
      <c r="I2345" s="1120"/>
      <c r="J2345" s="1120"/>
      <c r="K2345" s="641" t="s">
        <v>2515</v>
      </c>
      <c r="L2345" s="1143"/>
      <c r="M2345" s="1143"/>
    </row>
    <row r="2346" spans="3:13" ht="15.75">
      <c r="C2346" s="618"/>
      <c r="D2346" s="618" t="s">
        <v>19</v>
      </c>
      <c r="E2346" s="619"/>
      <c r="F2346" s="620"/>
      <c r="G2346" s="621"/>
      <c r="H2346" s="733"/>
      <c r="I2346" s="650"/>
      <c r="J2346" s="631" t="s">
        <v>19</v>
      </c>
      <c r="K2346" s="650"/>
      <c r="L2346" s="650"/>
      <c r="M2346" s="650"/>
    </row>
    <row r="2347" spans="3:13" ht="15.75">
      <c r="C2347" s="618"/>
      <c r="D2347" s="618" t="s">
        <v>682</v>
      </c>
      <c r="E2347" s="619"/>
      <c r="F2347" s="620"/>
      <c r="G2347" s="621"/>
      <c r="H2347" s="733"/>
      <c r="I2347" s="650"/>
      <c r="J2347" s="631" t="s">
        <v>682</v>
      </c>
      <c r="K2347" s="650"/>
      <c r="L2347" s="650"/>
      <c r="M2347" s="650"/>
    </row>
    <row r="2348" spans="3:13" ht="102">
      <c r="C2348" s="618"/>
      <c r="D2348" s="618" t="s">
        <v>26</v>
      </c>
      <c r="E2348" s="619" t="s">
        <v>2598</v>
      </c>
      <c r="F2348" s="620" t="s">
        <v>687</v>
      </c>
      <c r="G2348" s="621"/>
      <c r="H2348" s="733"/>
      <c r="I2348" s="650"/>
      <c r="J2348" s="631" t="s">
        <v>26</v>
      </c>
      <c r="K2348" s="619" t="s">
        <v>2598</v>
      </c>
      <c r="L2348" s="620" t="s">
        <v>687</v>
      </c>
      <c r="M2348" s="650"/>
    </row>
    <row r="2349" spans="3:13" ht="15.75">
      <c r="C2349" s="618"/>
      <c r="D2349" s="618" t="s">
        <v>30</v>
      </c>
      <c r="E2349" s="619"/>
      <c r="F2349" s="620"/>
      <c r="G2349" s="621"/>
      <c r="H2349" s="733"/>
      <c r="I2349" s="650"/>
      <c r="J2349" s="631" t="s">
        <v>30</v>
      </c>
      <c r="K2349" s="650"/>
      <c r="L2349" s="650"/>
      <c r="M2349" s="650"/>
    </row>
    <row r="2350" spans="3:13" ht="15.75">
      <c r="C2350" s="618"/>
      <c r="D2350" s="618" t="s">
        <v>31</v>
      </c>
      <c r="E2350" s="619"/>
      <c r="F2350" s="620"/>
      <c r="G2350" s="621"/>
      <c r="H2350" s="733"/>
      <c r="I2350" s="650"/>
      <c r="J2350" s="631" t="s">
        <v>31</v>
      </c>
      <c r="K2350" s="650"/>
      <c r="L2350" s="650"/>
      <c r="M2350" s="650"/>
    </row>
    <row r="2351" spans="3:13" ht="15.75">
      <c r="C2351" s="618"/>
      <c r="D2351" s="618" t="s">
        <v>32</v>
      </c>
      <c r="E2351" s="619"/>
      <c r="F2351" s="620"/>
      <c r="G2351" s="621"/>
      <c r="H2351" s="733"/>
      <c r="I2351" s="650"/>
      <c r="J2351" s="631" t="s">
        <v>32</v>
      </c>
      <c r="K2351" s="650"/>
      <c r="L2351" s="650"/>
      <c r="M2351" s="650"/>
    </row>
    <row r="2352" spans="3:13" ht="15.75">
      <c r="C2352" s="623"/>
      <c r="D2352" s="1114"/>
      <c r="E2352" s="1114"/>
      <c r="F2352" s="624"/>
      <c r="G2352" s="625"/>
      <c r="H2352" s="1115"/>
      <c r="I2352" s="1115"/>
      <c r="J2352" s="1166"/>
      <c r="K2352" s="1166"/>
      <c r="L2352" s="649"/>
      <c r="M2352" s="649"/>
    </row>
    <row r="2353" spans="3:13" ht="38.25">
      <c r="C2353" s="1104" t="s">
        <v>1034</v>
      </c>
      <c r="D2353" s="1104"/>
      <c r="E2353" s="607" t="s">
        <v>2599</v>
      </c>
      <c r="F2353" s="1107"/>
      <c r="G2353" s="1110"/>
      <c r="H2353" s="1117"/>
      <c r="I2353" s="1118" t="s">
        <v>2600</v>
      </c>
      <c r="J2353" s="1118"/>
      <c r="K2353" s="644" t="s">
        <v>2601</v>
      </c>
      <c r="L2353" s="1141"/>
      <c r="M2353" s="1141"/>
    </row>
    <row r="2354" spans="3:13" ht="14.1" customHeight="1">
      <c r="C2354" s="1105"/>
      <c r="D2354" s="1105"/>
      <c r="E2354" s="610"/>
      <c r="F2354" s="1108"/>
      <c r="G2354" s="1111"/>
      <c r="H2354" s="1117"/>
      <c r="I2354" s="1119"/>
      <c r="J2354" s="1119"/>
      <c r="K2354" s="640"/>
      <c r="L2354" s="1142"/>
      <c r="M2354" s="1142"/>
    </row>
    <row r="2355" spans="3:13" ht="12.95" customHeight="1">
      <c r="C2355" s="1105"/>
      <c r="D2355" s="1105"/>
      <c r="E2355" s="611" t="s">
        <v>1394</v>
      </c>
      <c r="F2355" s="1108"/>
      <c r="G2355" s="1111"/>
      <c r="H2355" s="1117"/>
      <c r="I2355" s="1119"/>
      <c r="J2355" s="1119"/>
      <c r="K2355" s="639" t="s">
        <v>1419</v>
      </c>
      <c r="L2355" s="1142"/>
      <c r="M2355" s="1142"/>
    </row>
    <row r="2356" spans="3:13">
      <c r="C2356" s="1105"/>
      <c r="D2356" s="1105"/>
      <c r="E2356" s="611" t="s">
        <v>2513</v>
      </c>
      <c r="F2356" s="1108"/>
      <c r="G2356" s="1111"/>
      <c r="H2356" s="1117"/>
      <c r="I2356" s="1119"/>
      <c r="J2356" s="1119"/>
      <c r="K2356" s="639" t="s">
        <v>2513</v>
      </c>
      <c r="L2356" s="1142"/>
      <c r="M2356" s="1142"/>
    </row>
    <row r="2357" spans="3:13" ht="12.95" customHeight="1">
      <c r="C2357" s="1105"/>
      <c r="D2357" s="1105"/>
      <c r="E2357" s="611" t="s">
        <v>2514</v>
      </c>
      <c r="F2357" s="1108"/>
      <c r="G2357" s="1111"/>
      <c r="H2357" s="1117"/>
      <c r="I2357" s="1119"/>
      <c r="J2357" s="1119"/>
      <c r="K2357" s="639" t="s">
        <v>2366</v>
      </c>
      <c r="L2357" s="1142"/>
      <c r="M2357" s="1142"/>
    </row>
    <row r="2358" spans="3:13" ht="12.95" customHeight="1">
      <c r="C2358" s="1105"/>
      <c r="D2358" s="1105"/>
      <c r="E2358" s="611" t="s">
        <v>1515</v>
      </c>
      <c r="F2358" s="1108"/>
      <c r="G2358" s="1111"/>
      <c r="H2358" s="1117"/>
      <c r="I2358" s="1119"/>
      <c r="J2358" s="1119"/>
      <c r="K2358" s="639" t="s">
        <v>2514</v>
      </c>
      <c r="L2358" s="1142"/>
      <c r="M2358" s="1142"/>
    </row>
    <row r="2359" spans="3:13" ht="12.95" customHeight="1">
      <c r="C2359" s="1105"/>
      <c r="D2359" s="1105"/>
      <c r="E2359" s="611" t="s">
        <v>2515</v>
      </c>
      <c r="F2359" s="1108"/>
      <c r="G2359" s="1111"/>
      <c r="H2359" s="1117"/>
      <c r="I2359" s="1119"/>
      <c r="J2359" s="1119"/>
      <c r="K2359" s="639" t="s">
        <v>1515</v>
      </c>
      <c r="L2359" s="1142"/>
      <c r="M2359" s="1142"/>
    </row>
    <row r="2360" spans="3:13" ht="12.95" customHeight="1">
      <c r="C2360" s="1106"/>
      <c r="D2360" s="1106"/>
      <c r="E2360" s="613"/>
      <c r="F2360" s="1109"/>
      <c r="G2360" s="1112"/>
      <c r="H2360" s="1117"/>
      <c r="I2360" s="1120"/>
      <c r="J2360" s="1120"/>
      <c r="K2360" s="641" t="s">
        <v>2515</v>
      </c>
      <c r="L2360" s="1143"/>
      <c r="M2360" s="1143"/>
    </row>
    <row r="2361" spans="3:13" ht="15.75">
      <c r="C2361" s="618"/>
      <c r="D2361" s="618" t="s">
        <v>19</v>
      </c>
      <c r="E2361" s="619"/>
      <c r="F2361" s="620"/>
      <c r="G2361" s="621"/>
      <c r="H2361" s="733"/>
      <c r="I2361" s="650"/>
      <c r="J2361" s="631" t="s">
        <v>19</v>
      </c>
      <c r="K2361" s="650"/>
      <c r="L2361" s="650"/>
      <c r="M2361" s="650"/>
    </row>
    <row r="2362" spans="3:13" ht="15.75">
      <c r="C2362" s="618"/>
      <c r="D2362" s="618" t="s">
        <v>682</v>
      </c>
      <c r="E2362" s="619"/>
      <c r="F2362" s="620"/>
      <c r="G2362" s="621"/>
      <c r="H2362" s="733"/>
      <c r="I2362" s="650"/>
      <c r="J2362" s="631" t="s">
        <v>682</v>
      </c>
      <c r="K2362" s="650"/>
      <c r="L2362" s="650"/>
      <c r="M2362" s="650"/>
    </row>
    <row r="2363" spans="3:13" ht="51">
      <c r="C2363" s="759"/>
      <c r="D2363" s="759" t="s">
        <v>26</v>
      </c>
      <c r="E2363" s="760" t="s">
        <v>2602</v>
      </c>
      <c r="F2363" s="761" t="s">
        <v>687</v>
      </c>
      <c r="G2363" s="621"/>
      <c r="H2363" s="733"/>
      <c r="I2363" s="759"/>
      <c r="J2363" s="759" t="s">
        <v>26</v>
      </c>
      <c r="K2363" s="760" t="s">
        <v>2602</v>
      </c>
      <c r="L2363" s="761" t="s">
        <v>687</v>
      </c>
      <c r="M2363" s="650"/>
    </row>
    <row r="2364" spans="3:13" ht="15.75">
      <c r="C2364" s="618"/>
      <c r="D2364" s="618" t="s">
        <v>30</v>
      </c>
      <c r="E2364" s="619"/>
      <c r="F2364" s="620"/>
      <c r="G2364" s="621"/>
      <c r="H2364" s="733"/>
      <c r="I2364" s="650"/>
      <c r="J2364" s="631" t="s">
        <v>30</v>
      </c>
      <c r="K2364" s="650"/>
      <c r="L2364" s="650"/>
      <c r="M2364" s="650"/>
    </row>
    <row r="2365" spans="3:13" ht="15.75">
      <c r="C2365" s="618"/>
      <c r="D2365" s="618" t="s">
        <v>31</v>
      </c>
      <c r="E2365" s="619"/>
      <c r="F2365" s="620"/>
      <c r="G2365" s="621"/>
      <c r="H2365" s="733"/>
      <c r="I2365" s="650"/>
      <c r="J2365" s="631" t="s">
        <v>31</v>
      </c>
      <c r="K2365" s="650"/>
      <c r="L2365" s="650"/>
      <c r="M2365" s="650"/>
    </row>
    <row r="2366" spans="3:13" ht="15.75">
      <c r="C2366" s="618"/>
      <c r="D2366" s="618" t="s">
        <v>32</v>
      </c>
      <c r="E2366" s="619"/>
      <c r="F2366" s="620"/>
      <c r="G2366" s="621"/>
      <c r="H2366" s="733"/>
      <c r="I2366" s="650"/>
      <c r="J2366" s="631" t="s">
        <v>32</v>
      </c>
      <c r="K2366" s="650"/>
      <c r="L2366" s="650"/>
      <c r="M2366" s="650"/>
    </row>
    <row r="2367" spans="3:13" ht="15.75">
      <c r="C2367" s="623"/>
      <c r="D2367" s="1114"/>
      <c r="E2367" s="1114"/>
      <c r="F2367" s="624"/>
      <c r="G2367" s="625"/>
      <c r="H2367" s="1115"/>
      <c r="I2367" s="1115"/>
      <c r="J2367" s="1144"/>
      <c r="K2367" s="1144"/>
      <c r="L2367" s="649"/>
      <c r="M2367" s="649"/>
    </row>
    <row r="2368" spans="3:13" ht="38.25">
      <c r="C2368" s="1104" t="s">
        <v>1038</v>
      </c>
      <c r="D2368" s="1104"/>
      <c r="E2368" s="607" t="s">
        <v>2603</v>
      </c>
      <c r="F2368" s="1107"/>
      <c r="G2368" s="1110"/>
      <c r="H2368" s="1113"/>
      <c r="I2368" s="1104" t="s">
        <v>1038</v>
      </c>
      <c r="J2368" s="1104"/>
      <c r="K2368" s="607" t="s">
        <v>2604</v>
      </c>
      <c r="L2368" s="1107"/>
      <c r="M2368" s="1110"/>
    </row>
    <row r="2369" spans="3:13" ht="14.1" customHeight="1">
      <c r="C2369" s="1105"/>
      <c r="D2369" s="1105"/>
      <c r="E2369" s="610"/>
      <c r="F2369" s="1108"/>
      <c r="G2369" s="1111"/>
      <c r="H2369" s="1113"/>
      <c r="I2369" s="1105"/>
      <c r="J2369" s="1105"/>
      <c r="K2369" s="610"/>
      <c r="L2369" s="1108"/>
      <c r="M2369" s="1111"/>
    </row>
    <row r="2370" spans="3:13" ht="12.95" customHeight="1">
      <c r="C2370" s="1105"/>
      <c r="D2370" s="1105"/>
      <c r="E2370" s="611" t="s">
        <v>1394</v>
      </c>
      <c r="F2370" s="1108"/>
      <c r="G2370" s="1111"/>
      <c r="H2370" s="1113"/>
      <c r="I2370" s="1105"/>
      <c r="J2370" s="1105"/>
      <c r="K2370" s="611" t="s">
        <v>1419</v>
      </c>
      <c r="L2370" s="1108"/>
      <c r="M2370" s="1111"/>
    </row>
    <row r="2371" spans="3:13" ht="12.95" customHeight="1">
      <c r="C2371" s="1105"/>
      <c r="D2371" s="1105"/>
      <c r="E2371" s="611" t="s">
        <v>1923</v>
      </c>
      <c r="F2371" s="1108"/>
      <c r="G2371" s="1111"/>
      <c r="H2371" s="1113"/>
      <c r="I2371" s="1105"/>
      <c r="J2371" s="1105"/>
      <c r="K2371" s="611" t="s">
        <v>1923</v>
      </c>
      <c r="L2371" s="1108"/>
      <c r="M2371" s="1111"/>
    </row>
    <row r="2372" spans="3:13" ht="12.95" customHeight="1">
      <c r="C2372" s="1105"/>
      <c r="D2372" s="1105"/>
      <c r="E2372" s="611" t="s">
        <v>1549</v>
      </c>
      <c r="F2372" s="1108"/>
      <c r="G2372" s="1111"/>
      <c r="H2372" s="1113"/>
      <c r="I2372" s="1105"/>
      <c r="J2372" s="1105"/>
      <c r="K2372" s="611" t="s">
        <v>1549</v>
      </c>
      <c r="L2372" s="1108"/>
      <c r="M2372" s="1111"/>
    </row>
    <row r="2373" spans="3:13" ht="12.95" customHeight="1">
      <c r="C2373" s="1105"/>
      <c r="D2373" s="1105"/>
      <c r="E2373" s="611" t="s">
        <v>1543</v>
      </c>
      <c r="F2373" s="1108"/>
      <c r="G2373" s="1111"/>
      <c r="H2373" s="1113"/>
      <c r="I2373" s="1105"/>
      <c r="J2373" s="1105"/>
      <c r="K2373" s="611" t="s">
        <v>1543</v>
      </c>
      <c r="L2373" s="1108"/>
      <c r="M2373" s="1111"/>
    </row>
    <row r="2374" spans="3:13" ht="12.95" customHeight="1">
      <c r="C2374" s="1105"/>
      <c r="D2374" s="1105"/>
      <c r="E2374" s="611"/>
      <c r="F2374" s="1108"/>
      <c r="G2374" s="1111"/>
      <c r="H2374" s="1113"/>
      <c r="I2374" s="1105"/>
      <c r="J2374" s="1105"/>
      <c r="K2374" s="611"/>
      <c r="L2374" s="1108"/>
      <c r="M2374" s="1111"/>
    </row>
    <row r="2375" spans="3:13" ht="12.95" customHeight="1">
      <c r="C2375" s="1106"/>
      <c r="D2375" s="1106"/>
      <c r="E2375" s="613"/>
      <c r="F2375" s="1109"/>
      <c r="G2375" s="1112"/>
      <c r="H2375" s="1113"/>
      <c r="I2375" s="1106"/>
      <c r="J2375" s="1106"/>
      <c r="K2375" s="613"/>
      <c r="L2375" s="1109"/>
      <c r="M2375" s="1112"/>
    </row>
    <row r="2376" spans="3:13" ht="12.95" customHeight="1">
      <c r="C2376" s="1104"/>
      <c r="D2376" s="1104"/>
      <c r="E2376" s="614" t="s">
        <v>1401</v>
      </c>
      <c r="F2376" s="1107"/>
      <c r="G2376" s="1110"/>
      <c r="H2376" s="1113"/>
      <c r="I2376" s="1104"/>
      <c r="J2376" s="1104"/>
      <c r="K2376" s="614" t="s">
        <v>46</v>
      </c>
      <c r="L2376" s="1107"/>
      <c r="M2376" s="1110"/>
    </row>
    <row r="2377" spans="3:13" ht="24.95" customHeight="1">
      <c r="C2377" s="1106"/>
      <c r="D2377" s="1106"/>
      <c r="E2377" s="617" t="s">
        <v>2605</v>
      </c>
      <c r="F2377" s="1109"/>
      <c r="G2377" s="1112"/>
      <c r="H2377" s="1113"/>
      <c r="I2377" s="1106"/>
      <c r="J2377" s="1106"/>
      <c r="K2377" s="617" t="s">
        <v>2605</v>
      </c>
      <c r="L2377" s="1109"/>
      <c r="M2377" s="1112"/>
    </row>
    <row r="2378" spans="3:13" ht="15.75">
      <c r="C2378" s="618"/>
      <c r="D2378" s="618" t="s">
        <v>19</v>
      </c>
      <c r="E2378" s="619"/>
      <c r="F2378" s="620"/>
      <c r="G2378" s="621"/>
      <c r="H2378" s="733"/>
      <c r="I2378" s="618"/>
      <c r="J2378" s="618" t="s">
        <v>19</v>
      </c>
      <c r="K2378" s="619"/>
      <c r="L2378" s="620"/>
      <c r="M2378" s="621"/>
    </row>
    <row r="2379" spans="3:13" ht="15.75">
      <c r="C2379" s="618"/>
      <c r="D2379" s="618" t="s">
        <v>682</v>
      </c>
      <c r="E2379" s="619"/>
      <c r="F2379" s="620"/>
      <c r="G2379" s="621"/>
      <c r="H2379" s="733"/>
      <c r="I2379" s="618"/>
      <c r="J2379" s="618" t="s">
        <v>682</v>
      </c>
      <c r="K2379" s="619"/>
      <c r="L2379" s="620"/>
      <c r="M2379" s="621"/>
    </row>
    <row r="2380" spans="3:13" ht="51">
      <c r="C2380" s="759"/>
      <c r="D2380" s="759" t="s">
        <v>26</v>
      </c>
      <c r="E2380" s="762" t="s">
        <v>2606</v>
      </c>
      <c r="F2380" s="761" t="s">
        <v>687</v>
      </c>
      <c r="G2380" s="621"/>
      <c r="H2380" s="733"/>
      <c r="I2380" s="759"/>
      <c r="J2380" s="759" t="s">
        <v>26</v>
      </c>
      <c r="K2380" s="762" t="s">
        <v>2606</v>
      </c>
      <c r="L2380" s="761" t="s">
        <v>687</v>
      </c>
      <c r="M2380" s="621"/>
    </row>
    <row r="2381" spans="3:13" ht="15.75">
      <c r="C2381" s="618"/>
      <c r="D2381" s="618" t="s">
        <v>30</v>
      </c>
      <c r="E2381" s="619"/>
      <c r="F2381" s="620"/>
      <c r="G2381" s="621"/>
      <c r="H2381" s="733"/>
      <c r="I2381" s="618"/>
      <c r="J2381" s="618" t="s">
        <v>30</v>
      </c>
      <c r="K2381" s="619"/>
      <c r="L2381" s="620"/>
      <c r="M2381" s="621"/>
    </row>
    <row r="2382" spans="3:13" ht="15.75">
      <c r="C2382" s="618"/>
      <c r="D2382" s="618" t="s">
        <v>31</v>
      </c>
      <c r="E2382" s="619"/>
      <c r="F2382" s="620"/>
      <c r="G2382" s="621"/>
      <c r="H2382" s="733"/>
      <c r="I2382" s="618"/>
      <c r="J2382" s="618" t="s">
        <v>31</v>
      </c>
      <c r="K2382" s="619"/>
      <c r="L2382" s="620"/>
      <c r="M2382" s="621"/>
    </row>
    <row r="2383" spans="3:13" ht="15.75">
      <c r="C2383" s="618"/>
      <c r="D2383" s="618" t="s">
        <v>32</v>
      </c>
      <c r="E2383" s="619"/>
      <c r="F2383" s="620"/>
      <c r="G2383" s="621"/>
      <c r="H2383" s="733"/>
      <c r="I2383" s="618"/>
      <c r="J2383" s="618" t="s">
        <v>32</v>
      </c>
      <c r="K2383" s="619"/>
      <c r="L2383" s="620"/>
      <c r="M2383" s="621"/>
    </row>
    <row r="2384" spans="3:13" ht="15.75">
      <c r="C2384" s="623"/>
      <c r="D2384" s="1133"/>
      <c r="E2384" s="1133"/>
      <c r="F2384" s="624"/>
      <c r="G2384" s="625"/>
      <c r="H2384" s="1115"/>
      <c r="I2384" s="1115"/>
      <c r="J2384" s="1116"/>
      <c r="K2384" s="1116"/>
      <c r="L2384" s="624"/>
      <c r="M2384" s="625"/>
    </row>
    <row r="2385" spans="3:13" ht="51">
      <c r="C2385" s="1134"/>
      <c r="D2385" s="1134"/>
      <c r="E2385" s="1134"/>
      <c r="F2385" s="1135"/>
      <c r="G2385" s="1136"/>
      <c r="H2385" s="1157"/>
      <c r="I2385" s="1118" t="s">
        <v>2607</v>
      </c>
      <c r="J2385" s="1118"/>
      <c r="K2385" s="644" t="s">
        <v>2608</v>
      </c>
      <c r="L2385" s="1121"/>
      <c r="M2385" s="1124"/>
    </row>
    <row r="2386" spans="3:13" ht="14.1" customHeight="1">
      <c r="C2386" s="1134"/>
      <c r="D2386" s="1134"/>
      <c r="E2386" s="1134"/>
      <c r="F2386" s="1135"/>
      <c r="G2386" s="1136"/>
      <c r="H2386" s="1157"/>
      <c r="I2386" s="1119"/>
      <c r="J2386" s="1119"/>
      <c r="K2386" s="640"/>
      <c r="L2386" s="1122"/>
      <c r="M2386" s="1125"/>
    </row>
    <row r="2387" spans="3:13" ht="12.95" customHeight="1">
      <c r="C2387" s="1134"/>
      <c r="D2387" s="1134"/>
      <c r="E2387" s="1134"/>
      <c r="F2387" s="1135"/>
      <c r="G2387" s="1136"/>
      <c r="H2387" s="1157"/>
      <c r="I2387" s="1119"/>
      <c r="J2387" s="1119"/>
      <c r="K2387" s="639" t="s">
        <v>1419</v>
      </c>
      <c r="L2387" s="1122"/>
      <c r="M2387" s="1125"/>
    </row>
    <row r="2388" spans="3:13" ht="12.95" customHeight="1">
      <c r="C2388" s="1134"/>
      <c r="D2388" s="1134"/>
      <c r="E2388" s="1134"/>
      <c r="F2388" s="1135"/>
      <c r="G2388" s="1136"/>
      <c r="H2388" s="1157"/>
      <c r="I2388" s="1119"/>
      <c r="J2388" s="1119"/>
      <c r="K2388" s="639" t="s">
        <v>1923</v>
      </c>
      <c r="L2388" s="1122"/>
      <c r="M2388" s="1125"/>
    </row>
    <row r="2389" spans="3:13" ht="12.95" customHeight="1">
      <c r="C2389" s="1134"/>
      <c r="D2389" s="1134"/>
      <c r="E2389" s="1134"/>
      <c r="F2389" s="1135"/>
      <c r="G2389" s="1136"/>
      <c r="H2389" s="1157"/>
      <c r="I2389" s="1119"/>
      <c r="J2389" s="1119"/>
      <c r="K2389" s="639" t="s">
        <v>1549</v>
      </c>
      <c r="L2389" s="1122"/>
      <c r="M2389" s="1125"/>
    </row>
    <row r="2390" spans="3:13" ht="12.95" customHeight="1">
      <c r="C2390" s="1134"/>
      <c r="D2390" s="1134"/>
      <c r="E2390" s="1134"/>
      <c r="F2390" s="1135"/>
      <c r="G2390" s="1136"/>
      <c r="H2390" s="1157"/>
      <c r="I2390" s="1120"/>
      <c r="J2390" s="1120"/>
      <c r="K2390" s="641" t="s">
        <v>1543</v>
      </c>
      <c r="L2390" s="1123"/>
      <c r="M2390" s="1126"/>
    </row>
    <row r="2391" spans="3:13" ht="15.75">
      <c r="C2391" s="623"/>
      <c r="D2391" s="1134"/>
      <c r="E2391" s="1134"/>
      <c r="F2391" s="624"/>
      <c r="G2391" s="625"/>
      <c r="H2391" s="733"/>
      <c r="I2391" s="631"/>
      <c r="J2391" s="631" t="s">
        <v>19</v>
      </c>
      <c r="K2391" s="635"/>
      <c r="L2391" s="633"/>
      <c r="M2391" s="634"/>
    </row>
    <row r="2392" spans="3:13" ht="15.75">
      <c r="C2392" s="623"/>
      <c r="D2392" s="1134"/>
      <c r="E2392" s="1134"/>
      <c r="F2392" s="624"/>
      <c r="G2392" s="625"/>
      <c r="H2392" s="733"/>
      <c r="I2392" s="631"/>
      <c r="J2392" s="631" t="s">
        <v>682</v>
      </c>
      <c r="K2392" s="635"/>
      <c r="L2392" s="633"/>
      <c r="M2392" s="634"/>
    </row>
    <row r="2393" spans="3:13" ht="15.75">
      <c r="C2393" s="623"/>
      <c r="D2393" s="1134"/>
      <c r="E2393" s="1134"/>
      <c r="F2393" s="624"/>
      <c r="G2393" s="625"/>
      <c r="H2393" s="733"/>
      <c r="I2393" s="631"/>
      <c r="J2393" s="631" t="s">
        <v>26</v>
      </c>
      <c r="K2393" s="635"/>
      <c r="L2393" s="633"/>
      <c r="M2393" s="634"/>
    </row>
    <row r="2394" spans="3:13" ht="15.75">
      <c r="C2394" s="623"/>
      <c r="D2394" s="1134"/>
      <c r="E2394" s="1134"/>
      <c r="F2394" s="624"/>
      <c r="G2394" s="625"/>
      <c r="H2394" s="733"/>
      <c r="I2394" s="631"/>
      <c r="J2394" s="631" t="s">
        <v>30</v>
      </c>
      <c r="K2394" s="635"/>
      <c r="L2394" s="633"/>
      <c r="M2394" s="634"/>
    </row>
    <row r="2395" spans="3:13" ht="15.75">
      <c r="C2395" s="623"/>
      <c r="D2395" s="1134"/>
      <c r="E2395" s="1134"/>
      <c r="F2395" s="624"/>
      <c r="G2395" s="625"/>
      <c r="H2395" s="733"/>
      <c r="I2395" s="631"/>
      <c r="J2395" s="631" t="s">
        <v>31</v>
      </c>
      <c r="K2395" s="635"/>
      <c r="L2395" s="633"/>
      <c r="M2395" s="634"/>
    </row>
    <row r="2396" spans="3:13" ht="15.75">
      <c r="C2396" s="623"/>
      <c r="D2396" s="1134"/>
      <c r="E2396" s="1134"/>
      <c r="F2396" s="624"/>
      <c r="G2396" s="625"/>
      <c r="H2396" s="733"/>
      <c r="I2396" s="631"/>
      <c r="J2396" s="631" t="s">
        <v>32</v>
      </c>
      <c r="K2396" s="635"/>
      <c r="L2396" s="633"/>
      <c r="M2396" s="634"/>
    </row>
    <row r="2397" spans="3:13" ht="15.75">
      <c r="C2397" s="623"/>
      <c r="D2397" s="1132"/>
      <c r="E2397" s="1132"/>
      <c r="F2397" s="624"/>
      <c r="G2397" s="625"/>
      <c r="H2397" s="1115"/>
      <c r="I2397" s="1115"/>
      <c r="J2397" s="1167"/>
      <c r="K2397" s="1167"/>
      <c r="L2397" s="624"/>
      <c r="M2397" s="625"/>
    </row>
    <row r="2398" spans="3:13" ht="25.5">
      <c r="C2398" s="1104" t="s">
        <v>1042</v>
      </c>
      <c r="D2398" s="1104"/>
      <c r="E2398" s="607" t="s">
        <v>2609</v>
      </c>
      <c r="F2398" s="1107"/>
      <c r="G2398" s="1110"/>
      <c r="H2398" s="1113"/>
      <c r="I2398" s="1104" t="s">
        <v>1042</v>
      </c>
      <c r="J2398" s="1105"/>
      <c r="K2398" s="607" t="s">
        <v>2610</v>
      </c>
      <c r="L2398" s="1107"/>
      <c r="M2398" s="1110"/>
    </row>
    <row r="2399" spans="3:13" ht="14.1" customHeight="1">
      <c r="C2399" s="1105"/>
      <c r="D2399" s="1105"/>
      <c r="E2399" s="610"/>
      <c r="F2399" s="1108"/>
      <c r="G2399" s="1111"/>
      <c r="H2399" s="1113"/>
      <c r="I2399" s="1105"/>
      <c r="J2399" s="1105"/>
      <c r="K2399" s="610"/>
      <c r="L2399" s="1108"/>
      <c r="M2399" s="1111"/>
    </row>
    <row r="2400" spans="3:13" ht="12.95" customHeight="1">
      <c r="C2400" s="1105"/>
      <c r="D2400" s="1105"/>
      <c r="E2400" s="611" t="s">
        <v>2611</v>
      </c>
      <c r="F2400" s="1108"/>
      <c r="G2400" s="1111"/>
      <c r="H2400" s="1113"/>
      <c r="I2400" s="1105"/>
      <c r="J2400" s="1105"/>
      <c r="K2400" s="611" t="s">
        <v>1419</v>
      </c>
      <c r="L2400" s="1108"/>
      <c r="M2400" s="1111"/>
    </row>
    <row r="2401" spans="3:13" ht="12.95" customHeight="1">
      <c r="C2401" s="1106"/>
      <c r="D2401" s="1106"/>
      <c r="E2401" s="613" t="s">
        <v>2612</v>
      </c>
      <c r="F2401" s="1109"/>
      <c r="G2401" s="1112"/>
      <c r="H2401" s="1113"/>
      <c r="I2401" s="1106"/>
      <c r="J2401" s="1106"/>
      <c r="K2401" s="613" t="s">
        <v>2612</v>
      </c>
      <c r="L2401" s="1109"/>
      <c r="M2401" s="1112"/>
    </row>
    <row r="2402" spans="3:13" ht="12.95" customHeight="1">
      <c r="C2402" s="1104"/>
      <c r="D2402" s="1104"/>
      <c r="E2402" s="614" t="s">
        <v>1401</v>
      </c>
      <c r="F2402" s="1107"/>
      <c r="G2402" s="1110"/>
      <c r="H2402" s="1113"/>
      <c r="I2402" s="1104"/>
      <c r="J2402" s="1104"/>
      <c r="K2402" s="614" t="s">
        <v>46</v>
      </c>
      <c r="L2402" s="1107"/>
      <c r="M2402" s="1110"/>
    </row>
    <row r="2403" spans="3:13" ht="25.5">
      <c r="C2403" s="1105"/>
      <c r="D2403" s="1105"/>
      <c r="E2403" s="615" t="s">
        <v>2613</v>
      </c>
      <c r="F2403" s="1108"/>
      <c r="G2403" s="1111"/>
      <c r="H2403" s="1113"/>
      <c r="I2403" s="1105"/>
      <c r="J2403" s="1105"/>
      <c r="K2403" s="615" t="s">
        <v>2614</v>
      </c>
      <c r="L2403" s="1108"/>
      <c r="M2403" s="1111"/>
    </row>
    <row r="2404" spans="3:13" ht="14.1" customHeight="1">
      <c r="C2404" s="1105"/>
      <c r="D2404" s="1105"/>
      <c r="E2404" s="616"/>
      <c r="F2404" s="1108"/>
      <c r="G2404" s="1111"/>
      <c r="H2404" s="1113"/>
      <c r="I2404" s="1105"/>
      <c r="J2404" s="1105"/>
      <c r="K2404" s="616"/>
      <c r="L2404" s="1108"/>
      <c r="M2404" s="1111"/>
    </row>
    <row r="2405" spans="3:13" ht="25.5">
      <c r="C2405" s="1105"/>
      <c r="D2405" s="1105"/>
      <c r="E2405" s="615" t="s">
        <v>2615</v>
      </c>
      <c r="F2405" s="1108"/>
      <c r="G2405" s="1111"/>
      <c r="H2405" s="1113"/>
      <c r="I2405" s="1105"/>
      <c r="J2405" s="1105"/>
      <c r="K2405" s="615" t="s">
        <v>2615</v>
      </c>
      <c r="L2405" s="1108"/>
      <c r="M2405" s="1111"/>
    </row>
    <row r="2406" spans="3:13" ht="14.1" customHeight="1">
      <c r="C2406" s="1105"/>
      <c r="D2406" s="1105"/>
      <c r="E2406" s="616"/>
      <c r="F2406" s="1108"/>
      <c r="G2406" s="1111"/>
      <c r="H2406" s="1113"/>
      <c r="I2406" s="1105"/>
      <c r="J2406" s="1105"/>
      <c r="K2406" s="616"/>
      <c r="L2406" s="1108"/>
      <c r="M2406" s="1111"/>
    </row>
    <row r="2407" spans="3:13" ht="25.5">
      <c r="C2407" s="1105"/>
      <c r="D2407" s="1105"/>
      <c r="E2407" s="615" t="s">
        <v>2616</v>
      </c>
      <c r="F2407" s="1108"/>
      <c r="G2407" s="1111"/>
      <c r="H2407" s="1113"/>
      <c r="I2407" s="1105"/>
      <c r="J2407" s="1105"/>
      <c r="K2407" s="615" t="s">
        <v>2617</v>
      </c>
      <c r="L2407" s="1108"/>
      <c r="M2407" s="1111"/>
    </row>
    <row r="2408" spans="3:13" ht="14.1" customHeight="1">
      <c r="C2408" s="1105"/>
      <c r="D2408" s="1105"/>
      <c r="E2408" s="616"/>
      <c r="F2408" s="1108"/>
      <c r="G2408" s="1111"/>
      <c r="H2408" s="1113"/>
      <c r="I2408" s="1105"/>
      <c r="J2408" s="1105"/>
      <c r="K2408" s="616"/>
      <c r="L2408" s="1108"/>
      <c r="M2408" s="1111"/>
    </row>
    <row r="2409" spans="3:13" ht="25.5">
      <c r="C2409" s="1105"/>
      <c r="D2409" s="1105"/>
      <c r="E2409" s="615" t="s">
        <v>2618</v>
      </c>
      <c r="F2409" s="1108"/>
      <c r="G2409" s="1111"/>
      <c r="H2409" s="1113"/>
      <c r="I2409" s="1105"/>
      <c r="J2409" s="1105"/>
      <c r="K2409" s="615" t="s">
        <v>2619</v>
      </c>
      <c r="L2409" s="1108"/>
      <c r="M2409" s="1111"/>
    </row>
    <row r="2410" spans="3:13" ht="12.95" customHeight="1">
      <c r="C2410" s="1105"/>
      <c r="D2410" s="1105"/>
      <c r="E2410" s="615"/>
      <c r="F2410" s="1108"/>
      <c r="G2410" s="1111"/>
      <c r="H2410" s="1113"/>
      <c r="I2410" s="1105"/>
      <c r="J2410" s="1105"/>
      <c r="K2410" s="615"/>
      <c r="L2410" s="1108"/>
      <c r="M2410" s="1111"/>
    </row>
    <row r="2411" spans="3:13" ht="12.95" customHeight="1">
      <c r="C2411" s="1106"/>
      <c r="D2411" s="1106"/>
      <c r="E2411" s="617" t="s">
        <v>2620</v>
      </c>
      <c r="F2411" s="1109"/>
      <c r="G2411" s="1112"/>
      <c r="H2411" s="1113"/>
      <c r="I2411" s="1106"/>
      <c r="J2411" s="1106"/>
      <c r="K2411" s="617" t="s">
        <v>2620</v>
      </c>
      <c r="L2411" s="1109"/>
      <c r="M2411" s="1112"/>
    </row>
    <row r="2412" spans="3:13" ht="15.75">
      <c r="C2412" s="618"/>
      <c r="D2412" s="618" t="s">
        <v>19</v>
      </c>
      <c r="E2412" s="619"/>
      <c r="F2412" s="620"/>
      <c r="G2412" s="621"/>
      <c r="H2412" s="733"/>
      <c r="I2412" s="618"/>
      <c r="J2412" s="618" t="s">
        <v>19</v>
      </c>
      <c r="K2412" s="619"/>
      <c r="L2412" s="620"/>
      <c r="M2412" s="621"/>
    </row>
    <row r="2413" spans="3:13" ht="15.75">
      <c r="C2413" s="618"/>
      <c r="D2413" s="618" t="s">
        <v>682</v>
      </c>
      <c r="E2413" s="619"/>
      <c r="F2413" s="620"/>
      <c r="G2413" s="621"/>
      <c r="H2413" s="733"/>
      <c r="I2413" s="618"/>
      <c r="J2413" s="618" t="s">
        <v>682</v>
      </c>
      <c r="K2413" s="619"/>
      <c r="L2413" s="620"/>
      <c r="M2413" s="621"/>
    </row>
    <row r="2414" spans="3:13" ht="15.75">
      <c r="C2414" s="618"/>
      <c r="D2414" s="618" t="s">
        <v>26</v>
      </c>
      <c r="E2414" s="619"/>
      <c r="F2414" s="620"/>
      <c r="G2414" s="621"/>
      <c r="H2414" s="733"/>
      <c r="I2414" s="618"/>
      <c r="J2414" s="618" t="s">
        <v>26</v>
      </c>
      <c r="K2414" s="619"/>
      <c r="L2414" s="620"/>
      <c r="M2414" s="621"/>
    </row>
    <row r="2415" spans="3:13" ht="15.75">
      <c r="C2415" s="618"/>
      <c r="D2415" s="618" t="s">
        <v>30</v>
      </c>
      <c r="E2415" s="619"/>
      <c r="F2415" s="620"/>
      <c r="G2415" s="621"/>
      <c r="H2415" s="733"/>
      <c r="I2415" s="618"/>
      <c r="J2415" s="618" t="s">
        <v>30</v>
      </c>
      <c r="K2415" s="619"/>
      <c r="L2415" s="620"/>
      <c r="M2415" s="621"/>
    </row>
    <row r="2416" spans="3:13" ht="15.75">
      <c r="C2416" s="618"/>
      <c r="D2416" s="618" t="s">
        <v>31</v>
      </c>
      <c r="E2416" s="619"/>
      <c r="F2416" s="620"/>
      <c r="G2416" s="621"/>
      <c r="H2416" s="733"/>
      <c r="I2416" s="618"/>
      <c r="J2416" s="618" t="s">
        <v>31</v>
      </c>
      <c r="K2416" s="619"/>
      <c r="L2416" s="620"/>
      <c r="M2416" s="621"/>
    </row>
    <row r="2417" spans="3:13" ht="15.75">
      <c r="C2417" s="618"/>
      <c r="D2417" s="618" t="s">
        <v>32</v>
      </c>
      <c r="E2417" s="619"/>
      <c r="F2417" s="620"/>
      <c r="G2417" s="621"/>
      <c r="H2417" s="733"/>
      <c r="I2417" s="618"/>
      <c r="J2417" s="618" t="s">
        <v>32</v>
      </c>
      <c r="K2417" s="619"/>
      <c r="L2417" s="620"/>
      <c r="M2417" s="621"/>
    </row>
    <row r="2418" spans="3:13" ht="15.75">
      <c r="C2418" s="623"/>
      <c r="D2418" s="1114"/>
      <c r="E2418" s="1114"/>
      <c r="F2418" s="624"/>
      <c r="G2418" s="625"/>
      <c r="H2418" s="1115"/>
      <c r="I2418" s="1115"/>
      <c r="J2418" s="1161"/>
      <c r="K2418" s="1161"/>
      <c r="L2418" s="649"/>
      <c r="M2418" s="649"/>
    </row>
    <row r="2419" spans="3:13" ht="15.75">
      <c r="C2419" s="603">
        <v>3</v>
      </c>
      <c r="D2419" s="603"/>
      <c r="E2419" s="599" t="s">
        <v>1046</v>
      </c>
      <c r="F2419" s="604"/>
      <c r="G2419" s="647"/>
      <c r="H2419" s="733"/>
      <c r="I2419" s="603">
        <v>3</v>
      </c>
      <c r="J2419" s="603"/>
      <c r="K2419" s="599" t="s">
        <v>1046</v>
      </c>
      <c r="L2419" s="604"/>
      <c r="M2419" s="647"/>
    </row>
    <row r="2420" spans="3:13" ht="15.75">
      <c r="C2420" s="603">
        <v>3.1</v>
      </c>
      <c r="D2420" s="603"/>
      <c r="E2420" s="599" t="s">
        <v>1047</v>
      </c>
      <c r="F2420" s="604"/>
      <c r="G2420" s="647"/>
      <c r="H2420" s="733"/>
      <c r="I2420" s="603">
        <v>3.1</v>
      </c>
      <c r="J2420" s="603"/>
      <c r="K2420" s="599" t="s">
        <v>1047</v>
      </c>
      <c r="L2420" s="604"/>
      <c r="M2420" s="647"/>
    </row>
    <row r="2421" spans="3:13">
      <c r="C2421" s="1104" t="s">
        <v>1048</v>
      </c>
      <c r="D2421" s="1104"/>
      <c r="E2421" s="607" t="s">
        <v>2621</v>
      </c>
      <c r="F2421" s="1107"/>
      <c r="G2421" s="1110"/>
      <c r="H2421" s="1113"/>
      <c r="I2421" s="1104" t="s">
        <v>1048</v>
      </c>
      <c r="J2421" s="1104"/>
      <c r="K2421" s="607" t="s">
        <v>2622</v>
      </c>
      <c r="L2421" s="1107"/>
      <c r="M2421" s="1110"/>
    </row>
    <row r="2422" spans="3:13" ht="14.1" customHeight="1">
      <c r="C2422" s="1105"/>
      <c r="D2422" s="1105"/>
      <c r="E2422" s="610"/>
      <c r="F2422" s="1108"/>
      <c r="G2422" s="1111"/>
      <c r="H2422" s="1113"/>
      <c r="I2422" s="1105"/>
      <c r="J2422" s="1105"/>
      <c r="K2422" s="610"/>
      <c r="L2422" s="1108"/>
      <c r="M2422" s="1111"/>
    </row>
    <row r="2423" spans="3:13" ht="12.95" customHeight="1">
      <c r="C2423" s="1105"/>
      <c r="D2423" s="1105"/>
      <c r="E2423" s="611" t="s">
        <v>1394</v>
      </c>
      <c r="F2423" s="1108"/>
      <c r="G2423" s="1111"/>
      <c r="H2423" s="1113"/>
      <c r="I2423" s="1105"/>
      <c r="J2423" s="1105"/>
      <c r="K2423" s="611" t="s">
        <v>1419</v>
      </c>
      <c r="L2423" s="1108"/>
      <c r="M2423" s="1111"/>
    </row>
    <row r="2424" spans="3:13" ht="12.95" customHeight="1">
      <c r="C2424" s="1105"/>
      <c r="D2424" s="1105"/>
      <c r="E2424" s="611" t="s">
        <v>1940</v>
      </c>
      <c r="F2424" s="1108"/>
      <c r="G2424" s="1111"/>
      <c r="H2424" s="1113"/>
      <c r="I2424" s="1105"/>
      <c r="J2424" s="1105"/>
      <c r="K2424" s="611" t="s">
        <v>1940</v>
      </c>
      <c r="L2424" s="1108"/>
      <c r="M2424" s="1111"/>
    </row>
    <row r="2425" spans="3:13" ht="12.95" customHeight="1">
      <c r="C2425" s="1105"/>
      <c r="D2425" s="1105"/>
      <c r="E2425" s="611" t="s">
        <v>1548</v>
      </c>
      <c r="F2425" s="1108"/>
      <c r="G2425" s="1111"/>
      <c r="H2425" s="1113"/>
      <c r="I2425" s="1105"/>
      <c r="J2425" s="1105"/>
      <c r="K2425" s="611" t="s">
        <v>1548</v>
      </c>
      <c r="L2425" s="1108"/>
      <c r="M2425" s="1111"/>
    </row>
    <row r="2426" spans="3:13" ht="12.95" customHeight="1">
      <c r="C2426" s="1106"/>
      <c r="D2426" s="1106"/>
      <c r="E2426" s="613" t="s">
        <v>2623</v>
      </c>
      <c r="F2426" s="1109"/>
      <c r="G2426" s="1112"/>
      <c r="H2426" s="1113"/>
      <c r="I2426" s="1106"/>
      <c r="J2426" s="1106"/>
      <c r="K2426" s="613" t="s">
        <v>2623</v>
      </c>
      <c r="L2426" s="1109"/>
      <c r="M2426" s="1112"/>
    </row>
    <row r="2427" spans="3:13" ht="12.95" customHeight="1">
      <c r="C2427" s="1104"/>
      <c r="D2427" s="1104"/>
      <c r="E2427" s="1138" t="s">
        <v>55</v>
      </c>
      <c r="F2427" s="1107"/>
      <c r="G2427" s="1110"/>
      <c r="H2427" s="1113"/>
      <c r="I2427" s="1104"/>
      <c r="J2427" s="1104"/>
      <c r="K2427" s="614" t="s">
        <v>46</v>
      </c>
      <c r="L2427" s="1107"/>
      <c r="M2427" s="1110"/>
    </row>
    <row r="2428" spans="3:13">
      <c r="C2428" s="1106"/>
      <c r="D2428" s="1106"/>
      <c r="E2428" s="1139"/>
      <c r="F2428" s="1109"/>
      <c r="G2428" s="1112"/>
      <c r="H2428" s="1113"/>
      <c r="I2428" s="1106"/>
      <c r="J2428" s="1106"/>
      <c r="K2428" s="617" t="s">
        <v>2624</v>
      </c>
      <c r="L2428" s="1109"/>
      <c r="M2428" s="1112"/>
    </row>
    <row r="2429" spans="3:13" ht="15.75">
      <c r="C2429" s="618"/>
      <c r="D2429" s="618" t="s">
        <v>19</v>
      </c>
      <c r="E2429" s="619"/>
      <c r="F2429" s="620"/>
      <c r="G2429" s="621"/>
      <c r="H2429" s="733"/>
      <c r="I2429" s="618"/>
      <c r="J2429" s="618" t="s">
        <v>19</v>
      </c>
      <c r="K2429" s="619"/>
      <c r="L2429" s="620"/>
      <c r="M2429" s="621"/>
    </row>
    <row r="2430" spans="3:13" ht="15.75">
      <c r="C2430" s="618"/>
      <c r="D2430" s="618" t="s">
        <v>682</v>
      </c>
      <c r="E2430" s="619"/>
      <c r="F2430" s="620"/>
      <c r="G2430" s="621"/>
      <c r="H2430" s="733"/>
      <c r="I2430" s="618"/>
      <c r="J2430" s="618" t="s">
        <v>682</v>
      </c>
      <c r="K2430" s="619"/>
      <c r="L2430" s="620"/>
      <c r="M2430" s="621"/>
    </row>
    <row r="2431" spans="3:13" ht="409.5">
      <c r="C2431" s="763"/>
      <c r="D2431" s="763" t="s">
        <v>26</v>
      </c>
      <c r="E2431" s="764" t="s">
        <v>2625</v>
      </c>
      <c r="F2431" s="765" t="s">
        <v>829</v>
      </c>
      <c r="G2431" s="766" t="s">
        <v>2626</v>
      </c>
      <c r="H2431" s="733"/>
      <c r="I2431" s="763"/>
      <c r="J2431" s="763" t="s">
        <v>26</v>
      </c>
      <c r="K2431" s="764" t="s">
        <v>2627</v>
      </c>
      <c r="L2431" s="765" t="s">
        <v>829</v>
      </c>
      <c r="M2431" s="766" t="s">
        <v>2626</v>
      </c>
    </row>
    <row r="2432" spans="3:13" ht="15.75">
      <c r="C2432" s="618"/>
      <c r="D2432" s="618" t="s">
        <v>30</v>
      </c>
      <c r="E2432" s="619"/>
      <c r="F2432" s="620"/>
      <c r="G2432" s="621"/>
      <c r="H2432" s="733"/>
      <c r="I2432" s="618"/>
      <c r="J2432" s="618" t="s">
        <v>30</v>
      </c>
      <c r="K2432" s="619"/>
      <c r="L2432" s="620"/>
      <c r="M2432" s="621"/>
    </row>
    <row r="2433" spans="3:13" ht="15.75">
      <c r="C2433" s="618"/>
      <c r="D2433" s="618" t="s">
        <v>31</v>
      </c>
      <c r="E2433" s="619"/>
      <c r="F2433" s="620"/>
      <c r="G2433" s="621"/>
      <c r="H2433" s="733"/>
      <c r="I2433" s="618"/>
      <c r="J2433" s="618" t="s">
        <v>31</v>
      </c>
      <c r="K2433" s="619"/>
      <c r="L2433" s="620"/>
      <c r="M2433" s="621"/>
    </row>
    <row r="2434" spans="3:13" ht="15.75">
      <c r="C2434" s="618"/>
      <c r="D2434" s="618" t="s">
        <v>32</v>
      </c>
      <c r="E2434" s="619"/>
      <c r="F2434" s="620"/>
      <c r="G2434" s="621"/>
      <c r="H2434" s="733"/>
      <c r="I2434" s="618"/>
      <c r="J2434" s="618" t="s">
        <v>32</v>
      </c>
      <c r="K2434" s="619"/>
      <c r="L2434" s="620"/>
      <c r="M2434" s="621"/>
    </row>
    <row r="2435" spans="3:13" ht="15.75">
      <c r="C2435" s="623"/>
      <c r="D2435" s="1114"/>
      <c r="E2435" s="1114"/>
      <c r="F2435" s="624"/>
      <c r="G2435" s="625"/>
      <c r="H2435" s="1115"/>
      <c r="I2435" s="1115"/>
      <c r="J2435" s="1114"/>
      <c r="K2435" s="1114"/>
      <c r="L2435" s="624"/>
      <c r="M2435" s="625"/>
    </row>
    <row r="2436" spans="3:13" ht="12.95" customHeight="1">
      <c r="C2436" s="1104" t="s">
        <v>1052</v>
      </c>
      <c r="D2436" s="1104"/>
      <c r="E2436" s="607" t="s">
        <v>2628</v>
      </c>
      <c r="F2436" s="1107"/>
      <c r="G2436" s="1110"/>
      <c r="H2436" s="1113"/>
      <c r="I2436" s="1104" t="s">
        <v>1052</v>
      </c>
      <c r="J2436" s="1104"/>
      <c r="K2436" s="607" t="s">
        <v>2629</v>
      </c>
      <c r="L2436" s="1107"/>
      <c r="M2436" s="1110"/>
    </row>
    <row r="2437" spans="3:13">
      <c r="C2437" s="1105"/>
      <c r="D2437" s="1105"/>
      <c r="E2437" s="611" t="s">
        <v>2630</v>
      </c>
      <c r="F2437" s="1108"/>
      <c r="G2437" s="1111"/>
      <c r="H2437" s="1113"/>
      <c r="I2437" s="1105"/>
      <c r="J2437" s="1105"/>
      <c r="K2437" s="611" t="s">
        <v>2631</v>
      </c>
      <c r="L2437" s="1108"/>
      <c r="M2437" s="1111"/>
    </row>
    <row r="2438" spans="3:13" ht="12.95" customHeight="1">
      <c r="C2438" s="1105"/>
      <c r="D2438" s="1105"/>
      <c r="E2438" s="611" t="s">
        <v>2632</v>
      </c>
      <c r="F2438" s="1108"/>
      <c r="G2438" s="1111"/>
      <c r="H2438" s="1113"/>
      <c r="I2438" s="1105"/>
      <c r="J2438" s="1105"/>
      <c r="K2438" s="611" t="s">
        <v>2633</v>
      </c>
      <c r="L2438" s="1108"/>
      <c r="M2438" s="1111"/>
    </row>
    <row r="2439" spans="3:13" ht="51">
      <c r="C2439" s="1105"/>
      <c r="D2439" s="1105"/>
      <c r="E2439" s="611" t="s">
        <v>2634</v>
      </c>
      <c r="F2439" s="1108"/>
      <c r="G2439" s="1111"/>
      <c r="H2439" s="1113"/>
      <c r="I2439" s="1105"/>
      <c r="J2439" s="1105"/>
      <c r="K2439" s="611" t="s">
        <v>2635</v>
      </c>
      <c r="L2439" s="1108"/>
      <c r="M2439" s="1111"/>
    </row>
    <row r="2440" spans="3:13" ht="25.5">
      <c r="C2440" s="1105"/>
      <c r="D2440" s="1105"/>
      <c r="E2440" s="611" t="s">
        <v>2636</v>
      </c>
      <c r="F2440" s="1108"/>
      <c r="G2440" s="1111"/>
      <c r="H2440" s="1113"/>
      <c r="I2440" s="1105"/>
      <c r="J2440" s="1105"/>
      <c r="K2440" s="611" t="s">
        <v>2637</v>
      </c>
      <c r="L2440" s="1108"/>
      <c r="M2440" s="1111"/>
    </row>
    <row r="2441" spans="3:13" ht="14.1" customHeight="1">
      <c r="C2441" s="1105"/>
      <c r="D2441" s="1105"/>
      <c r="E2441" s="610"/>
      <c r="F2441" s="1108"/>
      <c r="G2441" s="1111"/>
      <c r="H2441" s="1113"/>
      <c r="I2441" s="1105"/>
      <c r="J2441" s="1105"/>
      <c r="K2441" s="611" t="s">
        <v>2638</v>
      </c>
      <c r="L2441" s="1108"/>
      <c r="M2441" s="1111"/>
    </row>
    <row r="2442" spans="3:13" ht="25.5">
      <c r="C2442" s="1105"/>
      <c r="D2442" s="1105"/>
      <c r="E2442" s="611" t="s">
        <v>1394</v>
      </c>
      <c r="F2442" s="1108"/>
      <c r="G2442" s="1111"/>
      <c r="H2442" s="1113"/>
      <c r="I2442" s="1105"/>
      <c r="J2442" s="1105"/>
      <c r="K2442" s="611" t="s">
        <v>2639</v>
      </c>
      <c r="L2442" s="1108"/>
      <c r="M2442" s="1111"/>
    </row>
    <row r="2443" spans="3:13" ht="14.1" customHeight="1">
      <c r="C2443" s="1105"/>
      <c r="D2443" s="1105"/>
      <c r="E2443" s="611" t="s">
        <v>2640</v>
      </c>
      <c r="F2443" s="1108"/>
      <c r="G2443" s="1111"/>
      <c r="H2443" s="1113"/>
      <c r="I2443" s="1105"/>
      <c r="J2443" s="1105"/>
      <c r="K2443" s="610"/>
      <c r="L2443" s="1108"/>
      <c r="M2443" s="1111"/>
    </row>
    <row r="2444" spans="3:13" ht="14.1" customHeight="1">
      <c r="C2444" s="1105"/>
      <c r="D2444" s="1105"/>
      <c r="E2444" s="611" t="s">
        <v>2641</v>
      </c>
      <c r="F2444" s="1108"/>
      <c r="G2444" s="1111"/>
      <c r="H2444" s="1113"/>
      <c r="I2444" s="1105"/>
      <c r="J2444" s="1105"/>
      <c r="K2444" s="610"/>
      <c r="L2444" s="1108"/>
      <c r="M2444" s="1111"/>
    </row>
    <row r="2445" spans="3:13" ht="12.95" customHeight="1">
      <c r="C2445" s="1105"/>
      <c r="D2445" s="1105"/>
      <c r="E2445" s="611" t="s">
        <v>1548</v>
      </c>
      <c r="F2445" s="1108"/>
      <c r="G2445" s="1111"/>
      <c r="H2445" s="1113"/>
      <c r="I2445" s="1105"/>
      <c r="J2445" s="1105"/>
      <c r="K2445" s="611" t="s">
        <v>1419</v>
      </c>
      <c r="L2445" s="1108"/>
      <c r="M2445" s="1111"/>
    </row>
    <row r="2446" spans="3:13" ht="12.95" customHeight="1">
      <c r="C2446" s="1105"/>
      <c r="D2446" s="1105"/>
      <c r="E2446" s="611" t="s">
        <v>2642</v>
      </c>
      <c r="F2446" s="1108"/>
      <c r="G2446" s="1111"/>
      <c r="H2446" s="1113"/>
      <c r="I2446" s="1105"/>
      <c r="J2446" s="1105"/>
      <c r="K2446" s="611" t="s">
        <v>2640</v>
      </c>
      <c r="L2446" s="1108"/>
      <c r="M2446" s="1111"/>
    </row>
    <row r="2447" spans="3:13" ht="12.95" customHeight="1">
      <c r="C2447" s="1105"/>
      <c r="D2447" s="1105"/>
      <c r="E2447" s="611" t="s">
        <v>2643</v>
      </c>
      <c r="F2447" s="1108"/>
      <c r="G2447" s="1111"/>
      <c r="H2447" s="1113"/>
      <c r="I2447" s="1105"/>
      <c r="J2447" s="1105"/>
      <c r="K2447" s="611" t="s">
        <v>2641</v>
      </c>
      <c r="L2447" s="1108"/>
      <c r="M2447" s="1111"/>
    </row>
    <row r="2448" spans="3:13" ht="12.95" customHeight="1">
      <c r="C2448" s="1105"/>
      <c r="D2448" s="1105"/>
      <c r="E2448" s="611" t="s">
        <v>2644</v>
      </c>
      <c r="F2448" s="1108"/>
      <c r="G2448" s="1111"/>
      <c r="H2448" s="1113"/>
      <c r="I2448" s="1105"/>
      <c r="J2448" s="1105"/>
      <c r="K2448" s="611" t="s">
        <v>1548</v>
      </c>
      <c r="L2448" s="1108"/>
      <c r="M2448" s="1111"/>
    </row>
    <row r="2449" spans="3:13" ht="12.95" customHeight="1">
      <c r="C2449" s="1105"/>
      <c r="D2449" s="1105"/>
      <c r="E2449" s="611"/>
      <c r="F2449" s="1108"/>
      <c r="G2449" s="1111"/>
      <c r="H2449" s="1113"/>
      <c r="I2449" s="1105"/>
      <c r="J2449" s="1105"/>
      <c r="K2449" s="611" t="s">
        <v>2642</v>
      </c>
      <c r="L2449" s="1108"/>
      <c r="M2449" s="1111"/>
    </row>
    <row r="2450" spans="3:13" ht="12.95" customHeight="1">
      <c r="C2450" s="1105"/>
      <c r="D2450" s="1105"/>
      <c r="E2450" s="611"/>
      <c r="F2450" s="1108"/>
      <c r="G2450" s="1111"/>
      <c r="H2450" s="1113"/>
      <c r="I2450" s="1105"/>
      <c r="J2450" s="1105"/>
      <c r="K2450" s="611" t="s">
        <v>2643</v>
      </c>
      <c r="L2450" s="1108"/>
      <c r="M2450" s="1111"/>
    </row>
    <row r="2451" spans="3:13" ht="12.95" customHeight="1">
      <c r="C2451" s="1105"/>
      <c r="D2451" s="1105"/>
      <c r="E2451" s="611"/>
      <c r="F2451" s="1108"/>
      <c r="G2451" s="1111"/>
      <c r="H2451" s="1113"/>
      <c r="I2451" s="1105"/>
      <c r="J2451" s="1105"/>
      <c r="K2451" s="611" t="s">
        <v>2645</v>
      </c>
      <c r="L2451" s="1108"/>
      <c r="M2451" s="1111"/>
    </row>
    <row r="2452" spans="3:13" ht="12.95" customHeight="1">
      <c r="C2452" s="1106"/>
      <c r="D2452" s="1106"/>
      <c r="E2452" s="613"/>
      <c r="F2452" s="1109"/>
      <c r="G2452" s="1112"/>
      <c r="H2452" s="1113"/>
      <c r="I2452" s="1106"/>
      <c r="J2452" s="1106"/>
      <c r="K2452" s="613" t="s">
        <v>2646</v>
      </c>
      <c r="L2452" s="1109"/>
      <c r="M2452" s="1112"/>
    </row>
    <row r="2453" spans="3:13" ht="12.95" customHeight="1">
      <c r="C2453" s="1104"/>
      <c r="D2453" s="1104"/>
      <c r="E2453" s="614" t="s">
        <v>1401</v>
      </c>
      <c r="F2453" s="1107"/>
      <c r="G2453" s="1110"/>
      <c r="H2453" s="1113"/>
      <c r="I2453" s="1104"/>
      <c r="J2453" s="1104"/>
      <c r="K2453" s="614" t="s">
        <v>46</v>
      </c>
      <c r="L2453" s="1107"/>
      <c r="M2453" s="1110"/>
    </row>
    <row r="2454" spans="3:13" ht="25.5">
      <c r="C2454" s="1105"/>
      <c r="D2454" s="1105"/>
      <c r="E2454" s="615" t="s">
        <v>2647</v>
      </c>
      <c r="F2454" s="1108"/>
      <c r="G2454" s="1111"/>
      <c r="H2454" s="1113"/>
      <c r="I2454" s="1105"/>
      <c r="J2454" s="1105"/>
      <c r="K2454" s="615" t="s">
        <v>2648</v>
      </c>
      <c r="L2454" s="1108"/>
      <c r="M2454" s="1111"/>
    </row>
    <row r="2455" spans="3:13" ht="14.1" customHeight="1">
      <c r="C2455" s="1105"/>
      <c r="D2455" s="1105"/>
      <c r="E2455" s="616"/>
      <c r="F2455" s="1108"/>
      <c r="G2455" s="1111"/>
      <c r="H2455" s="1113"/>
      <c r="I2455" s="1105"/>
      <c r="J2455" s="1105"/>
      <c r="K2455" s="616"/>
      <c r="L2455" s="1108"/>
      <c r="M2455" s="1111"/>
    </row>
    <row r="2456" spans="3:13" ht="12.95" customHeight="1">
      <c r="C2456" s="1105"/>
      <c r="D2456" s="1105"/>
      <c r="E2456" s="615" t="s">
        <v>2649</v>
      </c>
      <c r="F2456" s="1108"/>
      <c r="G2456" s="1111"/>
      <c r="H2456" s="1113"/>
      <c r="I2456" s="1105"/>
      <c r="J2456" s="1105"/>
      <c r="K2456" s="615" t="s">
        <v>2647</v>
      </c>
      <c r="L2456" s="1108"/>
      <c r="M2456" s="1111"/>
    </row>
    <row r="2457" spans="3:13">
      <c r="C2457" s="1105"/>
      <c r="D2457" s="1105"/>
      <c r="E2457" s="615" t="s">
        <v>2650</v>
      </c>
      <c r="F2457" s="1108"/>
      <c r="G2457" s="1111"/>
      <c r="H2457" s="1113"/>
      <c r="I2457" s="1105"/>
      <c r="J2457" s="1105"/>
      <c r="K2457" s="615" t="s">
        <v>2651</v>
      </c>
      <c r="L2457" s="1108"/>
      <c r="M2457" s="1111"/>
    </row>
    <row r="2458" spans="3:13">
      <c r="C2458" s="1105"/>
      <c r="D2458" s="1105"/>
      <c r="E2458" s="615"/>
      <c r="F2458" s="1108"/>
      <c r="G2458" s="1111"/>
      <c r="H2458" s="1113"/>
      <c r="I2458" s="1105"/>
      <c r="J2458" s="1105"/>
      <c r="K2458" s="615" t="s">
        <v>2652</v>
      </c>
      <c r="L2458" s="1108"/>
      <c r="M2458" s="1111"/>
    </row>
    <row r="2459" spans="3:13" ht="15">
      <c r="C2459" s="1105"/>
      <c r="D2459" s="1105"/>
      <c r="E2459" s="615" t="s">
        <v>2653</v>
      </c>
      <c r="F2459" s="1108"/>
      <c r="G2459" s="1111"/>
      <c r="H2459" s="1113"/>
      <c r="I2459" s="1105"/>
      <c r="J2459" s="1105"/>
      <c r="K2459" s="616"/>
      <c r="L2459" s="1108"/>
      <c r="M2459" s="1111"/>
    </row>
    <row r="2460" spans="3:13" ht="25.5">
      <c r="C2460" s="1105"/>
      <c r="D2460" s="1105"/>
      <c r="E2460" s="615"/>
      <c r="F2460" s="1108"/>
      <c r="G2460" s="1111"/>
      <c r="H2460" s="1113"/>
      <c r="I2460" s="1105"/>
      <c r="J2460" s="1105"/>
      <c r="K2460" s="615" t="s">
        <v>2653</v>
      </c>
      <c r="L2460" s="1108"/>
      <c r="M2460" s="1111"/>
    </row>
    <row r="2461" spans="3:13" ht="14.1" customHeight="1">
      <c r="C2461" s="1105"/>
      <c r="D2461" s="1105"/>
      <c r="E2461" s="615"/>
      <c r="F2461" s="1108"/>
      <c r="G2461" s="1111"/>
      <c r="H2461" s="1113"/>
      <c r="I2461" s="1105"/>
      <c r="J2461" s="1105"/>
      <c r="K2461" s="616"/>
      <c r="L2461" s="1108"/>
      <c r="M2461" s="1111"/>
    </row>
    <row r="2462" spans="3:13" ht="25.5">
      <c r="C2462" s="1105"/>
      <c r="D2462" s="1105"/>
      <c r="E2462" s="615"/>
      <c r="F2462" s="1108"/>
      <c r="G2462" s="1111"/>
      <c r="H2462" s="1113"/>
      <c r="I2462" s="1105"/>
      <c r="J2462" s="1105"/>
      <c r="K2462" s="615" t="s">
        <v>2654</v>
      </c>
      <c r="L2462" s="1108"/>
      <c r="M2462" s="1111"/>
    </row>
    <row r="2463" spans="3:13" ht="14.1" customHeight="1">
      <c r="C2463" s="1105"/>
      <c r="D2463" s="1105"/>
      <c r="E2463" s="615"/>
      <c r="F2463" s="1108"/>
      <c r="G2463" s="1111"/>
      <c r="H2463" s="1113"/>
      <c r="I2463" s="1105"/>
      <c r="J2463" s="1105"/>
      <c r="K2463" s="616"/>
      <c r="L2463" s="1108"/>
      <c r="M2463" s="1111"/>
    </row>
    <row r="2464" spans="3:13" ht="38.25">
      <c r="C2464" s="1105"/>
      <c r="D2464" s="1105"/>
      <c r="E2464" s="615"/>
      <c r="F2464" s="1108"/>
      <c r="G2464" s="1111"/>
      <c r="H2464" s="1113"/>
      <c r="I2464" s="1105"/>
      <c r="J2464" s="1105"/>
      <c r="K2464" s="615" t="s">
        <v>2655</v>
      </c>
      <c r="L2464" s="1108"/>
      <c r="M2464" s="1111"/>
    </row>
    <row r="2465" spans="3:13" ht="12.95" customHeight="1">
      <c r="C2465" s="1105"/>
      <c r="D2465" s="1105"/>
      <c r="E2465" s="615"/>
      <c r="F2465" s="1108"/>
      <c r="G2465" s="1111"/>
      <c r="H2465" s="1113"/>
      <c r="I2465" s="1105"/>
      <c r="J2465" s="1105"/>
      <c r="K2465" s="615"/>
      <c r="L2465" s="1108"/>
      <c r="M2465" s="1111"/>
    </row>
    <row r="2466" spans="3:13" ht="38.25">
      <c r="C2466" s="1106"/>
      <c r="D2466" s="1106"/>
      <c r="E2466" s="617"/>
      <c r="F2466" s="1109"/>
      <c r="G2466" s="1112"/>
      <c r="H2466" s="1113"/>
      <c r="I2466" s="1106"/>
      <c r="J2466" s="1106"/>
      <c r="K2466" s="617" t="s">
        <v>2656</v>
      </c>
      <c r="L2466" s="1109"/>
      <c r="M2466" s="1112"/>
    </row>
    <row r="2467" spans="3:13" ht="15.75">
      <c r="C2467" s="618"/>
      <c r="D2467" s="618" t="s">
        <v>19</v>
      </c>
      <c r="E2467" s="619"/>
      <c r="F2467" s="620"/>
      <c r="G2467" s="621"/>
      <c r="H2467" s="733"/>
      <c r="I2467" s="618"/>
      <c r="J2467" s="618" t="s">
        <v>19</v>
      </c>
      <c r="K2467" s="619"/>
      <c r="L2467" s="620"/>
      <c r="M2467" s="621"/>
    </row>
    <row r="2468" spans="3:13" ht="15.75">
      <c r="C2468" s="618"/>
      <c r="D2468" s="618" t="s">
        <v>682</v>
      </c>
      <c r="E2468" s="619"/>
      <c r="F2468" s="620"/>
      <c r="G2468" s="621"/>
      <c r="H2468" s="733"/>
      <c r="I2468" s="618"/>
      <c r="J2468" s="618" t="s">
        <v>682</v>
      </c>
      <c r="K2468" s="619"/>
      <c r="L2468" s="620"/>
      <c r="M2468" s="621"/>
    </row>
    <row r="2469" spans="3:13" ht="76.5">
      <c r="C2469" s="618"/>
      <c r="D2469" s="618" t="s">
        <v>26</v>
      </c>
      <c r="E2469" s="619" t="s">
        <v>2657</v>
      </c>
      <c r="F2469" s="620" t="s">
        <v>687</v>
      </c>
      <c r="G2469" s="621"/>
      <c r="H2469" s="733"/>
      <c r="I2469" s="618"/>
      <c r="J2469" s="618" t="s">
        <v>26</v>
      </c>
      <c r="K2469" s="619" t="s">
        <v>2657</v>
      </c>
      <c r="L2469" s="620" t="s">
        <v>687</v>
      </c>
      <c r="M2469" s="621"/>
    </row>
    <row r="2470" spans="3:13" ht="15.75">
      <c r="C2470" s="618"/>
      <c r="D2470" s="618" t="s">
        <v>30</v>
      </c>
      <c r="E2470" s="619"/>
      <c r="F2470" s="620"/>
      <c r="G2470" s="621"/>
      <c r="H2470" s="733"/>
      <c r="I2470" s="618"/>
      <c r="J2470" s="618" t="s">
        <v>30</v>
      </c>
      <c r="K2470" s="619"/>
      <c r="L2470" s="620"/>
      <c r="M2470" s="621"/>
    </row>
    <row r="2471" spans="3:13" ht="15.75">
      <c r="C2471" s="618"/>
      <c r="D2471" s="618" t="s">
        <v>31</v>
      </c>
      <c r="E2471" s="619"/>
      <c r="F2471" s="620"/>
      <c r="G2471" s="621"/>
      <c r="H2471" s="733"/>
      <c r="I2471" s="618"/>
      <c r="J2471" s="618" t="s">
        <v>31</v>
      </c>
      <c r="K2471" s="619"/>
      <c r="L2471" s="620"/>
      <c r="M2471" s="621"/>
    </row>
    <row r="2472" spans="3:13" ht="15.75">
      <c r="C2472" s="618"/>
      <c r="D2472" s="618" t="s">
        <v>32</v>
      </c>
      <c r="E2472" s="619"/>
      <c r="F2472" s="620"/>
      <c r="G2472" s="621"/>
      <c r="H2472" s="733"/>
      <c r="I2472" s="618"/>
      <c r="J2472" s="618" t="s">
        <v>32</v>
      </c>
      <c r="K2472" s="619"/>
      <c r="L2472" s="620"/>
      <c r="M2472" s="621"/>
    </row>
    <row r="2473" spans="3:13" ht="15.75">
      <c r="C2473" s="623"/>
      <c r="D2473" s="1133"/>
      <c r="E2473" s="1133"/>
      <c r="F2473" s="624"/>
      <c r="G2473" s="625"/>
      <c r="H2473" s="1115"/>
      <c r="I2473" s="1115"/>
      <c r="J2473" s="1116"/>
      <c r="K2473" s="1116"/>
      <c r="L2473" s="624"/>
      <c r="M2473" s="625"/>
    </row>
    <row r="2474" spans="3:13" ht="37.5" customHeight="1">
      <c r="C2474" s="1134"/>
      <c r="D2474" s="1134"/>
      <c r="E2474" s="1134"/>
      <c r="F2474" s="1135"/>
      <c r="G2474" s="1136"/>
      <c r="H2474" s="1157"/>
      <c r="I2474" s="1118" t="s">
        <v>2658</v>
      </c>
      <c r="J2474" s="1118"/>
      <c r="K2474" s="644" t="s">
        <v>2659</v>
      </c>
      <c r="L2474" s="1121"/>
      <c r="M2474" s="1124"/>
    </row>
    <row r="2475" spans="3:13" ht="14.1" customHeight="1">
      <c r="C2475" s="1134"/>
      <c r="D2475" s="1134"/>
      <c r="E2475" s="1134"/>
      <c r="F2475" s="1135"/>
      <c r="G2475" s="1136"/>
      <c r="H2475" s="1157"/>
      <c r="I2475" s="1119"/>
      <c r="J2475" s="1119"/>
      <c r="K2475" s="640"/>
      <c r="L2475" s="1122"/>
      <c r="M2475" s="1125"/>
    </row>
    <row r="2476" spans="3:13" ht="12.95" customHeight="1">
      <c r="C2476" s="1134"/>
      <c r="D2476" s="1134"/>
      <c r="E2476" s="1134"/>
      <c r="F2476" s="1135"/>
      <c r="G2476" s="1136"/>
      <c r="H2476" s="1157"/>
      <c r="I2476" s="1119"/>
      <c r="J2476" s="1119"/>
      <c r="K2476" s="639" t="s">
        <v>1419</v>
      </c>
      <c r="L2476" s="1122"/>
      <c r="M2476" s="1125"/>
    </row>
    <row r="2477" spans="3:13" ht="12.95" customHeight="1">
      <c r="C2477" s="1134"/>
      <c r="D2477" s="1134"/>
      <c r="E2477" s="1134"/>
      <c r="F2477" s="1135"/>
      <c r="G2477" s="1136"/>
      <c r="H2477" s="1157"/>
      <c r="I2477" s="1119"/>
      <c r="J2477" s="1119"/>
      <c r="K2477" s="639" t="s">
        <v>2640</v>
      </c>
      <c r="L2477" s="1122"/>
      <c r="M2477" s="1125"/>
    </row>
    <row r="2478" spans="3:13" ht="12.95" customHeight="1">
      <c r="C2478" s="1134"/>
      <c r="D2478" s="1134"/>
      <c r="E2478" s="1134"/>
      <c r="F2478" s="1135"/>
      <c r="G2478" s="1136"/>
      <c r="H2478" s="1157"/>
      <c r="I2478" s="1119"/>
      <c r="J2478" s="1119"/>
      <c r="K2478" s="639" t="s">
        <v>2641</v>
      </c>
      <c r="L2478" s="1122"/>
      <c r="M2478" s="1125"/>
    </row>
    <row r="2479" spans="3:13" ht="12.95" customHeight="1">
      <c r="C2479" s="1134"/>
      <c r="D2479" s="1134"/>
      <c r="E2479" s="1134"/>
      <c r="F2479" s="1135"/>
      <c r="G2479" s="1136"/>
      <c r="H2479" s="1157"/>
      <c r="I2479" s="1119"/>
      <c r="J2479" s="1119"/>
      <c r="K2479" s="639" t="s">
        <v>1548</v>
      </c>
      <c r="L2479" s="1122"/>
      <c r="M2479" s="1125"/>
    </row>
    <row r="2480" spans="3:13" ht="12.95" customHeight="1">
      <c r="C2480" s="1134"/>
      <c r="D2480" s="1134"/>
      <c r="E2480" s="1134"/>
      <c r="F2480" s="1135"/>
      <c r="G2480" s="1136"/>
      <c r="H2480" s="1157"/>
      <c r="I2480" s="1119"/>
      <c r="J2480" s="1119"/>
      <c r="K2480" s="639" t="s">
        <v>2642</v>
      </c>
      <c r="L2480" s="1122"/>
      <c r="M2480" s="1125"/>
    </row>
    <row r="2481" spans="3:13" ht="12.95" customHeight="1">
      <c r="C2481" s="1134"/>
      <c r="D2481" s="1134"/>
      <c r="E2481" s="1134"/>
      <c r="F2481" s="1135"/>
      <c r="G2481" s="1136"/>
      <c r="H2481" s="1157"/>
      <c r="I2481" s="1119"/>
      <c r="J2481" s="1119"/>
      <c r="K2481" s="639" t="s">
        <v>2643</v>
      </c>
      <c r="L2481" s="1122"/>
      <c r="M2481" s="1125"/>
    </row>
    <row r="2482" spans="3:13" ht="12.95" customHeight="1">
      <c r="C2482" s="1134"/>
      <c r="D2482" s="1134"/>
      <c r="E2482" s="1134"/>
      <c r="F2482" s="1135"/>
      <c r="G2482" s="1136"/>
      <c r="H2482" s="1157"/>
      <c r="I2482" s="1119"/>
      <c r="J2482" s="1119"/>
      <c r="K2482" s="639" t="s">
        <v>2645</v>
      </c>
      <c r="L2482" s="1122"/>
      <c r="M2482" s="1125"/>
    </row>
    <row r="2483" spans="3:13" ht="12.95" customHeight="1">
      <c r="C2483" s="1134"/>
      <c r="D2483" s="1134"/>
      <c r="E2483" s="1134"/>
      <c r="F2483" s="1135"/>
      <c r="G2483" s="1136"/>
      <c r="H2483" s="1157"/>
      <c r="I2483" s="1120"/>
      <c r="J2483" s="1120"/>
      <c r="K2483" s="641" t="s">
        <v>2646</v>
      </c>
      <c r="L2483" s="1123"/>
      <c r="M2483" s="1126"/>
    </row>
    <row r="2484" spans="3:13" ht="15.75">
      <c r="C2484" s="623"/>
      <c r="D2484" s="1134"/>
      <c r="E2484" s="1134"/>
      <c r="F2484" s="624"/>
      <c r="G2484" s="625"/>
      <c r="H2484" s="733"/>
      <c r="I2484" s="631"/>
      <c r="J2484" s="631" t="s">
        <v>19</v>
      </c>
      <c r="K2484" s="635"/>
      <c r="L2484" s="633"/>
      <c r="M2484" s="634"/>
    </row>
    <row r="2485" spans="3:13" ht="15.75">
      <c r="C2485" s="623"/>
      <c r="D2485" s="1134"/>
      <c r="E2485" s="1134"/>
      <c r="F2485" s="624"/>
      <c r="G2485" s="625"/>
      <c r="H2485" s="733"/>
      <c r="I2485" s="631"/>
      <c r="J2485" s="631" t="s">
        <v>682</v>
      </c>
      <c r="K2485" s="635"/>
      <c r="L2485" s="633"/>
      <c r="M2485" s="634"/>
    </row>
    <row r="2486" spans="3:13" ht="63.75">
      <c r="C2486" s="623"/>
      <c r="D2486" s="1134"/>
      <c r="E2486" s="1134"/>
      <c r="F2486" s="624"/>
      <c r="G2486" s="625"/>
      <c r="H2486" s="733"/>
      <c r="I2486" s="631"/>
      <c r="J2486" s="631" t="s">
        <v>26</v>
      </c>
      <c r="K2486" s="635" t="s">
        <v>2660</v>
      </c>
      <c r="L2486" s="633" t="s">
        <v>687</v>
      </c>
      <c r="M2486" s="634"/>
    </row>
    <row r="2487" spans="3:13" ht="15.75">
      <c r="C2487" s="623"/>
      <c r="D2487" s="1134"/>
      <c r="E2487" s="1134"/>
      <c r="F2487" s="624"/>
      <c r="G2487" s="625"/>
      <c r="H2487" s="733"/>
      <c r="I2487" s="631"/>
      <c r="J2487" s="631" t="s">
        <v>30</v>
      </c>
      <c r="K2487" s="635"/>
      <c r="L2487" s="633"/>
      <c r="M2487" s="634"/>
    </row>
    <row r="2488" spans="3:13" ht="15.75">
      <c r="C2488" s="623"/>
      <c r="D2488" s="1134"/>
      <c r="E2488" s="1134"/>
      <c r="F2488" s="624"/>
      <c r="G2488" s="625"/>
      <c r="H2488" s="733"/>
      <c r="I2488" s="631"/>
      <c r="J2488" s="631" t="s">
        <v>31</v>
      </c>
      <c r="K2488" s="635"/>
      <c r="L2488" s="633"/>
      <c r="M2488" s="634"/>
    </row>
    <row r="2489" spans="3:13" ht="15.75">
      <c r="C2489" s="623"/>
      <c r="D2489" s="1134"/>
      <c r="E2489" s="1134"/>
      <c r="F2489" s="624"/>
      <c r="G2489" s="625"/>
      <c r="H2489" s="733"/>
      <c r="I2489" s="631"/>
      <c r="J2489" s="631" t="s">
        <v>32</v>
      </c>
      <c r="K2489" s="635"/>
      <c r="L2489" s="633"/>
      <c r="M2489" s="634"/>
    </row>
    <row r="2490" spans="3:13" ht="15.75">
      <c r="C2490" s="623"/>
      <c r="D2490" s="1132"/>
      <c r="E2490" s="1132"/>
      <c r="F2490" s="624"/>
      <c r="G2490" s="625"/>
      <c r="H2490" s="1115"/>
      <c r="I2490" s="1115"/>
      <c r="J2490" s="1144"/>
      <c r="K2490" s="1144"/>
      <c r="L2490" s="649"/>
      <c r="M2490" s="649"/>
    </row>
    <row r="2491" spans="3:13" ht="51">
      <c r="C2491" s="1104" t="s">
        <v>1056</v>
      </c>
      <c r="D2491" s="1104"/>
      <c r="E2491" s="607" t="s">
        <v>2661</v>
      </c>
      <c r="F2491" s="1107"/>
      <c r="G2491" s="1110"/>
      <c r="H2491" s="1113"/>
      <c r="I2491" s="1104" t="s">
        <v>1056</v>
      </c>
      <c r="J2491" s="1104"/>
      <c r="K2491" s="607" t="s">
        <v>2662</v>
      </c>
      <c r="L2491" s="1107"/>
      <c r="M2491" s="1110"/>
    </row>
    <row r="2492" spans="3:13" ht="14.1" customHeight="1">
      <c r="C2492" s="1105"/>
      <c r="D2492" s="1105"/>
      <c r="E2492" s="610"/>
      <c r="F2492" s="1108"/>
      <c r="G2492" s="1111"/>
      <c r="H2492" s="1113"/>
      <c r="I2492" s="1105"/>
      <c r="J2492" s="1105"/>
      <c r="K2492" s="610"/>
      <c r="L2492" s="1108"/>
      <c r="M2492" s="1111"/>
    </row>
    <row r="2493" spans="3:13" ht="12.95" customHeight="1">
      <c r="C2493" s="1105"/>
      <c r="D2493" s="1105"/>
      <c r="E2493" s="611" t="s">
        <v>1394</v>
      </c>
      <c r="F2493" s="1108"/>
      <c r="G2493" s="1111"/>
      <c r="H2493" s="1113"/>
      <c r="I2493" s="1105"/>
      <c r="J2493" s="1105"/>
      <c r="K2493" s="611" t="s">
        <v>1419</v>
      </c>
      <c r="L2493" s="1108"/>
      <c r="M2493" s="1111"/>
    </row>
    <row r="2494" spans="3:13" ht="12.95" customHeight="1">
      <c r="C2494" s="1105"/>
      <c r="D2494" s="1105"/>
      <c r="E2494" s="611" t="s">
        <v>2663</v>
      </c>
      <c r="F2494" s="1108"/>
      <c r="G2494" s="1111"/>
      <c r="H2494" s="1113"/>
      <c r="I2494" s="1105"/>
      <c r="J2494" s="1105"/>
      <c r="K2494" s="611" t="s">
        <v>2663</v>
      </c>
      <c r="L2494" s="1108"/>
      <c r="M2494" s="1111"/>
    </row>
    <row r="2495" spans="3:13" ht="12.95" customHeight="1">
      <c r="C2495" s="1105"/>
      <c r="D2495" s="1105"/>
      <c r="E2495" s="611" t="s">
        <v>2664</v>
      </c>
      <c r="F2495" s="1108"/>
      <c r="G2495" s="1111"/>
      <c r="H2495" s="1113"/>
      <c r="I2495" s="1105"/>
      <c r="J2495" s="1105"/>
      <c r="K2495" s="611" t="s">
        <v>2665</v>
      </c>
      <c r="L2495" s="1108"/>
      <c r="M2495" s="1111"/>
    </row>
    <row r="2496" spans="3:13" ht="12.95" customHeight="1">
      <c r="C2496" s="1105"/>
      <c r="D2496" s="1105"/>
      <c r="E2496" s="611" t="s">
        <v>1940</v>
      </c>
      <c r="F2496" s="1108"/>
      <c r="G2496" s="1111"/>
      <c r="H2496" s="1113"/>
      <c r="I2496" s="1105"/>
      <c r="J2496" s="1105"/>
      <c r="K2496" s="611" t="s">
        <v>1940</v>
      </c>
      <c r="L2496" s="1108"/>
      <c r="M2496" s="1111"/>
    </row>
    <row r="2497" spans="3:13" ht="12.95" customHeight="1">
      <c r="C2497" s="1105"/>
      <c r="D2497" s="1105"/>
      <c r="E2497" s="611" t="s">
        <v>2666</v>
      </c>
      <c r="F2497" s="1108"/>
      <c r="G2497" s="1111"/>
      <c r="H2497" s="1113"/>
      <c r="I2497" s="1105"/>
      <c r="J2497" s="1105"/>
      <c r="K2497" s="611" t="s">
        <v>2666</v>
      </c>
      <c r="L2497" s="1108"/>
      <c r="M2497" s="1111"/>
    </row>
    <row r="2498" spans="3:13" ht="12.95" customHeight="1">
      <c r="C2498" s="1106"/>
      <c r="D2498" s="1106"/>
      <c r="E2498" s="613" t="s">
        <v>2667</v>
      </c>
      <c r="F2498" s="1109"/>
      <c r="G2498" s="1112"/>
      <c r="H2498" s="1113"/>
      <c r="I2498" s="1106"/>
      <c r="J2498" s="1106"/>
      <c r="K2498" s="613" t="s">
        <v>2667</v>
      </c>
      <c r="L2498" s="1109"/>
      <c r="M2498" s="1112"/>
    </row>
    <row r="2499" spans="3:13" ht="12.95" customHeight="1">
      <c r="C2499" s="1104"/>
      <c r="D2499" s="1104"/>
      <c r="E2499" s="614" t="s">
        <v>1401</v>
      </c>
      <c r="F2499" s="1107"/>
      <c r="G2499" s="1110"/>
      <c r="H2499" s="1113"/>
      <c r="I2499" s="1104"/>
      <c r="J2499" s="1104"/>
      <c r="K2499" s="614" t="s">
        <v>46</v>
      </c>
      <c r="L2499" s="1107"/>
      <c r="M2499" s="1110"/>
    </row>
    <row r="2500" spans="3:13" ht="25.5">
      <c r="C2500" s="1106"/>
      <c r="D2500" s="1106"/>
      <c r="E2500" s="617" t="s">
        <v>2668</v>
      </c>
      <c r="F2500" s="1109"/>
      <c r="G2500" s="1112"/>
      <c r="H2500" s="1113"/>
      <c r="I2500" s="1106"/>
      <c r="J2500" s="1106"/>
      <c r="K2500" s="617" t="s">
        <v>2668</v>
      </c>
      <c r="L2500" s="1109"/>
      <c r="M2500" s="1112"/>
    </row>
    <row r="2501" spans="3:13" ht="15.75">
      <c r="C2501" s="618"/>
      <c r="D2501" s="618" t="s">
        <v>19</v>
      </c>
      <c r="E2501" s="619"/>
      <c r="F2501" s="620"/>
      <c r="G2501" s="621"/>
      <c r="H2501" s="733"/>
      <c r="I2501" s="618"/>
      <c r="J2501" s="618" t="s">
        <v>19</v>
      </c>
      <c r="K2501" s="619"/>
      <c r="L2501" s="620"/>
      <c r="M2501" s="621"/>
    </row>
    <row r="2502" spans="3:13" ht="15.75">
      <c r="C2502" s="618"/>
      <c r="D2502" s="618" t="s">
        <v>682</v>
      </c>
      <c r="E2502" s="619"/>
      <c r="F2502" s="620"/>
      <c r="G2502" s="621"/>
      <c r="H2502" s="733"/>
      <c r="I2502" s="618"/>
      <c r="J2502" s="618" t="s">
        <v>682</v>
      </c>
      <c r="K2502" s="619"/>
      <c r="L2502" s="620"/>
      <c r="M2502" s="621"/>
    </row>
    <row r="2503" spans="3:13" ht="293.25">
      <c r="C2503" s="752"/>
      <c r="D2503" s="752" t="s">
        <v>26</v>
      </c>
      <c r="E2503" s="767" t="s">
        <v>2669</v>
      </c>
      <c r="F2503" s="755" t="s">
        <v>829</v>
      </c>
      <c r="G2503" s="756" t="s">
        <v>2670</v>
      </c>
      <c r="H2503" s="768"/>
      <c r="I2503" s="752"/>
      <c r="J2503" s="752" t="s">
        <v>26</v>
      </c>
      <c r="K2503" s="767" t="s">
        <v>2669</v>
      </c>
      <c r="L2503" s="755" t="s">
        <v>829</v>
      </c>
      <c r="M2503" s="756" t="s">
        <v>2670</v>
      </c>
    </row>
    <row r="2504" spans="3:13" ht="15.75">
      <c r="C2504" s="618"/>
      <c r="D2504" s="618" t="s">
        <v>30</v>
      </c>
      <c r="E2504" s="619"/>
      <c r="F2504" s="620"/>
      <c r="G2504" s="621"/>
      <c r="H2504" s="733"/>
      <c r="I2504" s="618"/>
      <c r="J2504" s="618" t="s">
        <v>30</v>
      </c>
      <c r="K2504" s="619"/>
      <c r="L2504" s="620"/>
      <c r="M2504" s="621"/>
    </row>
    <row r="2505" spans="3:13" ht="15.75">
      <c r="C2505" s="618"/>
      <c r="D2505" s="618" t="s">
        <v>31</v>
      </c>
      <c r="E2505" s="619"/>
      <c r="F2505" s="620"/>
      <c r="G2505" s="621"/>
      <c r="H2505" s="733"/>
      <c r="I2505" s="618"/>
      <c r="J2505" s="618" t="s">
        <v>31</v>
      </c>
      <c r="K2505" s="619"/>
      <c r="L2505" s="620"/>
      <c r="M2505" s="621"/>
    </row>
    <row r="2506" spans="3:13" ht="15.75">
      <c r="C2506" s="618"/>
      <c r="D2506" s="618" t="s">
        <v>32</v>
      </c>
      <c r="E2506" s="619"/>
      <c r="F2506" s="620"/>
      <c r="G2506" s="621"/>
      <c r="H2506" s="733"/>
      <c r="I2506" s="618"/>
      <c r="J2506" s="618" t="s">
        <v>32</v>
      </c>
      <c r="K2506" s="619"/>
      <c r="L2506" s="620"/>
      <c r="M2506" s="621"/>
    </row>
    <row r="2507" spans="3:13" ht="15.75">
      <c r="C2507" s="623"/>
      <c r="D2507" s="1114"/>
      <c r="E2507" s="1114"/>
      <c r="F2507" s="624"/>
      <c r="G2507" s="625"/>
      <c r="H2507" s="1115"/>
      <c r="I2507" s="1115"/>
      <c r="J2507" s="1114"/>
      <c r="K2507" s="1114"/>
      <c r="L2507" s="624"/>
      <c r="M2507" s="625"/>
    </row>
    <row r="2508" spans="3:13" ht="12.95" customHeight="1">
      <c r="C2508" s="1104" t="s">
        <v>1061</v>
      </c>
      <c r="D2508" s="1104"/>
      <c r="E2508" s="607" t="s">
        <v>2671</v>
      </c>
      <c r="F2508" s="1107"/>
      <c r="G2508" s="1110"/>
      <c r="H2508" s="1113"/>
      <c r="I2508" s="1104" t="s">
        <v>1061</v>
      </c>
      <c r="J2508" s="1104"/>
      <c r="K2508" s="607" t="s">
        <v>2672</v>
      </c>
      <c r="L2508" s="1107"/>
      <c r="M2508" s="1110"/>
    </row>
    <row r="2509" spans="3:13" ht="38.25">
      <c r="C2509" s="1105"/>
      <c r="D2509" s="1105"/>
      <c r="E2509" s="611" t="s">
        <v>2673</v>
      </c>
      <c r="F2509" s="1108"/>
      <c r="G2509" s="1111"/>
      <c r="H2509" s="1113"/>
      <c r="I2509" s="1105"/>
      <c r="J2509" s="1105"/>
      <c r="K2509" s="611" t="s">
        <v>2674</v>
      </c>
      <c r="L2509" s="1108"/>
      <c r="M2509" s="1111"/>
    </row>
    <row r="2510" spans="3:13" ht="51">
      <c r="C2510" s="1105"/>
      <c r="D2510" s="1105"/>
      <c r="E2510" s="611" t="s">
        <v>2675</v>
      </c>
      <c r="F2510" s="1108"/>
      <c r="G2510" s="1111"/>
      <c r="H2510" s="1113"/>
      <c r="I2510" s="1105"/>
      <c r="J2510" s="1105"/>
      <c r="K2510" s="611" t="s">
        <v>2676</v>
      </c>
      <c r="L2510" s="1108"/>
      <c r="M2510" s="1111"/>
    </row>
    <row r="2511" spans="3:13" ht="14.1" customHeight="1">
      <c r="C2511" s="1105"/>
      <c r="D2511" s="1105"/>
      <c r="E2511" s="610"/>
      <c r="F2511" s="1108"/>
      <c r="G2511" s="1111"/>
      <c r="H2511" s="1113"/>
      <c r="I2511" s="1105"/>
      <c r="J2511" s="1105"/>
      <c r="K2511" s="610"/>
      <c r="L2511" s="1108"/>
      <c r="M2511" s="1111"/>
    </row>
    <row r="2512" spans="3:13" ht="12.95" customHeight="1">
      <c r="C2512" s="1105"/>
      <c r="D2512" s="1105"/>
      <c r="E2512" s="611" t="s">
        <v>1394</v>
      </c>
      <c r="F2512" s="1108"/>
      <c r="G2512" s="1111"/>
      <c r="H2512" s="1113"/>
      <c r="I2512" s="1105"/>
      <c r="J2512" s="1105"/>
      <c r="K2512" s="611" t="s">
        <v>1419</v>
      </c>
      <c r="L2512" s="1108"/>
      <c r="M2512" s="1111"/>
    </row>
    <row r="2513" spans="3:13" ht="12.95" customHeight="1">
      <c r="C2513" s="1105"/>
      <c r="D2513" s="1105"/>
      <c r="E2513" s="611" t="s">
        <v>1515</v>
      </c>
      <c r="F2513" s="1108"/>
      <c r="G2513" s="1111"/>
      <c r="H2513" s="1113"/>
      <c r="I2513" s="1105"/>
      <c r="J2513" s="1105"/>
      <c r="K2513" s="611" t="s">
        <v>1515</v>
      </c>
      <c r="L2513" s="1108"/>
      <c r="M2513" s="1111"/>
    </row>
    <row r="2514" spans="3:13" ht="12.95" customHeight="1">
      <c r="C2514" s="1105"/>
      <c r="D2514" s="1105"/>
      <c r="E2514" s="611" t="s">
        <v>2677</v>
      </c>
      <c r="F2514" s="1108"/>
      <c r="G2514" s="1111"/>
      <c r="H2514" s="1113"/>
      <c r="I2514" s="1105"/>
      <c r="J2514" s="1105"/>
      <c r="K2514" s="611" t="s">
        <v>2677</v>
      </c>
      <c r="L2514" s="1108"/>
      <c r="M2514" s="1111"/>
    </row>
    <row r="2515" spans="3:13" ht="12.95" customHeight="1">
      <c r="C2515" s="1106"/>
      <c r="D2515" s="1106"/>
      <c r="E2515" s="613" t="s">
        <v>1846</v>
      </c>
      <c r="F2515" s="1109"/>
      <c r="G2515" s="1112"/>
      <c r="H2515" s="1113"/>
      <c r="I2515" s="1106"/>
      <c r="J2515" s="1106"/>
      <c r="K2515" s="613" t="s">
        <v>1846</v>
      </c>
      <c r="L2515" s="1109"/>
      <c r="M2515" s="1112"/>
    </row>
    <row r="2516" spans="3:13" ht="12.95" customHeight="1">
      <c r="C2516" s="1104"/>
      <c r="D2516" s="1104"/>
      <c r="E2516" s="1138" t="s">
        <v>55</v>
      </c>
      <c r="F2516" s="1107"/>
      <c r="G2516" s="1110"/>
      <c r="H2516" s="1113"/>
      <c r="I2516" s="1104"/>
      <c r="J2516" s="1104"/>
      <c r="K2516" s="614" t="s">
        <v>46</v>
      </c>
      <c r="L2516" s="1107"/>
      <c r="M2516" s="1110"/>
    </row>
    <row r="2517" spans="3:13" ht="25.5">
      <c r="C2517" s="1105"/>
      <c r="D2517" s="1105"/>
      <c r="E2517" s="1145"/>
      <c r="F2517" s="1108"/>
      <c r="G2517" s="1111"/>
      <c r="H2517" s="1113"/>
      <c r="I2517" s="1105"/>
      <c r="J2517" s="1105"/>
      <c r="K2517" s="615" t="s">
        <v>2678</v>
      </c>
      <c r="L2517" s="1108"/>
      <c r="M2517" s="1111"/>
    </row>
    <row r="2518" spans="3:13" ht="25.5">
      <c r="C2518" s="1105"/>
      <c r="D2518" s="1105"/>
      <c r="E2518" s="1145"/>
      <c r="F2518" s="1108"/>
      <c r="G2518" s="1111"/>
      <c r="H2518" s="1113"/>
      <c r="I2518" s="1105"/>
      <c r="J2518" s="1105"/>
      <c r="K2518" s="615" t="s">
        <v>2679</v>
      </c>
      <c r="L2518" s="1108"/>
      <c r="M2518" s="1111"/>
    </row>
    <row r="2519" spans="3:13" ht="25.5">
      <c r="C2519" s="1105"/>
      <c r="D2519" s="1105"/>
      <c r="E2519" s="1145"/>
      <c r="F2519" s="1108"/>
      <c r="G2519" s="1111"/>
      <c r="H2519" s="1113"/>
      <c r="I2519" s="1105"/>
      <c r="J2519" s="1105"/>
      <c r="K2519" s="615" t="s">
        <v>2680</v>
      </c>
      <c r="L2519" s="1108"/>
      <c r="M2519" s="1111"/>
    </row>
    <row r="2520" spans="3:13" ht="25.5">
      <c r="C2520" s="1105"/>
      <c r="D2520" s="1105"/>
      <c r="E2520" s="1145"/>
      <c r="F2520" s="1108"/>
      <c r="G2520" s="1111"/>
      <c r="H2520" s="1113"/>
      <c r="I2520" s="1105"/>
      <c r="J2520" s="1105"/>
      <c r="K2520" s="615" t="s">
        <v>2681</v>
      </c>
      <c r="L2520" s="1108"/>
      <c r="M2520" s="1111"/>
    </row>
    <row r="2521" spans="3:13" ht="12.95" customHeight="1">
      <c r="C2521" s="1105"/>
      <c r="D2521" s="1105"/>
      <c r="E2521" s="1145"/>
      <c r="F2521" s="1108"/>
      <c r="G2521" s="1111"/>
      <c r="H2521" s="1113"/>
      <c r="I2521" s="1105"/>
      <c r="J2521" s="1105"/>
      <c r="K2521" s="615" t="s">
        <v>2682</v>
      </c>
      <c r="L2521" s="1108"/>
      <c r="M2521" s="1111"/>
    </row>
    <row r="2522" spans="3:13">
      <c r="C2522" s="1105"/>
      <c r="D2522" s="1105"/>
      <c r="E2522" s="1145"/>
      <c r="F2522" s="1108"/>
      <c r="G2522" s="1111"/>
      <c r="H2522" s="1113"/>
      <c r="I2522" s="1105"/>
      <c r="J2522" s="1105"/>
      <c r="K2522" s="615" t="s">
        <v>2683</v>
      </c>
      <c r="L2522" s="1108"/>
      <c r="M2522" s="1111"/>
    </row>
    <row r="2523" spans="3:13" ht="12.95" customHeight="1">
      <c r="C2523" s="1105"/>
      <c r="D2523" s="1105"/>
      <c r="E2523" s="1145"/>
      <c r="F2523" s="1108"/>
      <c r="G2523" s="1111"/>
      <c r="H2523" s="1113"/>
      <c r="I2523" s="1105"/>
      <c r="J2523" s="1105"/>
      <c r="K2523" s="615" t="s">
        <v>2684</v>
      </c>
      <c r="L2523" s="1108"/>
      <c r="M2523" s="1111"/>
    </row>
    <row r="2524" spans="3:13" ht="25.5">
      <c r="C2524" s="1105"/>
      <c r="D2524" s="1105"/>
      <c r="E2524" s="1145"/>
      <c r="F2524" s="1108"/>
      <c r="G2524" s="1111"/>
      <c r="H2524" s="1113"/>
      <c r="I2524" s="1105"/>
      <c r="J2524" s="1105"/>
      <c r="K2524" s="615" t="s">
        <v>2685</v>
      </c>
      <c r="L2524" s="1108"/>
      <c r="M2524" s="1111"/>
    </row>
    <row r="2525" spans="3:13" ht="12.95" customHeight="1">
      <c r="C2525" s="1105"/>
      <c r="D2525" s="1105"/>
      <c r="E2525" s="1145"/>
      <c r="F2525" s="1108"/>
      <c r="G2525" s="1111"/>
      <c r="H2525" s="1113"/>
      <c r="I2525" s="1105"/>
      <c r="J2525" s="1105"/>
      <c r="K2525" s="615" t="s">
        <v>2686</v>
      </c>
      <c r="L2525" s="1108"/>
      <c r="M2525" s="1111"/>
    </row>
    <row r="2526" spans="3:13" ht="12.95" customHeight="1">
      <c r="C2526" s="1105"/>
      <c r="D2526" s="1105"/>
      <c r="E2526" s="1145"/>
      <c r="F2526" s="1108"/>
      <c r="G2526" s="1111"/>
      <c r="H2526" s="1113"/>
      <c r="I2526" s="1105"/>
      <c r="J2526" s="1105"/>
      <c r="K2526" s="615" t="s">
        <v>2687</v>
      </c>
      <c r="L2526" s="1108"/>
      <c r="M2526" s="1111"/>
    </row>
    <row r="2527" spans="3:13">
      <c r="C2527" s="1105"/>
      <c r="D2527" s="1105"/>
      <c r="E2527" s="1145"/>
      <c r="F2527" s="1108"/>
      <c r="G2527" s="1111"/>
      <c r="H2527" s="1113"/>
      <c r="I2527" s="1105"/>
      <c r="J2527" s="1105"/>
      <c r="K2527" s="615" t="s">
        <v>2688</v>
      </c>
      <c r="L2527" s="1108"/>
      <c r="M2527" s="1111"/>
    </row>
    <row r="2528" spans="3:13" ht="12.95" customHeight="1">
      <c r="C2528" s="1105"/>
      <c r="D2528" s="1105"/>
      <c r="E2528" s="1145"/>
      <c r="F2528" s="1108"/>
      <c r="G2528" s="1111"/>
      <c r="H2528" s="1113"/>
      <c r="I2528" s="1105"/>
      <c r="J2528" s="1105"/>
      <c r="K2528" s="615"/>
      <c r="L2528" s="1108"/>
      <c r="M2528" s="1111"/>
    </row>
    <row r="2529" spans="3:13" ht="25.5">
      <c r="C2529" s="1106"/>
      <c r="D2529" s="1106"/>
      <c r="E2529" s="1139"/>
      <c r="F2529" s="1109"/>
      <c r="G2529" s="1112"/>
      <c r="H2529" s="1113"/>
      <c r="I2529" s="1106"/>
      <c r="J2529" s="1106"/>
      <c r="K2529" s="617" t="s">
        <v>2689</v>
      </c>
      <c r="L2529" s="1109"/>
      <c r="M2529" s="1112"/>
    </row>
    <row r="2530" spans="3:13" ht="15.75">
      <c r="C2530" s="618"/>
      <c r="D2530" s="618" t="s">
        <v>19</v>
      </c>
      <c r="E2530" s="619"/>
      <c r="F2530" s="620"/>
      <c r="G2530" s="621"/>
      <c r="H2530" s="733"/>
      <c r="I2530" s="618"/>
      <c r="J2530" s="618" t="s">
        <v>19</v>
      </c>
      <c r="K2530" s="619"/>
      <c r="L2530" s="620"/>
      <c r="M2530" s="621"/>
    </row>
    <row r="2531" spans="3:13" ht="15.75">
      <c r="C2531" s="618"/>
      <c r="D2531" s="618" t="s">
        <v>682</v>
      </c>
      <c r="E2531" s="619"/>
      <c r="F2531" s="620"/>
      <c r="G2531" s="621"/>
      <c r="H2531" s="733"/>
      <c r="I2531" s="618"/>
      <c r="J2531" s="618" t="s">
        <v>682</v>
      </c>
      <c r="K2531" s="619"/>
      <c r="L2531" s="620"/>
      <c r="M2531" s="621"/>
    </row>
    <row r="2532" spans="3:13" ht="38.25">
      <c r="C2532" s="618"/>
      <c r="D2532" s="618" t="s">
        <v>26</v>
      </c>
      <c r="E2532" s="619" t="s">
        <v>2690</v>
      </c>
      <c r="F2532" s="620" t="s">
        <v>687</v>
      </c>
      <c r="G2532" s="621"/>
      <c r="H2532" s="733"/>
      <c r="I2532" s="618"/>
      <c r="J2532" s="618" t="s">
        <v>26</v>
      </c>
      <c r="K2532" s="619" t="s">
        <v>2690</v>
      </c>
      <c r="L2532" s="620" t="s">
        <v>687</v>
      </c>
      <c r="M2532" s="621"/>
    </row>
    <row r="2533" spans="3:13" ht="15.75">
      <c r="C2533" s="618"/>
      <c r="D2533" s="618" t="s">
        <v>30</v>
      </c>
      <c r="E2533" s="619"/>
      <c r="F2533" s="620"/>
      <c r="G2533" s="621"/>
      <c r="H2533" s="733"/>
      <c r="I2533" s="618"/>
      <c r="J2533" s="618" t="s">
        <v>30</v>
      </c>
      <c r="K2533" s="619"/>
      <c r="L2533" s="620"/>
      <c r="M2533" s="621"/>
    </row>
    <row r="2534" spans="3:13" ht="15.75">
      <c r="C2534" s="618"/>
      <c r="D2534" s="618" t="s">
        <v>31</v>
      </c>
      <c r="E2534" s="619"/>
      <c r="F2534" s="620"/>
      <c r="G2534" s="621"/>
      <c r="H2534" s="733"/>
      <c r="I2534" s="618"/>
      <c r="J2534" s="618" t="s">
        <v>31</v>
      </c>
      <c r="K2534" s="619"/>
      <c r="L2534" s="620"/>
      <c r="M2534" s="621"/>
    </row>
    <row r="2535" spans="3:13" ht="15.75">
      <c r="C2535" s="618"/>
      <c r="D2535" s="618" t="s">
        <v>32</v>
      </c>
      <c r="E2535" s="619"/>
      <c r="F2535" s="620"/>
      <c r="G2535" s="621"/>
      <c r="H2535" s="733"/>
      <c r="I2535" s="618"/>
      <c r="J2535" s="618" t="s">
        <v>32</v>
      </c>
      <c r="K2535" s="619"/>
      <c r="L2535" s="620"/>
      <c r="M2535" s="621"/>
    </row>
    <row r="2536" spans="3:13" ht="15.75">
      <c r="C2536" s="623"/>
      <c r="D2536" s="1133"/>
      <c r="E2536" s="1133"/>
      <c r="F2536" s="624"/>
      <c r="G2536" s="625"/>
      <c r="H2536" s="1115"/>
      <c r="I2536" s="1115"/>
      <c r="J2536" s="1116"/>
      <c r="K2536" s="1116"/>
      <c r="L2536" s="624"/>
      <c r="M2536" s="625"/>
    </row>
    <row r="2537" spans="3:13" ht="12.95" customHeight="1">
      <c r="C2537" s="1134"/>
      <c r="D2537" s="1134"/>
      <c r="E2537" s="1134"/>
      <c r="F2537" s="1135"/>
      <c r="G2537" s="1136"/>
      <c r="H2537" s="1157"/>
      <c r="I2537" s="1118" t="s">
        <v>1061</v>
      </c>
      <c r="J2537" s="1118"/>
      <c r="K2537" s="644" t="s">
        <v>2691</v>
      </c>
      <c r="L2537" s="1121"/>
      <c r="M2537" s="1124"/>
    </row>
    <row r="2538" spans="3:13" ht="38.25">
      <c r="C2538" s="1134"/>
      <c r="D2538" s="1134"/>
      <c r="E2538" s="1134"/>
      <c r="F2538" s="1135"/>
      <c r="G2538" s="1136"/>
      <c r="H2538" s="1157"/>
      <c r="I2538" s="1119"/>
      <c r="J2538" s="1119"/>
      <c r="K2538" s="639" t="s">
        <v>2692</v>
      </c>
      <c r="L2538" s="1122"/>
      <c r="M2538" s="1125"/>
    </row>
    <row r="2539" spans="3:13" ht="25.5">
      <c r="C2539" s="1134"/>
      <c r="D2539" s="1134"/>
      <c r="E2539" s="1134"/>
      <c r="F2539" s="1135"/>
      <c r="G2539" s="1136"/>
      <c r="H2539" s="1157"/>
      <c r="I2539" s="1119"/>
      <c r="J2539" s="1119"/>
      <c r="K2539" s="639" t="s">
        <v>2693</v>
      </c>
      <c r="L2539" s="1122"/>
      <c r="M2539" s="1125"/>
    </row>
    <row r="2540" spans="3:13" ht="14.1" customHeight="1">
      <c r="C2540" s="1134"/>
      <c r="D2540" s="1134"/>
      <c r="E2540" s="1134"/>
      <c r="F2540" s="1135"/>
      <c r="G2540" s="1136"/>
      <c r="H2540" s="1157"/>
      <c r="I2540" s="1119"/>
      <c r="J2540" s="1119"/>
      <c r="K2540" s="640"/>
      <c r="L2540" s="1122"/>
      <c r="M2540" s="1125"/>
    </row>
    <row r="2541" spans="3:13" ht="12.95" customHeight="1">
      <c r="C2541" s="1134"/>
      <c r="D2541" s="1134"/>
      <c r="E2541" s="1134"/>
      <c r="F2541" s="1135"/>
      <c r="G2541" s="1136"/>
      <c r="H2541" s="1157"/>
      <c r="I2541" s="1119"/>
      <c r="J2541" s="1119"/>
      <c r="K2541" s="639" t="s">
        <v>1419</v>
      </c>
      <c r="L2541" s="1122"/>
      <c r="M2541" s="1125"/>
    </row>
    <row r="2542" spans="3:13" ht="12.95" customHeight="1">
      <c r="C2542" s="1134"/>
      <c r="D2542" s="1134"/>
      <c r="E2542" s="1134"/>
      <c r="F2542" s="1135"/>
      <c r="G2542" s="1136"/>
      <c r="H2542" s="1157"/>
      <c r="I2542" s="1119"/>
      <c r="J2542" s="1119"/>
      <c r="K2542" s="639" t="s">
        <v>1515</v>
      </c>
      <c r="L2542" s="1122"/>
      <c r="M2542" s="1125"/>
    </row>
    <row r="2543" spans="3:13" ht="12.95" customHeight="1">
      <c r="C2543" s="1134"/>
      <c r="D2543" s="1134"/>
      <c r="E2543" s="1134"/>
      <c r="F2543" s="1135"/>
      <c r="G2543" s="1136"/>
      <c r="H2543" s="1157"/>
      <c r="I2543" s="1119"/>
      <c r="J2543" s="1119"/>
      <c r="K2543" s="639" t="s">
        <v>2677</v>
      </c>
      <c r="L2543" s="1122"/>
      <c r="M2543" s="1125"/>
    </row>
    <row r="2544" spans="3:13" ht="12.95" customHeight="1">
      <c r="C2544" s="1134"/>
      <c r="D2544" s="1134"/>
      <c r="E2544" s="1134"/>
      <c r="F2544" s="1135"/>
      <c r="G2544" s="1136"/>
      <c r="H2544" s="1157"/>
      <c r="I2544" s="1120"/>
      <c r="J2544" s="1131"/>
      <c r="K2544" s="641" t="s">
        <v>1846</v>
      </c>
      <c r="L2544" s="1123"/>
      <c r="M2544" s="1126"/>
    </row>
    <row r="2545" spans="3:13" ht="15.75">
      <c r="C2545" s="623"/>
      <c r="D2545" s="1134"/>
      <c r="E2545" s="1134"/>
      <c r="F2545" s="624"/>
      <c r="G2545" s="625"/>
      <c r="H2545" s="733"/>
      <c r="I2545" s="631"/>
      <c r="J2545" s="618" t="s">
        <v>19</v>
      </c>
      <c r="K2545" s="635"/>
      <c r="L2545" s="633"/>
      <c r="M2545" s="634"/>
    </row>
    <row r="2546" spans="3:13" ht="15.75">
      <c r="C2546" s="623"/>
      <c r="D2546" s="1134"/>
      <c r="E2546" s="1134"/>
      <c r="F2546" s="624"/>
      <c r="G2546" s="625"/>
      <c r="H2546" s="733"/>
      <c r="I2546" s="631"/>
      <c r="J2546" s="618" t="s">
        <v>682</v>
      </c>
      <c r="K2546" s="635"/>
      <c r="L2546" s="633"/>
      <c r="M2546" s="634"/>
    </row>
    <row r="2547" spans="3:13" ht="25.5">
      <c r="C2547" s="623"/>
      <c r="D2547" s="1134"/>
      <c r="E2547" s="1134"/>
      <c r="F2547" s="624"/>
      <c r="G2547" s="625"/>
      <c r="H2547" s="733"/>
      <c r="I2547" s="631"/>
      <c r="J2547" s="618" t="s">
        <v>26</v>
      </c>
      <c r="K2547" s="635" t="s">
        <v>2694</v>
      </c>
      <c r="L2547" s="633" t="s">
        <v>687</v>
      </c>
      <c r="M2547" s="634"/>
    </row>
    <row r="2548" spans="3:13" ht="15.75">
      <c r="C2548" s="623"/>
      <c r="D2548" s="1134"/>
      <c r="E2548" s="1134"/>
      <c r="F2548" s="624"/>
      <c r="G2548" s="625"/>
      <c r="H2548" s="733"/>
      <c r="I2548" s="734"/>
      <c r="J2548" s="606" t="s">
        <v>30</v>
      </c>
      <c r="K2548" s="636"/>
      <c r="L2548" s="736"/>
      <c r="M2548" s="738"/>
    </row>
    <row r="2549" spans="3:13" ht="15.75">
      <c r="C2549" s="623"/>
      <c r="D2549" s="1134"/>
      <c r="E2549" s="1134"/>
      <c r="F2549" s="624"/>
      <c r="G2549" s="625"/>
      <c r="H2549" s="733"/>
      <c r="I2549" s="631"/>
      <c r="J2549" s="631" t="s">
        <v>31</v>
      </c>
      <c r="K2549" s="635"/>
      <c r="L2549" s="633"/>
      <c r="M2549" s="634"/>
    </row>
    <row r="2550" spans="3:13" ht="15.75">
      <c r="C2550" s="623"/>
      <c r="D2550" s="1134"/>
      <c r="E2550" s="1134"/>
      <c r="F2550" s="624"/>
      <c r="G2550" s="625"/>
      <c r="H2550" s="733"/>
      <c r="I2550" s="631"/>
      <c r="J2550" s="631" t="s">
        <v>32</v>
      </c>
      <c r="K2550" s="635"/>
      <c r="L2550" s="633"/>
      <c r="M2550" s="634"/>
    </row>
    <row r="2551" spans="3:13" ht="15.75">
      <c r="C2551" s="623"/>
      <c r="D2551" s="1134"/>
      <c r="E2551" s="1134"/>
      <c r="F2551" s="624"/>
      <c r="G2551" s="625"/>
      <c r="H2551" s="1115"/>
      <c r="I2551" s="1115"/>
      <c r="J2551" s="1167"/>
      <c r="K2551" s="1167"/>
      <c r="L2551" s="624"/>
      <c r="M2551" s="625"/>
    </row>
    <row r="2552" spans="3:13" ht="25.5">
      <c r="C2552" s="1134"/>
      <c r="D2552" s="1134"/>
      <c r="E2552" s="1134"/>
      <c r="F2552" s="1135"/>
      <c r="G2552" s="1136"/>
      <c r="H2552" s="1137"/>
      <c r="I2552" s="1183" t="s">
        <v>2695</v>
      </c>
      <c r="J2552" s="1118"/>
      <c r="K2552" s="676" t="s">
        <v>2696</v>
      </c>
      <c r="L2552" s="1107"/>
      <c r="M2552" s="1110"/>
    </row>
    <row r="2553" spans="3:13" ht="14.1" customHeight="1">
      <c r="C2553" s="1134"/>
      <c r="D2553" s="1134"/>
      <c r="E2553" s="1134"/>
      <c r="F2553" s="1135"/>
      <c r="G2553" s="1136"/>
      <c r="H2553" s="1137"/>
      <c r="I2553" s="1184"/>
      <c r="J2553" s="1119"/>
      <c r="K2553" s="677"/>
      <c r="L2553" s="1108"/>
      <c r="M2553" s="1111"/>
    </row>
    <row r="2554" spans="3:13" ht="12.95" customHeight="1">
      <c r="C2554" s="1134"/>
      <c r="D2554" s="1134"/>
      <c r="E2554" s="1134"/>
      <c r="F2554" s="1135"/>
      <c r="G2554" s="1136"/>
      <c r="H2554" s="1137"/>
      <c r="I2554" s="1184"/>
      <c r="J2554" s="1119"/>
      <c r="K2554" s="678" t="s">
        <v>1419</v>
      </c>
      <c r="L2554" s="1108"/>
      <c r="M2554" s="1111"/>
    </row>
    <row r="2555" spans="3:13" ht="12.95" customHeight="1">
      <c r="C2555" s="1134"/>
      <c r="D2555" s="1134"/>
      <c r="E2555" s="1134"/>
      <c r="F2555" s="1135"/>
      <c r="G2555" s="1136"/>
      <c r="H2555" s="1137"/>
      <c r="I2555" s="1184"/>
      <c r="J2555" s="1119"/>
      <c r="K2555" s="678" t="s">
        <v>1940</v>
      </c>
      <c r="L2555" s="1108"/>
      <c r="M2555" s="1111"/>
    </row>
    <row r="2556" spans="3:13" ht="12.95" customHeight="1">
      <c r="C2556" s="1134"/>
      <c r="D2556" s="1134"/>
      <c r="E2556" s="1134"/>
      <c r="F2556" s="1135"/>
      <c r="G2556" s="1136"/>
      <c r="H2556" s="1137"/>
      <c r="I2556" s="1184"/>
      <c r="J2556" s="1119"/>
      <c r="K2556" s="678" t="s">
        <v>1515</v>
      </c>
      <c r="L2556" s="1108"/>
      <c r="M2556" s="1111"/>
    </row>
    <row r="2557" spans="3:13" ht="12.95" customHeight="1">
      <c r="C2557" s="1134"/>
      <c r="D2557" s="1134"/>
      <c r="E2557" s="1134"/>
      <c r="F2557" s="1135"/>
      <c r="G2557" s="1136"/>
      <c r="H2557" s="1137"/>
      <c r="I2557" s="1185"/>
      <c r="J2557" s="1120"/>
      <c r="K2557" s="679" t="s">
        <v>1569</v>
      </c>
      <c r="L2557" s="1109"/>
      <c r="M2557" s="1112"/>
    </row>
    <row r="2558" spans="3:13" ht="12.95" customHeight="1">
      <c r="C2558" s="1134"/>
      <c r="D2558" s="1134"/>
      <c r="E2558" s="1134"/>
      <c r="F2558" s="1135"/>
      <c r="G2558" s="1136"/>
      <c r="H2558" s="1137"/>
      <c r="I2558" s="1104"/>
      <c r="J2558" s="1168"/>
      <c r="K2558" s="614" t="s">
        <v>46</v>
      </c>
      <c r="L2558" s="1107"/>
      <c r="M2558" s="1110"/>
    </row>
    <row r="2559" spans="3:13" ht="25.5">
      <c r="C2559" s="1134"/>
      <c r="D2559" s="1134"/>
      <c r="E2559" s="1134"/>
      <c r="F2559" s="1135"/>
      <c r="G2559" s="1136"/>
      <c r="H2559" s="1137"/>
      <c r="I2559" s="1105"/>
      <c r="J2559" s="1105"/>
      <c r="K2559" s="615" t="s">
        <v>2697</v>
      </c>
      <c r="L2559" s="1108"/>
      <c r="M2559" s="1111"/>
    </row>
    <row r="2560" spans="3:13" ht="14.1" customHeight="1">
      <c r="C2560" s="1134"/>
      <c r="D2560" s="1134"/>
      <c r="E2560" s="1134"/>
      <c r="F2560" s="1135"/>
      <c r="G2560" s="1136"/>
      <c r="H2560" s="1137"/>
      <c r="I2560" s="1105"/>
      <c r="J2560" s="1105"/>
      <c r="K2560" s="616"/>
      <c r="L2560" s="1108"/>
      <c r="M2560" s="1111"/>
    </row>
    <row r="2561" spans="3:13" ht="25.5">
      <c r="C2561" s="1134"/>
      <c r="D2561" s="1134"/>
      <c r="E2561" s="1134"/>
      <c r="F2561" s="1135"/>
      <c r="G2561" s="1136"/>
      <c r="H2561" s="1137"/>
      <c r="I2561" s="1105"/>
      <c r="J2561" s="1105"/>
      <c r="K2561" s="615" t="s">
        <v>2698</v>
      </c>
      <c r="L2561" s="1108"/>
      <c r="M2561" s="1111"/>
    </row>
    <row r="2562" spans="3:13" ht="12.95" customHeight="1">
      <c r="C2562" s="1134"/>
      <c r="D2562" s="1134"/>
      <c r="E2562" s="1134"/>
      <c r="F2562" s="1135"/>
      <c r="G2562" s="1136"/>
      <c r="H2562" s="1137"/>
      <c r="I2562" s="1105"/>
      <c r="J2562" s="1105"/>
      <c r="K2562" s="615"/>
      <c r="L2562" s="1108"/>
      <c r="M2562" s="1111"/>
    </row>
    <row r="2563" spans="3:13" ht="38.25">
      <c r="C2563" s="1134"/>
      <c r="D2563" s="1134"/>
      <c r="E2563" s="1134"/>
      <c r="F2563" s="1135"/>
      <c r="G2563" s="1136"/>
      <c r="H2563" s="1137"/>
      <c r="I2563" s="1106"/>
      <c r="J2563" s="1106"/>
      <c r="K2563" s="617" t="s">
        <v>2699</v>
      </c>
      <c r="L2563" s="1109"/>
      <c r="M2563" s="1112"/>
    </row>
    <row r="2564" spans="3:13" ht="15.75">
      <c r="C2564" s="623"/>
      <c r="D2564" s="1134"/>
      <c r="E2564" s="1134"/>
      <c r="F2564" s="624"/>
      <c r="G2564" s="625"/>
      <c r="H2564" s="733"/>
      <c r="I2564" s="618"/>
      <c r="J2564" s="618" t="s">
        <v>19</v>
      </c>
      <c r="K2564" s="619"/>
      <c r="L2564" s="620"/>
      <c r="M2564" s="621"/>
    </row>
    <row r="2565" spans="3:13" ht="15.75">
      <c r="C2565" s="623"/>
      <c r="D2565" s="1134"/>
      <c r="E2565" s="1134"/>
      <c r="F2565" s="624"/>
      <c r="G2565" s="625"/>
      <c r="H2565" s="733"/>
      <c r="I2565" s="618"/>
      <c r="J2565" s="618" t="s">
        <v>682</v>
      </c>
      <c r="K2565" s="619"/>
      <c r="L2565" s="620"/>
      <c r="M2565" s="621"/>
    </row>
    <row r="2566" spans="3:13" ht="38.25">
      <c r="C2566" s="623"/>
      <c r="D2566" s="1134"/>
      <c r="E2566" s="1134"/>
      <c r="F2566" s="624"/>
      <c r="G2566" s="625"/>
      <c r="H2566" s="733"/>
      <c r="I2566" s="618"/>
      <c r="J2566" s="618" t="s">
        <v>26</v>
      </c>
      <c r="K2566" s="619" t="s">
        <v>2700</v>
      </c>
      <c r="L2566" s="620" t="s">
        <v>687</v>
      </c>
      <c r="M2566" s="621"/>
    </row>
    <row r="2567" spans="3:13" ht="15.75">
      <c r="C2567" s="623"/>
      <c r="D2567" s="1134"/>
      <c r="E2567" s="1134"/>
      <c r="F2567" s="624"/>
      <c r="G2567" s="625"/>
      <c r="H2567" s="733"/>
      <c r="I2567" s="618"/>
      <c r="J2567" s="618" t="s">
        <v>30</v>
      </c>
      <c r="K2567" s="619"/>
      <c r="L2567" s="620"/>
      <c r="M2567" s="621"/>
    </row>
    <row r="2568" spans="3:13" ht="15.75">
      <c r="C2568" s="623"/>
      <c r="D2568" s="1134"/>
      <c r="E2568" s="1134"/>
      <c r="F2568" s="624"/>
      <c r="G2568" s="625"/>
      <c r="H2568" s="733"/>
      <c r="I2568" s="618"/>
      <c r="J2568" s="618" t="s">
        <v>31</v>
      </c>
      <c r="K2568" s="619"/>
      <c r="L2568" s="620"/>
      <c r="M2568" s="621"/>
    </row>
    <row r="2569" spans="3:13" ht="15.75">
      <c r="C2569" s="623"/>
      <c r="D2569" s="1134"/>
      <c r="E2569" s="1134"/>
      <c r="F2569" s="624"/>
      <c r="G2569" s="625"/>
      <c r="H2569" s="733"/>
      <c r="I2569" s="618"/>
      <c r="J2569" s="618" t="s">
        <v>32</v>
      </c>
      <c r="K2569" s="619"/>
      <c r="L2569" s="620"/>
      <c r="M2569" s="621"/>
    </row>
    <row r="2570" spans="3:13" ht="15.75">
      <c r="C2570" s="623"/>
      <c r="D2570" s="1132"/>
      <c r="E2570" s="1132"/>
      <c r="F2570" s="624"/>
      <c r="G2570" s="625"/>
      <c r="H2570" s="1115"/>
      <c r="I2570" s="1115"/>
      <c r="J2570" s="1161"/>
      <c r="K2570" s="1161"/>
      <c r="L2570" s="649"/>
      <c r="M2570" s="649"/>
    </row>
    <row r="2571" spans="3:13" ht="15.75">
      <c r="C2571" s="603">
        <v>3.2</v>
      </c>
      <c r="D2571" s="603"/>
      <c r="E2571" s="599" t="s">
        <v>1065</v>
      </c>
      <c r="F2571" s="604"/>
      <c r="G2571" s="647"/>
      <c r="H2571" s="733"/>
      <c r="I2571" s="603">
        <v>3.2</v>
      </c>
      <c r="J2571" s="603"/>
      <c r="K2571" s="599" t="s">
        <v>2701</v>
      </c>
      <c r="L2571" s="604"/>
      <c r="M2571" s="647"/>
    </row>
    <row r="2572" spans="3:13" ht="38.25">
      <c r="C2572" s="1104" t="s">
        <v>1066</v>
      </c>
      <c r="D2572" s="1104"/>
      <c r="E2572" s="607" t="s">
        <v>2702</v>
      </c>
      <c r="F2572" s="1107"/>
      <c r="G2572" s="1110"/>
      <c r="H2572" s="1113"/>
      <c r="I2572" s="1104" t="s">
        <v>1066</v>
      </c>
      <c r="J2572" s="1104"/>
      <c r="K2572" s="607" t="s">
        <v>2703</v>
      </c>
      <c r="L2572" s="1107"/>
      <c r="M2572" s="1110"/>
    </row>
    <row r="2573" spans="3:13" ht="14.1" customHeight="1">
      <c r="C2573" s="1105"/>
      <c r="D2573" s="1105"/>
      <c r="E2573" s="610"/>
      <c r="F2573" s="1108"/>
      <c r="G2573" s="1111"/>
      <c r="H2573" s="1113"/>
      <c r="I2573" s="1105"/>
      <c r="J2573" s="1105"/>
      <c r="K2573" s="610"/>
      <c r="L2573" s="1108"/>
      <c r="M2573" s="1111"/>
    </row>
    <row r="2574" spans="3:13" ht="12.95" customHeight="1">
      <c r="C2574" s="1105"/>
      <c r="D2574" s="1105"/>
      <c r="E2574" s="611" t="s">
        <v>1394</v>
      </c>
      <c r="F2574" s="1108"/>
      <c r="G2574" s="1111"/>
      <c r="H2574" s="1113"/>
      <c r="I2574" s="1105"/>
      <c r="J2574" s="1105"/>
      <c r="K2574" s="611" t="s">
        <v>1419</v>
      </c>
      <c r="L2574" s="1108"/>
      <c r="M2574" s="1111"/>
    </row>
    <row r="2575" spans="3:13" ht="12.95" customHeight="1">
      <c r="C2575" s="1105"/>
      <c r="D2575" s="1105"/>
      <c r="E2575" s="611" t="s">
        <v>1940</v>
      </c>
      <c r="F2575" s="1108"/>
      <c r="G2575" s="1111"/>
      <c r="H2575" s="1113"/>
      <c r="I2575" s="1105"/>
      <c r="J2575" s="1105"/>
      <c r="K2575" s="611" t="s">
        <v>1940</v>
      </c>
      <c r="L2575" s="1108"/>
      <c r="M2575" s="1111"/>
    </row>
    <row r="2576" spans="3:13" ht="12.95" customHeight="1">
      <c r="C2576" s="1106"/>
      <c r="D2576" s="1106"/>
      <c r="E2576" s="613" t="s">
        <v>1543</v>
      </c>
      <c r="F2576" s="1109"/>
      <c r="G2576" s="1112"/>
      <c r="H2576" s="1113"/>
      <c r="I2576" s="1106"/>
      <c r="J2576" s="1106"/>
      <c r="K2576" s="613" t="s">
        <v>1543</v>
      </c>
      <c r="L2576" s="1109"/>
      <c r="M2576" s="1112"/>
    </row>
    <row r="2577" spans="3:13" ht="12.95" customHeight="1">
      <c r="C2577" s="1104"/>
      <c r="D2577" s="1104"/>
      <c r="E2577" s="614" t="s">
        <v>1401</v>
      </c>
      <c r="F2577" s="1107"/>
      <c r="G2577" s="1110"/>
      <c r="H2577" s="1113"/>
      <c r="I2577" s="1104"/>
      <c r="J2577" s="1104"/>
      <c r="K2577" s="614" t="s">
        <v>46</v>
      </c>
      <c r="L2577" s="1107"/>
      <c r="M2577" s="1110"/>
    </row>
    <row r="2578" spans="3:13">
      <c r="C2578" s="1105"/>
      <c r="D2578" s="1105"/>
      <c r="E2578" s="615" t="s">
        <v>2704</v>
      </c>
      <c r="F2578" s="1108"/>
      <c r="G2578" s="1111"/>
      <c r="H2578" s="1113"/>
      <c r="I2578" s="1105"/>
      <c r="J2578" s="1105"/>
      <c r="K2578" s="615" t="s">
        <v>2705</v>
      </c>
      <c r="L2578" s="1108"/>
      <c r="M2578" s="1111"/>
    </row>
    <row r="2579" spans="3:13">
      <c r="C2579" s="1105"/>
      <c r="D2579" s="1105"/>
      <c r="E2579" s="615"/>
      <c r="F2579" s="1108"/>
      <c r="G2579" s="1111"/>
      <c r="H2579" s="1113"/>
      <c r="I2579" s="1105"/>
      <c r="J2579" s="1105"/>
      <c r="K2579" s="615" t="s">
        <v>2706</v>
      </c>
      <c r="L2579" s="1108"/>
      <c r="M2579" s="1111"/>
    </row>
    <row r="2580" spans="3:13" ht="12.95" customHeight="1">
      <c r="C2580" s="1105"/>
      <c r="D2580" s="1105"/>
      <c r="E2580" s="615"/>
      <c r="F2580" s="1108"/>
      <c r="G2580" s="1111"/>
      <c r="H2580" s="1113"/>
      <c r="I2580" s="1105"/>
      <c r="J2580" s="1105"/>
      <c r="K2580" s="615" t="s">
        <v>2707</v>
      </c>
      <c r="L2580" s="1108"/>
      <c r="M2580" s="1111"/>
    </row>
    <row r="2581" spans="3:13" ht="12.95" customHeight="1">
      <c r="C2581" s="1105"/>
      <c r="D2581" s="1105"/>
      <c r="E2581" s="615"/>
      <c r="F2581" s="1108"/>
      <c r="G2581" s="1111"/>
      <c r="H2581" s="1113"/>
      <c r="I2581" s="1105"/>
      <c r="J2581" s="1105"/>
      <c r="K2581" s="615" t="s">
        <v>2708</v>
      </c>
      <c r="L2581" s="1108"/>
      <c r="M2581" s="1111"/>
    </row>
    <row r="2582" spans="3:13" ht="12.95" customHeight="1">
      <c r="C2582" s="1106"/>
      <c r="D2582" s="1106"/>
      <c r="E2582" s="617"/>
      <c r="F2582" s="1109"/>
      <c r="G2582" s="1112"/>
      <c r="H2582" s="1113"/>
      <c r="I2582" s="1106"/>
      <c r="J2582" s="1106"/>
      <c r="K2582" s="617" t="s">
        <v>2709</v>
      </c>
      <c r="L2582" s="1109"/>
      <c r="M2582" s="1112"/>
    </row>
    <row r="2583" spans="3:13" ht="15.75">
      <c r="C2583" s="618"/>
      <c r="D2583" s="618" t="s">
        <v>19</v>
      </c>
      <c r="E2583" s="619"/>
      <c r="F2583" s="620"/>
      <c r="G2583" s="621"/>
      <c r="H2583" s="733"/>
      <c r="I2583" s="618"/>
      <c r="J2583" s="618" t="s">
        <v>19</v>
      </c>
      <c r="K2583" s="619"/>
      <c r="L2583" s="620"/>
      <c r="M2583" s="621"/>
    </row>
    <row r="2584" spans="3:13" ht="15.75">
      <c r="C2584" s="618"/>
      <c r="D2584" s="618" t="s">
        <v>682</v>
      </c>
      <c r="E2584" s="619"/>
      <c r="F2584" s="620"/>
      <c r="G2584" s="621"/>
      <c r="H2584" s="733"/>
      <c r="I2584" s="618"/>
      <c r="J2584" s="618" t="s">
        <v>682</v>
      </c>
      <c r="K2584" s="619"/>
      <c r="L2584" s="620"/>
      <c r="M2584" s="621"/>
    </row>
    <row r="2585" spans="3:13" ht="38.25">
      <c r="C2585" s="618"/>
      <c r="D2585" s="618" t="s">
        <v>26</v>
      </c>
      <c r="E2585" s="619" t="s">
        <v>2710</v>
      </c>
      <c r="F2585" s="620" t="s">
        <v>687</v>
      </c>
      <c r="G2585" s="621"/>
      <c r="H2585" s="733"/>
      <c r="I2585" s="618"/>
      <c r="J2585" s="618" t="s">
        <v>26</v>
      </c>
      <c r="K2585" s="619" t="s">
        <v>2710</v>
      </c>
      <c r="L2585" s="620" t="s">
        <v>687</v>
      </c>
      <c r="M2585" s="621"/>
    </row>
    <row r="2586" spans="3:13" ht="15.75">
      <c r="C2586" s="618"/>
      <c r="D2586" s="618" t="s">
        <v>30</v>
      </c>
      <c r="E2586" s="619"/>
      <c r="F2586" s="620"/>
      <c r="G2586" s="621"/>
      <c r="H2586" s="733"/>
      <c r="I2586" s="618"/>
      <c r="J2586" s="618" t="s">
        <v>30</v>
      </c>
      <c r="K2586" s="619"/>
      <c r="L2586" s="620"/>
      <c r="M2586" s="621"/>
    </row>
    <row r="2587" spans="3:13" ht="15.75">
      <c r="C2587" s="618"/>
      <c r="D2587" s="618" t="s">
        <v>31</v>
      </c>
      <c r="E2587" s="619"/>
      <c r="F2587" s="620"/>
      <c r="G2587" s="621"/>
      <c r="H2587" s="733"/>
      <c r="I2587" s="618"/>
      <c r="J2587" s="618" t="s">
        <v>31</v>
      </c>
      <c r="K2587" s="619"/>
      <c r="L2587" s="620"/>
      <c r="M2587" s="621"/>
    </row>
    <row r="2588" spans="3:13" ht="15.75">
      <c r="C2588" s="618"/>
      <c r="D2588" s="618" t="s">
        <v>32</v>
      </c>
      <c r="E2588" s="619"/>
      <c r="F2588" s="620"/>
      <c r="G2588" s="621"/>
      <c r="H2588" s="733"/>
      <c r="I2588" s="618"/>
      <c r="J2588" s="618" t="s">
        <v>32</v>
      </c>
      <c r="K2588" s="619"/>
      <c r="L2588" s="620"/>
      <c r="M2588" s="621"/>
    </row>
    <row r="2589" spans="3:13" ht="15.75">
      <c r="C2589" s="623"/>
      <c r="D2589" s="1114"/>
      <c r="E2589" s="1114"/>
      <c r="F2589" s="624"/>
      <c r="G2589" s="625"/>
      <c r="H2589" s="1115"/>
      <c r="I2589" s="1115"/>
      <c r="J2589" s="1140"/>
      <c r="K2589" s="1140"/>
      <c r="L2589" s="649"/>
      <c r="M2589" s="649"/>
    </row>
    <row r="2590" spans="3:13" ht="12.95" customHeight="1">
      <c r="C2590" s="1104" t="s">
        <v>1070</v>
      </c>
      <c r="D2590" s="1104"/>
      <c r="E2590" s="607" t="s">
        <v>2711</v>
      </c>
      <c r="F2590" s="1107"/>
      <c r="G2590" s="1110"/>
      <c r="H2590" s="1117"/>
      <c r="I2590" s="1186" t="s">
        <v>2712</v>
      </c>
      <c r="J2590" s="1186"/>
      <c r="K2590" s="680" t="s">
        <v>2713</v>
      </c>
      <c r="L2590" s="1141"/>
      <c r="M2590" s="1141"/>
    </row>
    <row r="2591" spans="3:13" ht="25.5">
      <c r="C2591" s="1105"/>
      <c r="D2591" s="1105"/>
      <c r="E2591" s="611" t="s">
        <v>2714</v>
      </c>
      <c r="F2591" s="1108"/>
      <c r="G2591" s="1111"/>
      <c r="H2591" s="1117"/>
      <c r="I2591" s="1187"/>
      <c r="J2591" s="1187"/>
      <c r="K2591" s="681" t="s">
        <v>2715</v>
      </c>
      <c r="L2591" s="1142"/>
      <c r="M2591" s="1142"/>
    </row>
    <row r="2592" spans="3:13" ht="25.5">
      <c r="C2592" s="1105"/>
      <c r="D2592" s="1105"/>
      <c r="E2592" s="611" t="s">
        <v>2716</v>
      </c>
      <c r="F2592" s="1108"/>
      <c r="G2592" s="1111"/>
      <c r="H2592" s="1117"/>
      <c r="I2592" s="1187"/>
      <c r="J2592" s="1187"/>
      <c r="K2592" s="681" t="s">
        <v>2717</v>
      </c>
      <c r="L2592" s="1142"/>
      <c r="M2592" s="1142"/>
    </row>
    <row r="2593" spans="3:13" ht="12.95" customHeight="1">
      <c r="C2593" s="1105"/>
      <c r="D2593" s="1105"/>
      <c r="E2593" s="611" t="s">
        <v>2718</v>
      </c>
      <c r="F2593" s="1108"/>
      <c r="G2593" s="1111"/>
      <c r="H2593" s="1117"/>
      <c r="I2593" s="1187"/>
      <c r="J2593" s="1187"/>
      <c r="K2593" s="681" t="s">
        <v>2718</v>
      </c>
      <c r="L2593" s="1142"/>
      <c r="M2593" s="1142"/>
    </row>
    <row r="2594" spans="3:13" ht="14.1" customHeight="1">
      <c r="C2594" s="1105"/>
      <c r="D2594" s="1105"/>
      <c r="E2594" s="610"/>
      <c r="F2594" s="1108"/>
      <c r="G2594" s="1111"/>
      <c r="H2594" s="1117"/>
      <c r="I2594" s="1187"/>
      <c r="J2594" s="1187"/>
      <c r="K2594" s="640"/>
      <c r="L2594" s="1142"/>
      <c r="M2594" s="1142"/>
    </row>
    <row r="2595" spans="3:13" ht="12.95" customHeight="1">
      <c r="C2595" s="1105"/>
      <c r="D2595" s="1105"/>
      <c r="E2595" s="611" t="s">
        <v>1394</v>
      </c>
      <c r="F2595" s="1108"/>
      <c r="G2595" s="1111"/>
      <c r="H2595" s="1117"/>
      <c r="I2595" s="1187"/>
      <c r="J2595" s="1187"/>
      <c r="K2595" s="681" t="s">
        <v>1419</v>
      </c>
      <c r="L2595" s="1142"/>
      <c r="M2595" s="1142"/>
    </row>
    <row r="2596" spans="3:13" ht="12.95" customHeight="1">
      <c r="C2596" s="1105"/>
      <c r="D2596" s="1105"/>
      <c r="E2596" s="611" t="s">
        <v>1940</v>
      </c>
      <c r="F2596" s="1108"/>
      <c r="G2596" s="1111"/>
      <c r="H2596" s="1117"/>
      <c r="I2596" s="1187"/>
      <c r="J2596" s="1187"/>
      <c r="K2596" s="681" t="s">
        <v>1940</v>
      </c>
      <c r="L2596" s="1142"/>
      <c r="M2596" s="1142"/>
    </row>
    <row r="2597" spans="3:13" ht="12.95" customHeight="1">
      <c r="C2597" s="1106"/>
      <c r="D2597" s="1106"/>
      <c r="E2597" s="613" t="s">
        <v>1543</v>
      </c>
      <c r="F2597" s="1109"/>
      <c r="G2597" s="1112"/>
      <c r="H2597" s="1117"/>
      <c r="I2597" s="1188"/>
      <c r="J2597" s="1188"/>
      <c r="K2597" s="682" t="s">
        <v>1543</v>
      </c>
      <c r="L2597" s="1143"/>
      <c r="M2597" s="1143"/>
    </row>
    <row r="2598" spans="3:13" ht="15.75">
      <c r="C2598" s="618"/>
      <c r="D2598" s="618" t="s">
        <v>19</v>
      </c>
      <c r="E2598" s="619"/>
      <c r="F2598" s="683"/>
      <c r="G2598" s="621"/>
      <c r="H2598" s="733"/>
      <c r="I2598" s="650"/>
      <c r="J2598" s="631" t="s">
        <v>19</v>
      </c>
      <c r="K2598" s="650"/>
      <c r="L2598" s="650"/>
      <c r="M2598" s="650"/>
    </row>
    <row r="2599" spans="3:13" ht="15.75">
      <c r="C2599" s="618"/>
      <c r="D2599" s="618" t="s">
        <v>682</v>
      </c>
      <c r="E2599" s="619"/>
      <c r="F2599" s="683"/>
      <c r="G2599" s="621"/>
      <c r="H2599" s="733"/>
      <c r="I2599" s="650"/>
      <c r="J2599" s="631" t="s">
        <v>682</v>
      </c>
      <c r="K2599" s="650"/>
      <c r="L2599" s="650"/>
      <c r="M2599" s="650"/>
    </row>
    <row r="2600" spans="3:13" ht="38.25">
      <c r="C2600" s="618"/>
      <c r="D2600" s="618" t="s">
        <v>26</v>
      </c>
      <c r="E2600" s="619" t="s">
        <v>2719</v>
      </c>
      <c r="F2600" s="683" t="s">
        <v>687</v>
      </c>
      <c r="G2600" s="621"/>
      <c r="H2600" s="733"/>
      <c r="I2600" s="650"/>
      <c r="J2600" s="631" t="s">
        <v>26</v>
      </c>
      <c r="K2600" s="619" t="s">
        <v>2720</v>
      </c>
      <c r="L2600" s="683" t="s">
        <v>687</v>
      </c>
      <c r="M2600" s="650"/>
    </row>
    <row r="2601" spans="3:13" ht="15.75">
      <c r="C2601" s="618"/>
      <c r="D2601" s="618" t="s">
        <v>30</v>
      </c>
      <c r="E2601" s="619"/>
      <c r="F2601" s="683"/>
      <c r="G2601" s="621"/>
      <c r="H2601" s="733"/>
      <c r="I2601" s="650"/>
      <c r="J2601" s="631" t="s">
        <v>30</v>
      </c>
      <c r="K2601" s="650"/>
      <c r="L2601" s="650"/>
      <c r="M2601" s="650"/>
    </row>
    <row r="2602" spans="3:13" ht="15.75">
      <c r="C2602" s="618"/>
      <c r="D2602" s="618" t="s">
        <v>31</v>
      </c>
      <c r="E2602" s="619"/>
      <c r="F2602" s="683"/>
      <c r="G2602" s="621"/>
      <c r="H2602" s="733"/>
      <c r="I2602" s="650"/>
      <c r="J2602" s="631" t="s">
        <v>31</v>
      </c>
      <c r="K2602" s="650"/>
      <c r="L2602" s="650"/>
      <c r="M2602" s="650"/>
    </row>
    <row r="2603" spans="3:13" ht="15.75">
      <c r="C2603" s="618"/>
      <c r="D2603" s="618" t="s">
        <v>32</v>
      </c>
      <c r="E2603" s="619"/>
      <c r="F2603" s="683"/>
      <c r="G2603" s="621"/>
      <c r="H2603" s="733"/>
      <c r="I2603" s="650"/>
      <c r="J2603" s="631" t="s">
        <v>32</v>
      </c>
      <c r="K2603" s="650"/>
      <c r="L2603" s="650"/>
      <c r="M2603" s="650"/>
    </row>
    <row r="2604" spans="3:13" ht="15.75">
      <c r="C2604" s="623"/>
      <c r="D2604" s="1114"/>
      <c r="E2604" s="1114"/>
      <c r="F2604" s="624"/>
      <c r="G2604" s="625"/>
      <c r="H2604" s="1115"/>
      <c r="I2604" s="1115"/>
      <c r="J2604" s="1144"/>
      <c r="K2604" s="1144"/>
      <c r="L2604" s="649"/>
      <c r="M2604" s="649"/>
    </row>
    <row r="2605" spans="3:13" ht="38.25">
      <c r="C2605" s="1104" t="s">
        <v>1074</v>
      </c>
      <c r="D2605" s="1104"/>
      <c r="E2605" s="607" t="s">
        <v>2721</v>
      </c>
      <c r="F2605" s="1107"/>
      <c r="G2605" s="1110"/>
      <c r="H2605" s="1113"/>
      <c r="I2605" s="1104" t="s">
        <v>1074</v>
      </c>
      <c r="J2605" s="1104"/>
      <c r="K2605" s="607" t="s">
        <v>2722</v>
      </c>
      <c r="L2605" s="1107"/>
      <c r="M2605" s="1110"/>
    </row>
    <row r="2606" spans="3:13" ht="14.1" customHeight="1">
      <c r="C2606" s="1105"/>
      <c r="D2606" s="1105"/>
      <c r="E2606" s="610"/>
      <c r="F2606" s="1108"/>
      <c r="G2606" s="1111"/>
      <c r="H2606" s="1113"/>
      <c r="I2606" s="1105"/>
      <c r="J2606" s="1105"/>
      <c r="K2606" s="610"/>
      <c r="L2606" s="1108"/>
      <c r="M2606" s="1111"/>
    </row>
    <row r="2607" spans="3:13" ht="12.95" customHeight="1">
      <c r="C2607" s="1105"/>
      <c r="D2607" s="1105"/>
      <c r="E2607" s="611" t="s">
        <v>1394</v>
      </c>
      <c r="F2607" s="1108"/>
      <c r="G2607" s="1111"/>
      <c r="H2607" s="1113"/>
      <c r="I2607" s="1105"/>
      <c r="J2607" s="1105"/>
      <c r="K2607" s="611" t="s">
        <v>1419</v>
      </c>
      <c r="L2607" s="1108"/>
      <c r="M2607" s="1111"/>
    </row>
    <row r="2608" spans="3:13" ht="12.95" customHeight="1">
      <c r="C2608" s="1105"/>
      <c r="D2608" s="1105"/>
      <c r="E2608" s="611" t="s">
        <v>2723</v>
      </c>
      <c r="F2608" s="1108"/>
      <c r="G2608" s="1111"/>
      <c r="H2608" s="1113"/>
      <c r="I2608" s="1105"/>
      <c r="J2608" s="1105"/>
      <c r="K2608" s="611" t="s">
        <v>2723</v>
      </c>
      <c r="L2608" s="1108"/>
      <c r="M2608" s="1111"/>
    </row>
    <row r="2609" spans="3:13" ht="12.95" customHeight="1">
      <c r="C2609" s="1105"/>
      <c r="D2609" s="1105"/>
      <c r="E2609" s="611" t="s">
        <v>2724</v>
      </c>
      <c r="F2609" s="1108"/>
      <c r="G2609" s="1111"/>
      <c r="H2609" s="1113"/>
      <c r="I2609" s="1105"/>
      <c r="J2609" s="1105"/>
      <c r="K2609" s="611" t="s">
        <v>2724</v>
      </c>
      <c r="L2609" s="1108"/>
      <c r="M2609" s="1111"/>
    </row>
    <row r="2610" spans="3:13" ht="12.95" customHeight="1">
      <c r="C2610" s="1105"/>
      <c r="D2610" s="1105"/>
      <c r="E2610" s="611" t="s">
        <v>2725</v>
      </c>
      <c r="F2610" s="1108"/>
      <c r="G2610" s="1111"/>
      <c r="H2610" s="1113"/>
      <c r="I2610" s="1105"/>
      <c r="J2610" s="1105"/>
      <c r="K2610" s="611" t="s">
        <v>2726</v>
      </c>
      <c r="L2610" s="1108"/>
      <c r="M2610" s="1111"/>
    </row>
    <row r="2611" spans="3:13" ht="12.95" customHeight="1">
      <c r="C2611" s="1106"/>
      <c r="D2611" s="1106"/>
      <c r="E2611" s="613"/>
      <c r="F2611" s="1109"/>
      <c r="G2611" s="1112"/>
      <c r="H2611" s="1113"/>
      <c r="I2611" s="1106"/>
      <c r="J2611" s="1106"/>
      <c r="K2611" s="613" t="s">
        <v>2727</v>
      </c>
      <c r="L2611" s="1109"/>
      <c r="M2611" s="1112"/>
    </row>
    <row r="2612" spans="3:13" ht="12.95" customHeight="1">
      <c r="C2612" s="1104"/>
      <c r="D2612" s="1104"/>
      <c r="E2612" s="614" t="s">
        <v>1401</v>
      </c>
      <c r="F2612" s="1107"/>
      <c r="G2612" s="1110"/>
      <c r="H2612" s="1113"/>
      <c r="I2612" s="1104"/>
      <c r="J2612" s="1104"/>
      <c r="K2612" s="614" t="s">
        <v>46</v>
      </c>
      <c r="L2612" s="1107"/>
      <c r="M2612" s="1110"/>
    </row>
    <row r="2613" spans="3:13" ht="63.75">
      <c r="C2613" s="1105"/>
      <c r="D2613" s="1105"/>
      <c r="E2613" s="615" t="s">
        <v>2728</v>
      </c>
      <c r="F2613" s="1108"/>
      <c r="G2613" s="1111"/>
      <c r="H2613" s="1113"/>
      <c r="I2613" s="1105"/>
      <c r="J2613" s="1105"/>
      <c r="K2613" s="615" t="s">
        <v>2729</v>
      </c>
      <c r="L2613" s="1108"/>
      <c r="M2613" s="1111"/>
    </row>
    <row r="2614" spans="3:13" ht="14.1" customHeight="1">
      <c r="C2614" s="1105"/>
      <c r="D2614" s="1105"/>
      <c r="E2614" s="615" t="s">
        <v>2730</v>
      </c>
      <c r="F2614" s="1108"/>
      <c r="G2614" s="1111"/>
      <c r="H2614" s="1113"/>
      <c r="I2614" s="1105"/>
      <c r="J2614" s="1105"/>
      <c r="K2614" s="616"/>
      <c r="L2614" s="1108"/>
      <c r="M2614" s="1111"/>
    </row>
    <row r="2615" spans="3:13" ht="38.25">
      <c r="C2615" s="1105"/>
      <c r="D2615" s="1105"/>
      <c r="E2615" s="615" t="s">
        <v>2731</v>
      </c>
      <c r="F2615" s="1108"/>
      <c r="G2615" s="1111"/>
      <c r="H2615" s="1113"/>
      <c r="I2615" s="1105"/>
      <c r="J2615" s="1105"/>
      <c r="K2615" s="615" t="s">
        <v>2731</v>
      </c>
      <c r="L2615" s="1108"/>
      <c r="M2615" s="1111"/>
    </row>
    <row r="2616" spans="3:13" ht="14.1" customHeight="1">
      <c r="C2616" s="1105"/>
      <c r="D2616" s="1105"/>
      <c r="E2616" s="616"/>
      <c r="F2616" s="1108"/>
      <c r="G2616" s="1111"/>
      <c r="H2616" s="1113"/>
      <c r="I2616" s="1105"/>
      <c r="J2616" s="1105"/>
      <c r="K2616" s="616"/>
      <c r="L2616" s="1108"/>
      <c r="M2616" s="1111"/>
    </row>
    <row r="2617" spans="3:13" ht="12.95" customHeight="1">
      <c r="C2617" s="1105"/>
      <c r="D2617" s="1105"/>
      <c r="E2617" s="615" t="s">
        <v>1508</v>
      </c>
      <c r="F2617" s="1108"/>
      <c r="G2617" s="1111"/>
      <c r="H2617" s="1113"/>
      <c r="I2617" s="1105"/>
      <c r="J2617" s="1105"/>
      <c r="K2617" s="615" t="s">
        <v>1508</v>
      </c>
      <c r="L2617" s="1108"/>
      <c r="M2617" s="1111"/>
    </row>
    <row r="2618" spans="3:13" ht="25.5">
      <c r="C2618" s="1105"/>
      <c r="D2618" s="1105"/>
      <c r="E2618" s="615" t="s">
        <v>2732</v>
      </c>
      <c r="F2618" s="1108"/>
      <c r="G2618" s="1111"/>
      <c r="H2618" s="1113"/>
      <c r="I2618" s="1105"/>
      <c r="J2618" s="1105"/>
      <c r="K2618" s="615" t="s">
        <v>2733</v>
      </c>
      <c r="L2618" s="1108"/>
      <c r="M2618" s="1111"/>
    </row>
    <row r="2619" spans="3:13" ht="12.95" customHeight="1">
      <c r="C2619" s="1105"/>
      <c r="D2619" s="1105"/>
      <c r="E2619" s="615" t="s">
        <v>2734</v>
      </c>
      <c r="F2619" s="1108"/>
      <c r="G2619" s="1111"/>
      <c r="H2619" s="1113"/>
      <c r="I2619" s="1105"/>
      <c r="J2619" s="1105"/>
      <c r="K2619" s="615" t="s">
        <v>2735</v>
      </c>
      <c r="L2619" s="1108"/>
      <c r="M2619" s="1111"/>
    </row>
    <row r="2620" spans="3:13" ht="12.95" customHeight="1">
      <c r="C2620" s="1105"/>
      <c r="D2620" s="1105"/>
      <c r="E2620" s="615" t="s">
        <v>2736</v>
      </c>
      <c r="F2620" s="1108"/>
      <c r="G2620" s="1111"/>
      <c r="H2620" s="1113"/>
      <c r="I2620" s="1105"/>
      <c r="J2620" s="1105"/>
      <c r="K2620" s="615" t="s">
        <v>2737</v>
      </c>
      <c r="L2620" s="1108"/>
      <c r="M2620" s="1111"/>
    </row>
    <row r="2621" spans="3:13" ht="14.1" customHeight="1">
      <c r="C2621" s="1105"/>
      <c r="D2621" s="1105"/>
      <c r="E2621" s="616"/>
      <c r="F2621" s="1108"/>
      <c r="G2621" s="1111"/>
      <c r="H2621" s="1113"/>
      <c r="I2621" s="1105"/>
      <c r="J2621" s="1105"/>
      <c r="K2621" s="616"/>
      <c r="L2621" s="1108"/>
      <c r="M2621" s="1111"/>
    </row>
    <row r="2622" spans="3:13" ht="25.5">
      <c r="C2622" s="1105"/>
      <c r="D2622" s="1105"/>
      <c r="E2622" s="615" t="s">
        <v>2738</v>
      </c>
      <c r="F2622" s="1108"/>
      <c r="G2622" s="1111"/>
      <c r="H2622" s="1113"/>
      <c r="I2622" s="1105"/>
      <c r="J2622" s="1105"/>
      <c r="K2622" s="615" t="s">
        <v>2739</v>
      </c>
      <c r="L2622" s="1108"/>
      <c r="M2622" s="1111"/>
    </row>
    <row r="2623" spans="3:13">
      <c r="C2623" s="1105"/>
      <c r="D2623" s="1105"/>
      <c r="E2623" s="615" t="s">
        <v>2430</v>
      </c>
      <c r="F2623" s="1108"/>
      <c r="G2623" s="1111"/>
      <c r="H2623" s="1113"/>
      <c r="I2623" s="1105"/>
      <c r="J2623" s="1105"/>
      <c r="K2623" s="615"/>
      <c r="L2623" s="1108"/>
      <c r="M2623" s="1111"/>
    </row>
    <row r="2624" spans="3:13" ht="25.5">
      <c r="C2624" s="1106"/>
      <c r="D2624" s="1106"/>
      <c r="E2624" s="617"/>
      <c r="F2624" s="1109"/>
      <c r="G2624" s="1112"/>
      <c r="H2624" s="1113"/>
      <c r="I2624" s="1106"/>
      <c r="J2624" s="1106"/>
      <c r="K2624" s="617" t="s">
        <v>2430</v>
      </c>
      <c r="L2624" s="1109"/>
      <c r="M2624" s="1112"/>
    </row>
    <row r="2625" spans="3:13" ht="15.75">
      <c r="C2625" s="618"/>
      <c r="D2625" s="618" t="s">
        <v>19</v>
      </c>
      <c r="E2625" s="619"/>
      <c r="F2625" s="620"/>
      <c r="G2625" s="621"/>
      <c r="H2625" s="733"/>
      <c r="I2625" s="618"/>
      <c r="J2625" s="618" t="s">
        <v>19</v>
      </c>
      <c r="K2625" s="619"/>
      <c r="L2625" s="620"/>
      <c r="M2625" s="621"/>
    </row>
    <row r="2626" spans="3:13" ht="15.75">
      <c r="C2626" s="618"/>
      <c r="D2626" s="618" t="s">
        <v>682</v>
      </c>
      <c r="E2626" s="619"/>
      <c r="F2626" s="620"/>
      <c r="G2626" s="621"/>
      <c r="H2626" s="733"/>
      <c r="I2626" s="618"/>
      <c r="J2626" s="618" t="s">
        <v>682</v>
      </c>
      <c r="K2626" s="619"/>
      <c r="L2626" s="620"/>
      <c r="M2626" s="621"/>
    </row>
    <row r="2627" spans="3:13" ht="153">
      <c r="C2627" s="618"/>
      <c r="D2627" s="618" t="s">
        <v>26</v>
      </c>
      <c r="E2627" s="619" t="s">
        <v>2740</v>
      </c>
      <c r="F2627" s="620" t="s">
        <v>687</v>
      </c>
      <c r="G2627" s="621"/>
      <c r="H2627" s="733"/>
      <c r="I2627" s="618"/>
      <c r="J2627" s="618" t="s">
        <v>26</v>
      </c>
      <c r="K2627" s="619" t="s">
        <v>2740</v>
      </c>
      <c r="L2627" s="620" t="s">
        <v>687</v>
      </c>
      <c r="M2627" s="621"/>
    </row>
    <row r="2628" spans="3:13" ht="15.75">
      <c r="C2628" s="618"/>
      <c r="D2628" s="618" t="s">
        <v>30</v>
      </c>
      <c r="E2628" s="619"/>
      <c r="F2628" s="620"/>
      <c r="G2628" s="621"/>
      <c r="H2628" s="733"/>
      <c r="I2628" s="618"/>
      <c r="J2628" s="618" t="s">
        <v>30</v>
      </c>
      <c r="K2628" s="619"/>
      <c r="L2628" s="620"/>
      <c r="M2628" s="621"/>
    </row>
    <row r="2629" spans="3:13" ht="15.75">
      <c r="C2629" s="618"/>
      <c r="D2629" s="618" t="s">
        <v>31</v>
      </c>
      <c r="E2629" s="619"/>
      <c r="F2629" s="620"/>
      <c r="G2629" s="621"/>
      <c r="H2629" s="733"/>
      <c r="I2629" s="618"/>
      <c r="J2629" s="618" t="s">
        <v>31</v>
      </c>
      <c r="K2629" s="619"/>
      <c r="L2629" s="620"/>
      <c r="M2629" s="621"/>
    </row>
    <row r="2630" spans="3:13" ht="15.75">
      <c r="C2630" s="618"/>
      <c r="D2630" s="618" t="s">
        <v>32</v>
      </c>
      <c r="E2630" s="619"/>
      <c r="F2630" s="620"/>
      <c r="G2630" s="621"/>
      <c r="H2630" s="733"/>
      <c r="I2630" s="618"/>
      <c r="J2630" s="618" t="s">
        <v>32</v>
      </c>
      <c r="K2630" s="619"/>
      <c r="L2630" s="620"/>
      <c r="M2630" s="621"/>
    </row>
    <row r="2631" spans="3:13" ht="15.75">
      <c r="C2631" s="623"/>
      <c r="D2631" s="1114"/>
      <c r="E2631" s="1114"/>
      <c r="F2631" s="624"/>
      <c r="G2631" s="625"/>
      <c r="H2631" s="1115"/>
      <c r="I2631" s="1115"/>
      <c r="J2631" s="1114"/>
      <c r="K2631" s="1114"/>
      <c r="L2631" s="624"/>
      <c r="M2631" s="625"/>
    </row>
    <row r="2632" spans="3:13" ht="38.25">
      <c r="C2632" s="1104" t="s">
        <v>1078</v>
      </c>
      <c r="D2632" s="1104"/>
      <c r="E2632" s="607" t="s">
        <v>2741</v>
      </c>
      <c r="F2632" s="1107"/>
      <c r="G2632" s="1110"/>
      <c r="H2632" s="1113"/>
      <c r="I2632" s="1104" t="s">
        <v>1078</v>
      </c>
      <c r="J2632" s="1104"/>
      <c r="K2632" s="607" t="s">
        <v>2742</v>
      </c>
      <c r="L2632" s="1107"/>
      <c r="M2632" s="1110"/>
    </row>
    <row r="2633" spans="3:13" ht="14.1" customHeight="1">
      <c r="C2633" s="1105"/>
      <c r="D2633" s="1105"/>
      <c r="E2633" s="610"/>
      <c r="F2633" s="1108"/>
      <c r="G2633" s="1111"/>
      <c r="H2633" s="1113"/>
      <c r="I2633" s="1105"/>
      <c r="J2633" s="1105"/>
      <c r="K2633" s="610"/>
      <c r="L2633" s="1108"/>
      <c r="M2633" s="1111"/>
    </row>
    <row r="2634" spans="3:13" ht="12.95" customHeight="1">
      <c r="C2634" s="1105"/>
      <c r="D2634" s="1105"/>
      <c r="E2634" s="611" t="s">
        <v>2611</v>
      </c>
      <c r="F2634" s="1108"/>
      <c r="G2634" s="1111"/>
      <c r="H2634" s="1113"/>
      <c r="I2634" s="1105"/>
      <c r="J2634" s="1105"/>
      <c r="K2634" s="611" t="s">
        <v>1419</v>
      </c>
      <c r="L2634" s="1108"/>
      <c r="M2634" s="1111"/>
    </row>
    <row r="2635" spans="3:13" ht="25.5">
      <c r="C2635" s="1105"/>
      <c r="D2635" s="1105"/>
      <c r="E2635" s="611" t="s">
        <v>2743</v>
      </c>
      <c r="F2635" s="1108"/>
      <c r="G2635" s="1111"/>
      <c r="H2635" s="1113"/>
      <c r="I2635" s="1105"/>
      <c r="J2635" s="1105"/>
      <c r="K2635" s="611" t="s">
        <v>2743</v>
      </c>
      <c r="L2635" s="1108"/>
      <c r="M2635" s="1111"/>
    </row>
    <row r="2636" spans="3:13" ht="12.95" customHeight="1">
      <c r="C2636" s="1106"/>
      <c r="D2636" s="1106"/>
      <c r="E2636" s="613" t="s">
        <v>2744</v>
      </c>
      <c r="F2636" s="1109"/>
      <c r="G2636" s="1112"/>
      <c r="H2636" s="1113"/>
      <c r="I2636" s="1106"/>
      <c r="J2636" s="1106"/>
      <c r="K2636" s="613" t="s">
        <v>2744</v>
      </c>
      <c r="L2636" s="1109"/>
      <c r="M2636" s="1112"/>
    </row>
    <row r="2637" spans="3:13" ht="12.95" customHeight="1">
      <c r="C2637" s="1104"/>
      <c r="D2637" s="1104"/>
      <c r="E2637" s="614" t="s">
        <v>1401</v>
      </c>
      <c r="F2637" s="1107"/>
      <c r="G2637" s="1110"/>
      <c r="H2637" s="1113"/>
      <c r="I2637" s="1104"/>
      <c r="J2637" s="1104"/>
      <c r="K2637" s="614" t="s">
        <v>46</v>
      </c>
      <c r="L2637" s="1107"/>
      <c r="M2637" s="1110"/>
    </row>
    <row r="2638" spans="3:13" ht="12.95" customHeight="1">
      <c r="C2638" s="1105"/>
      <c r="D2638" s="1105"/>
      <c r="E2638" s="615" t="s">
        <v>2745</v>
      </c>
      <c r="F2638" s="1108"/>
      <c r="G2638" s="1111"/>
      <c r="H2638" s="1113"/>
      <c r="I2638" s="1105"/>
      <c r="J2638" s="1105"/>
      <c r="K2638" s="615" t="s">
        <v>2745</v>
      </c>
      <c r="L2638" s="1108"/>
      <c r="M2638" s="1111"/>
    </row>
    <row r="2639" spans="3:13" ht="12.95" customHeight="1">
      <c r="C2639" s="1105"/>
      <c r="D2639" s="1105"/>
      <c r="E2639" s="615" t="s">
        <v>2746</v>
      </c>
      <c r="F2639" s="1108"/>
      <c r="G2639" s="1111"/>
      <c r="H2639" s="1113"/>
      <c r="I2639" s="1105"/>
      <c r="J2639" s="1105"/>
      <c r="K2639" s="615" t="s">
        <v>2747</v>
      </c>
      <c r="L2639" s="1108"/>
      <c r="M2639" s="1111"/>
    </row>
    <row r="2640" spans="3:13" ht="12.95" customHeight="1">
      <c r="C2640" s="1105"/>
      <c r="D2640" s="1105"/>
      <c r="E2640" s="615" t="s">
        <v>2748</v>
      </c>
      <c r="F2640" s="1108"/>
      <c r="G2640" s="1111"/>
      <c r="H2640" s="1113"/>
      <c r="I2640" s="1105"/>
      <c r="J2640" s="1105"/>
      <c r="K2640" s="615" t="s">
        <v>2749</v>
      </c>
      <c r="L2640" s="1108"/>
      <c r="M2640" s="1111"/>
    </row>
    <row r="2641" spans="3:13" ht="12.95" customHeight="1">
      <c r="C2641" s="1105"/>
      <c r="D2641" s="1105"/>
      <c r="E2641" s="615" t="s">
        <v>2750</v>
      </c>
      <c r="F2641" s="1108"/>
      <c r="G2641" s="1111"/>
      <c r="H2641" s="1113"/>
      <c r="I2641" s="1105"/>
      <c r="J2641" s="1105"/>
      <c r="K2641" s="615" t="s">
        <v>2751</v>
      </c>
      <c r="L2641" s="1108"/>
      <c r="M2641" s="1111"/>
    </row>
    <row r="2642" spans="3:13" ht="12.95" customHeight="1">
      <c r="C2642" s="1105"/>
      <c r="D2642" s="1105"/>
      <c r="E2642" s="615" t="s">
        <v>2752</v>
      </c>
      <c r="F2642" s="1108"/>
      <c r="G2642" s="1111"/>
      <c r="H2642" s="1113"/>
      <c r="I2642" s="1105"/>
      <c r="J2642" s="1105"/>
      <c r="K2642" s="615" t="s">
        <v>2753</v>
      </c>
      <c r="L2642" s="1108"/>
      <c r="M2642" s="1111"/>
    </row>
    <row r="2643" spans="3:13" ht="12.95" customHeight="1">
      <c r="C2643" s="1105"/>
      <c r="D2643" s="1105"/>
      <c r="E2643" s="615" t="s">
        <v>2754</v>
      </c>
      <c r="F2643" s="1108"/>
      <c r="G2643" s="1111"/>
      <c r="H2643" s="1113"/>
      <c r="I2643" s="1105"/>
      <c r="J2643" s="1105"/>
      <c r="K2643" s="615" t="s">
        <v>2755</v>
      </c>
      <c r="L2643" s="1108"/>
      <c r="M2643" s="1111"/>
    </row>
    <row r="2644" spans="3:13" ht="12.95" customHeight="1">
      <c r="C2644" s="1105"/>
      <c r="D2644" s="1105"/>
      <c r="E2644" s="615" t="s">
        <v>2756</v>
      </c>
      <c r="F2644" s="1108"/>
      <c r="G2644" s="1111"/>
      <c r="H2644" s="1113"/>
      <c r="I2644" s="1105"/>
      <c r="J2644" s="1105"/>
      <c r="K2644" s="615" t="s">
        <v>2757</v>
      </c>
      <c r="L2644" s="1108"/>
      <c r="M2644" s="1111"/>
    </row>
    <row r="2645" spans="3:13">
      <c r="C2645" s="1105"/>
      <c r="D2645" s="1105"/>
      <c r="E2645" s="615"/>
      <c r="F2645" s="1108"/>
      <c r="G2645" s="1111"/>
      <c r="H2645" s="1113"/>
      <c r="I2645" s="1105"/>
      <c r="J2645" s="1105"/>
      <c r="K2645" s="615" t="s">
        <v>2758</v>
      </c>
      <c r="L2645" s="1108"/>
      <c r="M2645" s="1111"/>
    </row>
    <row r="2646" spans="3:13" ht="12.95" customHeight="1">
      <c r="C2646" s="1105"/>
      <c r="D2646" s="1105"/>
      <c r="E2646" s="615"/>
      <c r="F2646" s="1108"/>
      <c r="G2646" s="1111"/>
      <c r="H2646" s="1113"/>
      <c r="I2646" s="1105"/>
      <c r="J2646" s="1105"/>
      <c r="K2646" s="615" t="s">
        <v>1500</v>
      </c>
      <c r="L2646" s="1108"/>
      <c r="M2646" s="1111"/>
    </row>
    <row r="2647" spans="3:13" ht="25.5">
      <c r="C2647" s="1106"/>
      <c r="D2647" s="1106"/>
      <c r="E2647" s="617"/>
      <c r="F2647" s="1109"/>
      <c r="G2647" s="1112"/>
      <c r="H2647" s="1113"/>
      <c r="I2647" s="1106"/>
      <c r="J2647" s="1106"/>
      <c r="K2647" s="617" t="s">
        <v>2759</v>
      </c>
      <c r="L2647" s="1109"/>
      <c r="M2647" s="1112"/>
    </row>
    <row r="2648" spans="3:13" ht="15.75">
      <c r="C2648" s="618"/>
      <c r="D2648" s="618" t="s">
        <v>19</v>
      </c>
      <c r="E2648" s="619"/>
      <c r="F2648" s="620"/>
      <c r="G2648" s="621"/>
      <c r="H2648" s="733"/>
      <c r="I2648" s="618"/>
      <c r="J2648" s="618" t="s">
        <v>19</v>
      </c>
      <c r="K2648" s="619"/>
      <c r="L2648" s="620"/>
      <c r="M2648" s="621"/>
    </row>
    <row r="2649" spans="3:13" ht="15.75">
      <c r="C2649" s="618"/>
      <c r="D2649" s="618" t="s">
        <v>682</v>
      </c>
      <c r="E2649" s="619"/>
      <c r="F2649" s="620"/>
      <c r="G2649" s="621"/>
      <c r="H2649" s="733"/>
      <c r="I2649" s="618"/>
      <c r="J2649" s="618" t="s">
        <v>682</v>
      </c>
      <c r="K2649" s="619"/>
      <c r="L2649" s="620"/>
      <c r="M2649" s="621"/>
    </row>
    <row r="2650" spans="3:13" ht="15.75">
      <c r="C2650" s="618"/>
      <c r="D2650" s="618" t="s">
        <v>26</v>
      </c>
      <c r="E2650" s="758" t="s">
        <v>2760</v>
      </c>
      <c r="F2650" s="620" t="s">
        <v>687</v>
      </c>
      <c r="G2650" s="621"/>
      <c r="H2650" s="733"/>
      <c r="I2650" s="618"/>
      <c r="J2650" s="618" t="s">
        <v>26</v>
      </c>
      <c r="K2650" s="758" t="s">
        <v>2760</v>
      </c>
      <c r="L2650" s="620" t="s">
        <v>687</v>
      </c>
      <c r="M2650" s="621"/>
    </row>
    <row r="2651" spans="3:13" ht="15.75">
      <c r="C2651" s="618"/>
      <c r="D2651" s="618" t="s">
        <v>30</v>
      </c>
      <c r="E2651" s="619"/>
      <c r="F2651" s="620"/>
      <c r="G2651" s="621"/>
      <c r="H2651" s="733"/>
      <c r="I2651" s="618"/>
      <c r="J2651" s="618" t="s">
        <v>30</v>
      </c>
      <c r="K2651" s="619"/>
      <c r="L2651" s="620"/>
      <c r="M2651" s="621"/>
    </row>
    <row r="2652" spans="3:13" ht="15.75">
      <c r="C2652" s="618"/>
      <c r="D2652" s="618" t="s">
        <v>31</v>
      </c>
      <c r="E2652" s="619"/>
      <c r="F2652" s="620"/>
      <c r="G2652" s="621"/>
      <c r="H2652" s="733"/>
      <c r="I2652" s="618"/>
      <c r="J2652" s="618" t="s">
        <v>31</v>
      </c>
      <c r="K2652" s="619"/>
      <c r="L2652" s="620"/>
      <c r="M2652" s="621"/>
    </row>
    <row r="2653" spans="3:13" ht="15.75">
      <c r="C2653" s="618"/>
      <c r="D2653" s="618" t="s">
        <v>32</v>
      </c>
      <c r="E2653" s="619"/>
      <c r="F2653" s="620"/>
      <c r="G2653" s="621"/>
      <c r="H2653" s="733"/>
      <c r="I2653" s="618"/>
      <c r="J2653" s="618" t="s">
        <v>32</v>
      </c>
      <c r="K2653" s="619"/>
      <c r="L2653" s="620"/>
      <c r="M2653" s="621"/>
    </row>
    <row r="2654" spans="3:13" ht="15.75">
      <c r="C2654" s="623"/>
      <c r="D2654" s="1133"/>
      <c r="E2654" s="1133"/>
      <c r="F2654" s="624"/>
      <c r="G2654" s="625"/>
      <c r="H2654" s="1115"/>
      <c r="I2654" s="1115"/>
      <c r="J2654" s="1116"/>
      <c r="K2654" s="1116"/>
      <c r="L2654" s="624"/>
      <c r="M2654" s="625"/>
    </row>
    <row r="2655" spans="3:13" ht="12.95" customHeight="1">
      <c r="C2655" s="1134"/>
      <c r="D2655" s="1134"/>
      <c r="E2655" s="1134"/>
      <c r="F2655" s="1135"/>
      <c r="G2655" s="1136"/>
      <c r="H2655" s="1157"/>
      <c r="I2655" s="1118" t="s">
        <v>2761</v>
      </c>
      <c r="J2655" s="1118"/>
      <c r="K2655" s="644" t="s">
        <v>2762</v>
      </c>
      <c r="L2655" s="1121"/>
      <c r="M2655" s="1124"/>
    </row>
    <row r="2656" spans="3:13" ht="12.95" customHeight="1">
      <c r="C2656" s="1134"/>
      <c r="D2656" s="1134"/>
      <c r="E2656" s="1134"/>
      <c r="F2656" s="1135"/>
      <c r="G2656" s="1136"/>
      <c r="H2656" s="1157"/>
      <c r="I2656" s="1119"/>
      <c r="J2656" s="1119"/>
      <c r="K2656" s="639" t="s">
        <v>2763</v>
      </c>
      <c r="L2656" s="1122"/>
      <c r="M2656" s="1125"/>
    </row>
    <row r="2657" spans="3:13" ht="12.95" customHeight="1">
      <c r="C2657" s="1134"/>
      <c r="D2657" s="1134"/>
      <c r="E2657" s="1134"/>
      <c r="F2657" s="1135"/>
      <c r="G2657" s="1136"/>
      <c r="H2657" s="1157"/>
      <c r="I2657" s="1119"/>
      <c r="J2657" s="1119"/>
      <c r="K2657" s="639" t="s">
        <v>2764</v>
      </c>
      <c r="L2657" s="1122"/>
      <c r="M2657" s="1125"/>
    </row>
    <row r="2658" spans="3:13" ht="12.95" customHeight="1">
      <c r="C2658" s="1134"/>
      <c r="D2658" s="1134"/>
      <c r="E2658" s="1134"/>
      <c r="F2658" s="1135"/>
      <c r="G2658" s="1136"/>
      <c r="H2658" s="1157"/>
      <c r="I2658" s="1119"/>
      <c r="J2658" s="1119"/>
      <c r="K2658" s="639" t="s">
        <v>2765</v>
      </c>
      <c r="L2658" s="1122"/>
      <c r="M2658" s="1125"/>
    </row>
    <row r="2659" spans="3:13" ht="14.1" customHeight="1">
      <c r="C2659" s="1134"/>
      <c r="D2659" s="1134"/>
      <c r="E2659" s="1134"/>
      <c r="F2659" s="1135"/>
      <c r="G2659" s="1136"/>
      <c r="H2659" s="1157"/>
      <c r="I2659" s="1119"/>
      <c r="J2659" s="1119"/>
      <c r="K2659" s="640"/>
      <c r="L2659" s="1122"/>
      <c r="M2659" s="1125"/>
    </row>
    <row r="2660" spans="3:13" ht="12.95" customHeight="1">
      <c r="C2660" s="1134"/>
      <c r="D2660" s="1134"/>
      <c r="E2660" s="1134"/>
      <c r="F2660" s="1135"/>
      <c r="G2660" s="1136"/>
      <c r="H2660" s="1157"/>
      <c r="I2660" s="1119"/>
      <c r="J2660" s="1119"/>
      <c r="K2660" s="639" t="s">
        <v>1419</v>
      </c>
      <c r="L2660" s="1122"/>
      <c r="M2660" s="1125"/>
    </row>
    <row r="2661" spans="3:13" ht="25.5">
      <c r="C2661" s="1134"/>
      <c r="D2661" s="1134"/>
      <c r="E2661" s="1134"/>
      <c r="F2661" s="1135"/>
      <c r="G2661" s="1136"/>
      <c r="H2661" s="1157"/>
      <c r="I2661" s="1119"/>
      <c r="J2661" s="1119"/>
      <c r="K2661" s="639" t="s">
        <v>2743</v>
      </c>
      <c r="L2661" s="1122"/>
      <c r="M2661" s="1125"/>
    </row>
    <row r="2662" spans="3:13" ht="12.95" customHeight="1">
      <c r="C2662" s="1134"/>
      <c r="D2662" s="1134"/>
      <c r="E2662" s="1134"/>
      <c r="F2662" s="1135"/>
      <c r="G2662" s="1136"/>
      <c r="H2662" s="1157"/>
      <c r="I2662" s="1120"/>
      <c r="J2662" s="1120"/>
      <c r="K2662" s="641" t="s">
        <v>2744</v>
      </c>
      <c r="L2662" s="1123"/>
      <c r="M2662" s="1126"/>
    </row>
    <row r="2663" spans="3:13" ht="15.75">
      <c r="C2663" s="623"/>
      <c r="D2663" s="1134"/>
      <c r="E2663" s="1134"/>
      <c r="F2663" s="624"/>
      <c r="G2663" s="625"/>
      <c r="H2663" s="733"/>
      <c r="I2663" s="631"/>
      <c r="J2663" s="631" t="s">
        <v>19</v>
      </c>
      <c r="K2663" s="635"/>
      <c r="L2663" s="633"/>
      <c r="M2663" s="634"/>
    </row>
    <row r="2664" spans="3:13" ht="15.75">
      <c r="C2664" s="623"/>
      <c r="D2664" s="1134"/>
      <c r="E2664" s="1134"/>
      <c r="F2664" s="624"/>
      <c r="G2664" s="625"/>
      <c r="H2664" s="733"/>
      <c r="I2664" s="631"/>
      <c r="J2664" s="631" t="s">
        <v>682</v>
      </c>
      <c r="K2664" s="635"/>
      <c r="L2664" s="633"/>
      <c r="M2664" s="634"/>
    </row>
    <row r="2665" spans="3:13" ht="15.75">
      <c r="C2665" s="623"/>
      <c r="D2665" s="1134"/>
      <c r="E2665" s="1134"/>
      <c r="F2665" s="624"/>
      <c r="G2665" s="625"/>
      <c r="H2665" s="733"/>
      <c r="I2665" s="618"/>
      <c r="J2665" s="618" t="s">
        <v>26</v>
      </c>
      <c r="K2665" s="758" t="s">
        <v>2760</v>
      </c>
      <c r="L2665" s="620" t="s">
        <v>687</v>
      </c>
      <c r="M2665" s="634"/>
    </row>
    <row r="2666" spans="3:13" ht="15.75">
      <c r="C2666" s="623"/>
      <c r="D2666" s="1134"/>
      <c r="E2666" s="1134"/>
      <c r="F2666" s="624"/>
      <c r="G2666" s="625"/>
      <c r="H2666" s="733"/>
      <c r="I2666" s="631"/>
      <c r="J2666" s="631" t="s">
        <v>30</v>
      </c>
      <c r="K2666" s="635"/>
      <c r="L2666" s="633"/>
      <c r="M2666" s="634"/>
    </row>
    <row r="2667" spans="3:13" ht="15.75">
      <c r="C2667" s="623"/>
      <c r="D2667" s="1134"/>
      <c r="E2667" s="1134"/>
      <c r="F2667" s="624"/>
      <c r="G2667" s="625"/>
      <c r="H2667" s="733"/>
      <c r="I2667" s="631"/>
      <c r="J2667" s="631" t="s">
        <v>31</v>
      </c>
      <c r="K2667" s="635"/>
      <c r="L2667" s="633"/>
      <c r="M2667" s="634"/>
    </row>
    <row r="2668" spans="3:13" ht="15.75">
      <c r="C2668" s="623"/>
      <c r="D2668" s="1134"/>
      <c r="E2668" s="1134"/>
      <c r="F2668" s="624"/>
      <c r="G2668" s="625"/>
      <c r="H2668" s="733"/>
      <c r="I2668" s="631"/>
      <c r="J2668" s="631" t="s">
        <v>32</v>
      </c>
      <c r="K2668" s="635"/>
      <c r="L2668" s="633"/>
      <c r="M2668" s="634"/>
    </row>
    <row r="2669" spans="3:13" ht="15.75">
      <c r="C2669" s="623"/>
      <c r="D2669" s="1132"/>
      <c r="E2669" s="1132"/>
      <c r="F2669" s="624"/>
      <c r="G2669" s="625"/>
      <c r="H2669" s="1115"/>
      <c r="I2669" s="1115"/>
      <c r="J2669" s="1144"/>
      <c r="K2669" s="1144"/>
      <c r="L2669" s="649"/>
      <c r="M2669" s="649"/>
    </row>
    <row r="2670" spans="3:13" ht="38.25">
      <c r="C2670" s="1104" t="s">
        <v>1082</v>
      </c>
      <c r="D2670" s="1104"/>
      <c r="E2670" s="607" t="s">
        <v>2766</v>
      </c>
      <c r="F2670" s="1107"/>
      <c r="G2670" s="1110"/>
      <c r="H2670" s="1113"/>
      <c r="I2670" s="1104" t="s">
        <v>1082</v>
      </c>
      <c r="J2670" s="1104"/>
      <c r="K2670" s="607" t="s">
        <v>2767</v>
      </c>
      <c r="L2670" s="1107"/>
      <c r="M2670" s="1110"/>
    </row>
    <row r="2671" spans="3:13" ht="14.1" customHeight="1">
      <c r="C2671" s="1105"/>
      <c r="D2671" s="1105"/>
      <c r="E2671" s="610"/>
      <c r="F2671" s="1108"/>
      <c r="G2671" s="1111"/>
      <c r="H2671" s="1113"/>
      <c r="I2671" s="1105"/>
      <c r="J2671" s="1105"/>
      <c r="K2671" s="610"/>
      <c r="L2671" s="1108"/>
      <c r="M2671" s="1111"/>
    </row>
    <row r="2672" spans="3:13" ht="12.95" customHeight="1">
      <c r="C2672" s="1105"/>
      <c r="D2672" s="1105"/>
      <c r="E2672" s="611" t="s">
        <v>2611</v>
      </c>
      <c r="F2672" s="1108"/>
      <c r="G2672" s="1111"/>
      <c r="H2672" s="1113"/>
      <c r="I2672" s="1105"/>
      <c r="J2672" s="1105"/>
      <c r="K2672" s="611" t="s">
        <v>1419</v>
      </c>
      <c r="L2672" s="1108"/>
      <c r="M2672" s="1111"/>
    </row>
    <row r="2673" spans="3:13" ht="25.5">
      <c r="C2673" s="1105"/>
      <c r="D2673" s="1105"/>
      <c r="E2673" s="611" t="s">
        <v>2743</v>
      </c>
      <c r="F2673" s="1108"/>
      <c r="G2673" s="1111"/>
      <c r="H2673" s="1113"/>
      <c r="I2673" s="1105"/>
      <c r="J2673" s="1105"/>
      <c r="K2673" s="611" t="s">
        <v>2743</v>
      </c>
      <c r="L2673" s="1108"/>
      <c r="M2673" s="1111"/>
    </row>
    <row r="2674" spans="3:13" ht="12.95" customHeight="1">
      <c r="C2674" s="1105"/>
      <c r="D2674" s="1105"/>
      <c r="E2674" s="611" t="s">
        <v>2768</v>
      </c>
      <c r="F2674" s="1108"/>
      <c r="G2674" s="1111"/>
      <c r="H2674" s="1113"/>
      <c r="I2674" s="1105"/>
      <c r="J2674" s="1105"/>
      <c r="K2674" s="611" t="s">
        <v>2768</v>
      </c>
      <c r="L2674" s="1108"/>
      <c r="M2674" s="1111"/>
    </row>
    <row r="2675" spans="3:13" ht="12.95" customHeight="1">
      <c r="C2675" s="1105"/>
      <c r="D2675" s="1105"/>
      <c r="E2675" s="611" t="s">
        <v>2744</v>
      </c>
      <c r="F2675" s="1108"/>
      <c r="G2675" s="1111"/>
      <c r="H2675" s="1113"/>
      <c r="I2675" s="1105"/>
      <c r="J2675" s="1105"/>
      <c r="K2675" s="611" t="s">
        <v>2744</v>
      </c>
      <c r="L2675" s="1108"/>
      <c r="M2675" s="1111"/>
    </row>
    <row r="2676" spans="3:13" ht="12.95" customHeight="1">
      <c r="C2676" s="1105"/>
      <c r="D2676" s="1105"/>
      <c r="E2676" s="611"/>
      <c r="F2676" s="1108"/>
      <c r="G2676" s="1111"/>
      <c r="H2676" s="1113"/>
      <c r="I2676" s="1105"/>
      <c r="J2676" s="1105"/>
      <c r="K2676" s="611"/>
      <c r="L2676" s="1108"/>
      <c r="M2676" s="1111"/>
    </row>
    <row r="2677" spans="3:13" ht="12.95" customHeight="1">
      <c r="C2677" s="1106"/>
      <c r="D2677" s="1106"/>
      <c r="E2677" s="613"/>
      <c r="F2677" s="1109"/>
      <c r="G2677" s="1112"/>
      <c r="H2677" s="1113"/>
      <c r="I2677" s="1106"/>
      <c r="J2677" s="1106"/>
      <c r="K2677" s="613"/>
      <c r="L2677" s="1109"/>
      <c r="M2677" s="1112"/>
    </row>
    <row r="2678" spans="3:13" ht="12.95" customHeight="1">
      <c r="C2678" s="1104"/>
      <c r="D2678" s="1104"/>
      <c r="E2678" s="614" t="s">
        <v>1401</v>
      </c>
      <c r="F2678" s="1107"/>
      <c r="G2678" s="1110"/>
      <c r="H2678" s="1113"/>
      <c r="I2678" s="1104"/>
      <c r="J2678" s="1104"/>
      <c r="K2678" s="614" t="s">
        <v>46</v>
      </c>
      <c r="L2678" s="1107"/>
      <c r="M2678" s="1110"/>
    </row>
    <row r="2679" spans="3:13">
      <c r="C2679" s="1105"/>
      <c r="D2679" s="1105"/>
      <c r="E2679" s="615" t="s">
        <v>2769</v>
      </c>
      <c r="F2679" s="1108"/>
      <c r="G2679" s="1111"/>
      <c r="H2679" s="1113"/>
      <c r="I2679" s="1105"/>
      <c r="J2679" s="1105"/>
      <c r="K2679" s="615" t="s">
        <v>2770</v>
      </c>
      <c r="L2679" s="1108"/>
      <c r="M2679" s="1111"/>
    </row>
    <row r="2680" spans="3:13" ht="25.5">
      <c r="C2680" s="1105"/>
      <c r="D2680" s="1105"/>
      <c r="E2680" s="615" t="s">
        <v>2771</v>
      </c>
      <c r="F2680" s="1108"/>
      <c r="G2680" s="1111"/>
      <c r="H2680" s="1113"/>
      <c r="I2680" s="1105"/>
      <c r="J2680" s="1105"/>
      <c r="K2680" s="615" t="s">
        <v>2772</v>
      </c>
      <c r="L2680" s="1108"/>
      <c r="M2680" s="1111"/>
    </row>
    <row r="2681" spans="3:13" ht="38.25">
      <c r="C2681" s="1105"/>
      <c r="D2681" s="1105"/>
      <c r="E2681" s="615" t="s">
        <v>2773</v>
      </c>
      <c r="F2681" s="1108"/>
      <c r="G2681" s="1111"/>
      <c r="H2681" s="1113"/>
      <c r="I2681" s="1105"/>
      <c r="J2681" s="1105"/>
      <c r="K2681" s="615" t="s">
        <v>2774</v>
      </c>
      <c r="L2681" s="1108"/>
      <c r="M2681" s="1111"/>
    </row>
    <row r="2682" spans="3:13" ht="25.5">
      <c r="C2682" s="1105"/>
      <c r="D2682" s="1105"/>
      <c r="E2682" s="615"/>
      <c r="F2682" s="1108"/>
      <c r="G2682" s="1111"/>
      <c r="H2682" s="1113"/>
      <c r="I2682" s="1105"/>
      <c r="J2682" s="1105"/>
      <c r="K2682" s="615" t="s">
        <v>2775</v>
      </c>
      <c r="L2682" s="1108"/>
      <c r="M2682" s="1111"/>
    </row>
    <row r="2683" spans="3:13" ht="25.5">
      <c r="C2683" s="1105"/>
      <c r="D2683" s="1105"/>
      <c r="E2683" s="615" t="s">
        <v>2776</v>
      </c>
      <c r="F2683" s="1108"/>
      <c r="G2683" s="1111"/>
      <c r="H2683" s="1113"/>
      <c r="I2683" s="1105"/>
      <c r="J2683" s="1105"/>
      <c r="K2683" s="616"/>
      <c r="L2683" s="1108"/>
      <c r="M2683" s="1111"/>
    </row>
    <row r="2684" spans="3:13" ht="12.95" customHeight="1">
      <c r="C2684" s="1105"/>
      <c r="D2684" s="1105"/>
      <c r="E2684" s="615"/>
      <c r="F2684" s="1108"/>
      <c r="G2684" s="1111"/>
      <c r="H2684" s="1113"/>
      <c r="I2684" s="1105"/>
      <c r="J2684" s="1105"/>
      <c r="K2684" s="615" t="s">
        <v>2745</v>
      </c>
      <c r="L2684" s="1108"/>
      <c r="M2684" s="1111"/>
    </row>
    <row r="2685" spans="3:13" ht="12.95" customHeight="1">
      <c r="C2685" s="1105"/>
      <c r="D2685" s="1105"/>
      <c r="E2685" s="615"/>
      <c r="F2685" s="1108"/>
      <c r="G2685" s="1111"/>
      <c r="H2685" s="1113"/>
      <c r="I2685" s="1105"/>
      <c r="J2685" s="1105"/>
      <c r="K2685" s="615" t="s">
        <v>2777</v>
      </c>
      <c r="L2685" s="1108"/>
      <c r="M2685" s="1111"/>
    </row>
    <row r="2686" spans="3:13" ht="12.95" customHeight="1">
      <c r="C2686" s="1105"/>
      <c r="D2686" s="1105"/>
      <c r="E2686" s="615"/>
      <c r="F2686" s="1108"/>
      <c r="G2686" s="1111"/>
      <c r="H2686" s="1113"/>
      <c r="I2686" s="1105"/>
      <c r="J2686" s="1105"/>
      <c r="K2686" s="615" t="s">
        <v>2747</v>
      </c>
      <c r="L2686" s="1108"/>
      <c r="M2686" s="1111"/>
    </row>
    <row r="2687" spans="3:13" ht="12.95" customHeight="1">
      <c r="C2687" s="1105"/>
      <c r="D2687" s="1105"/>
      <c r="E2687" s="615"/>
      <c r="F2687" s="1108"/>
      <c r="G2687" s="1111"/>
      <c r="H2687" s="1113"/>
      <c r="I2687" s="1105"/>
      <c r="J2687" s="1105"/>
      <c r="K2687" s="615" t="s">
        <v>2751</v>
      </c>
      <c r="L2687" s="1108"/>
      <c r="M2687" s="1111"/>
    </row>
    <row r="2688" spans="3:13" ht="12.95" customHeight="1">
      <c r="C2688" s="1105"/>
      <c r="D2688" s="1105"/>
      <c r="E2688" s="615"/>
      <c r="F2688" s="1108"/>
      <c r="G2688" s="1111"/>
      <c r="H2688" s="1113"/>
      <c r="I2688" s="1105"/>
      <c r="J2688" s="1105"/>
      <c r="K2688" s="615" t="s">
        <v>2753</v>
      </c>
      <c r="L2688" s="1108"/>
      <c r="M2688" s="1111"/>
    </row>
    <row r="2689" spans="3:13" ht="12.95" customHeight="1">
      <c r="C2689" s="1105"/>
      <c r="D2689" s="1105"/>
      <c r="E2689" s="615"/>
      <c r="F2689" s="1108"/>
      <c r="G2689" s="1111"/>
      <c r="H2689" s="1113"/>
      <c r="I2689" s="1105"/>
      <c r="J2689" s="1105"/>
      <c r="K2689" s="615" t="s">
        <v>2778</v>
      </c>
      <c r="L2689" s="1108"/>
      <c r="M2689" s="1111"/>
    </row>
    <row r="2690" spans="3:13" ht="12.95" customHeight="1">
      <c r="C2690" s="1105"/>
      <c r="D2690" s="1105"/>
      <c r="E2690" s="615"/>
      <c r="F2690" s="1108"/>
      <c r="G2690" s="1111"/>
      <c r="H2690" s="1113"/>
      <c r="I2690" s="1105"/>
      <c r="J2690" s="1105"/>
      <c r="K2690" s="615" t="s">
        <v>2755</v>
      </c>
      <c r="L2690" s="1108"/>
      <c r="M2690" s="1111"/>
    </row>
    <row r="2691" spans="3:13" ht="12.95" customHeight="1">
      <c r="C2691" s="1105"/>
      <c r="D2691" s="1105"/>
      <c r="E2691" s="615"/>
      <c r="F2691" s="1108"/>
      <c r="G2691" s="1111"/>
      <c r="H2691" s="1113"/>
      <c r="I2691" s="1105"/>
      <c r="J2691" s="1105"/>
      <c r="K2691" s="615" t="s">
        <v>2779</v>
      </c>
      <c r="L2691" s="1108"/>
      <c r="M2691" s="1111"/>
    </row>
    <row r="2692" spans="3:13" ht="12.95" customHeight="1">
      <c r="C2692" s="1105"/>
      <c r="D2692" s="1105"/>
      <c r="E2692" s="615"/>
      <c r="F2692" s="1108"/>
      <c r="G2692" s="1111"/>
      <c r="H2692" s="1113"/>
      <c r="I2692" s="1105"/>
      <c r="J2692" s="1105"/>
      <c r="K2692" s="615" t="s">
        <v>2780</v>
      </c>
      <c r="L2692" s="1108"/>
      <c r="M2692" s="1111"/>
    </row>
    <row r="2693" spans="3:13" ht="12.95" customHeight="1">
      <c r="C2693" s="1105"/>
      <c r="D2693" s="1105"/>
      <c r="E2693" s="615"/>
      <c r="F2693" s="1108"/>
      <c r="G2693" s="1111"/>
      <c r="H2693" s="1113"/>
      <c r="I2693" s="1105"/>
      <c r="J2693" s="1105"/>
      <c r="K2693" s="615"/>
      <c r="L2693" s="1108"/>
      <c r="M2693" s="1111"/>
    </row>
    <row r="2694" spans="3:13" ht="25.5">
      <c r="C2694" s="1106"/>
      <c r="D2694" s="1106"/>
      <c r="E2694" s="617"/>
      <c r="F2694" s="1109"/>
      <c r="G2694" s="1112"/>
      <c r="H2694" s="1113"/>
      <c r="I2694" s="1106"/>
      <c r="J2694" s="1106"/>
      <c r="K2694" s="617" t="s">
        <v>2781</v>
      </c>
      <c r="L2694" s="1109"/>
      <c r="M2694" s="1112"/>
    </row>
    <row r="2695" spans="3:13" ht="15.75">
      <c r="C2695" s="618"/>
      <c r="D2695" s="618" t="s">
        <v>19</v>
      </c>
      <c r="E2695" s="619"/>
      <c r="F2695" s="620"/>
      <c r="G2695" s="621"/>
      <c r="H2695" s="733"/>
      <c r="I2695" s="618"/>
      <c r="J2695" s="618" t="s">
        <v>19</v>
      </c>
      <c r="K2695" s="619"/>
      <c r="L2695" s="620"/>
      <c r="M2695" s="621"/>
    </row>
    <row r="2696" spans="3:13" ht="15.75">
      <c r="C2696" s="618"/>
      <c r="D2696" s="618" t="s">
        <v>682</v>
      </c>
      <c r="E2696" s="619"/>
      <c r="F2696" s="620"/>
      <c r="G2696" s="621"/>
      <c r="H2696" s="733"/>
      <c r="I2696" s="618"/>
      <c r="J2696" s="618" t="s">
        <v>682</v>
      </c>
      <c r="K2696" s="619"/>
      <c r="L2696" s="620"/>
      <c r="M2696" s="621"/>
    </row>
    <row r="2697" spans="3:13" ht="15.75">
      <c r="C2697" s="618"/>
      <c r="D2697" s="618" t="s">
        <v>26</v>
      </c>
      <c r="E2697" s="769" t="s">
        <v>2782</v>
      </c>
      <c r="F2697" s="620" t="s">
        <v>687</v>
      </c>
      <c r="G2697" s="621"/>
      <c r="H2697" s="733"/>
      <c r="I2697" s="618"/>
      <c r="J2697" s="618" t="s">
        <v>26</v>
      </c>
      <c r="K2697" s="769" t="s">
        <v>2782</v>
      </c>
      <c r="L2697" s="620" t="s">
        <v>687</v>
      </c>
      <c r="M2697" s="621"/>
    </row>
    <row r="2698" spans="3:13" ht="15.75">
      <c r="C2698" s="618"/>
      <c r="D2698" s="618" t="s">
        <v>30</v>
      </c>
      <c r="E2698" s="619"/>
      <c r="F2698" s="620"/>
      <c r="G2698" s="621"/>
      <c r="H2698" s="733"/>
      <c r="I2698" s="618"/>
      <c r="J2698" s="618" t="s">
        <v>30</v>
      </c>
      <c r="K2698" s="619"/>
      <c r="L2698" s="620"/>
      <c r="M2698" s="621"/>
    </row>
    <row r="2699" spans="3:13" ht="15.75">
      <c r="C2699" s="618"/>
      <c r="D2699" s="618" t="s">
        <v>31</v>
      </c>
      <c r="E2699" s="619"/>
      <c r="F2699" s="620"/>
      <c r="G2699" s="621"/>
      <c r="H2699" s="733"/>
      <c r="I2699" s="618"/>
      <c r="J2699" s="618" t="s">
        <v>31</v>
      </c>
      <c r="K2699" s="619"/>
      <c r="L2699" s="620"/>
      <c r="M2699" s="621"/>
    </row>
    <row r="2700" spans="3:13" ht="15.75">
      <c r="C2700" s="618"/>
      <c r="D2700" s="618" t="s">
        <v>32</v>
      </c>
      <c r="E2700" s="619"/>
      <c r="F2700" s="620"/>
      <c r="G2700" s="621"/>
      <c r="H2700" s="733"/>
      <c r="I2700" s="618"/>
      <c r="J2700" s="618" t="s">
        <v>32</v>
      </c>
      <c r="K2700" s="619"/>
      <c r="L2700" s="620"/>
      <c r="M2700" s="621"/>
    </row>
    <row r="2701" spans="3:13" ht="15.75">
      <c r="C2701" s="623"/>
      <c r="D2701" s="1133"/>
      <c r="E2701" s="1133"/>
      <c r="F2701" s="624"/>
      <c r="G2701" s="625"/>
      <c r="H2701" s="1115"/>
      <c r="I2701" s="1115"/>
      <c r="J2701" s="1114"/>
      <c r="K2701" s="1114"/>
      <c r="L2701" s="624"/>
      <c r="M2701" s="625"/>
    </row>
    <row r="2702" spans="3:13" ht="38.25">
      <c r="C2702" s="1134"/>
      <c r="D2702" s="1134"/>
      <c r="E2702" s="1134"/>
      <c r="F2702" s="1135"/>
      <c r="G2702" s="1136"/>
      <c r="H2702" s="1137"/>
      <c r="I2702" s="1104" t="s">
        <v>2783</v>
      </c>
      <c r="J2702" s="1104"/>
      <c r="K2702" s="607" t="s">
        <v>2784</v>
      </c>
      <c r="L2702" s="1107"/>
      <c r="M2702" s="1110"/>
    </row>
    <row r="2703" spans="3:13" ht="14.1" customHeight="1">
      <c r="C2703" s="1134"/>
      <c r="D2703" s="1134"/>
      <c r="E2703" s="1134"/>
      <c r="F2703" s="1135"/>
      <c r="G2703" s="1136"/>
      <c r="H2703" s="1137"/>
      <c r="I2703" s="1105"/>
      <c r="J2703" s="1105"/>
      <c r="K2703" s="610"/>
      <c r="L2703" s="1108"/>
      <c r="M2703" s="1111"/>
    </row>
    <row r="2704" spans="3:13" ht="12.95" customHeight="1">
      <c r="C2704" s="1134"/>
      <c r="D2704" s="1134"/>
      <c r="E2704" s="1134"/>
      <c r="F2704" s="1135"/>
      <c r="G2704" s="1136"/>
      <c r="H2704" s="1137"/>
      <c r="I2704" s="1105"/>
      <c r="J2704" s="1105"/>
      <c r="K2704" s="611" t="s">
        <v>1419</v>
      </c>
      <c r="L2704" s="1108"/>
      <c r="M2704" s="1111"/>
    </row>
    <row r="2705" spans="3:13" ht="12.95" customHeight="1">
      <c r="C2705" s="1134"/>
      <c r="D2705" s="1134"/>
      <c r="E2705" s="1134"/>
      <c r="F2705" s="1135"/>
      <c r="G2705" s="1136"/>
      <c r="H2705" s="1137"/>
      <c r="I2705" s="1105"/>
      <c r="J2705" s="1105"/>
      <c r="K2705" s="611" t="s">
        <v>1515</v>
      </c>
      <c r="L2705" s="1108"/>
      <c r="M2705" s="1111"/>
    </row>
    <row r="2706" spans="3:13" ht="12.95" customHeight="1">
      <c r="C2706" s="1134"/>
      <c r="D2706" s="1134"/>
      <c r="E2706" s="1134"/>
      <c r="F2706" s="1135"/>
      <c r="G2706" s="1136"/>
      <c r="H2706" s="1137"/>
      <c r="I2706" s="1105"/>
      <c r="J2706" s="1105"/>
      <c r="K2706" s="611" t="s">
        <v>1549</v>
      </c>
      <c r="L2706" s="1108"/>
      <c r="M2706" s="1111"/>
    </row>
    <row r="2707" spans="3:13" ht="12.95" customHeight="1">
      <c r="C2707" s="1134"/>
      <c r="D2707" s="1134"/>
      <c r="E2707" s="1134"/>
      <c r="F2707" s="1135"/>
      <c r="G2707" s="1136"/>
      <c r="H2707" s="1137"/>
      <c r="I2707" s="1105"/>
      <c r="J2707" s="1105"/>
      <c r="K2707" s="611" t="s">
        <v>1940</v>
      </c>
      <c r="L2707" s="1108"/>
      <c r="M2707" s="1111"/>
    </row>
    <row r="2708" spans="3:13" ht="12.95" customHeight="1">
      <c r="C2708" s="1134"/>
      <c r="D2708" s="1134"/>
      <c r="E2708" s="1134"/>
      <c r="F2708" s="1135"/>
      <c r="G2708" s="1136"/>
      <c r="H2708" s="1137"/>
      <c r="I2708" s="1106"/>
      <c r="J2708" s="1106"/>
      <c r="K2708" s="613" t="s">
        <v>2785</v>
      </c>
      <c r="L2708" s="1109"/>
      <c r="M2708" s="1112"/>
    </row>
    <row r="2709" spans="3:13" ht="12.95" customHeight="1">
      <c r="C2709" s="1134"/>
      <c r="D2709" s="1134"/>
      <c r="E2709" s="1134"/>
      <c r="F2709" s="1135"/>
      <c r="G2709" s="1136"/>
      <c r="H2709" s="1137"/>
      <c r="I2709" s="1104"/>
      <c r="J2709" s="1104"/>
      <c r="K2709" s="614" t="s">
        <v>46</v>
      </c>
      <c r="L2709" s="1107"/>
      <c r="M2709" s="1110"/>
    </row>
    <row r="2710" spans="3:13" ht="25.5">
      <c r="C2710" s="1134"/>
      <c r="D2710" s="1134"/>
      <c r="E2710" s="1134"/>
      <c r="F2710" s="1135"/>
      <c r="G2710" s="1136"/>
      <c r="H2710" s="1137"/>
      <c r="I2710" s="1105"/>
      <c r="J2710" s="1105"/>
      <c r="K2710" s="615" t="s">
        <v>2786</v>
      </c>
      <c r="L2710" s="1108"/>
      <c r="M2710" s="1111"/>
    </row>
    <row r="2711" spans="3:13" ht="14.1" customHeight="1">
      <c r="C2711" s="1134"/>
      <c r="D2711" s="1134"/>
      <c r="E2711" s="1134"/>
      <c r="F2711" s="1135"/>
      <c r="G2711" s="1136"/>
      <c r="H2711" s="1137"/>
      <c r="I2711" s="1105"/>
      <c r="J2711" s="1105"/>
      <c r="K2711" s="616"/>
      <c r="L2711" s="1108"/>
      <c r="M2711" s="1111"/>
    </row>
    <row r="2712" spans="3:13" ht="38.25">
      <c r="C2712" s="1134"/>
      <c r="D2712" s="1134"/>
      <c r="E2712" s="1134"/>
      <c r="F2712" s="1135"/>
      <c r="G2712" s="1136"/>
      <c r="H2712" s="1137"/>
      <c r="I2712" s="1105"/>
      <c r="J2712" s="1105"/>
      <c r="K2712" s="615" t="s">
        <v>2787</v>
      </c>
      <c r="L2712" s="1108"/>
      <c r="M2712" s="1111"/>
    </row>
    <row r="2713" spans="3:13" ht="14.1" customHeight="1">
      <c r="C2713" s="1134"/>
      <c r="D2713" s="1134"/>
      <c r="E2713" s="1134"/>
      <c r="F2713" s="1135"/>
      <c r="G2713" s="1136"/>
      <c r="H2713" s="1137"/>
      <c r="I2713" s="1105"/>
      <c r="J2713" s="1105"/>
      <c r="K2713" s="616"/>
      <c r="L2713" s="1108"/>
      <c r="M2713" s="1111"/>
    </row>
    <row r="2714" spans="3:13" ht="38.25">
      <c r="C2714" s="1134"/>
      <c r="D2714" s="1134"/>
      <c r="E2714" s="1134"/>
      <c r="F2714" s="1135"/>
      <c r="G2714" s="1136"/>
      <c r="H2714" s="1137"/>
      <c r="I2714" s="1105"/>
      <c r="J2714" s="1105"/>
      <c r="K2714" s="615" t="s">
        <v>2788</v>
      </c>
      <c r="L2714" s="1108"/>
      <c r="M2714" s="1111"/>
    </row>
    <row r="2715" spans="3:13" ht="14.1" customHeight="1">
      <c r="C2715" s="1134"/>
      <c r="D2715" s="1134"/>
      <c r="E2715" s="1134"/>
      <c r="F2715" s="1135"/>
      <c r="G2715" s="1136"/>
      <c r="H2715" s="1137"/>
      <c r="I2715" s="1105"/>
      <c r="J2715" s="1105"/>
      <c r="K2715" s="616"/>
      <c r="L2715" s="1108"/>
      <c r="M2715" s="1111"/>
    </row>
    <row r="2716" spans="3:13" ht="51">
      <c r="C2716" s="1134"/>
      <c r="D2716" s="1134"/>
      <c r="E2716" s="1134"/>
      <c r="F2716" s="1135"/>
      <c r="G2716" s="1136"/>
      <c r="H2716" s="1137"/>
      <c r="I2716" s="1105"/>
      <c r="J2716" s="1105"/>
      <c r="K2716" s="615" t="s">
        <v>2789</v>
      </c>
      <c r="L2716" s="1108"/>
      <c r="M2716" s="1111"/>
    </row>
    <row r="2717" spans="3:13" ht="14.1" customHeight="1">
      <c r="C2717" s="1134"/>
      <c r="D2717" s="1134"/>
      <c r="E2717" s="1134"/>
      <c r="F2717" s="1135"/>
      <c r="G2717" s="1136"/>
      <c r="H2717" s="1137"/>
      <c r="I2717" s="1105"/>
      <c r="J2717" s="1105"/>
      <c r="K2717" s="616"/>
      <c r="L2717" s="1108"/>
      <c r="M2717" s="1111"/>
    </row>
    <row r="2718" spans="3:13" ht="25.5">
      <c r="C2718" s="1134"/>
      <c r="D2718" s="1134"/>
      <c r="E2718" s="1134"/>
      <c r="F2718" s="1135"/>
      <c r="G2718" s="1136"/>
      <c r="H2718" s="1137"/>
      <c r="I2718" s="1105"/>
      <c r="J2718" s="1105"/>
      <c r="K2718" s="615" t="s">
        <v>2790</v>
      </c>
      <c r="L2718" s="1108"/>
      <c r="M2718" s="1111"/>
    </row>
    <row r="2719" spans="3:13" ht="12.95" customHeight="1">
      <c r="C2719" s="1134"/>
      <c r="D2719" s="1134"/>
      <c r="E2719" s="1134"/>
      <c r="F2719" s="1135"/>
      <c r="G2719" s="1136"/>
      <c r="H2719" s="1137"/>
      <c r="I2719" s="1105"/>
      <c r="J2719" s="1105"/>
      <c r="K2719" s="615"/>
      <c r="L2719" s="1108"/>
      <c r="M2719" s="1111"/>
    </row>
    <row r="2720" spans="3:13" ht="25.5">
      <c r="C2720" s="1134"/>
      <c r="D2720" s="1134"/>
      <c r="E2720" s="1134"/>
      <c r="F2720" s="1135"/>
      <c r="G2720" s="1136"/>
      <c r="H2720" s="1137"/>
      <c r="I2720" s="1106"/>
      <c r="J2720" s="1106"/>
      <c r="K2720" s="617" t="s">
        <v>2791</v>
      </c>
      <c r="L2720" s="1109"/>
      <c r="M2720" s="1112"/>
    </row>
    <row r="2721" spans="3:13" ht="15.75">
      <c r="C2721" s="623"/>
      <c r="D2721" s="1134"/>
      <c r="E2721" s="1134"/>
      <c r="F2721" s="624"/>
      <c r="G2721" s="625"/>
      <c r="H2721" s="733"/>
      <c r="I2721" s="618"/>
      <c r="J2721" s="618" t="s">
        <v>19</v>
      </c>
      <c r="K2721" s="619"/>
      <c r="L2721" s="620"/>
      <c r="M2721" s="621"/>
    </row>
    <row r="2722" spans="3:13" ht="15.75">
      <c r="C2722" s="623"/>
      <c r="D2722" s="1134"/>
      <c r="E2722" s="1134"/>
      <c r="F2722" s="624"/>
      <c r="G2722" s="625"/>
      <c r="H2722" s="733"/>
      <c r="I2722" s="618"/>
      <c r="J2722" s="618" t="s">
        <v>682</v>
      </c>
      <c r="K2722" s="619"/>
      <c r="L2722" s="620"/>
      <c r="M2722" s="621"/>
    </row>
    <row r="2723" spans="3:13" ht="102">
      <c r="C2723" s="623"/>
      <c r="D2723" s="1134"/>
      <c r="E2723" s="1134"/>
      <c r="F2723" s="624"/>
      <c r="G2723" s="625"/>
      <c r="H2723" s="733"/>
      <c r="I2723" s="618"/>
      <c r="J2723" s="618" t="s">
        <v>26</v>
      </c>
      <c r="K2723" s="619" t="s">
        <v>2792</v>
      </c>
      <c r="L2723" s="620" t="s">
        <v>687</v>
      </c>
      <c r="M2723" s="621"/>
    </row>
    <row r="2724" spans="3:13" ht="15.75">
      <c r="C2724" s="623"/>
      <c r="D2724" s="1134"/>
      <c r="E2724" s="1134"/>
      <c r="F2724" s="624"/>
      <c r="G2724" s="625"/>
      <c r="H2724" s="733"/>
      <c r="I2724" s="618"/>
      <c r="J2724" s="618" t="s">
        <v>30</v>
      </c>
      <c r="K2724" s="619"/>
      <c r="L2724" s="620"/>
      <c r="M2724" s="621"/>
    </row>
    <row r="2725" spans="3:13" ht="15.75">
      <c r="C2725" s="623"/>
      <c r="D2725" s="1134"/>
      <c r="E2725" s="1134"/>
      <c r="F2725" s="624"/>
      <c r="G2725" s="625"/>
      <c r="H2725" s="733"/>
      <c r="I2725" s="618"/>
      <c r="J2725" s="618" t="s">
        <v>31</v>
      </c>
      <c r="K2725" s="619"/>
      <c r="L2725" s="620"/>
      <c r="M2725" s="621"/>
    </row>
    <row r="2726" spans="3:13" ht="15.75">
      <c r="C2726" s="623"/>
      <c r="D2726" s="1134"/>
      <c r="E2726" s="1134"/>
      <c r="F2726" s="624"/>
      <c r="G2726" s="625"/>
      <c r="H2726" s="733"/>
      <c r="I2726" s="618"/>
      <c r="J2726" s="618" t="s">
        <v>32</v>
      </c>
      <c r="K2726" s="619"/>
      <c r="L2726" s="620"/>
      <c r="M2726" s="621"/>
    </row>
    <row r="2727" spans="3:13" ht="15.75">
      <c r="C2727" s="623"/>
      <c r="D2727" s="1132"/>
      <c r="E2727" s="1132"/>
      <c r="F2727" s="624"/>
      <c r="G2727" s="625"/>
      <c r="H2727" s="1115"/>
      <c r="I2727" s="1115"/>
      <c r="J2727" s="1161"/>
      <c r="K2727" s="1161"/>
      <c r="L2727" s="649"/>
      <c r="M2727" s="649"/>
    </row>
    <row r="2728" spans="3:13" ht="15.75">
      <c r="C2728" s="603">
        <v>3.3</v>
      </c>
      <c r="D2728" s="603"/>
      <c r="E2728" s="599" t="s">
        <v>1086</v>
      </c>
      <c r="F2728" s="604"/>
      <c r="G2728" s="647"/>
      <c r="H2728" s="733"/>
      <c r="I2728" s="603">
        <v>3.3</v>
      </c>
      <c r="J2728" s="603"/>
      <c r="K2728" s="599" t="s">
        <v>2793</v>
      </c>
      <c r="L2728" s="604"/>
      <c r="M2728" s="647"/>
    </row>
    <row r="2729" spans="3:13" ht="25.5">
      <c r="C2729" s="1104" t="s">
        <v>1087</v>
      </c>
      <c r="D2729" s="1104"/>
      <c r="E2729" s="607" t="s">
        <v>2794</v>
      </c>
      <c r="F2729" s="1107"/>
      <c r="G2729" s="1110"/>
      <c r="H2729" s="1113"/>
      <c r="I2729" s="1104" t="s">
        <v>1087</v>
      </c>
      <c r="J2729" s="1104"/>
      <c r="K2729" s="607" t="s">
        <v>2795</v>
      </c>
      <c r="L2729" s="1107"/>
      <c r="M2729" s="1110"/>
    </row>
    <row r="2730" spans="3:13" ht="12.95" customHeight="1">
      <c r="C2730" s="1105"/>
      <c r="D2730" s="1105"/>
      <c r="E2730" s="611" t="s">
        <v>2796</v>
      </c>
      <c r="F2730" s="1108"/>
      <c r="G2730" s="1111"/>
      <c r="H2730" s="1113"/>
      <c r="I2730" s="1105"/>
      <c r="J2730" s="1105"/>
      <c r="K2730" s="611" t="s">
        <v>2796</v>
      </c>
      <c r="L2730" s="1108"/>
      <c r="M2730" s="1111"/>
    </row>
    <row r="2731" spans="3:13" ht="12.95" customHeight="1">
      <c r="C2731" s="1105"/>
      <c r="D2731" s="1105"/>
      <c r="E2731" s="611" t="s">
        <v>2797</v>
      </c>
      <c r="F2731" s="1108"/>
      <c r="G2731" s="1111"/>
      <c r="H2731" s="1113"/>
      <c r="I2731" s="1105"/>
      <c r="J2731" s="1105"/>
      <c r="K2731" s="611" t="s">
        <v>2797</v>
      </c>
      <c r="L2731" s="1108"/>
      <c r="M2731" s="1111"/>
    </row>
    <row r="2732" spans="3:13" ht="12.95" customHeight="1">
      <c r="C2732" s="1105"/>
      <c r="D2732" s="1105"/>
      <c r="E2732" s="611" t="s">
        <v>2798</v>
      </c>
      <c r="F2732" s="1108"/>
      <c r="G2732" s="1111"/>
      <c r="H2732" s="1113"/>
      <c r="I2732" s="1105"/>
      <c r="J2732" s="1105"/>
      <c r="K2732" s="611" t="s">
        <v>2799</v>
      </c>
      <c r="L2732" s="1108"/>
      <c r="M2732" s="1111"/>
    </row>
    <row r="2733" spans="3:13" ht="14.1" customHeight="1">
      <c r="C2733" s="1105"/>
      <c r="D2733" s="1105"/>
      <c r="E2733" s="610"/>
      <c r="F2733" s="1108"/>
      <c r="G2733" s="1111"/>
      <c r="H2733" s="1113"/>
      <c r="I2733" s="1105"/>
      <c r="J2733" s="1105"/>
      <c r="K2733" s="610"/>
      <c r="L2733" s="1108"/>
      <c r="M2733" s="1111"/>
    </row>
    <row r="2734" spans="3:13" ht="12.95" customHeight="1">
      <c r="C2734" s="1105"/>
      <c r="D2734" s="1105"/>
      <c r="E2734" s="611" t="s">
        <v>1394</v>
      </c>
      <c r="F2734" s="1108"/>
      <c r="G2734" s="1111"/>
      <c r="H2734" s="1113"/>
      <c r="I2734" s="1105"/>
      <c r="J2734" s="1105"/>
      <c r="K2734" s="611" t="s">
        <v>1419</v>
      </c>
      <c r="L2734" s="1108"/>
      <c r="M2734" s="1111"/>
    </row>
    <row r="2735" spans="3:13" ht="12.95" customHeight="1">
      <c r="C2735" s="1105"/>
      <c r="D2735" s="1105"/>
      <c r="E2735" s="611" t="s">
        <v>2800</v>
      </c>
      <c r="F2735" s="1108"/>
      <c r="G2735" s="1111"/>
      <c r="H2735" s="1113"/>
      <c r="I2735" s="1105"/>
      <c r="J2735" s="1105"/>
      <c r="K2735" s="611" t="s">
        <v>2801</v>
      </c>
      <c r="L2735" s="1108"/>
      <c r="M2735" s="1111"/>
    </row>
    <row r="2736" spans="3:13" ht="12.95" customHeight="1">
      <c r="C2736" s="1105"/>
      <c r="D2736" s="1105"/>
      <c r="E2736" s="611" t="s">
        <v>2802</v>
      </c>
      <c r="F2736" s="1108"/>
      <c r="G2736" s="1111"/>
      <c r="H2736" s="1113"/>
      <c r="I2736" s="1105"/>
      <c r="J2736" s="1105"/>
      <c r="K2736" s="611" t="s">
        <v>2803</v>
      </c>
      <c r="L2736" s="1108"/>
      <c r="M2736" s="1111"/>
    </row>
    <row r="2737" spans="3:13" ht="12.95" customHeight="1">
      <c r="C2737" s="1106"/>
      <c r="D2737" s="1106"/>
      <c r="E2737" s="613"/>
      <c r="F2737" s="1109"/>
      <c r="G2737" s="1112"/>
      <c r="H2737" s="1113"/>
      <c r="I2737" s="1106"/>
      <c r="J2737" s="1106"/>
      <c r="K2737" s="613" t="s">
        <v>2802</v>
      </c>
      <c r="L2737" s="1109"/>
      <c r="M2737" s="1112"/>
    </row>
    <row r="2738" spans="3:13" ht="12.95" customHeight="1">
      <c r="C2738" s="1104"/>
      <c r="D2738" s="1104"/>
      <c r="E2738" s="614" t="s">
        <v>1401</v>
      </c>
      <c r="F2738" s="1107"/>
      <c r="G2738" s="1110"/>
      <c r="H2738" s="1113"/>
      <c r="I2738" s="1104"/>
      <c r="J2738" s="1104"/>
      <c r="K2738" s="614" t="s">
        <v>46</v>
      </c>
      <c r="L2738" s="1107"/>
      <c r="M2738" s="1110"/>
    </row>
    <row r="2739" spans="3:13" ht="25.5">
      <c r="C2739" s="1105"/>
      <c r="D2739" s="1105"/>
      <c r="E2739" s="615" t="s">
        <v>2804</v>
      </c>
      <c r="F2739" s="1108"/>
      <c r="G2739" s="1111"/>
      <c r="H2739" s="1113"/>
      <c r="I2739" s="1105"/>
      <c r="J2739" s="1105"/>
      <c r="K2739" s="615" t="s">
        <v>2805</v>
      </c>
      <c r="L2739" s="1108"/>
      <c r="M2739" s="1111"/>
    </row>
    <row r="2740" spans="3:13" ht="14.1" customHeight="1">
      <c r="C2740" s="1105"/>
      <c r="D2740" s="1105"/>
      <c r="E2740" s="615"/>
      <c r="F2740" s="1108"/>
      <c r="G2740" s="1111"/>
      <c r="H2740" s="1113"/>
      <c r="I2740" s="1105"/>
      <c r="J2740" s="1105"/>
      <c r="K2740" s="616"/>
      <c r="L2740" s="1108"/>
      <c r="M2740" s="1111"/>
    </row>
    <row r="2741" spans="3:13" ht="25.5">
      <c r="C2741" s="1105"/>
      <c r="D2741" s="1105"/>
      <c r="E2741" s="615"/>
      <c r="F2741" s="1108"/>
      <c r="G2741" s="1111"/>
      <c r="H2741" s="1113"/>
      <c r="I2741" s="1105"/>
      <c r="J2741" s="1105"/>
      <c r="K2741" s="615" t="s">
        <v>2806</v>
      </c>
      <c r="L2741" s="1108"/>
      <c r="M2741" s="1111"/>
    </row>
    <row r="2742" spans="3:13" ht="14.1" customHeight="1">
      <c r="C2742" s="1105"/>
      <c r="D2742" s="1105"/>
      <c r="E2742" s="615"/>
      <c r="F2742" s="1108"/>
      <c r="G2742" s="1111"/>
      <c r="H2742" s="1113"/>
      <c r="I2742" s="1105"/>
      <c r="J2742" s="1105"/>
      <c r="K2742" s="616"/>
      <c r="L2742" s="1108"/>
      <c r="M2742" s="1111"/>
    </row>
    <row r="2743" spans="3:13" ht="25.5">
      <c r="C2743" s="1105"/>
      <c r="D2743" s="1105"/>
      <c r="E2743" s="615"/>
      <c r="F2743" s="1108"/>
      <c r="G2743" s="1111"/>
      <c r="H2743" s="1113"/>
      <c r="I2743" s="1105"/>
      <c r="J2743" s="1105"/>
      <c r="K2743" s="615" t="s">
        <v>2807</v>
      </c>
      <c r="L2743" s="1108"/>
      <c r="M2743" s="1111"/>
    </row>
    <row r="2744" spans="3:13" ht="12.95" customHeight="1">
      <c r="C2744" s="1105"/>
      <c r="D2744" s="1105"/>
      <c r="E2744" s="615"/>
      <c r="F2744" s="1108"/>
      <c r="G2744" s="1111"/>
      <c r="H2744" s="1113"/>
      <c r="I2744" s="1105"/>
      <c r="J2744" s="1105"/>
      <c r="K2744" s="615"/>
      <c r="L2744" s="1108"/>
      <c r="M2744" s="1111"/>
    </row>
    <row r="2745" spans="3:13" ht="38.25">
      <c r="C2745" s="1106"/>
      <c r="D2745" s="1106"/>
      <c r="E2745" s="617"/>
      <c r="F2745" s="1109"/>
      <c r="G2745" s="1112"/>
      <c r="H2745" s="1113"/>
      <c r="I2745" s="1106"/>
      <c r="J2745" s="1106"/>
      <c r="K2745" s="617" t="s">
        <v>2808</v>
      </c>
      <c r="L2745" s="1109"/>
      <c r="M2745" s="1112"/>
    </row>
    <row r="2746" spans="3:13" ht="15.75">
      <c r="C2746" s="618"/>
      <c r="D2746" s="618" t="s">
        <v>19</v>
      </c>
      <c r="E2746" s="619"/>
      <c r="F2746" s="620"/>
      <c r="G2746" s="621"/>
      <c r="H2746" s="733"/>
      <c r="I2746" s="618"/>
      <c r="J2746" s="618" t="s">
        <v>19</v>
      </c>
      <c r="K2746" s="619"/>
      <c r="L2746" s="620"/>
      <c r="M2746" s="621"/>
    </row>
    <row r="2747" spans="3:13" ht="15.75">
      <c r="C2747" s="618"/>
      <c r="D2747" s="618" t="s">
        <v>682</v>
      </c>
      <c r="E2747" s="619"/>
      <c r="F2747" s="620"/>
      <c r="G2747" s="621"/>
      <c r="H2747" s="733"/>
      <c r="I2747" s="618"/>
      <c r="J2747" s="618" t="s">
        <v>682</v>
      </c>
      <c r="K2747" s="619"/>
      <c r="L2747" s="620"/>
      <c r="M2747" s="621"/>
    </row>
    <row r="2748" spans="3:13" ht="76.5">
      <c r="C2748" s="618"/>
      <c r="D2748" s="618" t="s">
        <v>26</v>
      </c>
      <c r="E2748" s="619" t="s">
        <v>2809</v>
      </c>
      <c r="F2748" s="620" t="s">
        <v>687</v>
      </c>
      <c r="G2748" s="621"/>
      <c r="H2748" s="733"/>
      <c r="I2748" s="618"/>
      <c r="J2748" s="618" t="s">
        <v>26</v>
      </c>
      <c r="K2748" s="619" t="s">
        <v>2809</v>
      </c>
      <c r="L2748" s="620" t="s">
        <v>687</v>
      </c>
      <c r="M2748" s="621"/>
    </row>
    <row r="2749" spans="3:13" ht="15.75">
      <c r="C2749" s="618"/>
      <c r="D2749" s="618" t="s">
        <v>30</v>
      </c>
      <c r="E2749" s="619"/>
      <c r="F2749" s="620"/>
      <c r="G2749" s="621"/>
      <c r="H2749" s="733"/>
      <c r="I2749" s="618"/>
      <c r="J2749" s="618" t="s">
        <v>30</v>
      </c>
      <c r="K2749" s="619"/>
      <c r="L2749" s="620"/>
      <c r="M2749" s="621"/>
    </row>
    <row r="2750" spans="3:13" ht="15.75">
      <c r="C2750" s="618"/>
      <c r="D2750" s="618" t="s">
        <v>31</v>
      </c>
      <c r="E2750" s="619"/>
      <c r="F2750" s="620"/>
      <c r="G2750" s="621"/>
      <c r="H2750" s="733"/>
      <c r="I2750" s="618"/>
      <c r="J2750" s="618" t="s">
        <v>31</v>
      </c>
      <c r="K2750" s="619"/>
      <c r="L2750" s="620"/>
      <c r="M2750" s="621"/>
    </row>
    <row r="2751" spans="3:13" ht="15.75">
      <c r="C2751" s="618"/>
      <c r="D2751" s="618" t="s">
        <v>32</v>
      </c>
      <c r="E2751" s="619"/>
      <c r="F2751" s="620"/>
      <c r="G2751" s="621"/>
      <c r="H2751" s="733"/>
      <c r="I2751" s="618"/>
      <c r="J2751" s="618" t="s">
        <v>32</v>
      </c>
      <c r="K2751" s="619"/>
      <c r="L2751" s="620"/>
      <c r="M2751" s="621"/>
    </row>
    <row r="2752" spans="3:13" ht="15.75">
      <c r="C2752" s="623"/>
      <c r="D2752" s="1114"/>
      <c r="E2752" s="1114"/>
      <c r="F2752" s="624"/>
      <c r="G2752" s="625"/>
      <c r="H2752" s="1115"/>
      <c r="I2752" s="1115"/>
      <c r="J2752" s="1114"/>
      <c r="K2752" s="1114"/>
      <c r="L2752" s="624"/>
      <c r="M2752" s="625"/>
    </row>
    <row r="2753" spans="3:13" ht="38.25">
      <c r="C2753" s="1104" t="s">
        <v>1091</v>
      </c>
      <c r="D2753" s="1104"/>
      <c r="E2753" s="607" t="s">
        <v>2810</v>
      </c>
      <c r="F2753" s="1107"/>
      <c r="G2753" s="1110"/>
      <c r="H2753" s="1113"/>
      <c r="I2753" s="1104" t="s">
        <v>1091</v>
      </c>
      <c r="J2753" s="1104"/>
      <c r="K2753" s="607" t="s">
        <v>2811</v>
      </c>
      <c r="L2753" s="1107"/>
      <c r="M2753" s="1110"/>
    </row>
    <row r="2754" spans="3:13" ht="14.1" customHeight="1">
      <c r="C2754" s="1105"/>
      <c r="D2754" s="1105"/>
      <c r="E2754" s="610"/>
      <c r="F2754" s="1108"/>
      <c r="G2754" s="1111"/>
      <c r="H2754" s="1113"/>
      <c r="I2754" s="1105"/>
      <c r="J2754" s="1105"/>
      <c r="K2754" s="610"/>
      <c r="L2754" s="1108"/>
      <c r="M2754" s="1111"/>
    </row>
    <row r="2755" spans="3:13" ht="12.95" customHeight="1">
      <c r="C2755" s="1105"/>
      <c r="D2755" s="1105"/>
      <c r="E2755" s="611" t="s">
        <v>2611</v>
      </c>
      <c r="F2755" s="1108"/>
      <c r="G2755" s="1111"/>
      <c r="H2755" s="1113"/>
      <c r="I2755" s="1105"/>
      <c r="J2755" s="1105"/>
      <c r="K2755" s="611" t="s">
        <v>1419</v>
      </c>
      <c r="L2755" s="1108"/>
      <c r="M2755" s="1111"/>
    </row>
    <row r="2756" spans="3:13" ht="25.5">
      <c r="C2756" s="1105"/>
      <c r="D2756" s="1105"/>
      <c r="E2756" s="611" t="s">
        <v>2812</v>
      </c>
      <c r="F2756" s="1108"/>
      <c r="G2756" s="1111"/>
      <c r="H2756" s="1113"/>
      <c r="I2756" s="1105"/>
      <c r="J2756" s="1105"/>
      <c r="K2756" s="611" t="s">
        <v>2813</v>
      </c>
      <c r="L2756" s="1108"/>
      <c r="M2756" s="1111"/>
    </row>
    <row r="2757" spans="3:13">
      <c r="C2757" s="1105"/>
      <c r="D2757" s="1105"/>
      <c r="E2757" s="611" t="s">
        <v>2814</v>
      </c>
      <c r="F2757" s="1108"/>
      <c r="G2757" s="1111"/>
      <c r="H2757" s="1113"/>
      <c r="I2757" s="1105"/>
      <c r="J2757" s="1105"/>
      <c r="K2757" s="611" t="s">
        <v>2815</v>
      </c>
      <c r="L2757" s="1108"/>
      <c r="M2757" s="1111"/>
    </row>
    <row r="2758" spans="3:13">
      <c r="C2758" s="1105"/>
      <c r="D2758" s="1105"/>
      <c r="E2758" s="611" t="s">
        <v>1940</v>
      </c>
      <c r="F2758" s="1108"/>
      <c r="G2758" s="1111"/>
      <c r="H2758" s="1113"/>
      <c r="I2758" s="1105"/>
      <c r="J2758" s="1105"/>
      <c r="K2758" s="611" t="s">
        <v>2814</v>
      </c>
      <c r="L2758" s="1108"/>
      <c r="M2758" s="1111"/>
    </row>
    <row r="2759" spans="3:13" ht="12.95" customHeight="1">
      <c r="C2759" s="1105"/>
      <c r="D2759" s="1105"/>
      <c r="E2759" s="611" t="s">
        <v>2816</v>
      </c>
      <c r="F2759" s="1108"/>
      <c r="G2759" s="1111"/>
      <c r="H2759" s="1113"/>
      <c r="I2759" s="1105"/>
      <c r="J2759" s="1105"/>
      <c r="K2759" s="611" t="s">
        <v>1940</v>
      </c>
      <c r="L2759" s="1108"/>
      <c r="M2759" s="1111"/>
    </row>
    <row r="2760" spans="3:13" ht="12.95" customHeight="1">
      <c r="C2760" s="1106"/>
      <c r="D2760" s="1106"/>
      <c r="E2760" s="613"/>
      <c r="F2760" s="1109"/>
      <c r="G2760" s="1112"/>
      <c r="H2760" s="1113"/>
      <c r="I2760" s="1106"/>
      <c r="J2760" s="1106"/>
      <c r="K2760" s="613" t="s">
        <v>2816</v>
      </c>
      <c r="L2760" s="1109"/>
      <c r="M2760" s="1112"/>
    </row>
    <row r="2761" spans="3:13" ht="12.95" customHeight="1">
      <c r="C2761" s="1104"/>
      <c r="D2761" s="1104"/>
      <c r="E2761" s="614" t="s">
        <v>1401</v>
      </c>
      <c r="F2761" s="1107"/>
      <c r="G2761" s="1110"/>
      <c r="H2761" s="1113"/>
      <c r="I2761" s="1104"/>
      <c r="J2761" s="1104"/>
      <c r="K2761" s="614" t="s">
        <v>46</v>
      </c>
      <c r="L2761" s="1107"/>
      <c r="M2761" s="1110"/>
    </row>
    <row r="2762" spans="3:13" ht="62.45" customHeight="1">
      <c r="C2762" s="1105"/>
      <c r="D2762" s="1105"/>
      <c r="E2762" s="615" t="s">
        <v>2817</v>
      </c>
      <c r="F2762" s="1108"/>
      <c r="G2762" s="1111"/>
      <c r="H2762" s="1113"/>
      <c r="I2762" s="1105"/>
      <c r="J2762" s="1105"/>
      <c r="K2762" s="615" t="s">
        <v>2818</v>
      </c>
      <c r="L2762" s="1108"/>
      <c r="M2762" s="1111"/>
    </row>
    <row r="2763" spans="3:13" ht="14.1" customHeight="1">
      <c r="C2763" s="1105"/>
      <c r="D2763" s="1105"/>
      <c r="E2763" s="615" t="s">
        <v>2819</v>
      </c>
      <c r="F2763" s="1108"/>
      <c r="G2763" s="1111"/>
      <c r="H2763" s="1113"/>
      <c r="I2763" s="1105"/>
      <c r="J2763" s="1105"/>
      <c r="K2763" s="616"/>
      <c r="L2763" s="1108"/>
      <c r="M2763" s="1111"/>
    </row>
    <row r="2764" spans="3:13" ht="38.25">
      <c r="C2764" s="1105"/>
      <c r="D2764" s="1105"/>
      <c r="E2764" s="616"/>
      <c r="F2764" s="1108"/>
      <c r="G2764" s="1111"/>
      <c r="H2764" s="1113"/>
      <c r="I2764" s="1105"/>
      <c r="J2764" s="1105"/>
      <c r="K2764" s="615" t="s">
        <v>2820</v>
      </c>
      <c r="L2764" s="1108"/>
      <c r="M2764" s="1111"/>
    </row>
    <row r="2765" spans="3:13" ht="14.1" customHeight="1">
      <c r="C2765" s="1105"/>
      <c r="D2765" s="1105"/>
      <c r="E2765" s="615" t="s">
        <v>2821</v>
      </c>
      <c r="F2765" s="1108"/>
      <c r="G2765" s="1111"/>
      <c r="H2765" s="1113"/>
      <c r="I2765" s="1105"/>
      <c r="J2765" s="1105"/>
      <c r="K2765" s="616"/>
      <c r="L2765" s="1108"/>
      <c r="M2765" s="1111"/>
    </row>
    <row r="2766" spans="3:13" ht="38.25">
      <c r="C2766" s="1105"/>
      <c r="D2766" s="1105"/>
      <c r="E2766" s="615" t="s">
        <v>2822</v>
      </c>
      <c r="F2766" s="1108"/>
      <c r="G2766" s="1111"/>
      <c r="H2766" s="1113"/>
      <c r="I2766" s="1105"/>
      <c r="J2766" s="1105"/>
      <c r="K2766" s="615" t="s">
        <v>2823</v>
      </c>
      <c r="L2766" s="1108"/>
      <c r="M2766" s="1111"/>
    </row>
    <row r="2767" spans="3:13" ht="14.1" customHeight="1">
      <c r="C2767" s="1105"/>
      <c r="D2767" s="1105"/>
      <c r="E2767" s="615" t="s">
        <v>2824</v>
      </c>
      <c r="F2767" s="1108"/>
      <c r="G2767" s="1111"/>
      <c r="H2767" s="1113"/>
      <c r="I2767" s="1105"/>
      <c r="J2767" s="1105"/>
      <c r="K2767" s="616"/>
      <c r="L2767" s="1108"/>
      <c r="M2767" s="1111"/>
    </row>
    <row r="2768" spans="3:13" ht="12.95" customHeight="1">
      <c r="C2768" s="1105"/>
      <c r="D2768" s="1105"/>
      <c r="E2768" s="615" t="s">
        <v>2825</v>
      </c>
      <c r="F2768" s="1108"/>
      <c r="G2768" s="1111"/>
      <c r="H2768" s="1113"/>
      <c r="I2768" s="1105"/>
      <c r="J2768" s="1105"/>
      <c r="K2768" s="615" t="s">
        <v>2821</v>
      </c>
      <c r="L2768" s="1108"/>
      <c r="M2768" s="1111"/>
    </row>
    <row r="2769" spans="3:13" ht="25.5">
      <c r="C2769" s="1105"/>
      <c r="D2769" s="1105"/>
      <c r="E2769" s="615" t="s">
        <v>2826</v>
      </c>
      <c r="F2769" s="1108"/>
      <c r="G2769" s="1111"/>
      <c r="H2769" s="1113"/>
      <c r="I2769" s="1105"/>
      <c r="J2769" s="1105"/>
      <c r="K2769" s="615" t="s">
        <v>2827</v>
      </c>
      <c r="L2769" s="1108"/>
      <c r="M2769" s="1111"/>
    </row>
    <row r="2770" spans="3:13" ht="38.25">
      <c r="C2770" s="1105"/>
      <c r="D2770" s="1105"/>
      <c r="E2770" s="615" t="s">
        <v>2828</v>
      </c>
      <c r="F2770" s="1108"/>
      <c r="G2770" s="1111"/>
      <c r="H2770" s="1113"/>
      <c r="I2770" s="1105"/>
      <c r="J2770" s="1105"/>
      <c r="K2770" s="615" t="s">
        <v>2829</v>
      </c>
      <c r="L2770" s="1108"/>
      <c r="M2770" s="1111"/>
    </row>
    <row r="2771" spans="3:13" ht="25.5">
      <c r="C2771" s="1105"/>
      <c r="D2771" s="1105"/>
      <c r="E2771" s="615" t="s">
        <v>2830</v>
      </c>
      <c r="F2771" s="1108"/>
      <c r="G2771" s="1111"/>
      <c r="H2771" s="1113"/>
      <c r="I2771" s="1105"/>
      <c r="J2771" s="1105"/>
      <c r="K2771" s="615" t="s">
        <v>2831</v>
      </c>
      <c r="L2771" s="1108"/>
      <c r="M2771" s="1111"/>
    </row>
    <row r="2772" spans="3:13" ht="12.95" customHeight="1">
      <c r="C2772" s="1105"/>
      <c r="D2772" s="1105"/>
      <c r="E2772" s="615" t="s">
        <v>2832</v>
      </c>
      <c r="F2772" s="1108"/>
      <c r="G2772" s="1111"/>
      <c r="H2772" s="1113"/>
      <c r="I2772" s="1105"/>
      <c r="J2772" s="1105"/>
      <c r="K2772" s="615" t="s">
        <v>2833</v>
      </c>
      <c r="L2772" s="1108"/>
      <c r="M2772" s="1111"/>
    </row>
    <row r="2773" spans="3:13" ht="25.5">
      <c r="C2773" s="1105"/>
      <c r="D2773" s="1105"/>
      <c r="E2773" s="615" t="s">
        <v>2834</v>
      </c>
      <c r="F2773" s="1108"/>
      <c r="G2773" s="1111"/>
      <c r="H2773" s="1113"/>
      <c r="I2773" s="1105"/>
      <c r="J2773" s="1105"/>
      <c r="K2773" s="615" t="s">
        <v>2835</v>
      </c>
      <c r="L2773" s="1108"/>
      <c r="M2773" s="1111"/>
    </row>
    <row r="2774" spans="3:13">
      <c r="C2774" s="1105"/>
      <c r="D2774" s="1105"/>
      <c r="E2774" s="615"/>
      <c r="F2774" s="1108"/>
      <c r="G2774" s="1111"/>
      <c r="H2774" s="1113"/>
      <c r="I2774" s="1105"/>
      <c r="J2774" s="1105"/>
      <c r="K2774" s="615" t="s">
        <v>2836</v>
      </c>
      <c r="L2774" s="1108"/>
      <c r="M2774" s="1111"/>
    </row>
    <row r="2775" spans="3:13" ht="24.95" customHeight="1">
      <c r="C2775" s="1105"/>
      <c r="D2775" s="1105"/>
      <c r="E2775" s="615"/>
      <c r="F2775" s="1108"/>
      <c r="G2775" s="1111"/>
      <c r="H2775" s="1113"/>
      <c r="I2775" s="1105"/>
      <c r="J2775" s="1105"/>
      <c r="K2775" s="615" t="s">
        <v>2837</v>
      </c>
      <c r="L2775" s="1108"/>
      <c r="M2775" s="1111"/>
    </row>
    <row r="2776" spans="3:13" ht="12.95" customHeight="1">
      <c r="C2776" s="1105"/>
      <c r="D2776" s="1105"/>
      <c r="E2776" s="615"/>
      <c r="F2776" s="1108"/>
      <c r="G2776" s="1111"/>
      <c r="H2776" s="1113"/>
      <c r="I2776" s="1105"/>
      <c r="J2776" s="1105"/>
      <c r="K2776" s="615" t="s">
        <v>2838</v>
      </c>
      <c r="L2776" s="1108"/>
      <c r="M2776" s="1111"/>
    </row>
    <row r="2777" spans="3:13">
      <c r="C2777" s="1105"/>
      <c r="D2777" s="1105"/>
      <c r="E2777" s="615"/>
      <c r="F2777" s="1108"/>
      <c r="G2777" s="1111"/>
      <c r="H2777" s="1113"/>
      <c r="I2777" s="1105"/>
      <c r="J2777" s="1105"/>
      <c r="K2777" s="615" t="s">
        <v>2839</v>
      </c>
      <c r="L2777" s="1108"/>
      <c r="M2777" s="1111"/>
    </row>
    <row r="2778" spans="3:13" ht="38.25">
      <c r="C2778" s="1105"/>
      <c r="D2778" s="1105"/>
      <c r="E2778" s="615"/>
      <c r="F2778" s="1108"/>
      <c r="G2778" s="1111"/>
      <c r="H2778" s="1113"/>
      <c r="I2778" s="1105"/>
      <c r="J2778" s="1105"/>
      <c r="K2778" s="615" t="s">
        <v>2840</v>
      </c>
      <c r="L2778" s="1108"/>
      <c r="M2778" s="1111"/>
    </row>
    <row r="2779" spans="3:13" ht="12.95" customHeight="1">
      <c r="C2779" s="1105"/>
      <c r="D2779" s="1105"/>
      <c r="E2779" s="615"/>
      <c r="F2779" s="1108"/>
      <c r="G2779" s="1111"/>
      <c r="H2779" s="1113"/>
      <c r="I2779" s="1105"/>
      <c r="J2779" s="1105"/>
      <c r="K2779" s="615" t="s">
        <v>2841</v>
      </c>
      <c r="L2779" s="1108"/>
      <c r="M2779" s="1111"/>
    </row>
    <row r="2780" spans="3:13" ht="12.95" customHeight="1">
      <c r="C2780" s="1105"/>
      <c r="D2780" s="1105"/>
      <c r="E2780" s="615"/>
      <c r="F2780" s="1108"/>
      <c r="G2780" s="1111"/>
      <c r="H2780" s="1113"/>
      <c r="I2780" s="1105"/>
      <c r="J2780" s="1105"/>
      <c r="K2780" s="615" t="s">
        <v>2842</v>
      </c>
      <c r="L2780" s="1108"/>
      <c r="M2780" s="1111"/>
    </row>
    <row r="2781" spans="3:13" ht="25.5">
      <c r="C2781" s="1106"/>
      <c r="D2781" s="1106"/>
      <c r="E2781" s="617"/>
      <c r="F2781" s="1109"/>
      <c r="G2781" s="1112"/>
      <c r="H2781" s="1113"/>
      <c r="I2781" s="1106"/>
      <c r="J2781" s="1106"/>
      <c r="K2781" s="617" t="s">
        <v>2843</v>
      </c>
      <c r="L2781" s="1109"/>
      <c r="M2781" s="1112"/>
    </row>
    <row r="2782" spans="3:13" ht="63.75">
      <c r="C2782" s="1104"/>
      <c r="D2782" s="1104"/>
      <c r="E2782" s="1138"/>
      <c r="F2782" s="1107"/>
      <c r="G2782" s="1110"/>
      <c r="H2782" s="1113"/>
      <c r="I2782" s="1104"/>
      <c r="J2782" s="1104"/>
      <c r="K2782" s="614" t="s">
        <v>2844</v>
      </c>
      <c r="L2782" s="1107"/>
      <c r="M2782" s="1110"/>
    </row>
    <row r="2783" spans="3:13" ht="12.95" customHeight="1">
      <c r="C2783" s="1105"/>
      <c r="D2783" s="1105"/>
      <c r="E2783" s="1145"/>
      <c r="F2783" s="1108"/>
      <c r="G2783" s="1111"/>
      <c r="H2783" s="1113"/>
      <c r="I2783" s="1105"/>
      <c r="J2783" s="1105"/>
      <c r="K2783" s="615"/>
      <c r="L2783" s="1108"/>
      <c r="M2783" s="1111"/>
    </row>
    <row r="2784" spans="3:13" ht="38.25">
      <c r="C2784" s="1106"/>
      <c r="D2784" s="1106"/>
      <c r="E2784" s="1139"/>
      <c r="F2784" s="1109"/>
      <c r="G2784" s="1112"/>
      <c r="H2784" s="1113"/>
      <c r="I2784" s="1106"/>
      <c r="J2784" s="1106"/>
      <c r="K2784" s="617" t="s">
        <v>2845</v>
      </c>
      <c r="L2784" s="1109"/>
      <c r="M2784" s="1112"/>
    </row>
    <row r="2785" spans="3:13" ht="15.75">
      <c r="C2785" s="618"/>
      <c r="D2785" s="618" t="s">
        <v>19</v>
      </c>
      <c r="E2785" s="619"/>
      <c r="F2785" s="683"/>
      <c r="G2785" s="621"/>
      <c r="H2785" s="733"/>
      <c r="I2785" s="618"/>
      <c r="J2785" s="618" t="s">
        <v>19</v>
      </c>
      <c r="K2785" s="619"/>
      <c r="L2785" s="683"/>
      <c r="M2785" s="621"/>
    </row>
    <row r="2786" spans="3:13" ht="15.75">
      <c r="C2786" s="618"/>
      <c r="D2786" s="618" t="s">
        <v>682</v>
      </c>
      <c r="E2786" s="619"/>
      <c r="F2786" s="683"/>
      <c r="G2786" s="621"/>
      <c r="H2786" s="733"/>
      <c r="I2786" s="618"/>
      <c r="J2786" s="618" t="s">
        <v>682</v>
      </c>
      <c r="K2786" s="619"/>
      <c r="L2786" s="683"/>
      <c r="M2786" s="621"/>
    </row>
    <row r="2787" spans="3:13" ht="38.25">
      <c r="C2787" s="618"/>
      <c r="D2787" s="618" t="s">
        <v>26</v>
      </c>
      <c r="E2787" s="619" t="s">
        <v>2846</v>
      </c>
      <c r="F2787" s="683" t="s">
        <v>687</v>
      </c>
      <c r="G2787" s="621"/>
      <c r="H2787" s="733"/>
      <c r="I2787" s="618"/>
      <c r="J2787" s="618" t="s">
        <v>26</v>
      </c>
      <c r="K2787" s="619" t="s">
        <v>2846</v>
      </c>
      <c r="L2787" s="683" t="s">
        <v>687</v>
      </c>
      <c r="M2787" s="621"/>
    </row>
    <row r="2788" spans="3:13" ht="15.75">
      <c r="C2788" s="618"/>
      <c r="D2788" s="618" t="s">
        <v>30</v>
      </c>
      <c r="E2788" s="619"/>
      <c r="F2788" s="683"/>
      <c r="G2788" s="621"/>
      <c r="H2788" s="733"/>
      <c r="I2788" s="618"/>
      <c r="J2788" s="618" t="s">
        <v>30</v>
      </c>
      <c r="K2788" s="619"/>
      <c r="L2788" s="683"/>
      <c r="M2788" s="621"/>
    </row>
    <row r="2789" spans="3:13" ht="15.75">
      <c r="C2789" s="618"/>
      <c r="D2789" s="618" t="s">
        <v>31</v>
      </c>
      <c r="E2789" s="619"/>
      <c r="F2789" s="683"/>
      <c r="G2789" s="621"/>
      <c r="H2789" s="733"/>
      <c r="I2789" s="618"/>
      <c r="J2789" s="618" t="s">
        <v>31</v>
      </c>
      <c r="K2789" s="619"/>
      <c r="L2789" s="683"/>
      <c r="M2789" s="621"/>
    </row>
    <row r="2790" spans="3:13" ht="15.75">
      <c r="C2790" s="618"/>
      <c r="D2790" s="618" t="s">
        <v>32</v>
      </c>
      <c r="E2790" s="619"/>
      <c r="F2790" s="683"/>
      <c r="G2790" s="621"/>
      <c r="H2790" s="733"/>
      <c r="I2790" s="618"/>
      <c r="J2790" s="618" t="s">
        <v>32</v>
      </c>
      <c r="K2790" s="619"/>
      <c r="L2790" s="683"/>
      <c r="M2790" s="621"/>
    </row>
    <row r="2791" spans="3:13" ht="15.75">
      <c r="C2791" s="623"/>
      <c r="D2791" s="1114"/>
      <c r="E2791" s="1114"/>
      <c r="F2791" s="624"/>
      <c r="G2791" s="625"/>
      <c r="H2791" s="1115"/>
      <c r="I2791" s="1115"/>
      <c r="J2791" s="1161"/>
      <c r="K2791" s="1161"/>
      <c r="L2791" s="649"/>
      <c r="M2791" s="649"/>
    </row>
    <row r="2792" spans="3:13" ht="15.75">
      <c r="C2792" s="603">
        <v>3.4</v>
      </c>
      <c r="D2792" s="603"/>
      <c r="E2792" s="599" t="s">
        <v>1095</v>
      </c>
      <c r="F2792" s="604"/>
      <c r="G2792" s="647"/>
      <c r="H2792" s="733"/>
      <c r="I2792" s="603">
        <v>3.4</v>
      </c>
      <c r="J2792" s="603"/>
      <c r="K2792" s="599" t="s">
        <v>2847</v>
      </c>
      <c r="L2792" s="604"/>
      <c r="M2792" s="647"/>
    </row>
    <row r="2793" spans="3:13" ht="24.95" customHeight="1">
      <c r="C2793" s="1104" t="s">
        <v>1096</v>
      </c>
      <c r="D2793" s="1104"/>
      <c r="E2793" s="607" t="s">
        <v>2848</v>
      </c>
      <c r="F2793" s="1107"/>
      <c r="G2793" s="1110"/>
      <c r="H2793" s="1113"/>
      <c r="I2793" s="1104" t="s">
        <v>1096</v>
      </c>
      <c r="J2793" s="1104"/>
      <c r="K2793" s="607" t="s">
        <v>2849</v>
      </c>
      <c r="L2793" s="1107"/>
      <c r="M2793" s="1110"/>
    </row>
    <row r="2794" spans="3:13" ht="14.1" customHeight="1">
      <c r="C2794" s="1105"/>
      <c r="D2794" s="1105"/>
      <c r="E2794" s="610"/>
      <c r="F2794" s="1108"/>
      <c r="G2794" s="1111"/>
      <c r="H2794" s="1113"/>
      <c r="I2794" s="1105"/>
      <c r="J2794" s="1105"/>
      <c r="K2794" s="611" t="s">
        <v>2850</v>
      </c>
      <c r="L2794" s="1108"/>
      <c r="M2794" s="1111"/>
    </row>
    <row r="2795" spans="3:13">
      <c r="C2795" s="1105"/>
      <c r="D2795" s="1105"/>
      <c r="E2795" s="611" t="s">
        <v>1394</v>
      </c>
      <c r="F2795" s="1108"/>
      <c r="G2795" s="1111"/>
      <c r="H2795" s="1113"/>
      <c r="I2795" s="1105"/>
      <c r="J2795" s="1105"/>
      <c r="K2795" s="611" t="s">
        <v>2851</v>
      </c>
      <c r="L2795" s="1108"/>
      <c r="M2795" s="1111"/>
    </row>
    <row r="2796" spans="3:13" ht="12.95" customHeight="1">
      <c r="C2796" s="1105"/>
      <c r="D2796" s="1105"/>
      <c r="E2796" s="611" t="s">
        <v>1515</v>
      </c>
      <c r="F2796" s="1108"/>
      <c r="G2796" s="1111"/>
      <c r="H2796" s="1113"/>
      <c r="I2796" s="1105"/>
      <c r="J2796" s="1105"/>
      <c r="K2796" s="611" t="s">
        <v>2852</v>
      </c>
      <c r="L2796" s="1108"/>
      <c r="M2796" s="1111"/>
    </row>
    <row r="2797" spans="3:13" ht="14.1" customHeight="1">
      <c r="C2797" s="1105"/>
      <c r="D2797" s="1105"/>
      <c r="E2797" s="611" t="s">
        <v>2853</v>
      </c>
      <c r="F2797" s="1108"/>
      <c r="G2797" s="1111"/>
      <c r="H2797" s="1113"/>
      <c r="I2797" s="1105"/>
      <c r="J2797" s="1105"/>
      <c r="K2797" s="610"/>
      <c r="L2797" s="1108"/>
      <c r="M2797" s="1111"/>
    </row>
    <row r="2798" spans="3:13" ht="12.95" customHeight="1">
      <c r="C2798" s="1105"/>
      <c r="D2798" s="1105"/>
      <c r="E2798" s="611"/>
      <c r="F2798" s="1108"/>
      <c r="G2798" s="1111"/>
      <c r="H2798" s="1113"/>
      <c r="I2798" s="1105"/>
      <c r="J2798" s="1105"/>
      <c r="K2798" s="611" t="s">
        <v>1419</v>
      </c>
      <c r="L2798" s="1108"/>
      <c r="M2798" s="1111"/>
    </row>
    <row r="2799" spans="3:13" ht="12.95" customHeight="1">
      <c r="C2799" s="1105"/>
      <c r="D2799" s="1105"/>
      <c r="E2799" s="611"/>
      <c r="F2799" s="1108"/>
      <c r="G2799" s="1111"/>
      <c r="H2799" s="1113"/>
      <c r="I2799" s="1105"/>
      <c r="J2799" s="1105"/>
      <c r="K2799" s="611" t="s">
        <v>2854</v>
      </c>
      <c r="L2799" s="1108"/>
      <c r="M2799" s="1111"/>
    </row>
    <row r="2800" spans="3:13" ht="12.95" customHeight="1">
      <c r="C2800" s="1105"/>
      <c r="D2800" s="1105"/>
      <c r="E2800" s="611"/>
      <c r="F2800" s="1108"/>
      <c r="G2800" s="1111"/>
      <c r="H2800" s="1113"/>
      <c r="I2800" s="1105"/>
      <c r="J2800" s="1105"/>
      <c r="K2800" s="611" t="s">
        <v>2855</v>
      </c>
      <c r="L2800" s="1108"/>
      <c r="M2800" s="1111"/>
    </row>
    <row r="2801" spans="3:13" ht="12.95" customHeight="1">
      <c r="C2801" s="1105"/>
      <c r="D2801" s="1105"/>
      <c r="E2801" s="611"/>
      <c r="F2801" s="1108"/>
      <c r="G2801" s="1111"/>
      <c r="H2801" s="1113"/>
      <c r="I2801" s="1105"/>
      <c r="J2801" s="1105"/>
      <c r="K2801" s="611" t="s">
        <v>2856</v>
      </c>
      <c r="L2801" s="1108"/>
      <c r="M2801" s="1111"/>
    </row>
    <row r="2802" spans="3:13" ht="12.95" customHeight="1">
      <c r="C2802" s="1106"/>
      <c r="D2802" s="1106"/>
      <c r="E2802" s="613"/>
      <c r="F2802" s="1109"/>
      <c r="G2802" s="1112"/>
      <c r="H2802" s="1113"/>
      <c r="I2802" s="1106"/>
      <c r="J2802" s="1106"/>
      <c r="K2802" s="613" t="s">
        <v>2857</v>
      </c>
      <c r="L2802" s="1109"/>
      <c r="M2802" s="1112"/>
    </row>
    <row r="2803" spans="3:13" ht="12.95" customHeight="1">
      <c r="C2803" s="1104"/>
      <c r="D2803" s="1104"/>
      <c r="E2803" s="1138" t="s">
        <v>55</v>
      </c>
      <c r="F2803" s="1107"/>
      <c r="G2803" s="1110"/>
      <c r="H2803" s="1113"/>
      <c r="I2803" s="1104"/>
      <c r="J2803" s="1104"/>
      <c r="K2803" s="614" t="s">
        <v>46</v>
      </c>
      <c r="L2803" s="1107"/>
      <c r="M2803" s="1110"/>
    </row>
    <row r="2804" spans="3:13" ht="25.5">
      <c r="C2804" s="1105"/>
      <c r="D2804" s="1105"/>
      <c r="E2804" s="1145"/>
      <c r="F2804" s="1108"/>
      <c r="G2804" s="1111"/>
      <c r="H2804" s="1113"/>
      <c r="I2804" s="1105"/>
      <c r="J2804" s="1105"/>
      <c r="K2804" s="615" t="s">
        <v>2858</v>
      </c>
      <c r="L2804" s="1108"/>
      <c r="M2804" s="1111"/>
    </row>
    <row r="2805" spans="3:13" ht="25.5">
      <c r="C2805" s="1105"/>
      <c r="D2805" s="1105"/>
      <c r="E2805" s="1145"/>
      <c r="F2805" s="1108"/>
      <c r="G2805" s="1111"/>
      <c r="H2805" s="1113"/>
      <c r="I2805" s="1105"/>
      <c r="J2805" s="1105"/>
      <c r="K2805" s="615" t="s">
        <v>2859</v>
      </c>
      <c r="L2805" s="1108"/>
      <c r="M2805" s="1111"/>
    </row>
    <row r="2806" spans="3:13" ht="14.1" customHeight="1">
      <c r="C2806" s="1105"/>
      <c r="D2806" s="1105"/>
      <c r="E2806" s="1145"/>
      <c r="F2806" s="1108"/>
      <c r="G2806" s="1111"/>
      <c r="H2806" s="1113"/>
      <c r="I2806" s="1105"/>
      <c r="J2806" s="1105"/>
      <c r="K2806" s="616"/>
      <c r="L2806" s="1108"/>
      <c r="M2806" s="1111"/>
    </row>
    <row r="2807" spans="3:13" ht="12.95" customHeight="1">
      <c r="C2807" s="1105"/>
      <c r="D2807" s="1105"/>
      <c r="E2807" s="1145"/>
      <c r="F2807" s="1108"/>
      <c r="G2807" s="1111"/>
      <c r="H2807" s="1113"/>
      <c r="I2807" s="1105"/>
      <c r="J2807" s="1105"/>
      <c r="K2807" s="615" t="s">
        <v>2860</v>
      </c>
      <c r="L2807" s="1108"/>
      <c r="M2807" s="1111"/>
    </row>
    <row r="2808" spans="3:13" ht="12.95" customHeight="1">
      <c r="C2808" s="1105"/>
      <c r="D2808" s="1105"/>
      <c r="E2808" s="1145"/>
      <c r="F2808" s="1108"/>
      <c r="G2808" s="1111"/>
      <c r="H2808" s="1113"/>
      <c r="I2808" s="1105"/>
      <c r="J2808" s="1105"/>
      <c r="K2808" s="615" t="s">
        <v>2861</v>
      </c>
      <c r="L2808" s="1108"/>
      <c r="M2808" s="1111"/>
    </row>
    <row r="2809" spans="3:13" ht="12.95" customHeight="1">
      <c r="C2809" s="1105"/>
      <c r="D2809" s="1105"/>
      <c r="E2809" s="1145"/>
      <c r="F2809" s="1108"/>
      <c r="G2809" s="1111"/>
      <c r="H2809" s="1113"/>
      <c r="I2809" s="1105"/>
      <c r="J2809" s="1105"/>
      <c r="K2809" s="615" t="s">
        <v>2862</v>
      </c>
      <c r="L2809" s="1108"/>
      <c r="M2809" s="1111"/>
    </row>
    <row r="2810" spans="3:13">
      <c r="C2810" s="1105"/>
      <c r="D2810" s="1105"/>
      <c r="E2810" s="1145"/>
      <c r="F2810" s="1108"/>
      <c r="G2810" s="1111"/>
      <c r="H2810" s="1113"/>
      <c r="I2810" s="1105"/>
      <c r="J2810" s="1105"/>
      <c r="K2810" s="615" t="s">
        <v>2863</v>
      </c>
      <c r="L2810" s="1108"/>
      <c r="M2810" s="1111"/>
    </row>
    <row r="2811" spans="3:13">
      <c r="C2811" s="1105"/>
      <c r="D2811" s="1105"/>
      <c r="E2811" s="1145"/>
      <c r="F2811" s="1108"/>
      <c r="G2811" s="1111"/>
      <c r="H2811" s="1113"/>
      <c r="I2811" s="1105"/>
      <c r="J2811" s="1105"/>
      <c r="K2811" s="615" t="s">
        <v>2864</v>
      </c>
      <c r="L2811" s="1108"/>
      <c r="M2811" s="1111"/>
    </row>
    <row r="2812" spans="3:13" ht="12.95" customHeight="1">
      <c r="C2812" s="1105"/>
      <c r="D2812" s="1105"/>
      <c r="E2812" s="1145"/>
      <c r="F2812" s="1108"/>
      <c r="G2812" s="1111"/>
      <c r="H2812" s="1113"/>
      <c r="I2812" s="1105"/>
      <c r="J2812" s="1105"/>
      <c r="K2812" s="615" t="s">
        <v>2865</v>
      </c>
      <c r="L2812" s="1108"/>
      <c r="M2812" s="1111"/>
    </row>
    <row r="2813" spans="3:13" ht="25.5">
      <c r="C2813" s="1105"/>
      <c r="D2813" s="1105"/>
      <c r="E2813" s="1145"/>
      <c r="F2813" s="1108"/>
      <c r="G2813" s="1111"/>
      <c r="H2813" s="1113"/>
      <c r="I2813" s="1105"/>
      <c r="J2813" s="1105"/>
      <c r="K2813" s="615" t="s">
        <v>2866</v>
      </c>
      <c r="L2813" s="1108"/>
      <c r="M2813" s="1111"/>
    </row>
    <row r="2814" spans="3:13" ht="12.95" customHeight="1">
      <c r="C2814" s="1105"/>
      <c r="D2814" s="1105"/>
      <c r="E2814" s="1145"/>
      <c r="F2814" s="1108"/>
      <c r="G2814" s="1111"/>
      <c r="H2814" s="1113"/>
      <c r="I2814" s="1105"/>
      <c r="J2814" s="1105"/>
      <c r="K2814" s="615" t="s">
        <v>2867</v>
      </c>
      <c r="L2814" s="1108"/>
      <c r="M2814" s="1111"/>
    </row>
    <row r="2815" spans="3:13" ht="14.1" customHeight="1">
      <c r="C2815" s="1105"/>
      <c r="D2815" s="1105"/>
      <c r="E2815" s="1145"/>
      <c r="F2815" s="1108"/>
      <c r="G2815" s="1111"/>
      <c r="H2815" s="1113"/>
      <c r="I2815" s="1105"/>
      <c r="J2815" s="1105"/>
      <c r="K2815" s="616"/>
      <c r="L2815" s="1108"/>
      <c r="M2815" s="1111"/>
    </row>
    <row r="2816" spans="3:13" ht="37.5" customHeight="1">
      <c r="C2816" s="1105"/>
      <c r="D2816" s="1105"/>
      <c r="E2816" s="1145"/>
      <c r="F2816" s="1108"/>
      <c r="G2816" s="1111"/>
      <c r="H2816" s="1113"/>
      <c r="I2816" s="1105"/>
      <c r="J2816" s="1105"/>
      <c r="K2816" s="615" t="s">
        <v>2868</v>
      </c>
      <c r="L2816" s="1108"/>
      <c r="M2816" s="1111"/>
    </row>
    <row r="2817" spans="3:13" ht="12.95" customHeight="1">
      <c r="C2817" s="1105"/>
      <c r="D2817" s="1105"/>
      <c r="E2817" s="1145"/>
      <c r="F2817" s="1108"/>
      <c r="G2817" s="1111"/>
      <c r="H2817" s="1113"/>
      <c r="I2817" s="1105"/>
      <c r="J2817" s="1105"/>
      <c r="K2817" s="615" t="s">
        <v>2869</v>
      </c>
      <c r="L2817" s="1108"/>
      <c r="M2817" s="1111"/>
    </row>
    <row r="2818" spans="3:13" ht="12.95" customHeight="1">
      <c r="C2818" s="1105"/>
      <c r="D2818" s="1105"/>
      <c r="E2818" s="1145"/>
      <c r="F2818" s="1108"/>
      <c r="G2818" s="1111"/>
      <c r="H2818" s="1113"/>
      <c r="I2818" s="1105"/>
      <c r="J2818" s="1105"/>
      <c r="K2818" s="615" t="s">
        <v>2870</v>
      </c>
      <c r="L2818" s="1108"/>
      <c r="M2818" s="1111"/>
    </row>
    <row r="2819" spans="3:13" ht="12.95" customHeight="1">
      <c r="C2819" s="1105"/>
      <c r="D2819" s="1105"/>
      <c r="E2819" s="1145"/>
      <c r="F2819" s="1108"/>
      <c r="G2819" s="1111"/>
      <c r="H2819" s="1113"/>
      <c r="I2819" s="1105"/>
      <c r="J2819" s="1105"/>
      <c r="K2819" s="615" t="s">
        <v>2871</v>
      </c>
      <c r="L2819" s="1108"/>
      <c r="M2819" s="1111"/>
    </row>
    <row r="2820" spans="3:13" ht="25.5">
      <c r="C2820" s="1105"/>
      <c r="D2820" s="1105"/>
      <c r="E2820" s="1145"/>
      <c r="F2820" s="1108"/>
      <c r="G2820" s="1111"/>
      <c r="H2820" s="1113"/>
      <c r="I2820" s="1105"/>
      <c r="J2820" s="1105"/>
      <c r="K2820" s="615" t="s">
        <v>2872</v>
      </c>
      <c r="L2820" s="1108"/>
      <c r="M2820" s="1111"/>
    </row>
    <row r="2821" spans="3:13" ht="12.95" customHeight="1">
      <c r="C2821" s="1105"/>
      <c r="D2821" s="1105"/>
      <c r="E2821" s="1145"/>
      <c r="F2821" s="1108"/>
      <c r="G2821" s="1111"/>
      <c r="H2821" s="1113"/>
      <c r="I2821" s="1105"/>
      <c r="J2821" s="1105"/>
      <c r="K2821" s="615" t="s">
        <v>2873</v>
      </c>
      <c r="L2821" s="1108"/>
      <c r="M2821" s="1111"/>
    </row>
    <row r="2822" spans="3:13" ht="12.95" customHeight="1">
      <c r="C2822" s="1105"/>
      <c r="D2822" s="1105"/>
      <c r="E2822" s="1145"/>
      <c r="F2822" s="1108"/>
      <c r="G2822" s="1111"/>
      <c r="H2822" s="1113"/>
      <c r="I2822" s="1105"/>
      <c r="J2822" s="1105"/>
      <c r="K2822" s="615" t="s">
        <v>2874</v>
      </c>
      <c r="L2822" s="1108"/>
      <c r="M2822" s="1111"/>
    </row>
    <row r="2823" spans="3:13" ht="12.95" customHeight="1">
      <c r="C2823" s="1105"/>
      <c r="D2823" s="1105"/>
      <c r="E2823" s="1145"/>
      <c r="F2823" s="1108"/>
      <c r="G2823" s="1111"/>
      <c r="H2823" s="1113"/>
      <c r="I2823" s="1105"/>
      <c r="J2823" s="1105"/>
      <c r="K2823" s="615" t="s">
        <v>2875</v>
      </c>
      <c r="L2823" s="1108"/>
      <c r="M2823" s="1111"/>
    </row>
    <row r="2824" spans="3:13" ht="12.95" customHeight="1">
      <c r="C2824" s="1105"/>
      <c r="D2824" s="1105"/>
      <c r="E2824" s="1145"/>
      <c r="F2824" s="1108"/>
      <c r="G2824" s="1111"/>
      <c r="H2824" s="1113"/>
      <c r="I2824" s="1105"/>
      <c r="J2824" s="1105"/>
      <c r="K2824" s="615" t="s">
        <v>2876</v>
      </c>
      <c r="L2824" s="1108"/>
      <c r="M2824" s="1111"/>
    </row>
    <row r="2825" spans="3:13" ht="12.95" customHeight="1">
      <c r="C2825" s="1105"/>
      <c r="D2825" s="1105"/>
      <c r="E2825" s="1145"/>
      <c r="F2825" s="1108"/>
      <c r="G2825" s="1111"/>
      <c r="H2825" s="1113"/>
      <c r="I2825" s="1105"/>
      <c r="J2825" s="1105"/>
      <c r="K2825" s="615" t="s">
        <v>2877</v>
      </c>
      <c r="L2825" s="1108"/>
      <c r="M2825" s="1111"/>
    </row>
    <row r="2826" spans="3:13" ht="12.95" customHeight="1">
      <c r="C2826" s="1105"/>
      <c r="D2826" s="1105"/>
      <c r="E2826" s="1145"/>
      <c r="F2826" s="1108"/>
      <c r="G2826" s="1111"/>
      <c r="H2826" s="1113"/>
      <c r="I2826" s="1105"/>
      <c r="J2826" s="1105"/>
      <c r="K2826" s="615" t="s">
        <v>2878</v>
      </c>
      <c r="L2826" s="1108"/>
      <c r="M2826" s="1111"/>
    </row>
    <row r="2827" spans="3:13" ht="12.95" customHeight="1">
      <c r="C2827" s="1105"/>
      <c r="D2827" s="1105"/>
      <c r="E2827" s="1145"/>
      <c r="F2827" s="1108"/>
      <c r="G2827" s="1111"/>
      <c r="H2827" s="1113"/>
      <c r="I2827" s="1105"/>
      <c r="J2827" s="1105"/>
      <c r="K2827" s="615" t="s">
        <v>2879</v>
      </c>
      <c r="L2827" s="1108"/>
      <c r="M2827" s="1111"/>
    </row>
    <row r="2828" spans="3:13" ht="12.95" customHeight="1">
      <c r="C2828" s="1105"/>
      <c r="D2828" s="1105"/>
      <c r="E2828" s="1145"/>
      <c r="F2828" s="1108"/>
      <c r="G2828" s="1111"/>
      <c r="H2828" s="1113"/>
      <c r="I2828" s="1105"/>
      <c r="J2828" s="1105"/>
      <c r="K2828" s="615" t="s">
        <v>2880</v>
      </c>
      <c r="L2828" s="1108"/>
      <c r="M2828" s="1111"/>
    </row>
    <row r="2829" spans="3:13" ht="12.95" customHeight="1">
      <c r="C2829" s="1105"/>
      <c r="D2829" s="1105"/>
      <c r="E2829" s="1145"/>
      <c r="F2829" s="1108"/>
      <c r="G2829" s="1111"/>
      <c r="H2829" s="1113"/>
      <c r="I2829" s="1105"/>
      <c r="J2829" s="1105"/>
      <c r="K2829" s="615" t="s">
        <v>2881</v>
      </c>
      <c r="L2829" s="1108"/>
      <c r="M2829" s="1111"/>
    </row>
    <row r="2830" spans="3:13" ht="25.5">
      <c r="C2830" s="1106"/>
      <c r="D2830" s="1106"/>
      <c r="E2830" s="1139"/>
      <c r="F2830" s="1109"/>
      <c r="G2830" s="1112"/>
      <c r="H2830" s="1113"/>
      <c r="I2830" s="1106"/>
      <c r="J2830" s="1106"/>
      <c r="K2830" s="617" t="s">
        <v>2882</v>
      </c>
      <c r="L2830" s="1109"/>
      <c r="M2830" s="1112"/>
    </row>
    <row r="2831" spans="3:13" ht="15.75">
      <c r="C2831" s="618"/>
      <c r="D2831" s="618" t="s">
        <v>19</v>
      </c>
      <c r="E2831" s="619"/>
      <c r="F2831" s="683"/>
      <c r="G2831" s="621"/>
      <c r="H2831" s="733"/>
      <c r="I2831" s="618"/>
      <c r="J2831" s="618" t="s">
        <v>19</v>
      </c>
      <c r="K2831" s="619"/>
      <c r="L2831" s="683"/>
      <c r="M2831" s="621"/>
    </row>
    <row r="2832" spans="3:13" ht="15.75">
      <c r="C2832" s="618"/>
      <c r="D2832" s="618" t="s">
        <v>682</v>
      </c>
      <c r="E2832" s="619"/>
      <c r="F2832" s="683"/>
      <c r="G2832" s="621"/>
      <c r="H2832" s="733"/>
      <c r="I2832" s="618"/>
      <c r="J2832" s="618" t="s">
        <v>682</v>
      </c>
      <c r="K2832" s="619"/>
      <c r="L2832" s="683"/>
      <c r="M2832" s="621"/>
    </row>
    <row r="2833" spans="3:13" ht="25.5">
      <c r="C2833" s="618"/>
      <c r="D2833" s="618" t="s">
        <v>26</v>
      </c>
      <c r="E2833" s="758" t="s">
        <v>2883</v>
      </c>
      <c r="F2833" s="683" t="s">
        <v>687</v>
      </c>
      <c r="G2833" s="621"/>
      <c r="H2833" s="733"/>
      <c r="I2833" s="618"/>
      <c r="J2833" s="618" t="s">
        <v>26</v>
      </c>
      <c r="K2833" s="758" t="s">
        <v>2883</v>
      </c>
      <c r="L2833" s="683" t="s">
        <v>687</v>
      </c>
      <c r="M2833" s="621"/>
    </row>
    <row r="2834" spans="3:13" ht="15.75">
      <c r="C2834" s="618"/>
      <c r="D2834" s="618" t="s">
        <v>30</v>
      </c>
      <c r="E2834" s="619"/>
      <c r="F2834" s="683"/>
      <c r="G2834" s="621"/>
      <c r="H2834" s="733"/>
      <c r="I2834" s="618"/>
      <c r="J2834" s="618" t="s">
        <v>30</v>
      </c>
      <c r="K2834" s="619"/>
      <c r="L2834" s="683"/>
      <c r="M2834" s="621"/>
    </row>
    <row r="2835" spans="3:13" ht="15.75">
      <c r="C2835" s="618"/>
      <c r="D2835" s="618" t="s">
        <v>31</v>
      </c>
      <c r="E2835" s="619"/>
      <c r="F2835" s="683"/>
      <c r="G2835" s="621"/>
      <c r="H2835" s="733"/>
      <c r="I2835" s="618"/>
      <c r="J2835" s="618" t="s">
        <v>31</v>
      </c>
      <c r="K2835" s="619"/>
      <c r="L2835" s="683"/>
      <c r="M2835" s="621"/>
    </row>
    <row r="2836" spans="3:13" ht="15.75">
      <c r="C2836" s="618"/>
      <c r="D2836" s="618" t="s">
        <v>32</v>
      </c>
      <c r="E2836" s="619"/>
      <c r="F2836" s="683"/>
      <c r="G2836" s="621"/>
      <c r="H2836" s="733"/>
      <c r="I2836" s="618"/>
      <c r="J2836" s="618" t="s">
        <v>32</v>
      </c>
      <c r="K2836" s="619"/>
      <c r="L2836" s="683"/>
      <c r="M2836" s="621"/>
    </row>
    <row r="2837" spans="3:13" ht="15.75">
      <c r="C2837" s="623"/>
      <c r="D2837" s="1114"/>
      <c r="E2837" s="1114"/>
      <c r="F2837" s="624"/>
      <c r="G2837" s="625"/>
      <c r="H2837" s="1115"/>
      <c r="I2837" s="1115"/>
      <c r="J2837" s="1140"/>
      <c r="K2837" s="1140"/>
      <c r="L2837" s="649"/>
      <c r="M2837" s="649"/>
    </row>
    <row r="2838" spans="3:13" ht="25.5">
      <c r="C2838" s="1104" t="s">
        <v>1100</v>
      </c>
      <c r="D2838" s="1104"/>
      <c r="E2838" s="607" t="s">
        <v>2884</v>
      </c>
      <c r="F2838" s="1107"/>
      <c r="G2838" s="1110"/>
      <c r="H2838" s="1117"/>
      <c r="I2838" s="1118" t="s">
        <v>2885</v>
      </c>
      <c r="J2838" s="1118"/>
      <c r="K2838" s="644" t="s">
        <v>2886</v>
      </c>
      <c r="L2838" s="1141"/>
      <c r="M2838" s="1141"/>
    </row>
    <row r="2839" spans="3:13" ht="14.1" customHeight="1">
      <c r="C2839" s="1105"/>
      <c r="D2839" s="1105"/>
      <c r="E2839" s="610"/>
      <c r="F2839" s="1108"/>
      <c r="G2839" s="1111"/>
      <c r="H2839" s="1117"/>
      <c r="I2839" s="1119"/>
      <c r="J2839" s="1119"/>
      <c r="K2839" s="640"/>
      <c r="L2839" s="1142"/>
      <c r="M2839" s="1142"/>
    </row>
    <row r="2840" spans="3:13" ht="12.95" customHeight="1">
      <c r="C2840" s="1105"/>
      <c r="D2840" s="1105"/>
      <c r="E2840" s="611" t="s">
        <v>1394</v>
      </c>
      <c r="F2840" s="1108"/>
      <c r="G2840" s="1111"/>
      <c r="H2840" s="1117"/>
      <c r="I2840" s="1119"/>
      <c r="J2840" s="1119"/>
      <c r="K2840" s="639" t="s">
        <v>1419</v>
      </c>
      <c r="L2840" s="1142"/>
      <c r="M2840" s="1142"/>
    </row>
    <row r="2841" spans="3:13" ht="12.95" customHeight="1">
      <c r="C2841" s="1105"/>
      <c r="D2841" s="1105"/>
      <c r="E2841" s="611" t="s">
        <v>1515</v>
      </c>
      <c r="F2841" s="1108"/>
      <c r="G2841" s="1111"/>
      <c r="H2841" s="1117"/>
      <c r="I2841" s="1119"/>
      <c r="J2841" s="1119"/>
      <c r="K2841" s="639" t="s">
        <v>2854</v>
      </c>
      <c r="L2841" s="1142"/>
      <c r="M2841" s="1142"/>
    </row>
    <row r="2842" spans="3:13" ht="12.95" customHeight="1">
      <c r="C2842" s="1105"/>
      <c r="D2842" s="1105"/>
      <c r="E2842" s="611" t="s">
        <v>2853</v>
      </c>
      <c r="F2842" s="1108"/>
      <c r="G2842" s="1111"/>
      <c r="H2842" s="1117"/>
      <c r="I2842" s="1119"/>
      <c r="J2842" s="1119"/>
      <c r="K2842" s="639" t="s">
        <v>2855</v>
      </c>
      <c r="L2842" s="1142"/>
      <c r="M2842" s="1142"/>
    </row>
    <row r="2843" spans="3:13" ht="12.95" customHeight="1">
      <c r="C2843" s="1105"/>
      <c r="D2843" s="1105"/>
      <c r="E2843" s="611"/>
      <c r="F2843" s="1108"/>
      <c r="G2843" s="1111"/>
      <c r="H2843" s="1117"/>
      <c r="I2843" s="1119"/>
      <c r="J2843" s="1119"/>
      <c r="K2843" s="639" t="s">
        <v>2856</v>
      </c>
      <c r="L2843" s="1142"/>
      <c r="M2843" s="1142"/>
    </row>
    <row r="2844" spans="3:13" ht="12.95" customHeight="1">
      <c r="C2844" s="1106"/>
      <c r="D2844" s="1106"/>
      <c r="E2844" s="613"/>
      <c r="F2844" s="1109"/>
      <c r="G2844" s="1112"/>
      <c r="H2844" s="1117"/>
      <c r="I2844" s="1120"/>
      <c r="J2844" s="1120"/>
      <c r="K2844" s="641" t="s">
        <v>2857</v>
      </c>
      <c r="L2844" s="1143"/>
      <c r="M2844" s="1143"/>
    </row>
    <row r="2845" spans="3:13" ht="15.75">
      <c r="C2845" s="618"/>
      <c r="D2845" s="618" t="s">
        <v>19</v>
      </c>
      <c r="E2845" s="619"/>
      <c r="F2845" s="683"/>
      <c r="G2845" s="621"/>
      <c r="H2845" s="733"/>
      <c r="I2845" s="650"/>
      <c r="J2845" s="631" t="s">
        <v>19</v>
      </c>
      <c r="K2845" s="650"/>
      <c r="L2845" s="650"/>
      <c r="M2845" s="650"/>
    </row>
    <row r="2846" spans="3:13" ht="15.75">
      <c r="C2846" s="618"/>
      <c r="D2846" s="618" t="s">
        <v>682</v>
      </c>
      <c r="E2846" s="619"/>
      <c r="F2846" s="620"/>
      <c r="G2846" s="621"/>
      <c r="H2846" s="733"/>
      <c r="I2846" s="650"/>
      <c r="J2846" s="631" t="s">
        <v>682</v>
      </c>
      <c r="K2846" s="650"/>
      <c r="L2846" s="650"/>
      <c r="M2846" s="650"/>
    </row>
    <row r="2847" spans="3:13" ht="38.25">
      <c r="C2847" s="618"/>
      <c r="D2847" s="618" t="s">
        <v>26</v>
      </c>
      <c r="E2847" s="619" t="s">
        <v>2887</v>
      </c>
      <c r="F2847" s="620" t="s">
        <v>687</v>
      </c>
      <c r="G2847" s="621"/>
      <c r="H2847" s="733"/>
      <c r="I2847" s="650"/>
      <c r="J2847" s="618" t="s">
        <v>26</v>
      </c>
      <c r="K2847" s="619" t="s">
        <v>2887</v>
      </c>
      <c r="L2847" s="620" t="s">
        <v>687</v>
      </c>
      <c r="M2847" s="650"/>
    </row>
    <row r="2848" spans="3:13" ht="15.75">
      <c r="C2848" s="618"/>
      <c r="D2848" s="618" t="s">
        <v>30</v>
      </c>
      <c r="E2848" s="619"/>
      <c r="F2848" s="620"/>
      <c r="G2848" s="621"/>
      <c r="H2848" s="733"/>
      <c r="I2848" s="650"/>
      <c r="J2848" s="631" t="s">
        <v>30</v>
      </c>
      <c r="K2848" s="650"/>
      <c r="L2848" s="650"/>
      <c r="M2848" s="650"/>
    </row>
    <row r="2849" spans="3:13" ht="15.75">
      <c r="C2849" s="618"/>
      <c r="D2849" s="618" t="s">
        <v>31</v>
      </c>
      <c r="E2849" s="619"/>
      <c r="F2849" s="620"/>
      <c r="G2849" s="621"/>
      <c r="H2849" s="733"/>
      <c r="I2849" s="650"/>
      <c r="J2849" s="631" t="s">
        <v>31</v>
      </c>
      <c r="K2849" s="650"/>
      <c r="L2849" s="650"/>
      <c r="M2849" s="650"/>
    </row>
    <row r="2850" spans="3:13" ht="15.75">
      <c r="C2850" s="618"/>
      <c r="D2850" s="618" t="s">
        <v>32</v>
      </c>
      <c r="E2850" s="619"/>
      <c r="F2850" s="620"/>
      <c r="G2850" s="621"/>
      <c r="H2850" s="733"/>
      <c r="I2850" s="650"/>
      <c r="J2850" s="631" t="s">
        <v>32</v>
      </c>
      <c r="K2850" s="650"/>
      <c r="L2850" s="650"/>
      <c r="M2850" s="650"/>
    </row>
    <row r="2851" spans="3:13" ht="15.75">
      <c r="C2851" s="623"/>
      <c r="D2851" s="1114"/>
      <c r="E2851" s="1114"/>
      <c r="F2851" s="624"/>
      <c r="G2851" s="625"/>
      <c r="H2851" s="1115"/>
      <c r="I2851" s="1115"/>
      <c r="J2851" s="1166"/>
      <c r="K2851" s="1166"/>
      <c r="L2851" s="649"/>
      <c r="M2851" s="649"/>
    </row>
    <row r="2852" spans="3:13" ht="25.5">
      <c r="C2852" s="1104" t="s">
        <v>1104</v>
      </c>
      <c r="D2852" s="1104"/>
      <c r="E2852" s="607" t="s">
        <v>2888</v>
      </c>
      <c r="F2852" s="1107"/>
      <c r="G2852" s="1110"/>
      <c r="H2852" s="1117"/>
      <c r="I2852" s="1118" t="s">
        <v>2889</v>
      </c>
      <c r="J2852" s="1118"/>
      <c r="K2852" s="644" t="s">
        <v>2890</v>
      </c>
      <c r="L2852" s="1141"/>
      <c r="M2852" s="1141"/>
    </row>
    <row r="2853" spans="3:13" ht="14.1" customHeight="1">
      <c r="C2853" s="1105"/>
      <c r="D2853" s="1105"/>
      <c r="E2853" s="610"/>
      <c r="F2853" s="1108"/>
      <c r="G2853" s="1111"/>
      <c r="H2853" s="1117"/>
      <c r="I2853" s="1119"/>
      <c r="J2853" s="1119"/>
      <c r="K2853" s="640"/>
      <c r="L2853" s="1142"/>
      <c r="M2853" s="1142"/>
    </row>
    <row r="2854" spans="3:13" ht="12.95" customHeight="1">
      <c r="C2854" s="1105"/>
      <c r="D2854" s="1105"/>
      <c r="E2854" s="611" t="s">
        <v>1394</v>
      </c>
      <c r="F2854" s="1108"/>
      <c r="G2854" s="1111"/>
      <c r="H2854" s="1117"/>
      <c r="I2854" s="1119"/>
      <c r="J2854" s="1119"/>
      <c r="K2854" s="639" t="s">
        <v>1419</v>
      </c>
      <c r="L2854" s="1142"/>
      <c r="M2854" s="1142"/>
    </row>
    <row r="2855" spans="3:13" ht="12.95" customHeight="1">
      <c r="C2855" s="1105"/>
      <c r="D2855" s="1105"/>
      <c r="E2855" s="611" t="s">
        <v>1515</v>
      </c>
      <c r="F2855" s="1108"/>
      <c r="G2855" s="1111"/>
      <c r="H2855" s="1117"/>
      <c r="I2855" s="1119"/>
      <c r="J2855" s="1119"/>
      <c r="K2855" s="639" t="s">
        <v>2854</v>
      </c>
      <c r="L2855" s="1142"/>
      <c r="M2855" s="1142"/>
    </row>
    <row r="2856" spans="3:13" ht="12.95" customHeight="1">
      <c r="C2856" s="1105"/>
      <c r="D2856" s="1105"/>
      <c r="E2856" s="611" t="s">
        <v>2853</v>
      </c>
      <c r="F2856" s="1108"/>
      <c r="G2856" s="1111"/>
      <c r="H2856" s="1117"/>
      <c r="I2856" s="1119"/>
      <c r="J2856" s="1119"/>
      <c r="K2856" s="639" t="s">
        <v>2855</v>
      </c>
      <c r="L2856" s="1142"/>
      <c r="M2856" s="1142"/>
    </row>
    <row r="2857" spans="3:13" ht="12.95" customHeight="1">
      <c r="C2857" s="1105"/>
      <c r="D2857" s="1105"/>
      <c r="E2857" s="611"/>
      <c r="F2857" s="1108"/>
      <c r="G2857" s="1111"/>
      <c r="H2857" s="1117"/>
      <c r="I2857" s="1119"/>
      <c r="J2857" s="1119"/>
      <c r="K2857" s="639" t="s">
        <v>2856</v>
      </c>
      <c r="L2857" s="1142"/>
      <c r="M2857" s="1142"/>
    </row>
    <row r="2858" spans="3:13" ht="12.95" customHeight="1">
      <c r="C2858" s="1106"/>
      <c r="D2858" s="1106"/>
      <c r="E2858" s="613"/>
      <c r="F2858" s="1109"/>
      <c r="G2858" s="1112"/>
      <c r="H2858" s="1117"/>
      <c r="I2858" s="1120"/>
      <c r="J2858" s="1120"/>
      <c r="K2858" s="641" t="s">
        <v>2857</v>
      </c>
      <c r="L2858" s="1143"/>
      <c r="M2858" s="1143"/>
    </row>
    <row r="2859" spans="3:13" ht="15.75">
      <c r="C2859" s="618"/>
      <c r="D2859" s="618" t="s">
        <v>19</v>
      </c>
      <c r="E2859" s="619"/>
      <c r="F2859" s="683"/>
      <c r="G2859" s="621"/>
      <c r="H2859" s="733"/>
      <c r="I2859" s="650"/>
      <c r="J2859" s="631" t="s">
        <v>19</v>
      </c>
      <c r="K2859" s="650"/>
      <c r="L2859" s="650"/>
      <c r="M2859" s="650"/>
    </row>
    <row r="2860" spans="3:13" ht="15.75">
      <c r="C2860" s="618"/>
      <c r="D2860" s="618" t="s">
        <v>682</v>
      </c>
      <c r="E2860" s="619"/>
      <c r="F2860" s="683"/>
      <c r="G2860" s="621"/>
      <c r="H2860" s="733"/>
      <c r="I2860" s="650"/>
      <c r="J2860" s="631" t="s">
        <v>682</v>
      </c>
      <c r="K2860" s="650"/>
      <c r="L2860" s="650"/>
      <c r="M2860" s="650"/>
    </row>
    <row r="2861" spans="3:13" ht="102">
      <c r="C2861" s="618"/>
      <c r="D2861" s="618" t="s">
        <v>26</v>
      </c>
      <c r="E2861" s="758" t="s">
        <v>2891</v>
      </c>
      <c r="F2861" s="683" t="s">
        <v>687</v>
      </c>
      <c r="G2861" s="621"/>
      <c r="H2861" s="733"/>
      <c r="I2861" s="650"/>
      <c r="J2861" s="631" t="s">
        <v>26</v>
      </c>
      <c r="K2861" s="635" t="s">
        <v>2892</v>
      </c>
      <c r="L2861" s="650" t="s">
        <v>687</v>
      </c>
      <c r="M2861" s="650"/>
    </row>
    <row r="2862" spans="3:13" ht="15.75">
      <c r="C2862" s="618"/>
      <c r="D2862" s="618" t="s">
        <v>30</v>
      </c>
      <c r="E2862" s="619"/>
      <c r="F2862" s="683"/>
      <c r="G2862" s="621"/>
      <c r="H2862" s="733"/>
      <c r="I2862" s="650"/>
      <c r="J2862" s="631" t="s">
        <v>30</v>
      </c>
      <c r="K2862" s="650"/>
      <c r="L2862" s="650"/>
      <c r="M2862" s="650"/>
    </row>
    <row r="2863" spans="3:13" ht="15.75">
      <c r="C2863" s="618"/>
      <c r="D2863" s="618" t="s">
        <v>31</v>
      </c>
      <c r="E2863" s="619"/>
      <c r="F2863" s="683"/>
      <c r="G2863" s="621"/>
      <c r="H2863" s="733"/>
      <c r="I2863" s="650"/>
      <c r="J2863" s="631" t="s">
        <v>31</v>
      </c>
      <c r="K2863" s="650"/>
      <c r="L2863" s="650"/>
      <c r="M2863" s="650"/>
    </row>
    <row r="2864" spans="3:13" ht="15.75">
      <c r="C2864" s="618"/>
      <c r="D2864" s="618" t="s">
        <v>32</v>
      </c>
      <c r="E2864" s="619"/>
      <c r="F2864" s="683"/>
      <c r="G2864" s="621"/>
      <c r="H2864" s="733"/>
      <c r="I2864" s="650"/>
      <c r="J2864" s="631" t="s">
        <v>32</v>
      </c>
      <c r="K2864" s="650"/>
      <c r="L2864" s="650"/>
      <c r="M2864" s="650"/>
    </row>
    <row r="2865" spans="3:13" ht="15.75">
      <c r="C2865" s="623"/>
      <c r="D2865" s="1133"/>
      <c r="E2865" s="1133"/>
      <c r="F2865" s="624"/>
      <c r="G2865" s="625"/>
      <c r="H2865" s="1115"/>
      <c r="I2865" s="1115"/>
      <c r="J2865" s="1166"/>
      <c r="K2865" s="1166"/>
      <c r="L2865" s="649"/>
      <c r="M2865" s="649"/>
    </row>
    <row r="2866" spans="3:13" ht="25.5">
      <c r="C2866" s="1134"/>
      <c r="D2866" s="1134"/>
      <c r="E2866" s="1134"/>
      <c r="F2866" s="1135"/>
      <c r="G2866" s="1136"/>
      <c r="H2866" s="1157"/>
      <c r="I2866" s="1118" t="s">
        <v>2893</v>
      </c>
      <c r="J2866" s="1118"/>
      <c r="K2866" s="644" t="s">
        <v>2894</v>
      </c>
      <c r="L2866" s="1141"/>
      <c r="M2866" s="1141"/>
    </row>
    <row r="2867" spans="3:13" ht="14.1" customHeight="1">
      <c r="C2867" s="1134"/>
      <c r="D2867" s="1134"/>
      <c r="E2867" s="1134"/>
      <c r="F2867" s="1135"/>
      <c r="G2867" s="1136"/>
      <c r="H2867" s="1157"/>
      <c r="I2867" s="1119"/>
      <c r="J2867" s="1119"/>
      <c r="K2867" s="640"/>
      <c r="L2867" s="1142"/>
      <c r="M2867" s="1142"/>
    </row>
    <row r="2868" spans="3:13" ht="12.95" customHeight="1">
      <c r="C2868" s="1134"/>
      <c r="D2868" s="1134"/>
      <c r="E2868" s="1134"/>
      <c r="F2868" s="1135"/>
      <c r="G2868" s="1136"/>
      <c r="H2868" s="1157"/>
      <c r="I2868" s="1119"/>
      <c r="J2868" s="1119"/>
      <c r="K2868" s="639" t="s">
        <v>1419</v>
      </c>
      <c r="L2868" s="1142"/>
      <c r="M2868" s="1142"/>
    </row>
    <row r="2869" spans="3:13" ht="12.95" customHeight="1">
      <c r="C2869" s="1134"/>
      <c r="D2869" s="1134"/>
      <c r="E2869" s="1134"/>
      <c r="F2869" s="1135"/>
      <c r="G2869" s="1136"/>
      <c r="H2869" s="1157"/>
      <c r="I2869" s="1119"/>
      <c r="J2869" s="1119"/>
      <c r="K2869" s="639" t="s">
        <v>2854</v>
      </c>
      <c r="L2869" s="1142"/>
      <c r="M2869" s="1142"/>
    </row>
    <row r="2870" spans="3:13" ht="12.95" customHeight="1">
      <c r="C2870" s="1134"/>
      <c r="D2870" s="1134"/>
      <c r="E2870" s="1134"/>
      <c r="F2870" s="1135"/>
      <c r="G2870" s="1136"/>
      <c r="H2870" s="1157"/>
      <c r="I2870" s="1119"/>
      <c r="J2870" s="1119"/>
      <c r="K2870" s="639" t="s">
        <v>2855</v>
      </c>
      <c r="L2870" s="1142"/>
      <c r="M2870" s="1142"/>
    </row>
    <row r="2871" spans="3:13" ht="12.95" customHeight="1">
      <c r="C2871" s="1134"/>
      <c r="D2871" s="1134"/>
      <c r="E2871" s="1134"/>
      <c r="F2871" s="1135"/>
      <c r="G2871" s="1136"/>
      <c r="H2871" s="1157"/>
      <c r="I2871" s="1119"/>
      <c r="J2871" s="1119"/>
      <c r="K2871" s="639" t="s">
        <v>2856</v>
      </c>
      <c r="L2871" s="1142"/>
      <c r="M2871" s="1142"/>
    </row>
    <row r="2872" spans="3:13" ht="12.95" customHeight="1">
      <c r="C2872" s="1134"/>
      <c r="D2872" s="1134"/>
      <c r="E2872" s="1134"/>
      <c r="F2872" s="1135"/>
      <c r="G2872" s="1136"/>
      <c r="H2872" s="1157"/>
      <c r="I2872" s="1120"/>
      <c r="J2872" s="1120"/>
      <c r="K2872" s="641" t="s">
        <v>2857</v>
      </c>
      <c r="L2872" s="1143"/>
      <c r="M2872" s="1143"/>
    </row>
    <row r="2873" spans="3:13" ht="15.75">
      <c r="C2873" s="623"/>
      <c r="D2873" s="1134"/>
      <c r="E2873" s="1134"/>
      <c r="F2873" s="624"/>
      <c r="G2873" s="625"/>
      <c r="H2873" s="733"/>
      <c r="I2873" s="650"/>
      <c r="J2873" s="631" t="s">
        <v>19</v>
      </c>
      <c r="K2873" s="650"/>
      <c r="L2873" s="650"/>
      <c r="M2873" s="650"/>
    </row>
    <row r="2874" spans="3:13" ht="15.75">
      <c r="C2874" s="623"/>
      <c r="D2874" s="1134"/>
      <c r="E2874" s="1134"/>
      <c r="F2874" s="624"/>
      <c r="G2874" s="625"/>
      <c r="H2874" s="733"/>
      <c r="I2874" s="650"/>
      <c r="J2874" s="631" t="s">
        <v>682</v>
      </c>
      <c r="K2874" s="650"/>
      <c r="L2874" s="650"/>
      <c r="M2874" s="650"/>
    </row>
    <row r="2875" spans="3:13" ht="38.25">
      <c r="C2875" s="623"/>
      <c r="D2875" s="1134"/>
      <c r="E2875" s="1134"/>
      <c r="F2875" s="624"/>
      <c r="G2875" s="625"/>
      <c r="H2875" s="733"/>
      <c r="I2875" s="650"/>
      <c r="J2875" s="631" t="s">
        <v>26</v>
      </c>
      <c r="K2875" s="635" t="s">
        <v>2895</v>
      </c>
      <c r="L2875" s="650" t="s">
        <v>687</v>
      </c>
      <c r="M2875" s="650"/>
    </row>
    <row r="2876" spans="3:13" ht="15.75">
      <c r="C2876" s="623"/>
      <c r="D2876" s="1134"/>
      <c r="E2876" s="1134"/>
      <c r="F2876" s="624"/>
      <c r="G2876" s="625"/>
      <c r="H2876" s="733"/>
      <c r="I2876" s="650"/>
      <c r="J2876" s="631" t="s">
        <v>30</v>
      </c>
      <c r="K2876" s="650"/>
      <c r="L2876" s="650"/>
      <c r="M2876" s="650"/>
    </row>
    <row r="2877" spans="3:13" ht="15.75">
      <c r="C2877" s="623"/>
      <c r="D2877" s="1134"/>
      <c r="E2877" s="1134"/>
      <c r="F2877" s="624"/>
      <c r="G2877" s="625"/>
      <c r="H2877" s="733"/>
      <c r="I2877" s="650"/>
      <c r="J2877" s="631" t="s">
        <v>31</v>
      </c>
      <c r="K2877" s="650"/>
      <c r="L2877" s="650"/>
      <c r="M2877" s="650"/>
    </row>
    <row r="2878" spans="3:13" ht="15.75">
      <c r="C2878" s="623"/>
      <c r="D2878" s="1134"/>
      <c r="E2878" s="1134"/>
      <c r="F2878" s="624"/>
      <c r="G2878" s="625"/>
      <c r="H2878" s="733"/>
      <c r="I2878" s="650"/>
      <c r="J2878" s="631" t="s">
        <v>32</v>
      </c>
      <c r="K2878" s="650"/>
      <c r="L2878" s="650"/>
      <c r="M2878" s="650"/>
    </row>
    <row r="2879" spans="3:13" ht="15.75">
      <c r="C2879" s="623"/>
      <c r="D2879" s="1132"/>
      <c r="E2879" s="1132"/>
      <c r="F2879" s="624"/>
      <c r="G2879" s="625"/>
      <c r="H2879" s="1115"/>
      <c r="I2879" s="1115"/>
      <c r="J2879" s="1144"/>
      <c r="K2879" s="1144"/>
      <c r="L2879" s="649"/>
      <c r="M2879" s="649"/>
    </row>
    <row r="2880" spans="3:13" ht="25.5">
      <c r="C2880" s="1104" t="s">
        <v>1108</v>
      </c>
      <c r="D2880" s="1104"/>
      <c r="E2880" s="607" t="s">
        <v>2896</v>
      </c>
      <c r="F2880" s="1107"/>
      <c r="G2880" s="1110"/>
      <c r="H2880" s="1113"/>
      <c r="I2880" s="1104" t="s">
        <v>1108</v>
      </c>
      <c r="J2880" s="1104"/>
      <c r="K2880" s="607" t="s">
        <v>2897</v>
      </c>
      <c r="L2880" s="1107"/>
      <c r="M2880" s="1110"/>
    </row>
    <row r="2881" spans="3:13" ht="14.1" customHeight="1">
      <c r="C2881" s="1105"/>
      <c r="D2881" s="1105"/>
      <c r="E2881" s="611" t="s">
        <v>2898</v>
      </c>
      <c r="F2881" s="1108"/>
      <c r="G2881" s="1111"/>
      <c r="H2881" s="1113"/>
      <c r="I2881" s="1105"/>
      <c r="J2881" s="1105"/>
      <c r="K2881" s="610"/>
      <c r="L2881" s="1108"/>
      <c r="M2881" s="1111"/>
    </row>
    <row r="2882" spans="3:13" ht="38.25">
      <c r="C2882" s="1105"/>
      <c r="D2882" s="1105"/>
      <c r="E2882" s="611" t="s">
        <v>2899</v>
      </c>
      <c r="F2882" s="1108"/>
      <c r="G2882" s="1111"/>
      <c r="H2882" s="1113"/>
      <c r="I2882" s="1105"/>
      <c r="J2882" s="1105"/>
      <c r="K2882" s="611" t="s">
        <v>1419</v>
      </c>
      <c r="L2882" s="1108"/>
      <c r="M2882" s="1111"/>
    </row>
    <row r="2883" spans="3:13" ht="25.5">
      <c r="C2883" s="1105"/>
      <c r="D2883" s="1105"/>
      <c r="E2883" s="611" t="s">
        <v>2900</v>
      </c>
      <c r="F2883" s="1108"/>
      <c r="G2883" s="1111"/>
      <c r="H2883" s="1113"/>
      <c r="I2883" s="1105"/>
      <c r="J2883" s="1105"/>
      <c r="K2883" s="611" t="s">
        <v>2901</v>
      </c>
      <c r="L2883" s="1108"/>
      <c r="M2883" s="1111"/>
    </row>
    <row r="2884" spans="3:13">
      <c r="C2884" s="1105"/>
      <c r="D2884" s="1105"/>
      <c r="E2884" s="611" t="s">
        <v>2902</v>
      </c>
      <c r="F2884" s="1108"/>
      <c r="G2884" s="1111"/>
      <c r="H2884" s="1113"/>
      <c r="I2884" s="1105"/>
      <c r="J2884" s="1105"/>
      <c r="K2884" s="611" t="s">
        <v>2856</v>
      </c>
      <c r="L2884" s="1108"/>
      <c r="M2884" s="1111"/>
    </row>
    <row r="2885" spans="3:13" ht="14.1" customHeight="1">
      <c r="C2885" s="1105"/>
      <c r="D2885" s="1105"/>
      <c r="E2885" s="610"/>
      <c r="F2885" s="1108"/>
      <c r="G2885" s="1111"/>
      <c r="H2885" s="1113"/>
      <c r="I2885" s="1105"/>
      <c r="J2885" s="1105"/>
      <c r="K2885" s="611" t="s">
        <v>2903</v>
      </c>
      <c r="L2885" s="1108"/>
      <c r="M2885" s="1111"/>
    </row>
    <row r="2886" spans="3:13" ht="12.95" customHeight="1">
      <c r="C2886" s="1105"/>
      <c r="D2886" s="1105"/>
      <c r="E2886" s="611" t="s">
        <v>1394</v>
      </c>
      <c r="F2886" s="1108"/>
      <c r="G2886" s="1111"/>
      <c r="H2886" s="1113"/>
      <c r="I2886" s="1105"/>
      <c r="J2886" s="1105"/>
      <c r="K2886" s="611" t="s">
        <v>2904</v>
      </c>
      <c r="L2886" s="1108"/>
      <c r="M2886" s="1111"/>
    </row>
    <row r="2887" spans="3:13" ht="12.95" customHeight="1">
      <c r="C2887" s="1105"/>
      <c r="D2887" s="1105"/>
      <c r="E2887" s="611" t="s">
        <v>1515</v>
      </c>
      <c r="F2887" s="1108"/>
      <c r="G2887" s="1111"/>
      <c r="H2887" s="1113"/>
      <c r="I2887" s="1105"/>
      <c r="J2887" s="1105"/>
      <c r="K2887" s="611" t="s">
        <v>2905</v>
      </c>
      <c r="L2887" s="1108"/>
      <c r="M2887" s="1111"/>
    </row>
    <row r="2888" spans="3:13" ht="12.95" customHeight="1">
      <c r="C2888" s="1105"/>
      <c r="D2888" s="1105"/>
      <c r="E2888" s="611" t="s">
        <v>2906</v>
      </c>
      <c r="F2888" s="1108"/>
      <c r="G2888" s="1111"/>
      <c r="H2888" s="1113"/>
      <c r="I2888" s="1105"/>
      <c r="J2888" s="1105"/>
      <c r="K2888" s="611"/>
      <c r="L2888" s="1108"/>
      <c r="M2888" s="1111"/>
    </row>
    <row r="2889" spans="3:13" ht="12.95" customHeight="1">
      <c r="C2889" s="1106"/>
      <c r="D2889" s="1106"/>
      <c r="E2889" s="613"/>
      <c r="F2889" s="1109"/>
      <c r="G2889" s="1112"/>
      <c r="H2889" s="1113"/>
      <c r="I2889" s="1106"/>
      <c r="J2889" s="1106"/>
      <c r="K2889" s="613"/>
      <c r="L2889" s="1109"/>
      <c r="M2889" s="1112"/>
    </row>
    <row r="2890" spans="3:13" ht="12.95" customHeight="1">
      <c r="C2890" s="1104"/>
      <c r="D2890" s="1104"/>
      <c r="E2890" s="614" t="s">
        <v>1401</v>
      </c>
      <c r="F2890" s="1107"/>
      <c r="G2890" s="1110"/>
      <c r="H2890" s="1113"/>
      <c r="I2890" s="1104"/>
      <c r="J2890" s="1104"/>
      <c r="K2890" s="614" t="s">
        <v>46</v>
      </c>
      <c r="L2890" s="1107"/>
      <c r="M2890" s="1110"/>
    </row>
    <row r="2891" spans="3:13" ht="38.25">
      <c r="C2891" s="1105"/>
      <c r="D2891" s="1105"/>
      <c r="E2891" s="615" t="s">
        <v>2869</v>
      </c>
      <c r="F2891" s="1108"/>
      <c r="G2891" s="1111"/>
      <c r="H2891" s="1113"/>
      <c r="I2891" s="1105"/>
      <c r="J2891" s="1105"/>
      <c r="K2891" s="615" t="s">
        <v>2907</v>
      </c>
      <c r="L2891" s="1108"/>
      <c r="M2891" s="1111"/>
    </row>
    <row r="2892" spans="3:13" ht="14.1" customHeight="1">
      <c r="C2892" s="1105"/>
      <c r="D2892" s="1105"/>
      <c r="E2892" s="615" t="s">
        <v>2908</v>
      </c>
      <c r="F2892" s="1108"/>
      <c r="G2892" s="1111"/>
      <c r="H2892" s="1113"/>
      <c r="I2892" s="1105"/>
      <c r="J2892" s="1105"/>
      <c r="K2892" s="616"/>
      <c r="L2892" s="1108"/>
      <c r="M2892" s="1111"/>
    </row>
    <row r="2893" spans="3:13" ht="38.25">
      <c r="C2893" s="1105"/>
      <c r="D2893" s="1105"/>
      <c r="E2893" s="615" t="s">
        <v>2909</v>
      </c>
      <c r="F2893" s="1108"/>
      <c r="G2893" s="1111"/>
      <c r="H2893" s="1113"/>
      <c r="I2893" s="1105"/>
      <c r="J2893" s="1105"/>
      <c r="K2893" s="615" t="s">
        <v>2910</v>
      </c>
      <c r="L2893" s="1108"/>
      <c r="M2893" s="1111"/>
    </row>
    <row r="2894" spans="3:13" ht="14.1" customHeight="1">
      <c r="C2894" s="1105"/>
      <c r="D2894" s="1105"/>
      <c r="E2894" s="615" t="s">
        <v>2911</v>
      </c>
      <c r="F2894" s="1108"/>
      <c r="G2894" s="1111"/>
      <c r="H2894" s="1113"/>
      <c r="I2894" s="1105"/>
      <c r="J2894" s="1105"/>
      <c r="K2894" s="616"/>
      <c r="L2894" s="1108"/>
      <c r="M2894" s="1111"/>
    </row>
    <row r="2895" spans="3:13" ht="25.5">
      <c r="C2895" s="1105"/>
      <c r="D2895" s="1105"/>
      <c r="E2895" s="615" t="s">
        <v>2912</v>
      </c>
      <c r="F2895" s="1108"/>
      <c r="G2895" s="1111"/>
      <c r="H2895" s="1113"/>
      <c r="I2895" s="1105"/>
      <c r="J2895" s="1105"/>
      <c r="K2895" s="615" t="s">
        <v>2913</v>
      </c>
      <c r="L2895" s="1108"/>
      <c r="M2895" s="1111"/>
    </row>
    <row r="2896" spans="3:13" ht="14.1" customHeight="1">
      <c r="C2896" s="1105"/>
      <c r="D2896" s="1105"/>
      <c r="E2896" s="615" t="s">
        <v>2914</v>
      </c>
      <c r="F2896" s="1108"/>
      <c r="G2896" s="1111"/>
      <c r="H2896" s="1113"/>
      <c r="I2896" s="1105"/>
      <c r="J2896" s="1105"/>
      <c r="K2896" s="616"/>
      <c r="L2896" s="1108"/>
      <c r="M2896" s="1111"/>
    </row>
    <row r="2897" spans="3:13" ht="12.95" customHeight="1">
      <c r="C2897" s="1105"/>
      <c r="D2897" s="1105"/>
      <c r="E2897" s="615" t="s">
        <v>2915</v>
      </c>
      <c r="F2897" s="1108"/>
      <c r="G2897" s="1111"/>
      <c r="H2897" s="1113"/>
      <c r="I2897" s="1105"/>
      <c r="J2897" s="1105"/>
      <c r="K2897" s="615" t="s">
        <v>1508</v>
      </c>
      <c r="L2897" s="1108"/>
      <c r="M2897" s="1111"/>
    </row>
    <row r="2898" spans="3:13" ht="12.95" customHeight="1">
      <c r="C2898" s="1105"/>
      <c r="D2898" s="1105"/>
      <c r="E2898" s="615" t="s">
        <v>2916</v>
      </c>
      <c r="F2898" s="1108"/>
      <c r="G2898" s="1111"/>
      <c r="H2898" s="1113"/>
      <c r="I2898" s="1105"/>
      <c r="J2898" s="1105"/>
      <c r="K2898" s="615"/>
      <c r="L2898" s="1108"/>
      <c r="M2898" s="1111"/>
    </row>
    <row r="2899" spans="3:13" ht="50.1" customHeight="1">
      <c r="C2899" s="1105"/>
      <c r="D2899" s="1105"/>
      <c r="E2899" s="615" t="s">
        <v>2917</v>
      </c>
      <c r="F2899" s="1108"/>
      <c r="G2899" s="1111"/>
      <c r="H2899" s="1113"/>
      <c r="I2899" s="1105"/>
      <c r="J2899" s="1105"/>
      <c r="K2899" s="615" t="s">
        <v>2918</v>
      </c>
      <c r="L2899" s="1108"/>
      <c r="M2899" s="1111"/>
    </row>
    <row r="2900" spans="3:13" ht="12.95" customHeight="1">
      <c r="C2900" s="1105"/>
      <c r="D2900" s="1105"/>
      <c r="E2900" s="615" t="s">
        <v>2919</v>
      </c>
      <c r="F2900" s="1108"/>
      <c r="G2900" s="1111"/>
      <c r="H2900" s="1113"/>
      <c r="I2900" s="1105"/>
      <c r="J2900" s="1105"/>
      <c r="K2900" s="615"/>
      <c r="L2900" s="1108"/>
      <c r="M2900" s="1111"/>
    </row>
    <row r="2901" spans="3:13" ht="12.95" customHeight="1">
      <c r="C2901" s="1105"/>
      <c r="D2901" s="1105"/>
      <c r="E2901" s="615" t="s">
        <v>2920</v>
      </c>
      <c r="F2901" s="1108"/>
      <c r="G2901" s="1111"/>
      <c r="H2901" s="1113"/>
      <c r="I2901" s="1105"/>
      <c r="J2901" s="1105"/>
      <c r="K2901" s="615"/>
      <c r="L2901" s="1108"/>
      <c r="M2901" s="1111"/>
    </row>
    <row r="2902" spans="3:13" ht="12.95" customHeight="1">
      <c r="C2902" s="1105"/>
      <c r="D2902" s="1105"/>
      <c r="E2902" s="615" t="s">
        <v>2921</v>
      </c>
      <c r="F2902" s="1108"/>
      <c r="G2902" s="1111"/>
      <c r="H2902" s="1113"/>
      <c r="I2902" s="1105"/>
      <c r="J2902" s="1105"/>
      <c r="K2902" s="615"/>
      <c r="L2902" s="1108"/>
      <c r="M2902" s="1111"/>
    </row>
    <row r="2903" spans="3:13" ht="12.95" customHeight="1">
      <c r="C2903" s="1105"/>
      <c r="D2903" s="1105"/>
      <c r="E2903" s="615" t="s">
        <v>2922</v>
      </c>
      <c r="F2903" s="1108"/>
      <c r="G2903" s="1111"/>
      <c r="H2903" s="1113"/>
      <c r="I2903" s="1105"/>
      <c r="J2903" s="1105"/>
      <c r="K2903" s="615"/>
      <c r="L2903" s="1108"/>
      <c r="M2903" s="1111"/>
    </row>
    <row r="2904" spans="3:13" ht="14.1" customHeight="1">
      <c r="C2904" s="1105"/>
      <c r="D2904" s="1105"/>
      <c r="E2904" s="616"/>
      <c r="F2904" s="1108"/>
      <c r="G2904" s="1111"/>
      <c r="H2904" s="1113"/>
      <c r="I2904" s="1105"/>
      <c r="J2904" s="1105"/>
      <c r="K2904" s="615"/>
      <c r="L2904" s="1108"/>
      <c r="M2904" s="1111"/>
    </row>
    <row r="2905" spans="3:13" ht="25.5">
      <c r="C2905" s="1105"/>
      <c r="D2905" s="1105"/>
      <c r="E2905" s="615" t="s">
        <v>2882</v>
      </c>
      <c r="F2905" s="1108"/>
      <c r="G2905" s="1111"/>
      <c r="H2905" s="1113"/>
      <c r="I2905" s="1105"/>
      <c r="J2905" s="1105"/>
      <c r="K2905" s="615"/>
      <c r="L2905" s="1108"/>
      <c r="M2905" s="1111"/>
    </row>
    <row r="2906" spans="3:13" ht="12.95" customHeight="1">
      <c r="C2906" s="1106"/>
      <c r="D2906" s="1106"/>
      <c r="E2906" s="617" t="s">
        <v>2923</v>
      </c>
      <c r="F2906" s="1109"/>
      <c r="G2906" s="1112"/>
      <c r="H2906" s="1113"/>
      <c r="I2906" s="1106"/>
      <c r="J2906" s="1106"/>
      <c r="K2906" s="617"/>
      <c r="L2906" s="1109"/>
      <c r="M2906" s="1112"/>
    </row>
    <row r="2907" spans="3:13" ht="15.75">
      <c r="C2907" s="618"/>
      <c r="D2907" s="618" t="s">
        <v>19</v>
      </c>
      <c r="E2907" s="619"/>
      <c r="F2907" s="683"/>
      <c r="G2907" s="621"/>
      <c r="H2907" s="733"/>
      <c r="I2907" s="618"/>
      <c r="J2907" s="618" t="s">
        <v>19</v>
      </c>
      <c r="K2907" s="619"/>
      <c r="L2907" s="683"/>
      <c r="M2907" s="621"/>
    </row>
    <row r="2908" spans="3:13" ht="15.75">
      <c r="C2908" s="618"/>
      <c r="D2908" s="618" t="s">
        <v>682</v>
      </c>
      <c r="E2908" s="619"/>
      <c r="F2908" s="683"/>
      <c r="G2908" s="621"/>
      <c r="H2908" s="733"/>
      <c r="I2908" s="618"/>
      <c r="J2908" s="618" t="s">
        <v>682</v>
      </c>
      <c r="K2908" s="619"/>
      <c r="L2908" s="683"/>
      <c r="M2908" s="621"/>
    </row>
    <row r="2909" spans="3:13" ht="25.5">
      <c r="C2909" s="618"/>
      <c r="D2909" s="618" t="s">
        <v>26</v>
      </c>
      <c r="E2909" s="619" t="s">
        <v>2924</v>
      </c>
      <c r="F2909" s="683" t="s">
        <v>687</v>
      </c>
      <c r="G2909" s="621"/>
      <c r="H2909" s="733"/>
      <c r="I2909" s="618"/>
      <c r="J2909" s="618" t="s">
        <v>26</v>
      </c>
      <c r="K2909" s="619" t="s">
        <v>2925</v>
      </c>
      <c r="L2909" s="683" t="s">
        <v>687</v>
      </c>
      <c r="M2909" s="621"/>
    </row>
    <row r="2910" spans="3:13" ht="15.75">
      <c r="C2910" s="618"/>
      <c r="D2910" s="618" t="s">
        <v>30</v>
      </c>
      <c r="E2910" s="619"/>
      <c r="F2910" s="683"/>
      <c r="G2910" s="621"/>
      <c r="H2910" s="733"/>
      <c r="I2910" s="618"/>
      <c r="J2910" s="618" t="s">
        <v>30</v>
      </c>
      <c r="K2910" s="619"/>
      <c r="L2910" s="683"/>
      <c r="M2910" s="621"/>
    </row>
    <row r="2911" spans="3:13" ht="15.75">
      <c r="C2911" s="618"/>
      <c r="D2911" s="618" t="s">
        <v>31</v>
      </c>
      <c r="E2911" s="619"/>
      <c r="F2911" s="683"/>
      <c r="G2911" s="621"/>
      <c r="H2911" s="733"/>
      <c r="I2911" s="618"/>
      <c r="J2911" s="618" t="s">
        <v>31</v>
      </c>
      <c r="K2911" s="619"/>
      <c r="L2911" s="683"/>
      <c r="M2911" s="621"/>
    </row>
    <row r="2912" spans="3:13" ht="15.75">
      <c r="C2912" s="618"/>
      <c r="D2912" s="618" t="s">
        <v>32</v>
      </c>
      <c r="E2912" s="619"/>
      <c r="F2912" s="683"/>
      <c r="G2912" s="621"/>
      <c r="H2912" s="733"/>
      <c r="I2912" s="618"/>
      <c r="J2912" s="618" t="s">
        <v>32</v>
      </c>
      <c r="K2912" s="619"/>
      <c r="L2912" s="683"/>
      <c r="M2912" s="621"/>
    </row>
    <row r="2913" spans="3:13" ht="15.75">
      <c r="C2913" s="623"/>
      <c r="D2913" s="1114"/>
      <c r="E2913" s="1114"/>
      <c r="F2913" s="624"/>
      <c r="G2913" s="625"/>
      <c r="H2913" s="1115"/>
      <c r="I2913" s="1115"/>
      <c r="J2913" s="1140"/>
      <c r="K2913" s="1140"/>
      <c r="L2913" s="649"/>
      <c r="M2913" s="649"/>
    </row>
    <row r="2914" spans="3:13" ht="50.1" customHeight="1">
      <c r="C2914" s="1104" t="s">
        <v>1112</v>
      </c>
      <c r="D2914" s="1104"/>
      <c r="E2914" s="607" t="s">
        <v>2926</v>
      </c>
      <c r="F2914" s="1107"/>
      <c r="G2914" s="1189"/>
      <c r="H2914" s="1192"/>
      <c r="I2914" s="1193" t="s">
        <v>2927</v>
      </c>
      <c r="J2914" s="1193"/>
      <c r="K2914" s="684" t="s">
        <v>2928</v>
      </c>
      <c r="L2914" s="1193"/>
      <c r="M2914" s="1193"/>
    </row>
    <row r="2915" spans="3:13" ht="14.1" customHeight="1">
      <c r="C2915" s="1105"/>
      <c r="D2915" s="1105"/>
      <c r="E2915" s="610"/>
      <c r="F2915" s="1108"/>
      <c r="G2915" s="1190"/>
      <c r="H2915" s="1192"/>
      <c r="I2915" s="1194"/>
      <c r="J2915" s="1194"/>
      <c r="K2915" s="685" t="s">
        <v>2929</v>
      </c>
      <c r="L2915" s="1194"/>
      <c r="M2915" s="1194"/>
    </row>
    <row r="2916" spans="3:13" ht="14.1" customHeight="1">
      <c r="C2916" s="1105"/>
      <c r="D2916" s="1105"/>
      <c r="E2916" s="611" t="s">
        <v>1394</v>
      </c>
      <c r="F2916" s="1108"/>
      <c r="G2916" s="1190"/>
      <c r="H2916" s="1192"/>
      <c r="I2916" s="1194"/>
      <c r="J2916" s="1194"/>
      <c r="K2916" s="685" t="s">
        <v>2930</v>
      </c>
      <c r="L2916" s="1194"/>
      <c r="M2916" s="1194"/>
    </row>
    <row r="2917" spans="3:13" ht="14.1" customHeight="1">
      <c r="C2917" s="1105"/>
      <c r="D2917" s="1105"/>
      <c r="E2917" s="611" t="s">
        <v>1515</v>
      </c>
      <c r="F2917" s="1108"/>
      <c r="G2917" s="1190"/>
      <c r="H2917" s="1192"/>
      <c r="I2917" s="1194"/>
      <c r="J2917" s="1194"/>
      <c r="K2917" s="685" t="s">
        <v>2931</v>
      </c>
      <c r="L2917" s="1194"/>
      <c r="M2917" s="1194"/>
    </row>
    <row r="2918" spans="3:13" ht="14.1" customHeight="1">
      <c r="C2918" s="1105"/>
      <c r="D2918" s="1105"/>
      <c r="E2918" s="611" t="s">
        <v>2906</v>
      </c>
      <c r="F2918" s="1108"/>
      <c r="G2918" s="1190"/>
      <c r="H2918" s="1192"/>
      <c r="I2918" s="1194"/>
      <c r="J2918" s="1194"/>
      <c r="K2918" s="640"/>
      <c r="L2918" s="1194"/>
      <c r="M2918" s="1194"/>
    </row>
    <row r="2919" spans="3:13" ht="14.1" customHeight="1">
      <c r="C2919" s="1105"/>
      <c r="D2919" s="1105"/>
      <c r="E2919" s="611"/>
      <c r="F2919" s="1108"/>
      <c r="G2919" s="1190"/>
      <c r="H2919" s="1192"/>
      <c r="I2919" s="1194"/>
      <c r="J2919" s="1194"/>
      <c r="K2919" s="685" t="s">
        <v>1419</v>
      </c>
      <c r="L2919" s="1194"/>
      <c r="M2919" s="1194"/>
    </row>
    <row r="2920" spans="3:13" ht="14.1" customHeight="1">
      <c r="C2920" s="1105"/>
      <c r="D2920" s="1105"/>
      <c r="E2920" s="611"/>
      <c r="F2920" s="1108"/>
      <c r="G2920" s="1190"/>
      <c r="H2920" s="1192"/>
      <c r="I2920" s="1194"/>
      <c r="J2920" s="1194"/>
      <c r="K2920" s="685" t="s">
        <v>2901</v>
      </c>
      <c r="L2920" s="1194"/>
      <c r="M2920" s="1194"/>
    </row>
    <row r="2921" spans="3:13" ht="14.1" customHeight="1">
      <c r="C2921" s="1105"/>
      <c r="D2921" s="1105"/>
      <c r="E2921" s="611"/>
      <c r="F2921" s="1108"/>
      <c r="G2921" s="1190"/>
      <c r="H2921" s="1192"/>
      <c r="I2921" s="1194"/>
      <c r="J2921" s="1194"/>
      <c r="K2921" s="685" t="s">
        <v>2856</v>
      </c>
      <c r="L2921" s="1194"/>
      <c r="M2921" s="1194"/>
    </row>
    <row r="2922" spans="3:13" ht="14.1" customHeight="1">
      <c r="C2922" s="1105"/>
      <c r="D2922" s="1105"/>
      <c r="E2922" s="611"/>
      <c r="F2922" s="1108"/>
      <c r="G2922" s="1190"/>
      <c r="H2922" s="1192"/>
      <c r="I2922" s="1194"/>
      <c r="J2922" s="1194"/>
      <c r="K2922" s="685" t="s">
        <v>2903</v>
      </c>
      <c r="L2922" s="1194"/>
      <c r="M2922" s="1194"/>
    </row>
    <row r="2923" spans="3:13" ht="14.1" customHeight="1">
      <c r="C2923" s="1105"/>
      <c r="D2923" s="1105"/>
      <c r="E2923" s="611"/>
      <c r="F2923" s="1108"/>
      <c r="G2923" s="1190"/>
      <c r="H2923" s="1192"/>
      <c r="I2923" s="1194"/>
      <c r="J2923" s="1194"/>
      <c r="K2923" s="685" t="s">
        <v>2904</v>
      </c>
      <c r="L2923" s="1194"/>
      <c r="M2923" s="1194"/>
    </row>
    <row r="2924" spans="3:13" ht="14.1" customHeight="1">
      <c r="C2924" s="1106"/>
      <c r="D2924" s="1106"/>
      <c r="E2924" s="613"/>
      <c r="F2924" s="1109"/>
      <c r="G2924" s="1191"/>
      <c r="H2924" s="1192"/>
      <c r="I2924" s="1195"/>
      <c r="J2924" s="1195"/>
      <c r="K2924" s="686" t="s">
        <v>2905</v>
      </c>
      <c r="L2924" s="1195"/>
      <c r="M2924" s="1195"/>
    </row>
    <row r="2925" spans="3:13" ht="15.75">
      <c r="C2925" s="618"/>
      <c r="D2925" s="618" t="s">
        <v>19</v>
      </c>
      <c r="E2925" s="619"/>
      <c r="F2925" s="683"/>
      <c r="G2925" s="687"/>
      <c r="H2925" s="688"/>
      <c r="I2925" s="689"/>
      <c r="J2925" s="631" t="s">
        <v>19</v>
      </c>
      <c r="K2925" s="689"/>
      <c r="L2925" s="689"/>
      <c r="M2925" s="689"/>
    </row>
    <row r="2926" spans="3:13" ht="15.75">
      <c r="C2926" s="618"/>
      <c r="D2926" s="618" t="s">
        <v>682</v>
      </c>
      <c r="E2926" s="619"/>
      <c r="F2926" s="683"/>
      <c r="G2926" s="621"/>
      <c r="H2926" s="733"/>
      <c r="I2926" s="650"/>
      <c r="J2926" s="631" t="s">
        <v>682</v>
      </c>
      <c r="K2926" s="650"/>
      <c r="L2926" s="650"/>
      <c r="M2926" s="650"/>
    </row>
    <row r="2927" spans="3:13" ht="15.75">
      <c r="C2927" s="618"/>
      <c r="D2927" s="618" t="s">
        <v>26</v>
      </c>
      <c r="E2927" s="758" t="s">
        <v>2932</v>
      </c>
      <c r="F2927" s="683" t="s">
        <v>687</v>
      </c>
      <c r="G2927" s="621"/>
      <c r="H2927" s="733"/>
      <c r="I2927" s="650"/>
      <c r="J2927" s="631" t="s">
        <v>26</v>
      </c>
      <c r="K2927" s="650" t="s">
        <v>2933</v>
      </c>
      <c r="L2927" s="650" t="s">
        <v>687</v>
      </c>
      <c r="M2927" s="650"/>
    </row>
    <row r="2928" spans="3:13" ht="15.75">
      <c r="C2928" s="618"/>
      <c r="D2928" s="618" t="s">
        <v>30</v>
      </c>
      <c r="E2928" s="619"/>
      <c r="F2928" s="683"/>
      <c r="G2928" s="621"/>
      <c r="H2928" s="733"/>
      <c r="I2928" s="650"/>
      <c r="J2928" s="631" t="s">
        <v>30</v>
      </c>
      <c r="K2928" s="650"/>
      <c r="L2928" s="650"/>
      <c r="M2928" s="650"/>
    </row>
    <row r="2929" spans="3:13" ht="15.75">
      <c r="C2929" s="618"/>
      <c r="D2929" s="618" t="s">
        <v>31</v>
      </c>
      <c r="E2929" s="619"/>
      <c r="F2929" s="683"/>
      <c r="G2929" s="621"/>
      <c r="H2929" s="733"/>
      <c r="I2929" s="650"/>
      <c r="J2929" s="631" t="s">
        <v>31</v>
      </c>
      <c r="K2929" s="650"/>
      <c r="L2929" s="650"/>
      <c r="M2929" s="650"/>
    </row>
    <row r="2930" spans="3:13" ht="15.75">
      <c r="C2930" s="618"/>
      <c r="D2930" s="618" t="s">
        <v>32</v>
      </c>
      <c r="E2930" s="619"/>
      <c r="F2930" s="683"/>
      <c r="G2930" s="621"/>
      <c r="H2930" s="733"/>
      <c r="I2930" s="650"/>
      <c r="J2930" s="631" t="s">
        <v>32</v>
      </c>
      <c r="K2930" s="650"/>
      <c r="L2930" s="650"/>
      <c r="M2930" s="650"/>
    </row>
    <row r="2931" spans="3:13" ht="15.75">
      <c r="C2931" s="623"/>
      <c r="D2931" s="1114"/>
      <c r="E2931" s="1114"/>
      <c r="F2931" s="624"/>
      <c r="G2931" s="625"/>
      <c r="H2931" s="1115"/>
      <c r="I2931" s="1115"/>
      <c r="J2931" s="1166"/>
      <c r="K2931" s="1166"/>
      <c r="L2931" s="649"/>
      <c r="M2931" s="649"/>
    </row>
    <row r="2932" spans="3:13" ht="25.5">
      <c r="C2932" s="1104" t="s">
        <v>1116</v>
      </c>
      <c r="D2932" s="1104"/>
      <c r="E2932" s="607" t="s">
        <v>2934</v>
      </c>
      <c r="F2932" s="1107"/>
      <c r="G2932" s="1196"/>
      <c r="H2932" s="1117"/>
      <c r="I2932" s="1118" t="s">
        <v>2935</v>
      </c>
      <c r="J2932" s="1118"/>
      <c r="K2932" s="644" t="s">
        <v>2936</v>
      </c>
      <c r="L2932" s="1141"/>
      <c r="M2932" s="1141"/>
    </row>
    <row r="2933" spans="3:13" ht="14.1" customHeight="1">
      <c r="C2933" s="1105"/>
      <c r="D2933" s="1105"/>
      <c r="E2933" s="610"/>
      <c r="F2933" s="1108"/>
      <c r="G2933" s="1197"/>
      <c r="H2933" s="1117"/>
      <c r="I2933" s="1119"/>
      <c r="J2933" s="1119"/>
      <c r="K2933" s="640"/>
      <c r="L2933" s="1142"/>
      <c r="M2933" s="1142"/>
    </row>
    <row r="2934" spans="3:13" ht="12.95" customHeight="1">
      <c r="C2934" s="1105"/>
      <c r="D2934" s="1105"/>
      <c r="E2934" s="611" t="s">
        <v>1394</v>
      </c>
      <c r="F2934" s="1108"/>
      <c r="G2934" s="1197"/>
      <c r="H2934" s="1117"/>
      <c r="I2934" s="1119"/>
      <c r="J2934" s="1119"/>
      <c r="K2934" s="639" t="s">
        <v>1419</v>
      </c>
      <c r="L2934" s="1142"/>
      <c r="M2934" s="1142"/>
    </row>
    <row r="2935" spans="3:13" ht="12.95" customHeight="1">
      <c r="C2935" s="1105"/>
      <c r="D2935" s="1105"/>
      <c r="E2935" s="611" t="s">
        <v>1515</v>
      </c>
      <c r="F2935" s="1108"/>
      <c r="G2935" s="1197"/>
      <c r="H2935" s="1117"/>
      <c r="I2935" s="1119"/>
      <c r="J2935" s="1119"/>
      <c r="K2935" s="639" t="s">
        <v>2901</v>
      </c>
      <c r="L2935" s="1142"/>
      <c r="M2935" s="1142"/>
    </row>
    <row r="2936" spans="3:13" ht="12.95" customHeight="1">
      <c r="C2936" s="1105"/>
      <c r="D2936" s="1105"/>
      <c r="E2936" s="611" t="s">
        <v>2906</v>
      </c>
      <c r="F2936" s="1108"/>
      <c r="G2936" s="1197"/>
      <c r="H2936" s="1117"/>
      <c r="I2936" s="1119"/>
      <c r="J2936" s="1119"/>
      <c r="K2936" s="639" t="s">
        <v>2856</v>
      </c>
      <c r="L2936" s="1142"/>
      <c r="M2936" s="1142"/>
    </row>
    <row r="2937" spans="3:13" ht="12.95" customHeight="1">
      <c r="C2937" s="1105"/>
      <c r="D2937" s="1105"/>
      <c r="E2937" s="611"/>
      <c r="F2937" s="1108"/>
      <c r="G2937" s="1197"/>
      <c r="H2937" s="1117"/>
      <c r="I2937" s="1119"/>
      <c r="J2937" s="1119"/>
      <c r="K2937" s="639" t="s">
        <v>2903</v>
      </c>
      <c r="L2937" s="1142"/>
      <c r="M2937" s="1142"/>
    </row>
    <row r="2938" spans="3:13" ht="12.95" customHeight="1">
      <c r="C2938" s="1105"/>
      <c r="D2938" s="1105"/>
      <c r="E2938" s="611"/>
      <c r="F2938" s="1108"/>
      <c r="G2938" s="1197"/>
      <c r="H2938" s="1117"/>
      <c r="I2938" s="1119"/>
      <c r="J2938" s="1119"/>
      <c r="K2938" s="639" t="s">
        <v>2904</v>
      </c>
      <c r="L2938" s="1142"/>
      <c r="M2938" s="1142"/>
    </row>
    <row r="2939" spans="3:13" ht="12.95" customHeight="1">
      <c r="C2939" s="1106"/>
      <c r="D2939" s="1106"/>
      <c r="E2939" s="613"/>
      <c r="F2939" s="1109"/>
      <c r="G2939" s="1198"/>
      <c r="H2939" s="1117"/>
      <c r="I2939" s="1120"/>
      <c r="J2939" s="1120"/>
      <c r="K2939" s="641" t="s">
        <v>2905</v>
      </c>
      <c r="L2939" s="1143"/>
      <c r="M2939" s="1143"/>
    </row>
    <row r="2940" spans="3:13" ht="15.75">
      <c r="C2940" s="618"/>
      <c r="D2940" s="618" t="s">
        <v>19</v>
      </c>
      <c r="E2940" s="619"/>
      <c r="F2940" s="620"/>
      <c r="G2940" s="690"/>
      <c r="H2940" s="733"/>
      <c r="I2940" s="650"/>
      <c r="J2940" s="631" t="s">
        <v>19</v>
      </c>
      <c r="K2940" s="650"/>
      <c r="L2940" s="650"/>
      <c r="M2940" s="650"/>
    </row>
    <row r="2941" spans="3:13" ht="15.75">
      <c r="C2941" s="618"/>
      <c r="D2941" s="618" t="s">
        <v>682</v>
      </c>
      <c r="E2941" s="619"/>
      <c r="F2941" s="620"/>
      <c r="G2941" s="690"/>
      <c r="H2941" s="733"/>
      <c r="I2941" s="650"/>
      <c r="J2941" s="631" t="s">
        <v>682</v>
      </c>
      <c r="K2941" s="650"/>
      <c r="L2941" s="650"/>
      <c r="M2941" s="650"/>
    </row>
    <row r="2942" spans="3:13" ht="25.5">
      <c r="C2942" s="618"/>
      <c r="D2942" s="618" t="s">
        <v>26</v>
      </c>
      <c r="E2942" s="758" t="s">
        <v>2932</v>
      </c>
      <c r="F2942" s="683" t="s">
        <v>687</v>
      </c>
      <c r="G2942" s="621"/>
      <c r="H2942" s="733"/>
      <c r="I2942" s="650"/>
      <c r="J2942" s="631" t="s">
        <v>26</v>
      </c>
      <c r="K2942" s="635" t="s">
        <v>2937</v>
      </c>
      <c r="L2942" s="650" t="s">
        <v>687</v>
      </c>
      <c r="M2942" s="650"/>
    </row>
    <row r="2943" spans="3:13" ht="15.75">
      <c r="C2943" s="618"/>
      <c r="D2943" s="618" t="s">
        <v>30</v>
      </c>
      <c r="E2943" s="619"/>
      <c r="F2943" s="620"/>
      <c r="G2943" s="621"/>
      <c r="H2943" s="733"/>
      <c r="I2943" s="650"/>
      <c r="J2943" s="631" t="s">
        <v>30</v>
      </c>
      <c r="K2943" s="650"/>
      <c r="L2943" s="650"/>
      <c r="M2943" s="650"/>
    </row>
    <row r="2944" spans="3:13" ht="15.75">
      <c r="C2944" s="618"/>
      <c r="D2944" s="618" t="s">
        <v>31</v>
      </c>
      <c r="E2944" s="619"/>
      <c r="F2944" s="620"/>
      <c r="G2944" s="690"/>
      <c r="H2944" s="733"/>
      <c r="I2944" s="650"/>
      <c r="J2944" s="631" t="s">
        <v>31</v>
      </c>
      <c r="K2944" s="650"/>
      <c r="L2944" s="650"/>
      <c r="M2944" s="650"/>
    </row>
    <row r="2945" spans="3:13" ht="15.75">
      <c r="C2945" s="618"/>
      <c r="D2945" s="618" t="s">
        <v>32</v>
      </c>
      <c r="E2945" s="619"/>
      <c r="F2945" s="620"/>
      <c r="G2945" s="621"/>
      <c r="H2945" s="733"/>
      <c r="I2945" s="650"/>
      <c r="J2945" s="631" t="s">
        <v>32</v>
      </c>
      <c r="K2945" s="650"/>
      <c r="L2945" s="650"/>
      <c r="M2945" s="650"/>
    </row>
    <row r="2946" spans="3:13" ht="15.75">
      <c r="C2946" s="623"/>
      <c r="D2946" s="1114"/>
      <c r="E2946" s="1114"/>
      <c r="F2946" s="624"/>
      <c r="G2946" s="625"/>
      <c r="H2946" s="1115"/>
      <c r="I2946" s="1115"/>
      <c r="J2946" s="1166"/>
      <c r="K2946" s="1166"/>
      <c r="L2946" s="649"/>
      <c r="M2946" s="649"/>
    </row>
    <row r="2947" spans="3:13" ht="25.5">
      <c r="C2947" s="1104" t="s">
        <v>1120</v>
      </c>
      <c r="D2947" s="1104"/>
      <c r="E2947" s="607" t="s">
        <v>2938</v>
      </c>
      <c r="F2947" s="1107"/>
      <c r="G2947" s="1110"/>
      <c r="H2947" s="1117"/>
      <c r="I2947" s="1118" t="s">
        <v>2939</v>
      </c>
      <c r="J2947" s="1118"/>
      <c r="K2947" s="644" t="s">
        <v>2940</v>
      </c>
      <c r="L2947" s="1141"/>
      <c r="M2947" s="1141"/>
    </row>
    <row r="2948" spans="3:13" ht="14.1" customHeight="1">
      <c r="C2948" s="1105"/>
      <c r="D2948" s="1105"/>
      <c r="E2948" s="610"/>
      <c r="F2948" s="1108"/>
      <c r="G2948" s="1111"/>
      <c r="H2948" s="1117"/>
      <c r="I2948" s="1119"/>
      <c r="J2948" s="1119"/>
      <c r="K2948" s="640"/>
      <c r="L2948" s="1142"/>
      <c r="M2948" s="1142"/>
    </row>
    <row r="2949" spans="3:13" ht="12.95" customHeight="1">
      <c r="C2949" s="1105"/>
      <c r="D2949" s="1105"/>
      <c r="E2949" s="611" t="s">
        <v>1394</v>
      </c>
      <c r="F2949" s="1108"/>
      <c r="G2949" s="1111"/>
      <c r="H2949" s="1117"/>
      <c r="I2949" s="1119"/>
      <c r="J2949" s="1119"/>
      <c r="K2949" s="639" t="s">
        <v>1419</v>
      </c>
      <c r="L2949" s="1142"/>
      <c r="M2949" s="1142"/>
    </row>
    <row r="2950" spans="3:13" ht="12.95" customHeight="1">
      <c r="C2950" s="1105"/>
      <c r="D2950" s="1105"/>
      <c r="E2950" s="611" t="s">
        <v>1515</v>
      </c>
      <c r="F2950" s="1108"/>
      <c r="G2950" s="1111"/>
      <c r="H2950" s="1117"/>
      <c r="I2950" s="1119"/>
      <c r="J2950" s="1119"/>
      <c r="K2950" s="639" t="s">
        <v>2901</v>
      </c>
      <c r="L2950" s="1142"/>
      <c r="M2950" s="1142"/>
    </row>
    <row r="2951" spans="3:13" ht="12.95" customHeight="1">
      <c r="C2951" s="1105"/>
      <c r="D2951" s="1105"/>
      <c r="E2951" s="611" t="s">
        <v>2906</v>
      </c>
      <c r="F2951" s="1108"/>
      <c r="G2951" s="1111"/>
      <c r="H2951" s="1117"/>
      <c r="I2951" s="1119"/>
      <c r="J2951" s="1119"/>
      <c r="K2951" s="639" t="s">
        <v>2856</v>
      </c>
      <c r="L2951" s="1142"/>
      <c r="M2951" s="1142"/>
    </row>
    <row r="2952" spans="3:13" ht="12.95" customHeight="1">
      <c r="C2952" s="1105"/>
      <c r="D2952" s="1105"/>
      <c r="E2952" s="611"/>
      <c r="F2952" s="1108"/>
      <c r="G2952" s="1111"/>
      <c r="H2952" s="1117"/>
      <c r="I2952" s="1119"/>
      <c r="J2952" s="1119"/>
      <c r="K2952" s="639" t="s">
        <v>2903</v>
      </c>
      <c r="L2952" s="1142"/>
      <c r="M2952" s="1142"/>
    </row>
    <row r="2953" spans="3:13" ht="12.95" customHeight="1">
      <c r="C2953" s="1105"/>
      <c r="D2953" s="1105"/>
      <c r="E2953" s="611"/>
      <c r="F2953" s="1108"/>
      <c r="G2953" s="1111"/>
      <c r="H2953" s="1117"/>
      <c r="I2953" s="1119"/>
      <c r="J2953" s="1119"/>
      <c r="K2953" s="639" t="s">
        <v>2904</v>
      </c>
      <c r="L2953" s="1142"/>
      <c r="M2953" s="1142"/>
    </row>
    <row r="2954" spans="3:13" ht="12.95" customHeight="1">
      <c r="C2954" s="1106"/>
      <c r="D2954" s="1106"/>
      <c r="E2954" s="613"/>
      <c r="F2954" s="1109"/>
      <c r="G2954" s="1112"/>
      <c r="H2954" s="1117"/>
      <c r="I2954" s="1120"/>
      <c r="J2954" s="1120"/>
      <c r="K2954" s="641" t="s">
        <v>2905</v>
      </c>
      <c r="L2954" s="1143"/>
      <c r="M2954" s="1143"/>
    </row>
    <row r="2955" spans="3:13" ht="15.75">
      <c r="C2955" s="618"/>
      <c r="D2955" s="618" t="s">
        <v>19</v>
      </c>
      <c r="E2955" s="619"/>
      <c r="F2955" s="620"/>
      <c r="G2955" s="621"/>
      <c r="H2955" s="733"/>
      <c r="I2955" s="650"/>
      <c r="J2955" s="631" t="s">
        <v>19</v>
      </c>
      <c r="K2955" s="650"/>
      <c r="L2955" s="650"/>
      <c r="M2955" s="650"/>
    </row>
    <row r="2956" spans="3:13" ht="15.75">
      <c r="C2956" s="618"/>
      <c r="D2956" s="618" t="s">
        <v>682</v>
      </c>
      <c r="E2956" s="619"/>
      <c r="F2956" s="620"/>
      <c r="G2956" s="621"/>
      <c r="H2956" s="733"/>
      <c r="I2956" s="650"/>
      <c r="J2956" s="631" t="s">
        <v>682</v>
      </c>
      <c r="K2956" s="650"/>
      <c r="L2956" s="650"/>
      <c r="M2956" s="650"/>
    </row>
    <row r="2957" spans="3:13" ht="15.75">
      <c r="C2957" s="618"/>
      <c r="D2957" s="618" t="s">
        <v>26</v>
      </c>
      <c r="E2957" s="619" t="s">
        <v>2941</v>
      </c>
      <c r="F2957" s="620" t="s">
        <v>687</v>
      </c>
      <c r="G2957" s="621"/>
      <c r="H2957" s="733"/>
      <c r="I2957" s="650"/>
      <c r="J2957" s="631" t="s">
        <v>26</v>
      </c>
      <c r="K2957" s="650" t="s">
        <v>2942</v>
      </c>
      <c r="L2957" s="650" t="s">
        <v>687</v>
      </c>
      <c r="M2957" s="650"/>
    </row>
    <row r="2958" spans="3:13" ht="15.75">
      <c r="C2958" s="618"/>
      <c r="D2958" s="618" t="s">
        <v>30</v>
      </c>
      <c r="E2958" s="619"/>
      <c r="F2958" s="620"/>
      <c r="G2958" s="621"/>
      <c r="H2958" s="733"/>
      <c r="I2958" s="650"/>
      <c r="J2958" s="631" t="s">
        <v>30</v>
      </c>
      <c r="K2958" s="650"/>
      <c r="L2958" s="650"/>
      <c r="M2958" s="650"/>
    </row>
    <row r="2959" spans="3:13" ht="15.75">
      <c r="C2959" s="618"/>
      <c r="D2959" s="618" t="s">
        <v>31</v>
      </c>
      <c r="E2959" s="619"/>
      <c r="F2959" s="620"/>
      <c r="G2959" s="621"/>
      <c r="H2959" s="733"/>
      <c r="I2959" s="650"/>
      <c r="J2959" s="631" t="s">
        <v>31</v>
      </c>
      <c r="K2959" s="650"/>
      <c r="L2959" s="650"/>
      <c r="M2959" s="650"/>
    </row>
    <row r="2960" spans="3:13" ht="15.75">
      <c r="C2960" s="618"/>
      <c r="D2960" s="618" t="s">
        <v>32</v>
      </c>
      <c r="E2960" s="619"/>
      <c r="F2960" s="620"/>
      <c r="G2960" s="621"/>
      <c r="H2960" s="733"/>
      <c r="I2960" s="650"/>
      <c r="J2960" s="631" t="s">
        <v>32</v>
      </c>
      <c r="K2960" s="650"/>
      <c r="L2960" s="650"/>
      <c r="M2960" s="650"/>
    </row>
    <row r="2961" spans="3:13" ht="15.75">
      <c r="C2961" s="623"/>
      <c r="D2961" s="1114"/>
      <c r="E2961" s="1114"/>
      <c r="F2961" s="624"/>
      <c r="G2961" s="625"/>
      <c r="H2961" s="1115"/>
      <c r="I2961" s="1115"/>
      <c r="J2961" s="1166"/>
      <c r="K2961" s="1166"/>
      <c r="L2961" s="649"/>
      <c r="M2961" s="649"/>
    </row>
    <row r="2962" spans="3:13" ht="25.5">
      <c r="C2962" s="1104" t="s">
        <v>1124</v>
      </c>
      <c r="D2962" s="1104"/>
      <c r="E2962" s="607" t="s">
        <v>2943</v>
      </c>
      <c r="F2962" s="1107"/>
      <c r="G2962" s="1110"/>
      <c r="H2962" s="1117"/>
      <c r="I2962" s="1141" t="s">
        <v>2944</v>
      </c>
      <c r="J2962" s="1141"/>
      <c r="K2962" s="644" t="s">
        <v>2945</v>
      </c>
      <c r="L2962" s="1141"/>
      <c r="M2962" s="1141"/>
    </row>
    <row r="2963" spans="3:13" ht="25.5">
      <c r="C2963" s="1105"/>
      <c r="D2963" s="1105"/>
      <c r="E2963" s="611" t="s">
        <v>2946</v>
      </c>
      <c r="F2963" s="1108"/>
      <c r="G2963" s="1111"/>
      <c r="H2963" s="1117"/>
      <c r="I2963" s="1142"/>
      <c r="J2963" s="1142"/>
      <c r="K2963" s="640"/>
      <c r="L2963" s="1142"/>
      <c r="M2963" s="1142"/>
    </row>
    <row r="2964" spans="3:13" ht="25.5">
      <c r="C2964" s="1105"/>
      <c r="D2964" s="1105"/>
      <c r="E2964" s="611" t="s">
        <v>2947</v>
      </c>
      <c r="F2964" s="1108"/>
      <c r="G2964" s="1111"/>
      <c r="H2964" s="1117"/>
      <c r="I2964" s="1142"/>
      <c r="J2964" s="1142"/>
      <c r="K2964" s="640"/>
      <c r="L2964" s="1142"/>
      <c r="M2964" s="1142"/>
    </row>
    <row r="2965" spans="3:13" ht="14.1" customHeight="1">
      <c r="C2965" s="1105"/>
      <c r="D2965" s="1105"/>
      <c r="E2965" s="610"/>
      <c r="F2965" s="1108"/>
      <c r="G2965" s="1111"/>
      <c r="H2965" s="1117"/>
      <c r="I2965" s="1142"/>
      <c r="J2965" s="1142"/>
      <c r="K2965" s="639" t="s">
        <v>1419</v>
      </c>
      <c r="L2965" s="1142"/>
      <c r="M2965" s="1142"/>
    </row>
    <row r="2966" spans="3:13" ht="12.95" customHeight="1">
      <c r="C2966" s="1105"/>
      <c r="D2966" s="1105"/>
      <c r="E2966" s="611" t="s">
        <v>1394</v>
      </c>
      <c r="F2966" s="1108"/>
      <c r="G2966" s="1111"/>
      <c r="H2966" s="1117"/>
      <c r="I2966" s="1142"/>
      <c r="J2966" s="1142"/>
      <c r="K2966" s="639" t="s">
        <v>2901</v>
      </c>
      <c r="L2966" s="1142"/>
      <c r="M2966" s="1142"/>
    </row>
    <row r="2967" spans="3:13" ht="12.95" customHeight="1">
      <c r="C2967" s="1105"/>
      <c r="D2967" s="1105"/>
      <c r="E2967" s="611" t="s">
        <v>2948</v>
      </c>
      <c r="F2967" s="1108"/>
      <c r="G2967" s="1111"/>
      <c r="H2967" s="1117"/>
      <c r="I2967" s="1142"/>
      <c r="J2967" s="1142"/>
      <c r="K2967" s="639" t="s">
        <v>2949</v>
      </c>
      <c r="L2967" s="1142"/>
      <c r="M2967" s="1142"/>
    </row>
    <row r="2968" spans="3:13" ht="12.95" customHeight="1">
      <c r="C2968" s="1105"/>
      <c r="D2968" s="1105"/>
      <c r="E2968" s="611" t="s">
        <v>2950</v>
      </c>
      <c r="F2968" s="1108"/>
      <c r="G2968" s="1111"/>
      <c r="H2968" s="1117"/>
      <c r="I2968" s="1142"/>
      <c r="J2968" s="1142"/>
      <c r="K2968" s="639" t="s">
        <v>2951</v>
      </c>
      <c r="L2968" s="1142"/>
      <c r="M2968" s="1142"/>
    </row>
    <row r="2969" spans="3:13" ht="12.95" customHeight="1">
      <c r="C2969" s="1105"/>
      <c r="D2969" s="1105"/>
      <c r="E2969" s="611" t="s">
        <v>2952</v>
      </c>
      <c r="F2969" s="1108"/>
      <c r="G2969" s="1111"/>
      <c r="H2969" s="1117"/>
      <c r="I2969" s="1142"/>
      <c r="J2969" s="1142"/>
      <c r="K2969" s="639"/>
      <c r="L2969" s="1142"/>
      <c r="M2969" s="1142"/>
    </row>
    <row r="2970" spans="3:13" ht="12.95" customHeight="1">
      <c r="C2970" s="1105"/>
      <c r="D2970" s="1105"/>
      <c r="E2970" s="611" t="s">
        <v>2953</v>
      </c>
      <c r="F2970" s="1108"/>
      <c r="G2970" s="1111"/>
      <c r="H2970" s="1117"/>
      <c r="I2970" s="1142"/>
      <c r="J2970" s="1142"/>
      <c r="K2970" s="639"/>
      <c r="L2970" s="1142"/>
      <c r="M2970" s="1142"/>
    </row>
    <row r="2971" spans="3:13" ht="12.95" customHeight="1">
      <c r="C2971" s="1105"/>
      <c r="D2971" s="1105"/>
      <c r="E2971" s="611" t="s">
        <v>2954</v>
      </c>
      <c r="F2971" s="1108"/>
      <c r="G2971" s="1111"/>
      <c r="H2971" s="1117"/>
      <c r="I2971" s="1142"/>
      <c r="J2971" s="1142"/>
      <c r="K2971" s="639"/>
      <c r="L2971" s="1142"/>
      <c r="M2971" s="1142"/>
    </row>
    <row r="2972" spans="3:13" ht="12.95" customHeight="1">
      <c r="C2972" s="1105"/>
      <c r="D2972" s="1105"/>
      <c r="E2972" s="611" t="s">
        <v>2955</v>
      </c>
      <c r="F2972" s="1108"/>
      <c r="G2972" s="1111"/>
      <c r="H2972" s="1117"/>
      <c r="I2972" s="1142"/>
      <c r="J2972" s="1142"/>
      <c r="K2972" s="639"/>
      <c r="L2972" s="1142"/>
      <c r="M2972" s="1142"/>
    </row>
    <row r="2973" spans="3:13" ht="12.95" customHeight="1">
      <c r="C2973" s="1105"/>
      <c r="D2973" s="1105"/>
      <c r="E2973" s="611" t="s">
        <v>1548</v>
      </c>
      <c r="F2973" s="1108"/>
      <c r="G2973" s="1111"/>
      <c r="H2973" s="1117"/>
      <c r="I2973" s="1142"/>
      <c r="J2973" s="1142"/>
      <c r="K2973" s="639"/>
      <c r="L2973" s="1142"/>
      <c r="M2973" s="1142"/>
    </row>
    <row r="2974" spans="3:13" ht="25.5">
      <c r="C2974" s="1105"/>
      <c r="D2974" s="1105"/>
      <c r="E2974" s="611" t="s">
        <v>2956</v>
      </c>
      <c r="F2974" s="1108"/>
      <c r="G2974" s="1111"/>
      <c r="H2974" s="1117"/>
      <c r="I2974" s="1142"/>
      <c r="J2974" s="1142"/>
      <c r="K2974" s="639"/>
      <c r="L2974" s="1142"/>
      <c r="M2974" s="1142"/>
    </row>
    <row r="2975" spans="3:13" ht="24.95" customHeight="1">
      <c r="C2975" s="1105"/>
      <c r="D2975" s="1105"/>
      <c r="E2975" s="611" t="s">
        <v>2957</v>
      </c>
      <c r="F2975" s="1108"/>
      <c r="G2975" s="1111"/>
      <c r="H2975" s="1117"/>
      <c r="I2975" s="1142"/>
      <c r="J2975" s="1142"/>
      <c r="K2975" s="639"/>
      <c r="L2975" s="1142"/>
      <c r="M2975" s="1142"/>
    </row>
    <row r="2976" spans="3:13" ht="12.95" customHeight="1">
      <c r="C2976" s="1105"/>
      <c r="D2976" s="1105"/>
      <c r="E2976" s="611" t="s">
        <v>2958</v>
      </c>
      <c r="F2976" s="1108"/>
      <c r="G2976" s="1111"/>
      <c r="H2976" s="1117"/>
      <c r="I2976" s="1142"/>
      <c r="J2976" s="1142"/>
      <c r="K2976" s="639"/>
      <c r="L2976" s="1142"/>
      <c r="M2976" s="1142"/>
    </row>
    <row r="2977" spans="3:13" ht="12.95" customHeight="1">
      <c r="C2977" s="1105"/>
      <c r="D2977" s="1105"/>
      <c r="E2977" s="611" t="s">
        <v>2959</v>
      </c>
      <c r="F2977" s="1108"/>
      <c r="G2977" s="1111"/>
      <c r="H2977" s="1117"/>
      <c r="I2977" s="1142"/>
      <c r="J2977" s="1142"/>
      <c r="K2977" s="639"/>
      <c r="L2977" s="1142"/>
      <c r="M2977" s="1142"/>
    </row>
    <row r="2978" spans="3:13" ht="12.95" customHeight="1">
      <c r="C2978" s="1105"/>
      <c r="D2978" s="1105"/>
      <c r="E2978" s="611" t="s">
        <v>2960</v>
      </c>
      <c r="F2978" s="1108"/>
      <c r="G2978" s="1111"/>
      <c r="H2978" s="1117"/>
      <c r="I2978" s="1142"/>
      <c r="J2978" s="1142"/>
      <c r="K2978" s="639"/>
      <c r="L2978" s="1142"/>
      <c r="M2978" s="1142"/>
    </row>
    <row r="2979" spans="3:13" ht="12.95" customHeight="1">
      <c r="C2979" s="1105"/>
      <c r="D2979" s="1105"/>
      <c r="E2979" s="611"/>
      <c r="F2979" s="1108"/>
      <c r="G2979" s="1111"/>
      <c r="H2979" s="1117"/>
      <c r="I2979" s="1142"/>
      <c r="J2979" s="1142"/>
      <c r="K2979" s="639"/>
      <c r="L2979" s="1142"/>
      <c r="M2979" s="1142"/>
    </row>
    <row r="2980" spans="3:13" ht="12.95" customHeight="1">
      <c r="C2980" s="1105"/>
      <c r="D2980" s="1105"/>
      <c r="E2980" s="611"/>
      <c r="F2980" s="1108"/>
      <c r="G2980" s="1111"/>
      <c r="H2980" s="1117"/>
      <c r="I2980" s="1142"/>
      <c r="J2980" s="1142"/>
      <c r="K2980" s="639"/>
      <c r="L2980" s="1142"/>
      <c r="M2980" s="1142"/>
    </row>
    <row r="2981" spans="3:13" ht="12.95" customHeight="1">
      <c r="C2981" s="1106"/>
      <c r="D2981" s="1106"/>
      <c r="E2981" s="613"/>
      <c r="F2981" s="1109"/>
      <c r="G2981" s="1112"/>
      <c r="H2981" s="1117"/>
      <c r="I2981" s="1143"/>
      <c r="J2981" s="1143"/>
      <c r="K2981" s="641"/>
      <c r="L2981" s="1143"/>
      <c r="M2981" s="1143"/>
    </row>
    <row r="2982" spans="3:13" ht="12.95" customHeight="1">
      <c r="C2982" s="1104"/>
      <c r="D2982" s="1104"/>
      <c r="E2982" s="614" t="s">
        <v>1401</v>
      </c>
      <c r="F2982" s="1107"/>
      <c r="G2982" s="1110"/>
      <c r="H2982" s="1117"/>
      <c r="I2982" s="1141"/>
      <c r="J2982" s="1141"/>
      <c r="K2982" s="644" t="s">
        <v>46</v>
      </c>
      <c r="L2982" s="1141"/>
      <c r="M2982" s="1141"/>
    </row>
    <row r="2983" spans="3:13" ht="25.5">
      <c r="C2983" s="1105"/>
      <c r="D2983" s="1105"/>
      <c r="E2983" s="615" t="s">
        <v>2961</v>
      </c>
      <c r="F2983" s="1108"/>
      <c r="G2983" s="1111"/>
      <c r="H2983" s="1117"/>
      <c r="I2983" s="1142"/>
      <c r="J2983" s="1142"/>
      <c r="K2983" s="639" t="s">
        <v>1508</v>
      </c>
      <c r="L2983" s="1142"/>
      <c r="M2983" s="1142"/>
    </row>
    <row r="2984" spans="3:13" ht="38.25">
      <c r="C2984" s="1105"/>
      <c r="D2984" s="1105"/>
      <c r="E2984" s="615"/>
      <c r="F2984" s="1108"/>
      <c r="G2984" s="1111"/>
      <c r="H2984" s="1117"/>
      <c r="I2984" s="1142"/>
      <c r="J2984" s="1142"/>
      <c r="K2984" s="639" t="s">
        <v>2962</v>
      </c>
      <c r="L2984" s="1142"/>
      <c r="M2984" s="1142"/>
    </row>
    <row r="2985" spans="3:13" ht="51">
      <c r="C2985" s="1106"/>
      <c r="D2985" s="1106"/>
      <c r="E2985" s="617" t="s">
        <v>2963</v>
      </c>
      <c r="F2985" s="1109"/>
      <c r="G2985" s="1112"/>
      <c r="H2985" s="1117"/>
      <c r="I2985" s="1143"/>
      <c r="J2985" s="1143"/>
      <c r="K2985" s="641"/>
      <c r="L2985" s="1143"/>
      <c r="M2985" s="1143"/>
    </row>
    <row r="2986" spans="3:13" ht="15.75">
      <c r="C2986" s="618"/>
      <c r="D2986" s="618" t="s">
        <v>19</v>
      </c>
      <c r="E2986" s="619"/>
      <c r="F2986" s="620"/>
      <c r="G2986" s="621"/>
      <c r="H2986" s="733"/>
      <c r="I2986" s="650"/>
      <c r="J2986" s="631" t="s">
        <v>19</v>
      </c>
      <c r="K2986" s="650"/>
      <c r="L2986" s="650"/>
      <c r="M2986" s="650"/>
    </row>
    <row r="2987" spans="3:13" ht="15.75">
      <c r="C2987" s="618"/>
      <c r="D2987" s="618" t="s">
        <v>682</v>
      </c>
      <c r="E2987" s="619"/>
      <c r="F2987" s="620"/>
      <c r="G2987" s="621"/>
      <c r="H2987" s="733"/>
      <c r="I2987" s="650"/>
      <c r="J2987" s="631" t="s">
        <v>682</v>
      </c>
      <c r="K2987" s="650"/>
      <c r="L2987" s="650"/>
      <c r="M2987" s="650"/>
    </row>
    <row r="2988" spans="3:13" ht="102">
      <c r="C2988" s="618"/>
      <c r="D2988" s="618" t="s">
        <v>26</v>
      </c>
      <c r="E2988" s="758" t="s">
        <v>2964</v>
      </c>
      <c r="F2988" s="620" t="s">
        <v>687</v>
      </c>
      <c r="G2988" s="621" t="s">
        <v>2965</v>
      </c>
      <c r="H2988" s="733"/>
      <c r="I2988" s="650"/>
      <c r="J2988" s="618" t="s">
        <v>26</v>
      </c>
      <c r="K2988" s="758" t="s">
        <v>2964</v>
      </c>
      <c r="L2988" s="620" t="s">
        <v>687</v>
      </c>
      <c r="M2988" s="621" t="s">
        <v>2965</v>
      </c>
    </row>
    <row r="2989" spans="3:13" ht="15.75">
      <c r="C2989" s="618"/>
      <c r="D2989" s="618" t="s">
        <v>30</v>
      </c>
      <c r="E2989" s="619"/>
      <c r="F2989" s="620"/>
      <c r="G2989" s="621"/>
      <c r="H2989" s="733"/>
      <c r="I2989" s="650"/>
      <c r="J2989" s="631" t="s">
        <v>30</v>
      </c>
      <c r="K2989" s="650"/>
      <c r="L2989" s="650"/>
      <c r="M2989" s="650"/>
    </row>
    <row r="2990" spans="3:13" ht="15.75">
      <c r="C2990" s="618"/>
      <c r="D2990" s="618" t="s">
        <v>31</v>
      </c>
      <c r="E2990" s="619"/>
      <c r="F2990" s="620"/>
      <c r="G2990" s="621"/>
      <c r="H2990" s="733"/>
      <c r="I2990" s="650"/>
      <c r="J2990" s="631" t="s">
        <v>31</v>
      </c>
      <c r="K2990" s="650"/>
      <c r="L2990" s="650"/>
      <c r="M2990" s="650"/>
    </row>
    <row r="2991" spans="3:13" ht="15.75">
      <c r="C2991" s="618"/>
      <c r="D2991" s="618" t="s">
        <v>32</v>
      </c>
      <c r="E2991" s="619"/>
      <c r="F2991" s="620"/>
      <c r="G2991" s="621"/>
      <c r="H2991" s="733"/>
      <c r="I2991" s="650"/>
      <c r="J2991" s="631" t="s">
        <v>32</v>
      </c>
      <c r="K2991" s="650"/>
      <c r="L2991" s="650"/>
      <c r="M2991" s="650"/>
    </row>
    <row r="2992" spans="3:13" ht="15.75">
      <c r="C2992" s="623"/>
      <c r="D2992" s="1133"/>
      <c r="E2992" s="1133"/>
      <c r="F2992" s="624"/>
      <c r="G2992" s="625"/>
      <c r="H2992" s="1115"/>
      <c r="I2992" s="1115"/>
      <c r="J2992" s="1144"/>
      <c r="K2992" s="1144"/>
      <c r="L2992" s="649"/>
      <c r="M2992" s="649"/>
    </row>
    <row r="2993" spans="3:13" ht="12.95" customHeight="1">
      <c r="C2993" s="1134"/>
      <c r="D2993" s="1134"/>
      <c r="E2993" s="1134"/>
      <c r="F2993" s="1135"/>
      <c r="G2993" s="1136"/>
      <c r="H2993" s="1137"/>
      <c r="I2993" s="1104" t="s">
        <v>2966</v>
      </c>
      <c r="J2993" s="1104"/>
      <c r="K2993" s="607" t="s">
        <v>2967</v>
      </c>
      <c r="L2993" s="1107"/>
      <c r="M2993" s="1110"/>
    </row>
    <row r="2994" spans="3:13" ht="12.95" customHeight="1">
      <c r="C2994" s="1134"/>
      <c r="D2994" s="1134"/>
      <c r="E2994" s="1134"/>
      <c r="F2994" s="1135"/>
      <c r="G2994" s="1136"/>
      <c r="H2994" s="1137"/>
      <c r="I2994" s="1105"/>
      <c r="J2994" s="1105"/>
      <c r="K2994" s="611" t="s">
        <v>2968</v>
      </c>
      <c r="L2994" s="1108"/>
      <c r="M2994" s="1111"/>
    </row>
    <row r="2995" spans="3:13">
      <c r="C2995" s="1134"/>
      <c r="D2995" s="1134"/>
      <c r="E2995" s="1134"/>
      <c r="F2995" s="1135"/>
      <c r="G2995" s="1136"/>
      <c r="H2995" s="1137"/>
      <c r="I2995" s="1105"/>
      <c r="J2995" s="1105"/>
      <c r="K2995" s="611" t="s">
        <v>2969</v>
      </c>
      <c r="L2995" s="1108"/>
      <c r="M2995" s="1111"/>
    </row>
    <row r="2996" spans="3:13" ht="25.5">
      <c r="C2996" s="1134"/>
      <c r="D2996" s="1134"/>
      <c r="E2996" s="1134"/>
      <c r="F2996" s="1135"/>
      <c r="G2996" s="1136"/>
      <c r="H2996" s="1137"/>
      <c r="I2996" s="1105"/>
      <c r="J2996" s="1105"/>
      <c r="K2996" s="611" t="s">
        <v>2970</v>
      </c>
      <c r="L2996" s="1108"/>
      <c r="M2996" s="1111"/>
    </row>
    <row r="2997" spans="3:13" ht="25.5">
      <c r="C2997" s="1134"/>
      <c r="D2997" s="1134"/>
      <c r="E2997" s="1134"/>
      <c r="F2997" s="1135"/>
      <c r="G2997" s="1136"/>
      <c r="H2997" s="1137"/>
      <c r="I2997" s="1105"/>
      <c r="J2997" s="1105"/>
      <c r="K2997" s="611" t="s">
        <v>2971</v>
      </c>
      <c r="L2997" s="1108"/>
      <c r="M2997" s="1111"/>
    </row>
    <row r="2998" spans="3:13" ht="14.1" customHeight="1">
      <c r="C2998" s="1134"/>
      <c r="D2998" s="1134"/>
      <c r="E2998" s="1134"/>
      <c r="F2998" s="1135"/>
      <c r="G2998" s="1136"/>
      <c r="H2998" s="1137"/>
      <c r="I2998" s="1105"/>
      <c r="J2998" s="1105"/>
      <c r="K2998" s="610"/>
      <c r="L2998" s="1108"/>
      <c r="M2998" s="1111"/>
    </row>
    <row r="2999" spans="3:13" ht="12.95" customHeight="1">
      <c r="C2999" s="1134"/>
      <c r="D2999" s="1134"/>
      <c r="E2999" s="1134"/>
      <c r="F2999" s="1135"/>
      <c r="G2999" s="1136"/>
      <c r="H2999" s="1137"/>
      <c r="I2999" s="1105"/>
      <c r="J2999" s="1105"/>
      <c r="K2999" s="611" t="s">
        <v>1419</v>
      </c>
      <c r="L2999" s="1108"/>
      <c r="M2999" s="1111"/>
    </row>
    <row r="3000" spans="3:13" ht="12.95" customHeight="1">
      <c r="C3000" s="1134"/>
      <c r="D3000" s="1134"/>
      <c r="E3000" s="1134"/>
      <c r="F3000" s="1135"/>
      <c r="G3000" s="1136"/>
      <c r="H3000" s="1137"/>
      <c r="I3000" s="1105"/>
      <c r="J3000" s="1105"/>
      <c r="K3000" s="611" t="s">
        <v>2901</v>
      </c>
      <c r="L3000" s="1108"/>
      <c r="M3000" s="1111"/>
    </row>
    <row r="3001" spans="3:13" ht="12.95" customHeight="1">
      <c r="C3001" s="1134"/>
      <c r="D3001" s="1134"/>
      <c r="E3001" s="1134"/>
      <c r="F3001" s="1135"/>
      <c r="G3001" s="1136"/>
      <c r="H3001" s="1137"/>
      <c r="I3001" s="1105"/>
      <c r="J3001" s="1105"/>
      <c r="K3001" s="611" t="s">
        <v>2949</v>
      </c>
      <c r="L3001" s="1108"/>
      <c r="M3001" s="1111"/>
    </row>
    <row r="3002" spans="3:13" ht="12.95" customHeight="1">
      <c r="C3002" s="1134"/>
      <c r="D3002" s="1134"/>
      <c r="E3002" s="1134"/>
      <c r="F3002" s="1135"/>
      <c r="G3002" s="1136"/>
      <c r="H3002" s="1137"/>
      <c r="I3002" s="1105"/>
      <c r="J3002" s="1105"/>
      <c r="K3002" s="611" t="s">
        <v>2951</v>
      </c>
      <c r="L3002" s="1108"/>
      <c r="M3002" s="1111"/>
    </row>
    <row r="3003" spans="3:13" ht="12.95" customHeight="1">
      <c r="C3003" s="1134"/>
      <c r="D3003" s="1134"/>
      <c r="E3003" s="1134"/>
      <c r="F3003" s="1135"/>
      <c r="G3003" s="1136"/>
      <c r="H3003" s="1137"/>
      <c r="I3003" s="1106"/>
      <c r="J3003" s="1106"/>
      <c r="K3003" s="613"/>
      <c r="L3003" s="1109"/>
      <c r="M3003" s="1112"/>
    </row>
    <row r="3004" spans="3:13" ht="15.75">
      <c r="C3004" s="623"/>
      <c r="D3004" s="1134"/>
      <c r="E3004" s="1134"/>
      <c r="F3004" s="624"/>
      <c r="G3004" s="625"/>
      <c r="H3004" s="733"/>
      <c r="I3004" s="618"/>
      <c r="J3004" s="618"/>
      <c r="K3004" s="630"/>
      <c r="L3004" s="620"/>
      <c r="M3004" s="621"/>
    </row>
    <row r="3005" spans="3:13" ht="15.75">
      <c r="C3005" s="623"/>
      <c r="D3005" s="1134"/>
      <c r="E3005" s="1134"/>
      <c r="F3005" s="624"/>
      <c r="G3005" s="625"/>
      <c r="H3005" s="733"/>
      <c r="I3005" s="618"/>
      <c r="J3005" s="618" t="s">
        <v>19</v>
      </c>
      <c r="K3005" s="619"/>
      <c r="L3005" s="620"/>
      <c r="M3005" s="621"/>
    </row>
    <row r="3006" spans="3:13" ht="15.75">
      <c r="C3006" s="623"/>
      <c r="D3006" s="1134"/>
      <c r="E3006" s="1134"/>
      <c r="F3006" s="624"/>
      <c r="G3006" s="625"/>
      <c r="H3006" s="733"/>
      <c r="I3006" s="618"/>
      <c r="J3006" s="618" t="s">
        <v>682</v>
      </c>
      <c r="K3006" s="619"/>
      <c r="L3006" s="620"/>
      <c r="M3006" s="621"/>
    </row>
    <row r="3007" spans="3:13" ht="15.75">
      <c r="C3007" s="623"/>
      <c r="D3007" s="1134"/>
      <c r="E3007" s="1134"/>
      <c r="F3007" s="624"/>
      <c r="G3007" s="625"/>
      <c r="H3007" s="733"/>
      <c r="I3007" s="618"/>
      <c r="J3007" s="618" t="s">
        <v>26</v>
      </c>
      <c r="K3007" s="619" t="s">
        <v>2972</v>
      </c>
      <c r="L3007" s="620" t="s">
        <v>687</v>
      </c>
      <c r="M3007" s="621"/>
    </row>
    <row r="3008" spans="3:13" ht="15.75">
      <c r="C3008" s="623"/>
      <c r="D3008" s="1134"/>
      <c r="E3008" s="1134"/>
      <c r="F3008" s="624"/>
      <c r="G3008" s="625"/>
      <c r="H3008" s="733"/>
      <c r="I3008" s="618"/>
      <c r="J3008" s="618" t="s">
        <v>30</v>
      </c>
      <c r="K3008" s="619"/>
      <c r="L3008" s="620"/>
      <c r="M3008" s="621"/>
    </row>
    <row r="3009" spans="3:13" ht="15.75">
      <c r="C3009" s="623"/>
      <c r="D3009" s="1134"/>
      <c r="E3009" s="1134"/>
      <c r="F3009" s="624"/>
      <c r="G3009" s="625"/>
      <c r="H3009" s="733"/>
      <c r="I3009" s="618"/>
      <c r="J3009" s="618" t="s">
        <v>31</v>
      </c>
      <c r="K3009" s="619"/>
      <c r="L3009" s="620"/>
      <c r="M3009" s="621"/>
    </row>
    <row r="3010" spans="3:13" ht="15.75">
      <c r="C3010" s="623"/>
      <c r="D3010" s="1134"/>
      <c r="E3010" s="1134"/>
      <c r="F3010" s="624"/>
      <c r="G3010" s="625"/>
      <c r="H3010" s="733"/>
      <c r="I3010" s="618"/>
      <c r="J3010" s="618" t="s">
        <v>32</v>
      </c>
      <c r="K3010" s="619"/>
      <c r="L3010" s="620"/>
      <c r="M3010" s="621"/>
    </row>
    <row r="3011" spans="3:13" ht="15.75">
      <c r="C3011" s="623"/>
      <c r="D3011" s="1134"/>
      <c r="E3011" s="1134"/>
      <c r="F3011" s="624"/>
      <c r="G3011" s="625"/>
      <c r="H3011" s="1115"/>
      <c r="I3011" s="1115"/>
      <c r="J3011" s="1140"/>
      <c r="K3011" s="1140"/>
      <c r="L3011" s="649"/>
      <c r="M3011" s="649"/>
    </row>
    <row r="3012" spans="3:13" ht="38.25">
      <c r="C3012" s="1134"/>
      <c r="D3012" s="1134"/>
      <c r="E3012" s="1134"/>
      <c r="F3012" s="1135"/>
      <c r="G3012" s="1136"/>
      <c r="H3012" s="1157"/>
      <c r="I3012" s="1118" t="s">
        <v>2973</v>
      </c>
      <c r="J3012" s="1118"/>
      <c r="K3012" s="644" t="s">
        <v>2974</v>
      </c>
      <c r="L3012" s="1141"/>
      <c r="M3012" s="1141"/>
    </row>
    <row r="3013" spans="3:13" ht="14.1" customHeight="1">
      <c r="C3013" s="1134"/>
      <c r="D3013" s="1134"/>
      <c r="E3013" s="1134"/>
      <c r="F3013" s="1135"/>
      <c r="G3013" s="1136"/>
      <c r="H3013" s="1157"/>
      <c r="I3013" s="1119"/>
      <c r="J3013" s="1119"/>
      <c r="K3013" s="640"/>
      <c r="L3013" s="1142"/>
      <c r="M3013" s="1142"/>
    </row>
    <row r="3014" spans="3:13" ht="12.95" customHeight="1">
      <c r="C3014" s="1134"/>
      <c r="D3014" s="1134"/>
      <c r="E3014" s="1134"/>
      <c r="F3014" s="1135"/>
      <c r="G3014" s="1136"/>
      <c r="H3014" s="1157"/>
      <c r="I3014" s="1119"/>
      <c r="J3014" s="1119"/>
      <c r="K3014" s="639" t="s">
        <v>1419</v>
      </c>
      <c r="L3014" s="1142"/>
      <c r="M3014" s="1142"/>
    </row>
    <row r="3015" spans="3:13" ht="12.95" customHeight="1">
      <c r="C3015" s="1134"/>
      <c r="D3015" s="1134"/>
      <c r="E3015" s="1134"/>
      <c r="F3015" s="1135"/>
      <c r="G3015" s="1136"/>
      <c r="H3015" s="1157"/>
      <c r="I3015" s="1119"/>
      <c r="J3015" s="1119"/>
      <c r="K3015" s="639" t="s">
        <v>2901</v>
      </c>
      <c r="L3015" s="1142"/>
      <c r="M3015" s="1142"/>
    </row>
    <row r="3016" spans="3:13" ht="12.95" customHeight="1">
      <c r="C3016" s="1134"/>
      <c r="D3016" s="1134"/>
      <c r="E3016" s="1134"/>
      <c r="F3016" s="1135"/>
      <c r="G3016" s="1136"/>
      <c r="H3016" s="1157"/>
      <c r="I3016" s="1119"/>
      <c r="J3016" s="1119"/>
      <c r="K3016" s="639" t="s">
        <v>2949</v>
      </c>
      <c r="L3016" s="1142"/>
      <c r="M3016" s="1142"/>
    </row>
    <row r="3017" spans="3:13" ht="12.95" customHeight="1">
      <c r="C3017" s="1134"/>
      <c r="D3017" s="1134"/>
      <c r="E3017" s="1134"/>
      <c r="F3017" s="1135"/>
      <c r="G3017" s="1136"/>
      <c r="H3017" s="1157"/>
      <c r="I3017" s="1120"/>
      <c r="J3017" s="1120"/>
      <c r="K3017" s="641" t="s">
        <v>2951</v>
      </c>
      <c r="L3017" s="1143"/>
      <c r="M3017" s="1143"/>
    </row>
    <row r="3018" spans="3:13" ht="15.75">
      <c r="C3018" s="623"/>
      <c r="D3018" s="1134"/>
      <c r="E3018" s="1134"/>
      <c r="F3018" s="624"/>
      <c r="G3018" s="625"/>
      <c r="H3018" s="733"/>
      <c r="I3018" s="650"/>
      <c r="J3018" s="631" t="s">
        <v>19</v>
      </c>
      <c r="K3018" s="650"/>
      <c r="L3018" s="650"/>
      <c r="M3018" s="650"/>
    </row>
    <row r="3019" spans="3:13" ht="15.75">
      <c r="C3019" s="623"/>
      <c r="D3019" s="1134"/>
      <c r="E3019" s="1134"/>
      <c r="F3019" s="624"/>
      <c r="G3019" s="625"/>
      <c r="H3019" s="733"/>
      <c r="I3019" s="650"/>
      <c r="J3019" s="631" t="s">
        <v>682</v>
      </c>
      <c r="K3019" s="650"/>
      <c r="L3019" s="650"/>
      <c r="M3019" s="650"/>
    </row>
    <row r="3020" spans="3:13" ht="15.75">
      <c r="C3020" s="623"/>
      <c r="D3020" s="1134"/>
      <c r="E3020" s="1134"/>
      <c r="F3020" s="624"/>
      <c r="G3020" s="625"/>
      <c r="H3020" s="733"/>
      <c r="I3020" s="650"/>
      <c r="J3020" s="631" t="s">
        <v>26</v>
      </c>
      <c r="K3020" s="619" t="s">
        <v>2972</v>
      </c>
      <c r="L3020" s="620" t="s">
        <v>687</v>
      </c>
      <c r="M3020" s="650"/>
    </row>
    <row r="3021" spans="3:13" ht="15.75">
      <c r="C3021" s="623"/>
      <c r="D3021" s="1134"/>
      <c r="E3021" s="1134"/>
      <c r="F3021" s="624"/>
      <c r="G3021" s="625"/>
      <c r="H3021" s="733"/>
      <c r="I3021" s="650"/>
      <c r="J3021" s="631" t="s">
        <v>30</v>
      </c>
      <c r="K3021" s="650"/>
      <c r="L3021" s="650"/>
      <c r="M3021" s="650"/>
    </row>
    <row r="3022" spans="3:13" ht="15.75">
      <c r="C3022" s="623"/>
      <c r="D3022" s="1134"/>
      <c r="E3022" s="1134"/>
      <c r="F3022" s="624"/>
      <c r="G3022" s="625"/>
      <c r="H3022" s="733"/>
      <c r="I3022" s="650"/>
      <c r="J3022" s="631" t="s">
        <v>31</v>
      </c>
      <c r="K3022" s="650"/>
      <c r="L3022" s="650"/>
      <c r="M3022" s="650"/>
    </row>
    <row r="3023" spans="3:13" ht="15.75">
      <c r="C3023" s="623"/>
      <c r="D3023" s="1134"/>
      <c r="E3023" s="1134"/>
      <c r="F3023" s="624"/>
      <c r="G3023" s="625"/>
      <c r="H3023" s="733"/>
      <c r="I3023" s="650"/>
      <c r="J3023" s="631" t="s">
        <v>32</v>
      </c>
      <c r="K3023" s="650"/>
      <c r="L3023" s="650"/>
      <c r="M3023" s="650"/>
    </row>
    <row r="3024" spans="3:13" ht="15.75">
      <c r="C3024" s="623"/>
      <c r="D3024" s="1199"/>
      <c r="E3024" s="1199"/>
      <c r="F3024" s="624"/>
      <c r="G3024" s="625"/>
      <c r="H3024" s="1115"/>
      <c r="I3024" s="1115"/>
      <c r="J3024" s="1144"/>
      <c r="K3024" s="1144"/>
      <c r="L3024" s="649"/>
      <c r="M3024" s="649"/>
    </row>
    <row r="3025" spans="3:13" ht="38.25">
      <c r="C3025" s="1118" t="s">
        <v>2975</v>
      </c>
      <c r="D3025" s="1118"/>
      <c r="E3025" s="644" t="s">
        <v>2976</v>
      </c>
      <c r="F3025" s="1121"/>
      <c r="G3025" s="1124"/>
      <c r="H3025" s="1200"/>
      <c r="I3025" s="1104" t="s">
        <v>2977</v>
      </c>
      <c r="J3025" s="1104"/>
      <c r="K3025" s="607" t="s">
        <v>2978</v>
      </c>
      <c r="L3025" s="1107"/>
      <c r="M3025" s="1110"/>
    </row>
    <row r="3026" spans="3:13" ht="14.1" customHeight="1">
      <c r="C3026" s="1119"/>
      <c r="D3026" s="1119"/>
      <c r="E3026" s="639" t="s">
        <v>2979</v>
      </c>
      <c r="F3026" s="1122"/>
      <c r="G3026" s="1125"/>
      <c r="H3026" s="1200"/>
      <c r="I3026" s="1105"/>
      <c r="J3026" s="1105"/>
      <c r="K3026" s="610"/>
      <c r="L3026" s="1108"/>
      <c r="M3026" s="1111"/>
    </row>
    <row r="3027" spans="3:13" ht="14.1" customHeight="1">
      <c r="C3027" s="1119"/>
      <c r="D3027" s="1119"/>
      <c r="E3027" s="639" t="s">
        <v>2980</v>
      </c>
      <c r="F3027" s="1122"/>
      <c r="G3027" s="1125"/>
      <c r="H3027" s="1200"/>
      <c r="I3027" s="1105"/>
      <c r="J3027" s="1105"/>
      <c r="K3027" s="610"/>
      <c r="L3027" s="1108"/>
      <c r="M3027" s="1111"/>
    </row>
    <row r="3028" spans="3:13" ht="12.95" customHeight="1">
      <c r="C3028" s="1119"/>
      <c r="D3028" s="1119"/>
      <c r="E3028" s="639" t="s">
        <v>2981</v>
      </c>
      <c r="F3028" s="1122"/>
      <c r="G3028" s="1125"/>
      <c r="H3028" s="1200"/>
      <c r="I3028" s="1105"/>
      <c r="J3028" s="1105"/>
      <c r="K3028" s="611" t="s">
        <v>1419</v>
      </c>
      <c r="L3028" s="1108"/>
      <c r="M3028" s="1111"/>
    </row>
    <row r="3029" spans="3:13" ht="14.1" customHeight="1">
      <c r="C3029" s="1119"/>
      <c r="D3029" s="1119"/>
      <c r="E3029" s="640"/>
      <c r="F3029" s="1122"/>
      <c r="G3029" s="1125"/>
      <c r="H3029" s="1200"/>
      <c r="I3029" s="1105"/>
      <c r="J3029" s="1105"/>
      <c r="K3029" s="611" t="s">
        <v>2949</v>
      </c>
      <c r="L3029" s="1108"/>
      <c r="M3029" s="1111"/>
    </row>
    <row r="3030" spans="3:13" ht="12.95" customHeight="1">
      <c r="C3030" s="1119"/>
      <c r="D3030" s="1119"/>
      <c r="E3030" s="639" t="s">
        <v>1394</v>
      </c>
      <c r="F3030" s="1122"/>
      <c r="G3030" s="1125"/>
      <c r="H3030" s="1200"/>
      <c r="I3030" s="1105"/>
      <c r="J3030" s="1105"/>
      <c r="K3030" s="611" t="s">
        <v>2901</v>
      </c>
      <c r="L3030" s="1108"/>
      <c r="M3030" s="1111"/>
    </row>
    <row r="3031" spans="3:13" ht="12.95" customHeight="1">
      <c r="C3031" s="1119"/>
      <c r="D3031" s="1119"/>
      <c r="E3031" s="639" t="s">
        <v>2982</v>
      </c>
      <c r="F3031" s="1122"/>
      <c r="G3031" s="1125"/>
      <c r="H3031" s="1200"/>
      <c r="I3031" s="1105"/>
      <c r="J3031" s="1105"/>
      <c r="K3031" s="611" t="s">
        <v>2983</v>
      </c>
      <c r="L3031" s="1108"/>
      <c r="M3031" s="1111"/>
    </row>
    <row r="3032" spans="3:13" ht="12.95" customHeight="1">
      <c r="C3032" s="1119"/>
      <c r="D3032" s="1119"/>
      <c r="E3032" s="639" t="s">
        <v>1940</v>
      </c>
      <c r="F3032" s="1122"/>
      <c r="G3032" s="1125"/>
      <c r="H3032" s="1200"/>
      <c r="I3032" s="1105"/>
      <c r="J3032" s="1105"/>
      <c r="K3032" s="611" t="s">
        <v>2984</v>
      </c>
      <c r="L3032" s="1108"/>
      <c r="M3032" s="1111"/>
    </row>
    <row r="3033" spans="3:13" ht="25.5">
      <c r="C3033" s="1119"/>
      <c r="D3033" s="1119"/>
      <c r="E3033" s="639" t="s">
        <v>2985</v>
      </c>
      <c r="F3033" s="1122"/>
      <c r="G3033" s="1125"/>
      <c r="H3033" s="1200"/>
      <c r="I3033" s="1105"/>
      <c r="J3033" s="1105"/>
      <c r="K3033" s="611" t="s">
        <v>2986</v>
      </c>
      <c r="L3033" s="1108"/>
      <c r="M3033" s="1111"/>
    </row>
    <row r="3034" spans="3:13" ht="12.95" customHeight="1">
      <c r="C3034" s="1119"/>
      <c r="D3034" s="1119"/>
      <c r="E3034" s="639"/>
      <c r="F3034" s="1122"/>
      <c r="G3034" s="1125"/>
      <c r="H3034" s="1200"/>
      <c r="I3034" s="1105"/>
      <c r="J3034" s="1105"/>
      <c r="K3034" s="611" t="s">
        <v>2987</v>
      </c>
      <c r="L3034" s="1108"/>
      <c r="M3034" s="1111"/>
    </row>
    <row r="3035" spans="3:13" ht="12.95" customHeight="1">
      <c r="C3035" s="1119"/>
      <c r="D3035" s="1119"/>
      <c r="E3035" s="639"/>
      <c r="F3035" s="1122"/>
      <c r="G3035" s="1125"/>
      <c r="H3035" s="1200"/>
      <c r="I3035" s="1105"/>
      <c r="J3035" s="1105"/>
      <c r="K3035" s="611" t="s">
        <v>2988</v>
      </c>
      <c r="L3035" s="1108"/>
      <c r="M3035" s="1111"/>
    </row>
    <row r="3036" spans="3:13" ht="12.95" customHeight="1">
      <c r="C3036" s="1119"/>
      <c r="D3036" s="1119"/>
      <c r="E3036" s="639"/>
      <c r="F3036" s="1122"/>
      <c r="G3036" s="1125"/>
      <c r="H3036" s="1200"/>
      <c r="I3036" s="1105"/>
      <c r="J3036" s="1105"/>
      <c r="K3036" s="611" t="s">
        <v>2989</v>
      </c>
      <c r="L3036" s="1108"/>
      <c r="M3036" s="1111"/>
    </row>
    <row r="3037" spans="3:13" ht="12.95" customHeight="1">
      <c r="C3037" s="1119"/>
      <c r="D3037" s="1119"/>
      <c r="E3037" s="639"/>
      <c r="F3037" s="1122"/>
      <c r="G3037" s="1125"/>
      <c r="H3037" s="1200"/>
      <c r="I3037" s="1105"/>
      <c r="J3037" s="1105"/>
      <c r="K3037" s="611" t="s">
        <v>2990</v>
      </c>
      <c r="L3037" s="1108"/>
      <c r="M3037" s="1111"/>
    </row>
    <row r="3038" spans="3:13">
      <c r="C3038" s="1120"/>
      <c r="D3038" s="1120"/>
      <c r="E3038" s="641"/>
      <c r="F3038" s="1123"/>
      <c r="G3038" s="1126"/>
      <c r="H3038" s="1200"/>
      <c r="I3038" s="1106"/>
      <c r="J3038" s="1106"/>
      <c r="K3038" s="613" t="s">
        <v>2991</v>
      </c>
      <c r="L3038" s="1109"/>
      <c r="M3038" s="1112"/>
    </row>
    <row r="3039" spans="3:13" ht="12.95" customHeight="1">
      <c r="C3039" s="1118"/>
      <c r="D3039" s="1118"/>
      <c r="E3039" s="644" t="s">
        <v>1401</v>
      </c>
      <c r="F3039" s="1121"/>
      <c r="G3039" s="1124"/>
      <c r="H3039" s="1200"/>
      <c r="I3039" s="1104"/>
      <c r="J3039" s="1104"/>
      <c r="K3039" s="614" t="s">
        <v>46</v>
      </c>
      <c r="L3039" s="1107"/>
      <c r="M3039" s="1110"/>
    </row>
    <row r="3040" spans="3:13" ht="25.5">
      <c r="C3040" s="1119"/>
      <c r="D3040" s="1119"/>
      <c r="E3040" s="639" t="s">
        <v>1508</v>
      </c>
      <c r="F3040" s="1122"/>
      <c r="G3040" s="1125"/>
      <c r="H3040" s="1200"/>
      <c r="I3040" s="1105"/>
      <c r="J3040" s="1105"/>
      <c r="K3040" s="615" t="s">
        <v>2992</v>
      </c>
      <c r="L3040" s="1108"/>
      <c r="M3040" s="1111"/>
    </row>
    <row r="3041" spans="3:13" ht="25.5">
      <c r="C3041" s="1120"/>
      <c r="D3041" s="1131"/>
      <c r="E3041" s="641" t="s">
        <v>2993</v>
      </c>
      <c r="F3041" s="1123"/>
      <c r="G3041" s="1126"/>
      <c r="H3041" s="1200"/>
      <c r="I3041" s="1106"/>
      <c r="J3041" s="1106"/>
      <c r="K3041" s="617"/>
      <c r="L3041" s="1109"/>
      <c r="M3041" s="1112"/>
    </row>
    <row r="3042" spans="3:13" ht="15.75">
      <c r="C3042" s="631"/>
      <c r="D3042" s="618" t="s">
        <v>19</v>
      </c>
      <c r="E3042" s="635"/>
      <c r="F3042" s="633"/>
      <c r="G3042" s="634"/>
      <c r="H3042" s="733"/>
      <c r="I3042" s="618"/>
      <c r="J3042" s="618" t="s">
        <v>19</v>
      </c>
      <c r="K3042" s="619"/>
      <c r="L3042" s="620"/>
      <c r="M3042" s="621"/>
    </row>
    <row r="3043" spans="3:13" ht="15.75">
      <c r="C3043" s="631"/>
      <c r="D3043" s="618" t="s">
        <v>682</v>
      </c>
      <c r="E3043" s="635"/>
      <c r="F3043" s="633"/>
      <c r="G3043" s="634"/>
      <c r="H3043" s="733"/>
      <c r="I3043" s="618"/>
      <c r="J3043" s="618" t="s">
        <v>682</v>
      </c>
      <c r="K3043" s="619"/>
      <c r="L3043" s="620"/>
      <c r="M3043" s="621"/>
    </row>
    <row r="3044" spans="3:13" ht="51">
      <c r="C3044" s="631"/>
      <c r="D3044" s="618" t="s">
        <v>26</v>
      </c>
      <c r="E3044" s="758" t="s">
        <v>2994</v>
      </c>
      <c r="F3044" s="633" t="s">
        <v>687</v>
      </c>
      <c r="G3044" s="634"/>
      <c r="H3044" s="733"/>
      <c r="I3044" s="618"/>
      <c r="J3044" s="618" t="s">
        <v>26</v>
      </c>
      <c r="K3044" s="758" t="s">
        <v>2994</v>
      </c>
      <c r="L3044" s="633" t="s">
        <v>687</v>
      </c>
      <c r="M3044" s="621"/>
    </row>
    <row r="3045" spans="3:13" ht="15.75">
      <c r="C3045" s="631"/>
      <c r="D3045" s="618" t="s">
        <v>30</v>
      </c>
      <c r="E3045" s="635"/>
      <c r="F3045" s="633"/>
      <c r="G3045" s="634"/>
      <c r="H3045" s="733"/>
      <c r="I3045" s="618"/>
      <c r="J3045" s="618" t="s">
        <v>30</v>
      </c>
      <c r="K3045" s="619"/>
      <c r="L3045" s="620"/>
      <c r="M3045" s="621"/>
    </row>
    <row r="3046" spans="3:13" ht="15.75">
      <c r="C3046" s="631"/>
      <c r="D3046" s="618" t="s">
        <v>31</v>
      </c>
      <c r="E3046" s="635"/>
      <c r="F3046" s="633"/>
      <c r="G3046" s="634"/>
      <c r="H3046" s="733"/>
      <c r="I3046" s="618"/>
      <c r="J3046" s="618" t="s">
        <v>31</v>
      </c>
      <c r="K3046" s="619"/>
      <c r="L3046" s="620"/>
      <c r="M3046" s="621"/>
    </row>
    <row r="3047" spans="3:13" ht="15.75">
      <c r="C3047" s="631"/>
      <c r="D3047" s="618" t="s">
        <v>32</v>
      </c>
      <c r="E3047" s="635"/>
      <c r="F3047" s="633"/>
      <c r="G3047" s="634"/>
      <c r="H3047" s="733"/>
      <c r="I3047" s="618"/>
      <c r="J3047" s="618" t="s">
        <v>32</v>
      </c>
      <c r="K3047" s="619"/>
      <c r="L3047" s="620"/>
      <c r="M3047" s="621"/>
    </row>
    <row r="3048" spans="3:13" ht="15.75">
      <c r="C3048" s="623"/>
      <c r="D3048" s="1199"/>
      <c r="E3048" s="1199"/>
      <c r="F3048" s="624"/>
      <c r="G3048" s="625"/>
      <c r="H3048" s="1115"/>
      <c r="I3048" s="1115"/>
      <c r="J3048" s="1116"/>
      <c r="K3048" s="1116"/>
      <c r="L3048" s="624"/>
      <c r="M3048" s="625"/>
    </row>
    <row r="3049" spans="3:13" ht="25.5">
      <c r="C3049" s="1118"/>
      <c r="D3049" s="1118"/>
      <c r="E3049" s="644" t="s">
        <v>2995</v>
      </c>
      <c r="F3049" s="1121"/>
      <c r="G3049" s="1124"/>
      <c r="H3049" s="1182"/>
      <c r="I3049" s="1118" t="s">
        <v>2996</v>
      </c>
      <c r="J3049" s="1118"/>
      <c r="K3049" s="644" t="s">
        <v>2997</v>
      </c>
      <c r="L3049" s="1121"/>
      <c r="M3049" s="1124"/>
    </row>
    <row r="3050" spans="3:13" ht="14.1" customHeight="1">
      <c r="C3050" s="1119"/>
      <c r="D3050" s="1119"/>
      <c r="E3050" s="639" t="s">
        <v>2998</v>
      </c>
      <c r="F3050" s="1122"/>
      <c r="G3050" s="1125"/>
      <c r="H3050" s="1182"/>
      <c r="I3050" s="1119"/>
      <c r="J3050" s="1119"/>
      <c r="K3050" s="640"/>
      <c r="L3050" s="1122"/>
      <c r="M3050" s="1125"/>
    </row>
    <row r="3051" spans="3:13">
      <c r="C3051" s="1119"/>
      <c r="D3051" s="1119"/>
      <c r="E3051" s="639" t="s">
        <v>2970</v>
      </c>
      <c r="F3051" s="1122"/>
      <c r="G3051" s="1125"/>
      <c r="H3051" s="1182"/>
      <c r="I3051" s="1119"/>
      <c r="J3051" s="1119"/>
      <c r="K3051" s="639" t="s">
        <v>1419</v>
      </c>
      <c r="L3051" s="1122"/>
      <c r="M3051" s="1125"/>
    </row>
    <row r="3052" spans="3:13" ht="25.5">
      <c r="C3052" s="1119"/>
      <c r="D3052" s="1119"/>
      <c r="E3052" s="639" t="s">
        <v>2999</v>
      </c>
      <c r="F3052" s="1122"/>
      <c r="G3052" s="1125"/>
      <c r="H3052" s="1182"/>
      <c r="I3052" s="1119"/>
      <c r="J3052" s="1119"/>
      <c r="K3052" s="639" t="s">
        <v>2949</v>
      </c>
      <c r="L3052" s="1122"/>
      <c r="M3052" s="1125"/>
    </row>
    <row r="3053" spans="3:13" ht="14.1" customHeight="1">
      <c r="C3053" s="1119"/>
      <c r="D3053" s="1119"/>
      <c r="E3053" s="640"/>
      <c r="F3053" s="1122"/>
      <c r="G3053" s="1125"/>
      <c r="H3053" s="1182"/>
      <c r="I3053" s="1119"/>
      <c r="J3053" s="1119"/>
      <c r="K3053" s="639" t="s">
        <v>2901</v>
      </c>
      <c r="L3053" s="1122"/>
      <c r="M3053" s="1125"/>
    </row>
    <row r="3054" spans="3:13" ht="14.1" customHeight="1">
      <c r="C3054" s="1119"/>
      <c r="D3054" s="1119"/>
      <c r="E3054" s="640"/>
      <c r="F3054" s="1122"/>
      <c r="G3054" s="1125"/>
      <c r="H3054" s="1182"/>
      <c r="I3054" s="1119"/>
      <c r="J3054" s="1119"/>
      <c r="K3054" s="639" t="s">
        <v>2983</v>
      </c>
      <c r="L3054" s="1122"/>
      <c r="M3054" s="1125"/>
    </row>
    <row r="3055" spans="3:13" ht="12.95" customHeight="1">
      <c r="C3055" s="1119"/>
      <c r="D3055" s="1119"/>
      <c r="E3055" s="639" t="s">
        <v>1394</v>
      </c>
      <c r="F3055" s="1122"/>
      <c r="G3055" s="1125"/>
      <c r="H3055" s="1182"/>
      <c r="I3055" s="1119"/>
      <c r="J3055" s="1119"/>
      <c r="K3055" s="639" t="s">
        <v>2984</v>
      </c>
      <c r="L3055" s="1122"/>
      <c r="M3055" s="1125"/>
    </row>
    <row r="3056" spans="3:13" ht="25.5">
      <c r="C3056" s="1119"/>
      <c r="D3056" s="1119"/>
      <c r="E3056" s="639" t="s">
        <v>2982</v>
      </c>
      <c r="F3056" s="1122"/>
      <c r="G3056" s="1125"/>
      <c r="H3056" s="1182"/>
      <c r="I3056" s="1119"/>
      <c r="J3056" s="1119"/>
      <c r="K3056" s="639" t="s">
        <v>2986</v>
      </c>
      <c r="L3056" s="1122"/>
      <c r="M3056" s="1125"/>
    </row>
    <row r="3057" spans="3:13" ht="12.95" customHeight="1">
      <c r="C3057" s="1119"/>
      <c r="D3057" s="1119"/>
      <c r="E3057" s="639" t="s">
        <v>1940</v>
      </c>
      <c r="F3057" s="1122"/>
      <c r="G3057" s="1125"/>
      <c r="H3057" s="1182"/>
      <c r="I3057" s="1119"/>
      <c r="J3057" s="1119"/>
      <c r="K3057" s="639" t="s">
        <v>2987</v>
      </c>
      <c r="L3057" s="1122"/>
      <c r="M3057" s="1125"/>
    </row>
    <row r="3058" spans="3:13" ht="12.95" customHeight="1">
      <c r="C3058" s="1119"/>
      <c r="D3058" s="1119"/>
      <c r="E3058" s="639" t="s">
        <v>2985</v>
      </c>
      <c r="F3058" s="1122"/>
      <c r="G3058" s="1125"/>
      <c r="H3058" s="1182"/>
      <c r="I3058" s="1119"/>
      <c r="J3058" s="1119"/>
      <c r="K3058" s="639" t="s">
        <v>2988</v>
      </c>
      <c r="L3058" s="1122"/>
      <c r="M3058" s="1125"/>
    </row>
    <row r="3059" spans="3:13" ht="12.95" customHeight="1">
      <c r="C3059" s="1119"/>
      <c r="D3059" s="1119"/>
      <c r="E3059" s="639"/>
      <c r="F3059" s="1122"/>
      <c r="G3059" s="1125"/>
      <c r="H3059" s="1182"/>
      <c r="I3059" s="1119"/>
      <c r="J3059" s="1119"/>
      <c r="K3059" s="639" t="s">
        <v>2989</v>
      </c>
      <c r="L3059" s="1122"/>
      <c r="M3059" s="1125"/>
    </row>
    <row r="3060" spans="3:13" ht="12.95" customHeight="1">
      <c r="C3060" s="1119"/>
      <c r="D3060" s="1119"/>
      <c r="E3060" s="639"/>
      <c r="F3060" s="1122"/>
      <c r="G3060" s="1125"/>
      <c r="H3060" s="1182"/>
      <c r="I3060" s="1119"/>
      <c r="J3060" s="1119"/>
      <c r="K3060" s="639" t="s">
        <v>2990</v>
      </c>
      <c r="L3060" s="1122"/>
      <c r="M3060" s="1125"/>
    </row>
    <row r="3061" spans="3:13">
      <c r="C3061" s="1120"/>
      <c r="D3061" s="1120"/>
      <c r="E3061" s="641"/>
      <c r="F3061" s="1123"/>
      <c r="G3061" s="1126"/>
      <c r="H3061" s="1182"/>
      <c r="I3061" s="1120"/>
      <c r="J3061" s="1120"/>
      <c r="K3061" s="641" t="s">
        <v>2991</v>
      </c>
      <c r="L3061" s="1123"/>
      <c r="M3061" s="1126"/>
    </row>
    <row r="3062" spans="3:13" ht="15.75">
      <c r="C3062" s="631"/>
      <c r="D3062" s="631" t="s">
        <v>19</v>
      </c>
      <c r="E3062" s="635"/>
      <c r="F3062" s="633"/>
      <c r="G3062" s="634"/>
      <c r="H3062" s="733"/>
      <c r="I3062" s="631"/>
      <c r="J3062" s="631" t="s">
        <v>19</v>
      </c>
      <c r="K3062" s="635"/>
      <c r="L3062" s="633"/>
      <c r="M3062" s="634"/>
    </row>
    <row r="3063" spans="3:13" ht="15.75">
      <c r="C3063" s="631"/>
      <c r="D3063" s="631" t="s">
        <v>682</v>
      </c>
      <c r="E3063" s="635"/>
      <c r="F3063" s="633"/>
      <c r="G3063" s="634"/>
      <c r="H3063" s="733"/>
      <c r="I3063" s="631"/>
      <c r="J3063" s="631" t="s">
        <v>682</v>
      </c>
      <c r="K3063" s="635"/>
      <c r="L3063" s="633"/>
      <c r="M3063" s="634"/>
    </row>
    <row r="3064" spans="3:13" ht="38.25">
      <c r="C3064" s="631"/>
      <c r="D3064" s="631" t="s">
        <v>26</v>
      </c>
      <c r="E3064" s="635" t="s">
        <v>3000</v>
      </c>
      <c r="F3064" s="633" t="s">
        <v>687</v>
      </c>
      <c r="G3064" s="634"/>
      <c r="H3064" s="733"/>
      <c r="I3064" s="631"/>
      <c r="J3064" s="631" t="s">
        <v>26</v>
      </c>
      <c r="K3064" s="635" t="s">
        <v>3001</v>
      </c>
      <c r="L3064" s="633" t="s">
        <v>687</v>
      </c>
      <c r="M3064" s="634"/>
    </row>
    <row r="3065" spans="3:13" ht="15.75">
      <c r="C3065" s="631"/>
      <c r="D3065" s="631" t="s">
        <v>30</v>
      </c>
      <c r="E3065" s="635"/>
      <c r="F3065" s="633"/>
      <c r="G3065" s="634"/>
      <c r="H3065" s="733"/>
      <c r="I3065" s="631"/>
      <c r="J3065" s="631" t="s">
        <v>30</v>
      </c>
      <c r="K3065" s="635"/>
      <c r="L3065" s="633"/>
      <c r="M3065" s="634"/>
    </row>
    <row r="3066" spans="3:13" ht="15.75">
      <c r="C3066" s="631"/>
      <c r="D3066" s="631" t="s">
        <v>31</v>
      </c>
      <c r="E3066" s="635"/>
      <c r="F3066" s="633"/>
      <c r="G3066" s="634"/>
      <c r="H3066" s="733"/>
      <c r="I3066" s="631"/>
      <c r="J3066" s="631" t="s">
        <v>31</v>
      </c>
      <c r="K3066" s="635"/>
      <c r="L3066" s="633"/>
      <c r="M3066" s="634"/>
    </row>
    <row r="3067" spans="3:13" ht="15.75">
      <c r="C3067" s="631"/>
      <c r="D3067" s="631" t="s">
        <v>32</v>
      </c>
      <c r="E3067" s="635"/>
      <c r="F3067" s="633"/>
      <c r="G3067" s="634"/>
      <c r="H3067" s="733"/>
      <c r="I3067" s="631"/>
      <c r="J3067" s="631" t="s">
        <v>32</v>
      </c>
      <c r="K3067" s="635"/>
      <c r="L3067" s="633"/>
      <c r="M3067" s="634"/>
    </row>
    <row r="3068" spans="3:13" ht="15.75">
      <c r="C3068" s="623"/>
      <c r="D3068" s="1167"/>
      <c r="E3068" s="1167"/>
      <c r="F3068" s="624"/>
      <c r="G3068" s="625"/>
      <c r="H3068" s="1115"/>
      <c r="I3068" s="1115"/>
      <c r="J3068" s="1127"/>
      <c r="K3068" s="1127"/>
      <c r="L3068" s="624"/>
      <c r="M3068" s="625"/>
    </row>
    <row r="3069" spans="3:13" ht="25.5">
      <c r="C3069" s="1134"/>
      <c r="D3069" s="1134"/>
      <c r="E3069" s="1134"/>
      <c r="F3069" s="1135"/>
      <c r="G3069" s="1136"/>
      <c r="H3069" s="1157"/>
      <c r="I3069" s="1118" t="s">
        <v>3002</v>
      </c>
      <c r="J3069" s="1118"/>
      <c r="K3069" s="644" t="s">
        <v>3003</v>
      </c>
      <c r="L3069" s="1121"/>
      <c r="M3069" s="1124"/>
    </row>
    <row r="3070" spans="3:13" ht="14.1" customHeight="1">
      <c r="C3070" s="1134"/>
      <c r="D3070" s="1134"/>
      <c r="E3070" s="1134"/>
      <c r="F3070" s="1135"/>
      <c r="G3070" s="1136"/>
      <c r="H3070" s="1157"/>
      <c r="I3070" s="1119"/>
      <c r="J3070" s="1119"/>
      <c r="K3070" s="640"/>
      <c r="L3070" s="1122"/>
      <c r="M3070" s="1125"/>
    </row>
    <row r="3071" spans="3:13" ht="12.95" customHeight="1">
      <c r="C3071" s="1134"/>
      <c r="D3071" s="1134"/>
      <c r="E3071" s="1134"/>
      <c r="F3071" s="1135"/>
      <c r="G3071" s="1136"/>
      <c r="H3071" s="1157"/>
      <c r="I3071" s="1119"/>
      <c r="J3071" s="1119"/>
      <c r="K3071" s="639" t="s">
        <v>1419</v>
      </c>
      <c r="L3071" s="1122"/>
      <c r="M3071" s="1125"/>
    </row>
    <row r="3072" spans="3:13" ht="12.95" customHeight="1">
      <c r="C3072" s="1134"/>
      <c r="D3072" s="1134"/>
      <c r="E3072" s="1134"/>
      <c r="F3072" s="1135"/>
      <c r="G3072" s="1136"/>
      <c r="H3072" s="1157"/>
      <c r="I3072" s="1119"/>
      <c r="J3072" s="1119"/>
      <c r="K3072" s="639" t="s">
        <v>2949</v>
      </c>
      <c r="L3072" s="1122"/>
      <c r="M3072" s="1125"/>
    </row>
    <row r="3073" spans="3:13" ht="12.95" customHeight="1">
      <c r="C3073" s="1134"/>
      <c r="D3073" s="1134"/>
      <c r="E3073" s="1134"/>
      <c r="F3073" s="1135"/>
      <c r="G3073" s="1136"/>
      <c r="H3073" s="1157"/>
      <c r="I3073" s="1119"/>
      <c r="J3073" s="1119"/>
      <c r="K3073" s="639" t="s">
        <v>2901</v>
      </c>
      <c r="L3073" s="1122"/>
      <c r="M3073" s="1125"/>
    </row>
    <row r="3074" spans="3:13" ht="12.95" customHeight="1">
      <c r="C3074" s="1134"/>
      <c r="D3074" s="1134"/>
      <c r="E3074" s="1134"/>
      <c r="F3074" s="1135"/>
      <c r="G3074" s="1136"/>
      <c r="H3074" s="1157"/>
      <c r="I3074" s="1119"/>
      <c r="J3074" s="1119"/>
      <c r="K3074" s="639" t="s">
        <v>2983</v>
      </c>
      <c r="L3074" s="1122"/>
      <c r="M3074" s="1125"/>
    </row>
    <row r="3075" spans="3:13" ht="12.95" customHeight="1">
      <c r="C3075" s="1134"/>
      <c r="D3075" s="1134"/>
      <c r="E3075" s="1134"/>
      <c r="F3075" s="1135"/>
      <c r="G3075" s="1136"/>
      <c r="H3075" s="1157"/>
      <c r="I3075" s="1119"/>
      <c r="J3075" s="1119"/>
      <c r="K3075" s="639" t="s">
        <v>2984</v>
      </c>
      <c r="L3075" s="1122"/>
      <c r="M3075" s="1125"/>
    </row>
    <row r="3076" spans="3:13" ht="25.5">
      <c r="C3076" s="1134"/>
      <c r="D3076" s="1134"/>
      <c r="E3076" s="1134"/>
      <c r="F3076" s="1135"/>
      <c r="G3076" s="1136"/>
      <c r="H3076" s="1157"/>
      <c r="I3076" s="1119"/>
      <c r="J3076" s="1119"/>
      <c r="K3076" s="639" t="s">
        <v>2986</v>
      </c>
      <c r="L3076" s="1122"/>
      <c r="M3076" s="1125"/>
    </row>
    <row r="3077" spans="3:13" ht="12.95" customHeight="1">
      <c r="C3077" s="1134"/>
      <c r="D3077" s="1134"/>
      <c r="E3077" s="1134"/>
      <c r="F3077" s="1135"/>
      <c r="G3077" s="1136"/>
      <c r="H3077" s="1157"/>
      <c r="I3077" s="1119"/>
      <c r="J3077" s="1119"/>
      <c r="K3077" s="639" t="s">
        <v>2987</v>
      </c>
      <c r="L3077" s="1122"/>
      <c r="M3077" s="1125"/>
    </row>
    <row r="3078" spans="3:13" ht="12.95" customHeight="1">
      <c r="C3078" s="1134"/>
      <c r="D3078" s="1134"/>
      <c r="E3078" s="1134"/>
      <c r="F3078" s="1135"/>
      <c r="G3078" s="1136"/>
      <c r="H3078" s="1157"/>
      <c r="I3078" s="1119"/>
      <c r="J3078" s="1119"/>
      <c r="K3078" s="639" t="s">
        <v>2988</v>
      </c>
      <c r="L3078" s="1122"/>
      <c r="M3078" s="1125"/>
    </row>
    <row r="3079" spans="3:13" ht="12.95" customHeight="1">
      <c r="C3079" s="1134"/>
      <c r="D3079" s="1134"/>
      <c r="E3079" s="1134"/>
      <c r="F3079" s="1135"/>
      <c r="G3079" s="1136"/>
      <c r="H3079" s="1157"/>
      <c r="I3079" s="1119"/>
      <c r="J3079" s="1119"/>
      <c r="K3079" s="639" t="s">
        <v>2989</v>
      </c>
      <c r="L3079" s="1122"/>
      <c r="M3079" s="1125"/>
    </row>
    <row r="3080" spans="3:13" ht="12.95" customHeight="1">
      <c r="C3080" s="1134"/>
      <c r="D3080" s="1134"/>
      <c r="E3080" s="1134"/>
      <c r="F3080" s="1135"/>
      <c r="G3080" s="1136"/>
      <c r="H3080" s="1157"/>
      <c r="I3080" s="1119"/>
      <c r="J3080" s="1119"/>
      <c r="K3080" s="639" t="s">
        <v>2990</v>
      </c>
      <c r="L3080" s="1122"/>
      <c r="M3080" s="1125"/>
    </row>
    <row r="3081" spans="3:13">
      <c r="C3081" s="1134"/>
      <c r="D3081" s="1134"/>
      <c r="E3081" s="1134"/>
      <c r="F3081" s="1135"/>
      <c r="G3081" s="1136"/>
      <c r="H3081" s="1157"/>
      <c r="I3081" s="1120"/>
      <c r="J3081" s="1120"/>
      <c r="K3081" s="641" t="s">
        <v>2991</v>
      </c>
      <c r="L3081" s="1123"/>
      <c r="M3081" s="1126"/>
    </row>
    <row r="3082" spans="3:13" ht="15.75">
      <c r="C3082" s="623"/>
      <c r="D3082" s="1134"/>
      <c r="E3082" s="1134"/>
      <c r="F3082" s="624"/>
      <c r="G3082" s="625"/>
      <c r="H3082" s="733"/>
      <c r="I3082" s="650"/>
      <c r="J3082" s="631" t="s">
        <v>19</v>
      </c>
      <c r="K3082" s="650"/>
      <c r="L3082" s="650"/>
      <c r="M3082" s="650"/>
    </row>
    <row r="3083" spans="3:13" ht="15.75">
      <c r="C3083" s="623"/>
      <c r="D3083" s="1134"/>
      <c r="E3083" s="1134"/>
      <c r="F3083" s="624"/>
      <c r="G3083" s="625"/>
      <c r="H3083" s="733"/>
      <c r="I3083" s="631"/>
      <c r="J3083" s="631" t="s">
        <v>682</v>
      </c>
      <c r="K3083" s="635"/>
      <c r="L3083" s="633"/>
      <c r="M3083" s="634"/>
    </row>
    <row r="3084" spans="3:13" ht="25.5">
      <c r="C3084" s="623"/>
      <c r="D3084" s="1134"/>
      <c r="E3084" s="1134"/>
      <c r="F3084" s="624"/>
      <c r="G3084" s="625"/>
      <c r="H3084" s="733"/>
      <c r="I3084" s="631"/>
      <c r="J3084" s="631" t="s">
        <v>26</v>
      </c>
      <c r="K3084" s="635" t="s">
        <v>3004</v>
      </c>
      <c r="L3084" s="633" t="s">
        <v>687</v>
      </c>
      <c r="M3084" s="634"/>
    </row>
    <row r="3085" spans="3:13" ht="15.75">
      <c r="C3085" s="623"/>
      <c r="D3085" s="1134"/>
      <c r="E3085" s="1134"/>
      <c r="F3085" s="624"/>
      <c r="G3085" s="625"/>
      <c r="H3085" s="733"/>
      <c r="I3085" s="631"/>
      <c r="J3085" s="631" t="s">
        <v>30</v>
      </c>
      <c r="K3085" s="635"/>
      <c r="L3085" s="633"/>
      <c r="M3085" s="634"/>
    </row>
    <row r="3086" spans="3:13" ht="15.75">
      <c r="C3086" s="623"/>
      <c r="D3086" s="1134"/>
      <c r="E3086" s="1134"/>
      <c r="F3086" s="624"/>
      <c r="G3086" s="625"/>
      <c r="H3086" s="733"/>
      <c r="I3086" s="631"/>
      <c r="J3086" s="631" t="s">
        <v>31</v>
      </c>
      <c r="K3086" s="635"/>
      <c r="L3086" s="633"/>
      <c r="M3086" s="634"/>
    </row>
    <row r="3087" spans="3:13" ht="15.75">
      <c r="C3087" s="623"/>
      <c r="D3087" s="1134"/>
      <c r="E3087" s="1134"/>
      <c r="F3087" s="624"/>
      <c r="G3087" s="625"/>
      <c r="H3087" s="733"/>
      <c r="I3087" s="631"/>
      <c r="J3087" s="631" t="s">
        <v>32</v>
      </c>
      <c r="K3087" s="635"/>
      <c r="L3087" s="633"/>
      <c r="M3087" s="634"/>
    </row>
    <row r="3088" spans="3:13" ht="15.75">
      <c r="C3088" s="623"/>
      <c r="D3088" s="1134"/>
      <c r="E3088" s="1134"/>
      <c r="F3088" s="624"/>
      <c r="G3088" s="625"/>
      <c r="H3088" s="1115"/>
      <c r="I3088" s="1115"/>
      <c r="J3088" s="1127"/>
      <c r="K3088" s="1127"/>
      <c r="L3088" s="624"/>
      <c r="M3088" s="625"/>
    </row>
    <row r="3089" spans="3:13" ht="25.5">
      <c r="C3089" s="1134"/>
      <c r="D3089" s="1134"/>
      <c r="E3089" s="1134"/>
      <c r="F3089" s="1135"/>
      <c r="G3089" s="1136"/>
      <c r="H3089" s="1157"/>
      <c r="I3089" s="1118" t="s">
        <v>3005</v>
      </c>
      <c r="J3089" s="1118"/>
      <c r="K3089" s="644" t="s">
        <v>3006</v>
      </c>
      <c r="L3089" s="1121"/>
      <c r="M3089" s="1124"/>
    </row>
    <row r="3090" spans="3:13" ht="14.1" customHeight="1">
      <c r="C3090" s="1134"/>
      <c r="D3090" s="1134"/>
      <c r="E3090" s="1134"/>
      <c r="F3090" s="1135"/>
      <c r="G3090" s="1136"/>
      <c r="H3090" s="1157"/>
      <c r="I3090" s="1119"/>
      <c r="J3090" s="1119"/>
      <c r="K3090" s="640"/>
      <c r="L3090" s="1122"/>
      <c r="M3090" s="1125"/>
    </row>
    <row r="3091" spans="3:13" ht="12.95" customHeight="1">
      <c r="C3091" s="1134"/>
      <c r="D3091" s="1134"/>
      <c r="E3091" s="1134"/>
      <c r="F3091" s="1135"/>
      <c r="G3091" s="1136"/>
      <c r="H3091" s="1157"/>
      <c r="I3091" s="1119"/>
      <c r="J3091" s="1119"/>
      <c r="K3091" s="639" t="s">
        <v>1419</v>
      </c>
      <c r="L3091" s="1122"/>
      <c r="M3091" s="1125"/>
    </row>
    <row r="3092" spans="3:13" ht="12.95" customHeight="1">
      <c r="C3092" s="1134"/>
      <c r="D3092" s="1134"/>
      <c r="E3092" s="1134"/>
      <c r="F3092" s="1135"/>
      <c r="G3092" s="1136"/>
      <c r="H3092" s="1157"/>
      <c r="I3092" s="1119"/>
      <c r="J3092" s="1119"/>
      <c r="K3092" s="639" t="s">
        <v>2949</v>
      </c>
      <c r="L3092" s="1122"/>
      <c r="M3092" s="1125"/>
    </row>
    <row r="3093" spans="3:13" ht="12.95" customHeight="1">
      <c r="C3093" s="1134"/>
      <c r="D3093" s="1134"/>
      <c r="E3093" s="1134"/>
      <c r="F3093" s="1135"/>
      <c r="G3093" s="1136"/>
      <c r="H3093" s="1157"/>
      <c r="I3093" s="1119"/>
      <c r="J3093" s="1119"/>
      <c r="K3093" s="639" t="s">
        <v>2901</v>
      </c>
      <c r="L3093" s="1122"/>
      <c r="M3093" s="1125"/>
    </row>
    <row r="3094" spans="3:13" ht="12.95" customHeight="1">
      <c r="C3094" s="1134"/>
      <c r="D3094" s="1134"/>
      <c r="E3094" s="1134"/>
      <c r="F3094" s="1135"/>
      <c r="G3094" s="1136"/>
      <c r="H3094" s="1157"/>
      <c r="I3094" s="1119"/>
      <c r="J3094" s="1119"/>
      <c r="K3094" s="639" t="s">
        <v>2983</v>
      </c>
      <c r="L3094" s="1122"/>
      <c r="M3094" s="1125"/>
    </row>
    <row r="3095" spans="3:13" ht="12.95" customHeight="1">
      <c r="C3095" s="1134"/>
      <c r="D3095" s="1134"/>
      <c r="E3095" s="1134"/>
      <c r="F3095" s="1135"/>
      <c r="G3095" s="1136"/>
      <c r="H3095" s="1157"/>
      <c r="I3095" s="1119"/>
      <c r="J3095" s="1119"/>
      <c r="K3095" s="639" t="s">
        <v>2984</v>
      </c>
      <c r="L3095" s="1122"/>
      <c r="M3095" s="1125"/>
    </row>
    <row r="3096" spans="3:13" ht="25.5">
      <c r="C3096" s="1134"/>
      <c r="D3096" s="1134"/>
      <c r="E3096" s="1134"/>
      <c r="F3096" s="1135"/>
      <c r="G3096" s="1136"/>
      <c r="H3096" s="1157"/>
      <c r="I3096" s="1119"/>
      <c r="J3096" s="1119"/>
      <c r="K3096" s="639" t="s">
        <v>2986</v>
      </c>
      <c r="L3096" s="1122"/>
      <c r="M3096" s="1125"/>
    </row>
    <row r="3097" spans="3:13" ht="12.95" customHeight="1">
      <c r="C3097" s="1134"/>
      <c r="D3097" s="1134"/>
      <c r="E3097" s="1134"/>
      <c r="F3097" s="1135"/>
      <c r="G3097" s="1136"/>
      <c r="H3097" s="1157"/>
      <c r="I3097" s="1119"/>
      <c r="J3097" s="1119"/>
      <c r="K3097" s="639" t="s">
        <v>2987</v>
      </c>
      <c r="L3097" s="1122"/>
      <c r="M3097" s="1125"/>
    </row>
    <row r="3098" spans="3:13" ht="12.95" customHeight="1">
      <c r="C3098" s="1134"/>
      <c r="D3098" s="1134"/>
      <c r="E3098" s="1134"/>
      <c r="F3098" s="1135"/>
      <c r="G3098" s="1136"/>
      <c r="H3098" s="1157"/>
      <c r="I3098" s="1119"/>
      <c r="J3098" s="1119"/>
      <c r="K3098" s="639" t="s">
        <v>2988</v>
      </c>
      <c r="L3098" s="1122"/>
      <c r="M3098" s="1125"/>
    </row>
    <row r="3099" spans="3:13" ht="12.95" customHeight="1">
      <c r="C3099" s="1134"/>
      <c r="D3099" s="1134"/>
      <c r="E3099" s="1134"/>
      <c r="F3099" s="1135"/>
      <c r="G3099" s="1136"/>
      <c r="H3099" s="1157"/>
      <c r="I3099" s="1119"/>
      <c r="J3099" s="1119"/>
      <c r="K3099" s="639" t="s">
        <v>2989</v>
      </c>
      <c r="L3099" s="1122"/>
      <c r="M3099" s="1125"/>
    </row>
    <row r="3100" spans="3:13" ht="12.95" customHeight="1">
      <c r="C3100" s="1134"/>
      <c r="D3100" s="1134"/>
      <c r="E3100" s="1134"/>
      <c r="F3100" s="1135"/>
      <c r="G3100" s="1136"/>
      <c r="H3100" s="1157"/>
      <c r="I3100" s="1119"/>
      <c r="J3100" s="1119"/>
      <c r="K3100" s="639" t="s">
        <v>2990</v>
      </c>
      <c r="L3100" s="1122"/>
      <c r="M3100" s="1125"/>
    </row>
    <row r="3101" spans="3:13">
      <c r="C3101" s="1134"/>
      <c r="D3101" s="1134"/>
      <c r="E3101" s="1134"/>
      <c r="F3101" s="1135"/>
      <c r="G3101" s="1136"/>
      <c r="H3101" s="1157"/>
      <c r="I3101" s="1120"/>
      <c r="J3101" s="1120"/>
      <c r="K3101" s="641" t="s">
        <v>2991</v>
      </c>
      <c r="L3101" s="1123"/>
      <c r="M3101" s="1126"/>
    </row>
    <row r="3102" spans="3:13" ht="15.75">
      <c r="C3102" s="623"/>
      <c r="D3102" s="1134"/>
      <c r="E3102" s="1134"/>
      <c r="F3102" s="624"/>
      <c r="G3102" s="625"/>
      <c r="H3102" s="733"/>
      <c r="I3102" s="631"/>
      <c r="J3102" s="631" t="s">
        <v>19</v>
      </c>
      <c r="K3102" s="635"/>
      <c r="L3102" s="633"/>
      <c r="M3102" s="634"/>
    </row>
    <row r="3103" spans="3:13" ht="15.75">
      <c r="C3103" s="623"/>
      <c r="D3103" s="1134"/>
      <c r="E3103" s="1134"/>
      <c r="F3103" s="624"/>
      <c r="G3103" s="625"/>
      <c r="H3103" s="733"/>
      <c r="I3103" s="631"/>
      <c r="J3103" s="631" t="s">
        <v>682</v>
      </c>
      <c r="K3103" s="635"/>
      <c r="L3103" s="633"/>
      <c r="M3103" s="634"/>
    </row>
    <row r="3104" spans="3:13" ht="38.25">
      <c r="C3104" s="623"/>
      <c r="D3104" s="1134"/>
      <c r="E3104" s="1134"/>
      <c r="F3104" s="624"/>
      <c r="G3104" s="625"/>
      <c r="H3104" s="733"/>
      <c r="I3104" s="631"/>
      <c r="J3104" s="631" t="s">
        <v>26</v>
      </c>
      <c r="K3104" s="635" t="s">
        <v>3007</v>
      </c>
      <c r="L3104" s="633" t="s">
        <v>687</v>
      </c>
      <c r="M3104" s="634"/>
    </row>
    <row r="3105" spans="3:13" ht="15.75">
      <c r="C3105" s="623"/>
      <c r="D3105" s="1134"/>
      <c r="E3105" s="1134"/>
      <c r="F3105" s="624"/>
      <c r="G3105" s="625"/>
      <c r="H3105" s="733"/>
      <c r="I3105" s="631"/>
      <c r="J3105" s="631" t="s">
        <v>30</v>
      </c>
      <c r="K3105" s="635"/>
      <c r="L3105" s="633"/>
      <c r="M3105" s="634"/>
    </row>
    <row r="3106" spans="3:13" ht="15.75">
      <c r="C3106" s="623"/>
      <c r="D3106" s="1134"/>
      <c r="E3106" s="1134"/>
      <c r="F3106" s="624"/>
      <c r="G3106" s="625"/>
      <c r="H3106" s="733"/>
      <c r="I3106" s="631"/>
      <c r="J3106" s="631" t="s">
        <v>31</v>
      </c>
      <c r="K3106" s="635"/>
      <c r="L3106" s="633"/>
      <c r="M3106" s="634"/>
    </row>
    <row r="3107" spans="3:13" ht="15.75">
      <c r="C3107" s="623"/>
      <c r="D3107" s="1134"/>
      <c r="E3107" s="1134"/>
      <c r="F3107" s="624"/>
      <c r="G3107" s="625"/>
      <c r="H3107" s="733"/>
      <c r="I3107" s="650"/>
      <c r="J3107" s="631" t="s">
        <v>32</v>
      </c>
      <c r="K3107" s="650"/>
      <c r="L3107" s="650"/>
      <c r="M3107" s="650"/>
    </row>
    <row r="3108" spans="3:13" ht="15.75">
      <c r="C3108" s="623"/>
      <c r="D3108" s="1199"/>
      <c r="E3108" s="1199"/>
      <c r="F3108" s="624"/>
      <c r="G3108" s="625"/>
      <c r="H3108" s="1115"/>
      <c r="I3108" s="1115"/>
      <c r="J3108" s="1167"/>
      <c r="K3108" s="1167"/>
      <c r="L3108" s="649"/>
      <c r="M3108" s="649"/>
    </row>
    <row r="3109" spans="3:13" ht="25.5">
      <c r="C3109" s="1118" t="s">
        <v>3008</v>
      </c>
      <c r="D3109" s="1118"/>
      <c r="E3109" s="644" t="s">
        <v>3009</v>
      </c>
      <c r="F3109" s="1121"/>
      <c r="G3109" s="1124"/>
      <c r="H3109" s="1200"/>
      <c r="I3109" s="1183" t="s">
        <v>3010</v>
      </c>
      <c r="J3109" s="1118"/>
      <c r="K3109" s="676" t="s">
        <v>3011</v>
      </c>
      <c r="L3109" s="1107"/>
      <c r="M3109" s="1110"/>
    </row>
    <row r="3110" spans="3:13" ht="14.1" customHeight="1">
      <c r="C3110" s="1119"/>
      <c r="D3110" s="1119"/>
      <c r="E3110" s="640"/>
      <c r="F3110" s="1122"/>
      <c r="G3110" s="1125"/>
      <c r="H3110" s="1200"/>
      <c r="I3110" s="1184"/>
      <c r="J3110" s="1119"/>
      <c r="K3110" s="678" t="s">
        <v>3012</v>
      </c>
      <c r="L3110" s="1108"/>
      <c r="M3110" s="1111"/>
    </row>
    <row r="3111" spans="3:13" ht="12.95" customHeight="1">
      <c r="C3111" s="1119"/>
      <c r="D3111" s="1119"/>
      <c r="E3111" s="639" t="s">
        <v>1394</v>
      </c>
      <c r="F3111" s="1122"/>
      <c r="G3111" s="1125"/>
      <c r="H3111" s="1200"/>
      <c r="I3111" s="1184"/>
      <c r="J3111" s="1119"/>
      <c r="K3111" s="678" t="s">
        <v>3013</v>
      </c>
      <c r="L3111" s="1108"/>
      <c r="M3111" s="1111"/>
    </row>
    <row r="3112" spans="3:13" ht="12.95" customHeight="1">
      <c r="C3112" s="1119"/>
      <c r="D3112" s="1119"/>
      <c r="E3112" s="639" t="s">
        <v>1548</v>
      </c>
      <c r="F3112" s="1122"/>
      <c r="G3112" s="1125"/>
      <c r="H3112" s="1200"/>
      <c r="I3112" s="1184"/>
      <c r="J3112" s="1119"/>
      <c r="K3112" s="678" t="s">
        <v>3014</v>
      </c>
      <c r="L3112" s="1108"/>
      <c r="M3112" s="1111"/>
    </row>
    <row r="3113" spans="3:13">
      <c r="C3113" s="1119"/>
      <c r="D3113" s="1119"/>
      <c r="E3113" s="639" t="s">
        <v>3015</v>
      </c>
      <c r="F3113" s="1122"/>
      <c r="G3113" s="1125"/>
      <c r="H3113" s="1200"/>
      <c r="I3113" s="1184"/>
      <c r="J3113" s="1119"/>
      <c r="K3113" s="678" t="s">
        <v>3016</v>
      </c>
      <c r="L3113" s="1108"/>
      <c r="M3113" s="1111"/>
    </row>
    <row r="3114" spans="3:13" ht="12.95" customHeight="1">
      <c r="C3114" s="1119"/>
      <c r="D3114" s="1119"/>
      <c r="E3114" s="639" t="s">
        <v>3017</v>
      </c>
      <c r="F3114" s="1122"/>
      <c r="G3114" s="1125"/>
      <c r="H3114" s="1200"/>
      <c r="I3114" s="1184"/>
      <c r="J3114" s="1119"/>
      <c r="K3114" s="678" t="s">
        <v>3018</v>
      </c>
      <c r="L3114" s="1108"/>
      <c r="M3114" s="1111"/>
    </row>
    <row r="3115" spans="3:13" ht="12.95" customHeight="1">
      <c r="C3115" s="1119"/>
      <c r="D3115" s="1119"/>
      <c r="E3115" s="639"/>
      <c r="F3115" s="1122"/>
      <c r="G3115" s="1125"/>
      <c r="H3115" s="1200"/>
      <c r="I3115" s="1184"/>
      <c r="J3115" s="1119"/>
      <c r="K3115" s="678" t="s">
        <v>3019</v>
      </c>
      <c r="L3115" s="1108"/>
      <c r="M3115" s="1111"/>
    </row>
    <row r="3116" spans="3:13" ht="12.95" customHeight="1">
      <c r="C3116" s="1119"/>
      <c r="D3116" s="1119"/>
      <c r="E3116" s="639"/>
      <c r="F3116" s="1122"/>
      <c r="G3116" s="1125"/>
      <c r="H3116" s="1200"/>
      <c r="I3116" s="1184"/>
      <c r="J3116" s="1119"/>
      <c r="K3116" s="678" t="s">
        <v>3020</v>
      </c>
      <c r="L3116" s="1108"/>
      <c r="M3116" s="1111"/>
    </row>
    <row r="3117" spans="3:13" ht="12.95" customHeight="1">
      <c r="C3117" s="1119"/>
      <c r="D3117" s="1119"/>
      <c r="E3117" s="639"/>
      <c r="F3117" s="1122"/>
      <c r="G3117" s="1125"/>
      <c r="H3117" s="1200"/>
      <c r="I3117" s="1184"/>
      <c r="J3117" s="1119"/>
      <c r="K3117" s="678" t="s">
        <v>3021</v>
      </c>
      <c r="L3117" s="1108"/>
      <c r="M3117" s="1111"/>
    </row>
    <row r="3118" spans="3:13" ht="14.1" customHeight="1">
      <c r="C3118" s="1119"/>
      <c r="D3118" s="1119"/>
      <c r="E3118" s="639"/>
      <c r="F3118" s="1122"/>
      <c r="G3118" s="1125"/>
      <c r="H3118" s="1200"/>
      <c r="I3118" s="1184"/>
      <c r="J3118" s="1119"/>
      <c r="K3118" s="677"/>
      <c r="L3118" s="1108"/>
      <c r="M3118" s="1111"/>
    </row>
    <row r="3119" spans="3:13" ht="12.95" customHeight="1">
      <c r="C3119" s="1119"/>
      <c r="D3119" s="1119"/>
      <c r="E3119" s="639"/>
      <c r="F3119" s="1122"/>
      <c r="G3119" s="1125"/>
      <c r="H3119" s="1200"/>
      <c r="I3119" s="1184"/>
      <c r="J3119" s="1119"/>
      <c r="K3119" s="678" t="s">
        <v>1419</v>
      </c>
      <c r="L3119" s="1108"/>
      <c r="M3119" s="1111"/>
    </row>
    <row r="3120" spans="3:13" ht="12.95" customHeight="1">
      <c r="C3120" s="1119"/>
      <c r="D3120" s="1119"/>
      <c r="E3120" s="639"/>
      <c r="F3120" s="1122"/>
      <c r="G3120" s="1125"/>
      <c r="H3120" s="1200"/>
      <c r="I3120" s="1184"/>
      <c r="J3120" s="1119"/>
      <c r="K3120" s="678" t="s">
        <v>2987</v>
      </c>
      <c r="L3120" s="1108"/>
      <c r="M3120" s="1111"/>
    </row>
    <row r="3121" spans="3:13">
      <c r="C3121" s="1119"/>
      <c r="D3121" s="1119"/>
      <c r="E3121" s="639"/>
      <c r="F3121" s="1122"/>
      <c r="G3121" s="1125"/>
      <c r="H3121" s="1200"/>
      <c r="I3121" s="1184"/>
      <c r="J3121" s="1119"/>
      <c r="K3121" s="678" t="s">
        <v>3022</v>
      </c>
      <c r="L3121" s="1108"/>
      <c r="M3121" s="1111"/>
    </row>
    <row r="3122" spans="3:13" ht="12.95" customHeight="1">
      <c r="C3122" s="1120"/>
      <c r="D3122" s="1120"/>
      <c r="E3122" s="641"/>
      <c r="F3122" s="1123"/>
      <c r="G3122" s="1126"/>
      <c r="H3122" s="1200"/>
      <c r="I3122" s="1185"/>
      <c r="J3122" s="1120"/>
      <c r="K3122" s="679" t="s">
        <v>3023</v>
      </c>
      <c r="L3122" s="1109"/>
      <c r="M3122" s="1112"/>
    </row>
    <row r="3123" spans="3:13" ht="12.95" customHeight="1">
      <c r="C3123" s="1118"/>
      <c r="D3123" s="1118"/>
      <c r="E3123" s="644" t="s">
        <v>1401</v>
      </c>
      <c r="F3123" s="1121"/>
      <c r="G3123" s="1124"/>
      <c r="H3123" s="1200"/>
      <c r="I3123" s="1104"/>
      <c r="J3123" s="1168"/>
      <c r="K3123" s="614" t="s">
        <v>46</v>
      </c>
      <c r="L3123" s="1107"/>
      <c r="M3123" s="1110"/>
    </row>
    <row r="3124" spans="3:13" ht="25.5">
      <c r="C3124" s="1119"/>
      <c r="D3124" s="1119"/>
      <c r="E3124" s="639" t="s">
        <v>3024</v>
      </c>
      <c r="F3124" s="1122"/>
      <c r="G3124" s="1125"/>
      <c r="H3124" s="1200"/>
      <c r="I3124" s="1105"/>
      <c r="J3124" s="1105"/>
      <c r="K3124" s="615" t="s">
        <v>3025</v>
      </c>
      <c r="L3124" s="1108"/>
      <c r="M3124" s="1111"/>
    </row>
    <row r="3125" spans="3:13" ht="25.5">
      <c r="C3125" s="1119"/>
      <c r="D3125" s="1119"/>
      <c r="E3125" s="639" t="s">
        <v>3026</v>
      </c>
      <c r="F3125" s="1122"/>
      <c r="G3125" s="1125"/>
      <c r="H3125" s="1200"/>
      <c r="I3125" s="1105"/>
      <c r="J3125" s="1105"/>
      <c r="K3125" s="615"/>
      <c r="L3125" s="1108"/>
      <c r="M3125" s="1111"/>
    </row>
    <row r="3126" spans="3:13" ht="51">
      <c r="C3126" s="1120"/>
      <c r="D3126" s="1131"/>
      <c r="E3126" s="641"/>
      <c r="F3126" s="1123"/>
      <c r="G3126" s="1126"/>
      <c r="H3126" s="1200"/>
      <c r="I3126" s="1106"/>
      <c r="J3126" s="1106"/>
      <c r="K3126" s="617" t="s">
        <v>3027</v>
      </c>
      <c r="L3126" s="1109"/>
      <c r="M3126" s="1112"/>
    </row>
    <row r="3127" spans="3:13" ht="15.75">
      <c r="C3127" s="631"/>
      <c r="D3127" s="618" t="s">
        <v>19</v>
      </c>
      <c r="E3127" s="635"/>
      <c r="F3127" s="633"/>
      <c r="G3127" s="634"/>
      <c r="H3127" s="733"/>
      <c r="I3127" s="618"/>
      <c r="J3127" s="618" t="s">
        <v>19</v>
      </c>
      <c r="K3127" s="619"/>
      <c r="L3127" s="620"/>
      <c r="M3127" s="621"/>
    </row>
    <row r="3128" spans="3:13" ht="15.75">
      <c r="C3128" s="631"/>
      <c r="D3128" s="618" t="s">
        <v>682</v>
      </c>
      <c r="E3128" s="635"/>
      <c r="F3128" s="633"/>
      <c r="G3128" s="634"/>
      <c r="H3128" s="733"/>
      <c r="I3128" s="618"/>
      <c r="J3128" s="618" t="s">
        <v>682</v>
      </c>
      <c r="K3128" s="619"/>
      <c r="L3128" s="620"/>
      <c r="M3128" s="621"/>
    </row>
    <row r="3129" spans="3:13" ht="63.75">
      <c r="C3129" s="631"/>
      <c r="D3129" s="618" t="s">
        <v>26</v>
      </c>
      <c r="E3129" s="762" t="s">
        <v>3028</v>
      </c>
      <c r="F3129" s="633" t="s">
        <v>687</v>
      </c>
      <c r="G3129" s="634"/>
      <c r="H3129" s="733"/>
      <c r="I3129" s="618"/>
      <c r="J3129" s="618" t="s">
        <v>26</v>
      </c>
      <c r="K3129" s="635" t="s">
        <v>3029</v>
      </c>
      <c r="L3129" s="620" t="s">
        <v>687</v>
      </c>
      <c r="M3129" s="621"/>
    </row>
    <row r="3130" spans="3:13" ht="15.75">
      <c r="C3130" s="631"/>
      <c r="D3130" s="618" t="s">
        <v>30</v>
      </c>
      <c r="E3130" s="635"/>
      <c r="F3130" s="633"/>
      <c r="G3130" s="634"/>
      <c r="H3130" s="733"/>
      <c r="I3130" s="618"/>
      <c r="J3130" s="618" t="s">
        <v>30</v>
      </c>
      <c r="K3130" s="619"/>
      <c r="L3130" s="620"/>
      <c r="M3130" s="621"/>
    </row>
    <row r="3131" spans="3:13" ht="15.75">
      <c r="C3131" s="631"/>
      <c r="D3131" s="618" t="s">
        <v>31</v>
      </c>
      <c r="E3131" s="635"/>
      <c r="F3131" s="633"/>
      <c r="G3131" s="634"/>
      <c r="H3131" s="733"/>
      <c r="I3131" s="618"/>
      <c r="J3131" s="618" t="s">
        <v>31</v>
      </c>
      <c r="K3131" s="619"/>
      <c r="L3131" s="620"/>
      <c r="M3131" s="621"/>
    </row>
    <row r="3132" spans="3:13" ht="15.75">
      <c r="C3132" s="631"/>
      <c r="D3132" s="618" t="s">
        <v>32</v>
      </c>
      <c r="E3132" s="635"/>
      <c r="F3132" s="633"/>
      <c r="G3132" s="634"/>
      <c r="H3132" s="733"/>
      <c r="I3132" s="618"/>
      <c r="J3132" s="618" t="s">
        <v>32</v>
      </c>
      <c r="K3132" s="619"/>
      <c r="L3132" s="620"/>
      <c r="M3132" s="621"/>
    </row>
    <row r="3133" spans="3:13" ht="15.75">
      <c r="C3133" s="623"/>
      <c r="D3133" s="1199"/>
      <c r="E3133" s="1199"/>
      <c r="F3133" s="624"/>
      <c r="G3133" s="625"/>
      <c r="H3133" s="1115"/>
      <c r="I3133" s="1115"/>
      <c r="J3133" s="1114"/>
      <c r="K3133" s="1114"/>
      <c r="L3133" s="624"/>
      <c r="M3133" s="625"/>
    </row>
    <row r="3134" spans="3:13" ht="25.5">
      <c r="C3134" s="1118" t="s">
        <v>3030</v>
      </c>
      <c r="D3134" s="1118"/>
      <c r="E3134" s="644" t="s">
        <v>3031</v>
      </c>
      <c r="F3134" s="1121"/>
      <c r="G3134" s="1124"/>
      <c r="H3134" s="1200"/>
      <c r="I3134" s="1104" t="s">
        <v>3030</v>
      </c>
      <c r="J3134" s="1104"/>
      <c r="K3134" s="607" t="s">
        <v>3032</v>
      </c>
      <c r="L3134" s="1107"/>
      <c r="M3134" s="1110"/>
    </row>
    <row r="3135" spans="3:13" ht="14.1" customHeight="1">
      <c r="C3135" s="1119"/>
      <c r="D3135" s="1119"/>
      <c r="E3135" s="640"/>
      <c r="F3135" s="1122"/>
      <c r="G3135" s="1125"/>
      <c r="H3135" s="1200"/>
      <c r="I3135" s="1105"/>
      <c r="J3135" s="1105"/>
      <c r="K3135" s="610"/>
      <c r="L3135" s="1108"/>
      <c r="M3135" s="1111"/>
    </row>
    <row r="3136" spans="3:13" ht="12.95" customHeight="1">
      <c r="C3136" s="1119"/>
      <c r="D3136" s="1119"/>
      <c r="E3136" s="639" t="s">
        <v>1394</v>
      </c>
      <c r="F3136" s="1122"/>
      <c r="G3136" s="1125"/>
      <c r="H3136" s="1200"/>
      <c r="I3136" s="1105"/>
      <c r="J3136" s="1105"/>
      <c r="K3136" s="611" t="s">
        <v>1419</v>
      </c>
      <c r="L3136" s="1108"/>
      <c r="M3136" s="1111"/>
    </row>
    <row r="3137" spans="3:13" ht="12.95" customHeight="1">
      <c r="C3137" s="1119"/>
      <c r="D3137" s="1119"/>
      <c r="E3137" s="639" t="s">
        <v>1548</v>
      </c>
      <c r="F3137" s="1122"/>
      <c r="G3137" s="1125"/>
      <c r="H3137" s="1200"/>
      <c r="I3137" s="1105"/>
      <c r="J3137" s="1105"/>
      <c r="K3137" s="611" t="s">
        <v>2987</v>
      </c>
      <c r="L3137" s="1108"/>
      <c r="M3137" s="1111"/>
    </row>
    <row r="3138" spans="3:13">
      <c r="C3138" s="1119"/>
      <c r="D3138" s="1119"/>
      <c r="E3138" s="639" t="s">
        <v>3015</v>
      </c>
      <c r="F3138" s="1122"/>
      <c r="G3138" s="1125"/>
      <c r="H3138" s="1200"/>
      <c r="I3138" s="1105"/>
      <c r="J3138" s="1105"/>
      <c r="K3138" s="611" t="s">
        <v>3022</v>
      </c>
      <c r="L3138" s="1108"/>
      <c r="M3138" s="1111"/>
    </row>
    <row r="3139" spans="3:13" ht="12.95" customHeight="1">
      <c r="C3139" s="1120"/>
      <c r="D3139" s="1120"/>
      <c r="E3139" s="641" t="s">
        <v>3017</v>
      </c>
      <c r="F3139" s="1123"/>
      <c r="G3139" s="1126"/>
      <c r="H3139" s="1200"/>
      <c r="I3139" s="1106"/>
      <c r="J3139" s="1106"/>
      <c r="K3139" s="613" t="s">
        <v>3023</v>
      </c>
      <c r="L3139" s="1109"/>
      <c r="M3139" s="1112"/>
    </row>
    <row r="3140" spans="3:13" ht="15.75">
      <c r="C3140" s="631"/>
      <c r="D3140" s="631"/>
      <c r="E3140" s="635"/>
      <c r="F3140" s="633"/>
      <c r="G3140" s="634"/>
      <c r="H3140" s="733"/>
      <c r="I3140" s="618"/>
      <c r="J3140" s="618"/>
      <c r="K3140" s="630"/>
      <c r="L3140" s="620"/>
      <c r="M3140" s="621"/>
    </row>
    <row r="3141" spans="3:13" ht="15.75">
      <c r="C3141" s="631"/>
      <c r="D3141" s="631"/>
      <c r="E3141" s="619"/>
      <c r="F3141" s="633"/>
      <c r="G3141" s="634"/>
      <c r="H3141" s="733"/>
      <c r="I3141" s="618"/>
      <c r="J3141" s="618"/>
      <c r="K3141" s="619"/>
      <c r="L3141" s="620"/>
      <c r="M3141" s="621"/>
    </row>
    <row r="3142" spans="3:13" ht="38.25">
      <c r="C3142" s="631"/>
      <c r="D3142" s="631"/>
      <c r="E3142" s="619" t="s">
        <v>3033</v>
      </c>
      <c r="F3142" s="633" t="s">
        <v>687</v>
      </c>
      <c r="G3142" s="634"/>
      <c r="H3142" s="733"/>
      <c r="I3142" s="618"/>
      <c r="J3142" s="618"/>
      <c r="K3142" s="619" t="s">
        <v>2941</v>
      </c>
      <c r="L3142" s="620" t="s">
        <v>687</v>
      </c>
      <c r="M3142" s="621"/>
    </row>
    <row r="3143" spans="3:13" ht="15.75">
      <c r="C3143" s="631"/>
      <c r="D3143" s="631"/>
      <c r="E3143" s="635"/>
      <c r="F3143" s="633"/>
      <c r="G3143" s="634"/>
      <c r="H3143" s="733"/>
      <c r="I3143" s="618"/>
      <c r="J3143" s="618"/>
      <c r="K3143" s="619"/>
      <c r="L3143" s="620"/>
      <c r="M3143" s="621"/>
    </row>
    <row r="3144" spans="3:13" ht="15.75">
      <c r="C3144" s="631"/>
      <c r="D3144" s="631"/>
      <c r="E3144" s="635"/>
      <c r="F3144" s="633"/>
      <c r="G3144" s="634"/>
      <c r="H3144" s="733"/>
      <c r="I3144" s="618"/>
      <c r="J3144" s="618"/>
      <c r="K3144" s="619"/>
      <c r="L3144" s="620"/>
      <c r="M3144" s="621"/>
    </row>
    <row r="3145" spans="3:13" ht="15.75">
      <c r="C3145" s="631"/>
      <c r="D3145" s="631"/>
      <c r="E3145" s="635"/>
      <c r="F3145" s="633"/>
      <c r="G3145" s="634"/>
      <c r="H3145" s="733"/>
      <c r="I3145" s="618"/>
      <c r="J3145" s="618"/>
      <c r="K3145" s="619"/>
      <c r="L3145" s="620"/>
      <c r="M3145" s="621"/>
    </row>
    <row r="3146" spans="3:13" ht="15.75">
      <c r="C3146" s="631"/>
      <c r="D3146" s="631"/>
      <c r="E3146" s="635"/>
      <c r="F3146" s="633"/>
      <c r="G3146" s="634"/>
      <c r="H3146" s="733"/>
      <c r="I3146" s="618"/>
      <c r="J3146" s="618"/>
      <c r="K3146" s="619"/>
      <c r="L3146" s="620"/>
      <c r="M3146" s="621"/>
    </row>
    <row r="3147" spans="3:13" ht="15.75">
      <c r="C3147" s="623"/>
      <c r="D3147" s="1130"/>
      <c r="E3147" s="1130"/>
      <c r="F3147" s="624"/>
      <c r="G3147" s="625"/>
      <c r="H3147" s="1115"/>
      <c r="I3147" s="1115"/>
      <c r="J3147" s="1161"/>
      <c r="K3147" s="1161"/>
      <c r="L3147" s="649"/>
      <c r="M3147" s="649"/>
    </row>
    <row r="3148" spans="3:13" ht="38.25">
      <c r="C3148" s="1104" t="s">
        <v>3034</v>
      </c>
      <c r="D3148" s="1104"/>
      <c r="E3148" s="607" t="s">
        <v>3035</v>
      </c>
      <c r="F3148" s="1107"/>
      <c r="G3148" s="1110"/>
      <c r="H3148" s="1113"/>
      <c r="I3148" s="1104" t="s">
        <v>3034</v>
      </c>
      <c r="J3148" s="1104"/>
      <c r="K3148" s="607" t="s">
        <v>3036</v>
      </c>
      <c r="L3148" s="1107"/>
      <c r="M3148" s="1110"/>
    </row>
    <row r="3149" spans="3:13" ht="14.1" customHeight="1">
      <c r="C3149" s="1105"/>
      <c r="D3149" s="1105"/>
      <c r="E3149" s="611" t="s">
        <v>3037</v>
      </c>
      <c r="F3149" s="1108"/>
      <c r="G3149" s="1111"/>
      <c r="H3149" s="1113"/>
      <c r="I3149" s="1105"/>
      <c r="J3149" s="1105"/>
      <c r="K3149" s="610"/>
      <c r="L3149" s="1108"/>
      <c r="M3149" s="1111"/>
    </row>
    <row r="3150" spans="3:13" ht="12.95" customHeight="1">
      <c r="C3150" s="1105"/>
      <c r="D3150" s="1105"/>
      <c r="E3150" s="611" t="s">
        <v>3038</v>
      </c>
      <c r="F3150" s="1108"/>
      <c r="G3150" s="1111"/>
      <c r="H3150" s="1113"/>
      <c r="I3150" s="1105"/>
      <c r="J3150" s="1105"/>
      <c r="K3150" s="611" t="s">
        <v>1419</v>
      </c>
      <c r="L3150" s="1108"/>
      <c r="M3150" s="1111"/>
    </row>
    <row r="3151" spans="3:13" ht="12.95" customHeight="1">
      <c r="C3151" s="1105"/>
      <c r="D3151" s="1105"/>
      <c r="E3151" s="611" t="s">
        <v>3039</v>
      </c>
      <c r="F3151" s="1108"/>
      <c r="G3151" s="1111"/>
      <c r="H3151" s="1113"/>
      <c r="I3151" s="1105"/>
      <c r="J3151" s="1105"/>
      <c r="K3151" s="611" t="s">
        <v>2987</v>
      </c>
      <c r="L3151" s="1108"/>
      <c r="M3151" s="1111"/>
    </row>
    <row r="3152" spans="3:13" ht="15">
      <c r="C3152" s="1105"/>
      <c r="D3152" s="1105"/>
      <c r="E3152" s="610"/>
      <c r="F3152" s="1108"/>
      <c r="G3152" s="1111"/>
      <c r="H3152" s="1113"/>
      <c r="I3152" s="1105"/>
      <c r="J3152" s="1105"/>
      <c r="K3152" s="611" t="s">
        <v>3022</v>
      </c>
      <c r="L3152" s="1108"/>
      <c r="M3152" s="1111"/>
    </row>
    <row r="3153" spans="3:13" ht="12.95" customHeight="1">
      <c r="C3153" s="1105"/>
      <c r="D3153" s="1105"/>
      <c r="E3153" s="611" t="s">
        <v>1394</v>
      </c>
      <c r="F3153" s="1108"/>
      <c r="G3153" s="1111"/>
      <c r="H3153" s="1113"/>
      <c r="I3153" s="1105"/>
      <c r="J3153" s="1105"/>
      <c r="K3153" s="611" t="s">
        <v>3023</v>
      </c>
      <c r="L3153" s="1108"/>
      <c r="M3153" s="1111"/>
    </row>
    <row r="3154" spans="3:13" ht="12.95" customHeight="1">
      <c r="C3154" s="1105"/>
      <c r="D3154" s="1105"/>
      <c r="E3154" s="611" t="s">
        <v>1548</v>
      </c>
      <c r="F3154" s="1108"/>
      <c r="G3154" s="1111"/>
      <c r="H3154" s="1113"/>
      <c r="I3154" s="1105"/>
      <c r="J3154" s="1105"/>
      <c r="K3154" s="611"/>
      <c r="L3154" s="1108"/>
      <c r="M3154" s="1111"/>
    </row>
    <row r="3155" spans="3:13">
      <c r="C3155" s="1105"/>
      <c r="D3155" s="1105"/>
      <c r="E3155" s="611" t="s">
        <v>3015</v>
      </c>
      <c r="F3155" s="1108"/>
      <c r="G3155" s="1111"/>
      <c r="H3155" s="1113"/>
      <c r="I3155" s="1105"/>
      <c r="J3155" s="1105"/>
      <c r="K3155" s="611"/>
      <c r="L3155" s="1108"/>
      <c r="M3155" s="1111"/>
    </row>
    <row r="3156" spans="3:13" ht="12.95" customHeight="1">
      <c r="C3156" s="1105"/>
      <c r="D3156" s="1105"/>
      <c r="E3156" s="611" t="s">
        <v>3017</v>
      </c>
      <c r="F3156" s="1108"/>
      <c r="G3156" s="1111"/>
      <c r="H3156" s="1113"/>
      <c r="I3156" s="1105"/>
      <c r="J3156" s="1105"/>
      <c r="K3156" s="611"/>
      <c r="L3156" s="1108"/>
      <c r="M3156" s="1111"/>
    </row>
    <row r="3157" spans="3:13" ht="12.95" customHeight="1">
      <c r="C3157" s="1106"/>
      <c r="D3157" s="1106"/>
      <c r="E3157" s="613" t="s">
        <v>3040</v>
      </c>
      <c r="F3157" s="1109"/>
      <c r="G3157" s="1112"/>
      <c r="H3157" s="1113"/>
      <c r="I3157" s="1106"/>
      <c r="J3157" s="1106"/>
      <c r="K3157" s="613"/>
      <c r="L3157" s="1109"/>
      <c r="M3157" s="1112"/>
    </row>
    <row r="3158" spans="3:13" ht="15.75">
      <c r="C3158" s="618"/>
      <c r="D3158" s="618" t="s">
        <v>19</v>
      </c>
      <c r="E3158" s="619"/>
      <c r="F3158" s="620"/>
      <c r="G3158" s="621"/>
      <c r="H3158" s="733"/>
      <c r="I3158" s="618"/>
      <c r="J3158" s="618" t="s">
        <v>19</v>
      </c>
      <c r="K3158" s="619"/>
      <c r="L3158" s="620"/>
      <c r="M3158" s="621"/>
    </row>
    <row r="3159" spans="3:13" ht="15.75">
      <c r="C3159" s="618"/>
      <c r="D3159" s="618" t="s">
        <v>682</v>
      </c>
      <c r="E3159" s="619"/>
      <c r="F3159" s="620"/>
      <c r="G3159" s="621"/>
      <c r="H3159" s="733"/>
      <c r="I3159" s="618"/>
      <c r="J3159" s="618" t="s">
        <v>682</v>
      </c>
      <c r="K3159" s="619"/>
      <c r="L3159" s="620"/>
      <c r="M3159" s="621"/>
    </row>
    <row r="3160" spans="3:13" ht="38.25">
      <c r="C3160" s="618"/>
      <c r="D3160" s="618" t="s">
        <v>26</v>
      </c>
      <c r="E3160" s="619" t="s">
        <v>3041</v>
      </c>
      <c r="F3160" s="620" t="s">
        <v>687</v>
      </c>
      <c r="G3160" s="621"/>
      <c r="H3160" s="733"/>
      <c r="I3160" s="618"/>
      <c r="J3160" s="618" t="s">
        <v>26</v>
      </c>
      <c r="K3160" s="619" t="s">
        <v>3042</v>
      </c>
      <c r="L3160" s="620" t="s">
        <v>687</v>
      </c>
      <c r="M3160" s="621"/>
    </row>
    <row r="3161" spans="3:13" ht="15.75">
      <c r="C3161" s="618"/>
      <c r="D3161" s="618" t="s">
        <v>30</v>
      </c>
      <c r="E3161" s="619"/>
      <c r="F3161" s="620"/>
      <c r="G3161" s="621"/>
      <c r="H3161" s="733"/>
      <c r="I3161" s="618"/>
      <c r="J3161" s="618" t="s">
        <v>30</v>
      </c>
      <c r="K3161" s="619"/>
      <c r="L3161" s="620"/>
      <c r="M3161" s="621"/>
    </row>
    <row r="3162" spans="3:13" ht="15.75">
      <c r="C3162" s="618"/>
      <c r="D3162" s="618" t="s">
        <v>31</v>
      </c>
      <c r="E3162" s="619"/>
      <c r="F3162" s="620"/>
      <c r="G3162" s="621"/>
      <c r="H3162" s="733"/>
      <c r="I3162" s="618"/>
      <c r="J3162" s="618" t="s">
        <v>31</v>
      </c>
      <c r="K3162" s="619"/>
      <c r="L3162" s="620"/>
      <c r="M3162" s="621"/>
    </row>
    <row r="3163" spans="3:13" ht="15.75">
      <c r="C3163" s="618"/>
      <c r="D3163" s="618" t="s">
        <v>32</v>
      </c>
      <c r="E3163" s="619"/>
      <c r="F3163" s="620"/>
      <c r="G3163" s="621"/>
      <c r="H3163" s="733"/>
      <c r="I3163" s="618"/>
      <c r="J3163" s="618" t="s">
        <v>32</v>
      </c>
      <c r="K3163" s="619"/>
      <c r="L3163" s="620"/>
      <c r="M3163" s="621"/>
    </row>
    <row r="3164" spans="3:13" ht="15.75">
      <c r="C3164" s="623"/>
      <c r="D3164" s="1114"/>
      <c r="E3164" s="1114"/>
      <c r="F3164" s="624"/>
      <c r="G3164" s="625"/>
      <c r="H3164" s="1115"/>
      <c r="I3164" s="1115"/>
      <c r="J3164" s="1159"/>
      <c r="K3164" s="1159"/>
      <c r="L3164" s="649"/>
      <c r="M3164" s="649"/>
    </row>
    <row r="3165" spans="3:13" ht="25.5">
      <c r="C3165" s="1104" t="s">
        <v>3043</v>
      </c>
      <c r="D3165" s="1104"/>
      <c r="E3165" s="607" t="s">
        <v>3044</v>
      </c>
      <c r="F3165" s="1107"/>
      <c r="G3165" s="1110"/>
      <c r="H3165" s="1154"/>
      <c r="I3165" s="1115"/>
      <c r="J3165" s="1160"/>
      <c r="K3165" s="1160"/>
      <c r="L3165" s="1160"/>
      <c r="M3165" s="1160"/>
    </row>
    <row r="3166" spans="3:13" ht="14.1" customHeight="1">
      <c r="C3166" s="1105"/>
      <c r="D3166" s="1105"/>
      <c r="E3166" s="610"/>
      <c r="F3166" s="1108"/>
      <c r="G3166" s="1111"/>
      <c r="H3166" s="1154"/>
      <c r="I3166" s="1115"/>
      <c r="J3166" s="1160"/>
      <c r="K3166" s="1160"/>
      <c r="L3166" s="1160"/>
      <c r="M3166" s="1160"/>
    </row>
    <row r="3167" spans="3:13" ht="12.95" customHeight="1">
      <c r="C3167" s="1105"/>
      <c r="D3167" s="1105"/>
      <c r="E3167" s="611" t="s">
        <v>1394</v>
      </c>
      <c r="F3167" s="1108"/>
      <c r="G3167" s="1111"/>
      <c r="H3167" s="1154"/>
      <c r="I3167" s="1115"/>
      <c r="J3167" s="1160"/>
      <c r="K3167" s="1160"/>
      <c r="L3167" s="1160"/>
      <c r="M3167" s="1160"/>
    </row>
    <row r="3168" spans="3:13" ht="12.95" customHeight="1">
      <c r="C3168" s="1105"/>
      <c r="D3168" s="1105"/>
      <c r="E3168" s="611" t="s">
        <v>1548</v>
      </c>
      <c r="F3168" s="1108"/>
      <c r="G3168" s="1111"/>
      <c r="H3168" s="1154"/>
      <c r="I3168" s="1115"/>
      <c r="J3168" s="1160"/>
      <c r="K3168" s="1160"/>
      <c r="L3168" s="1160"/>
      <c r="M3168" s="1160"/>
    </row>
    <row r="3169" spans="3:13">
      <c r="C3169" s="1105"/>
      <c r="D3169" s="1105"/>
      <c r="E3169" s="611" t="s">
        <v>3015</v>
      </c>
      <c r="F3169" s="1108"/>
      <c r="G3169" s="1111"/>
      <c r="H3169" s="1154"/>
      <c r="I3169" s="1115"/>
      <c r="J3169" s="1160"/>
      <c r="K3169" s="1160"/>
      <c r="L3169" s="1160"/>
      <c r="M3169" s="1160"/>
    </row>
    <row r="3170" spans="3:13" ht="12.95" customHeight="1">
      <c r="C3170" s="1106"/>
      <c r="D3170" s="1106"/>
      <c r="E3170" s="613" t="s">
        <v>3017</v>
      </c>
      <c r="F3170" s="1109"/>
      <c r="G3170" s="1112"/>
      <c r="H3170" s="1154"/>
      <c r="I3170" s="1115"/>
      <c r="J3170" s="1160"/>
      <c r="K3170" s="1160"/>
      <c r="L3170" s="1160"/>
      <c r="M3170" s="1160"/>
    </row>
    <row r="3171" spans="3:13" ht="15.75">
      <c r="C3171" s="618"/>
      <c r="D3171" s="618" t="s">
        <v>19</v>
      </c>
      <c r="E3171" s="619"/>
      <c r="F3171" s="620"/>
      <c r="G3171" s="621"/>
      <c r="H3171" s="1154"/>
      <c r="I3171" s="1115"/>
      <c r="J3171" s="1160"/>
      <c r="K3171" s="1160"/>
      <c r="L3171" s="649"/>
      <c r="M3171" s="649"/>
    </row>
    <row r="3172" spans="3:13" ht="15.75">
      <c r="C3172" s="618"/>
      <c r="D3172" s="618" t="s">
        <v>682</v>
      </c>
      <c r="E3172" s="619"/>
      <c r="F3172" s="620"/>
      <c r="G3172" s="621"/>
      <c r="H3172" s="1154"/>
      <c r="I3172" s="1115"/>
      <c r="J3172" s="1160"/>
      <c r="K3172" s="1160"/>
      <c r="L3172" s="649"/>
      <c r="M3172" s="649"/>
    </row>
    <row r="3173" spans="3:13" ht="15.75">
      <c r="C3173" s="618"/>
      <c r="D3173" s="618" t="s">
        <v>26</v>
      </c>
      <c r="E3173" s="619" t="s">
        <v>3045</v>
      </c>
      <c r="F3173" s="620" t="s">
        <v>687</v>
      </c>
      <c r="G3173" s="621"/>
      <c r="H3173" s="1154"/>
      <c r="I3173" s="1115"/>
      <c r="J3173" s="1160"/>
      <c r="K3173" s="1160"/>
      <c r="L3173" s="649"/>
      <c r="M3173" s="649"/>
    </row>
    <row r="3174" spans="3:13" ht="15.75">
      <c r="C3174" s="618"/>
      <c r="D3174" s="618" t="s">
        <v>30</v>
      </c>
      <c r="E3174" s="619"/>
      <c r="F3174" s="620"/>
      <c r="G3174" s="621"/>
      <c r="H3174" s="1154"/>
      <c r="I3174" s="1115"/>
      <c r="J3174" s="1160"/>
      <c r="K3174" s="1160"/>
      <c r="L3174" s="649"/>
      <c r="M3174" s="649"/>
    </row>
    <row r="3175" spans="3:13" ht="15.75">
      <c r="C3175" s="618"/>
      <c r="D3175" s="618" t="s">
        <v>31</v>
      </c>
      <c r="E3175" s="619"/>
      <c r="F3175" s="620"/>
      <c r="G3175" s="621"/>
      <c r="H3175" s="1154"/>
      <c r="I3175" s="1115"/>
      <c r="J3175" s="1160"/>
      <c r="K3175" s="1160"/>
      <c r="L3175" s="649"/>
      <c r="M3175" s="649"/>
    </row>
    <row r="3176" spans="3:13" ht="15.75">
      <c r="C3176" s="618"/>
      <c r="D3176" s="618" t="s">
        <v>32</v>
      </c>
      <c r="E3176" s="619"/>
      <c r="F3176" s="620"/>
      <c r="G3176" s="621"/>
      <c r="H3176" s="1154"/>
      <c r="I3176" s="1115"/>
      <c r="J3176" s="1160"/>
      <c r="K3176" s="1160"/>
      <c r="L3176" s="649"/>
      <c r="M3176" s="649"/>
    </row>
    <row r="3177" spans="3:13" ht="15.75">
      <c r="C3177" s="623"/>
      <c r="D3177" s="1114"/>
      <c r="E3177" s="1114"/>
      <c r="F3177" s="624"/>
      <c r="G3177" s="625"/>
      <c r="H3177" s="1115"/>
      <c r="I3177" s="1115"/>
      <c r="J3177" s="1160"/>
      <c r="K3177" s="1160"/>
      <c r="L3177" s="649"/>
      <c r="M3177" s="649"/>
    </row>
    <row r="3178" spans="3:13" ht="25.5">
      <c r="C3178" s="1104" t="s">
        <v>1151</v>
      </c>
      <c r="D3178" s="1104"/>
      <c r="E3178" s="607" t="s">
        <v>3046</v>
      </c>
      <c r="F3178" s="1107"/>
      <c r="G3178" s="1110"/>
      <c r="H3178" s="1154"/>
      <c r="I3178" s="1115"/>
      <c r="J3178" s="1160"/>
      <c r="K3178" s="1160"/>
      <c r="L3178" s="1160"/>
      <c r="M3178" s="1160"/>
    </row>
    <row r="3179" spans="3:13" ht="14.1" customHeight="1">
      <c r="C3179" s="1105"/>
      <c r="D3179" s="1105"/>
      <c r="E3179" s="610"/>
      <c r="F3179" s="1108"/>
      <c r="G3179" s="1111"/>
      <c r="H3179" s="1154"/>
      <c r="I3179" s="1115"/>
      <c r="J3179" s="1160"/>
      <c r="K3179" s="1160"/>
      <c r="L3179" s="1160"/>
      <c r="M3179" s="1160"/>
    </row>
    <row r="3180" spans="3:13" ht="12.95" customHeight="1">
      <c r="C3180" s="1105"/>
      <c r="D3180" s="1105"/>
      <c r="E3180" s="611" t="s">
        <v>1394</v>
      </c>
      <c r="F3180" s="1108"/>
      <c r="G3180" s="1111"/>
      <c r="H3180" s="1154"/>
      <c r="I3180" s="1115"/>
      <c r="J3180" s="1160"/>
      <c r="K3180" s="1160"/>
      <c r="L3180" s="1160"/>
      <c r="M3180" s="1160"/>
    </row>
    <row r="3181" spans="3:13" ht="12.95" customHeight="1">
      <c r="C3181" s="1105"/>
      <c r="D3181" s="1105"/>
      <c r="E3181" s="611" t="s">
        <v>1548</v>
      </c>
      <c r="F3181" s="1108"/>
      <c r="G3181" s="1111"/>
      <c r="H3181" s="1154"/>
      <c r="I3181" s="1115"/>
      <c r="J3181" s="1160"/>
      <c r="K3181" s="1160"/>
      <c r="L3181" s="1160"/>
      <c r="M3181" s="1160"/>
    </row>
    <row r="3182" spans="3:13">
      <c r="C3182" s="1105"/>
      <c r="D3182" s="1105"/>
      <c r="E3182" s="611" t="s">
        <v>3015</v>
      </c>
      <c r="F3182" s="1108"/>
      <c r="G3182" s="1111"/>
      <c r="H3182" s="1154"/>
      <c r="I3182" s="1115"/>
      <c r="J3182" s="1160"/>
      <c r="K3182" s="1160"/>
      <c r="L3182" s="1160"/>
      <c r="M3182" s="1160"/>
    </row>
    <row r="3183" spans="3:13" ht="12.95" customHeight="1">
      <c r="C3183" s="1106"/>
      <c r="D3183" s="1106"/>
      <c r="E3183" s="613" t="s">
        <v>3017</v>
      </c>
      <c r="F3183" s="1109"/>
      <c r="G3183" s="1112"/>
      <c r="H3183" s="1154"/>
      <c r="I3183" s="1115"/>
      <c r="J3183" s="1160"/>
      <c r="K3183" s="1160"/>
      <c r="L3183" s="1160"/>
      <c r="M3183" s="1160"/>
    </row>
    <row r="3184" spans="3:13" ht="15.75">
      <c r="C3184" s="618"/>
      <c r="D3184" s="618" t="s">
        <v>19</v>
      </c>
      <c r="E3184" s="619"/>
      <c r="F3184" s="620"/>
      <c r="G3184" s="621"/>
      <c r="H3184" s="1154"/>
      <c r="I3184" s="1115"/>
      <c r="J3184" s="1160"/>
      <c r="K3184" s="1160"/>
      <c r="L3184" s="649"/>
      <c r="M3184" s="649"/>
    </row>
    <row r="3185" spans="3:13" ht="15.75">
      <c r="C3185" s="618"/>
      <c r="D3185" s="618" t="s">
        <v>682</v>
      </c>
      <c r="E3185" s="619"/>
      <c r="F3185" s="620"/>
      <c r="G3185" s="621"/>
      <c r="H3185" s="1154"/>
      <c r="I3185" s="1115"/>
      <c r="J3185" s="1160"/>
      <c r="K3185" s="1160"/>
      <c r="L3185" s="649"/>
      <c r="M3185" s="649"/>
    </row>
    <row r="3186" spans="3:13" ht="51">
      <c r="C3186" s="618"/>
      <c r="D3186" s="618" t="s">
        <v>26</v>
      </c>
      <c r="E3186" s="619" t="s">
        <v>3047</v>
      </c>
      <c r="F3186" s="620" t="s">
        <v>687</v>
      </c>
      <c r="G3186" s="621"/>
      <c r="H3186" s="1154"/>
      <c r="I3186" s="1115"/>
      <c r="J3186" s="1160"/>
      <c r="K3186" s="1160"/>
      <c r="L3186" s="649"/>
      <c r="M3186" s="649"/>
    </row>
    <row r="3187" spans="3:13" ht="15.75">
      <c r="C3187" s="618"/>
      <c r="D3187" s="618" t="s">
        <v>30</v>
      </c>
      <c r="E3187" s="619"/>
      <c r="F3187" s="620"/>
      <c r="G3187" s="621"/>
      <c r="H3187" s="1154"/>
      <c r="I3187" s="1115"/>
      <c r="J3187" s="1160"/>
      <c r="K3187" s="1160"/>
      <c r="L3187" s="649"/>
      <c r="M3187" s="649"/>
    </row>
    <row r="3188" spans="3:13" ht="15.75">
      <c r="C3188" s="618"/>
      <c r="D3188" s="618" t="s">
        <v>31</v>
      </c>
      <c r="E3188" s="619"/>
      <c r="F3188" s="620"/>
      <c r="G3188" s="621"/>
      <c r="H3188" s="1154"/>
      <c r="I3188" s="1115"/>
      <c r="J3188" s="1160"/>
      <c r="K3188" s="1160"/>
      <c r="L3188" s="649"/>
      <c r="M3188" s="649"/>
    </row>
    <row r="3189" spans="3:13" ht="15.75">
      <c r="C3189" s="618"/>
      <c r="D3189" s="618" t="s">
        <v>32</v>
      </c>
      <c r="E3189" s="619"/>
      <c r="F3189" s="620"/>
      <c r="G3189" s="621"/>
      <c r="H3189" s="1154"/>
      <c r="I3189" s="1115"/>
      <c r="J3189" s="1160"/>
      <c r="K3189" s="1160"/>
      <c r="L3189" s="649"/>
      <c r="M3189" s="649"/>
    </row>
    <row r="3190" spans="3:13" ht="15.75">
      <c r="C3190" s="623"/>
      <c r="D3190" s="1133"/>
      <c r="E3190" s="1133"/>
      <c r="F3190" s="624"/>
      <c r="G3190" s="625"/>
      <c r="H3190" s="1115"/>
      <c r="I3190" s="1115"/>
      <c r="J3190" s="1153"/>
      <c r="K3190" s="1153"/>
      <c r="L3190" s="649"/>
      <c r="M3190" s="649"/>
    </row>
    <row r="3191" spans="3:13">
      <c r="C3191" s="1134"/>
      <c r="D3191" s="1134"/>
      <c r="E3191" s="1134"/>
      <c r="F3191" s="1135"/>
      <c r="G3191" s="1136"/>
      <c r="H3191" s="1157"/>
      <c r="I3191" s="1118" t="s">
        <v>3048</v>
      </c>
      <c r="J3191" s="1118"/>
      <c r="K3191" s="644" t="s">
        <v>3049</v>
      </c>
      <c r="L3191" s="1141"/>
      <c r="M3191" s="1141"/>
    </row>
    <row r="3192" spans="3:13" ht="14.1" customHeight="1">
      <c r="C3192" s="1134"/>
      <c r="D3192" s="1134"/>
      <c r="E3192" s="1134"/>
      <c r="F3192" s="1135"/>
      <c r="G3192" s="1136"/>
      <c r="H3192" s="1157"/>
      <c r="I3192" s="1119"/>
      <c r="J3192" s="1119"/>
      <c r="K3192" s="640"/>
      <c r="L3192" s="1142"/>
      <c r="M3192" s="1142"/>
    </row>
    <row r="3193" spans="3:13" ht="12.95" customHeight="1">
      <c r="C3193" s="1134"/>
      <c r="D3193" s="1134"/>
      <c r="E3193" s="1134"/>
      <c r="F3193" s="1135"/>
      <c r="G3193" s="1136"/>
      <c r="H3193" s="1157"/>
      <c r="I3193" s="1119"/>
      <c r="J3193" s="1119"/>
      <c r="K3193" s="639" t="s">
        <v>1419</v>
      </c>
      <c r="L3193" s="1142"/>
      <c r="M3193" s="1142"/>
    </row>
    <row r="3194" spans="3:13" ht="12.95" customHeight="1">
      <c r="C3194" s="1134"/>
      <c r="D3194" s="1134"/>
      <c r="E3194" s="1134"/>
      <c r="F3194" s="1135"/>
      <c r="G3194" s="1136"/>
      <c r="H3194" s="1157"/>
      <c r="I3194" s="1119"/>
      <c r="J3194" s="1119"/>
      <c r="K3194" s="639" t="s">
        <v>2901</v>
      </c>
      <c r="L3194" s="1142"/>
      <c r="M3194" s="1142"/>
    </row>
    <row r="3195" spans="3:13" ht="12.95" customHeight="1">
      <c r="C3195" s="1134"/>
      <c r="D3195" s="1134"/>
      <c r="E3195" s="1134"/>
      <c r="F3195" s="1135"/>
      <c r="G3195" s="1136"/>
      <c r="H3195" s="1157"/>
      <c r="I3195" s="1119"/>
      <c r="J3195" s="1119"/>
      <c r="K3195" s="639" t="s">
        <v>2949</v>
      </c>
      <c r="L3195" s="1142"/>
      <c r="M3195" s="1142"/>
    </row>
    <row r="3196" spans="3:13" ht="12.95" customHeight="1">
      <c r="C3196" s="1134"/>
      <c r="D3196" s="1134"/>
      <c r="E3196" s="1134"/>
      <c r="F3196" s="1135"/>
      <c r="G3196" s="1136"/>
      <c r="H3196" s="1157"/>
      <c r="I3196" s="1119"/>
      <c r="J3196" s="1119"/>
      <c r="K3196" s="639" t="s">
        <v>2983</v>
      </c>
      <c r="L3196" s="1142"/>
      <c r="M3196" s="1142"/>
    </row>
    <row r="3197" spans="3:13" ht="12.95" customHeight="1">
      <c r="C3197" s="1134"/>
      <c r="D3197" s="1134"/>
      <c r="E3197" s="1134"/>
      <c r="F3197" s="1135"/>
      <c r="G3197" s="1136"/>
      <c r="H3197" s="1157"/>
      <c r="I3197" s="1119"/>
      <c r="J3197" s="1119"/>
      <c r="K3197" s="639" t="s">
        <v>2984</v>
      </c>
      <c r="L3197" s="1142"/>
      <c r="M3197" s="1142"/>
    </row>
    <row r="3198" spans="3:13" ht="12.95" customHeight="1">
      <c r="C3198" s="1134"/>
      <c r="D3198" s="1134"/>
      <c r="E3198" s="1134"/>
      <c r="F3198" s="1135"/>
      <c r="G3198" s="1136"/>
      <c r="H3198" s="1157"/>
      <c r="I3198" s="1119"/>
      <c r="J3198" s="1119"/>
      <c r="K3198" s="639" t="s">
        <v>3050</v>
      </c>
      <c r="L3198" s="1142"/>
      <c r="M3198" s="1142"/>
    </row>
    <row r="3199" spans="3:13" ht="12.95" customHeight="1">
      <c r="C3199" s="1134"/>
      <c r="D3199" s="1134"/>
      <c r="E3199" s="1134"/>
      <c r="F3199" s="1135"/>
      <c r="G3199" s="1136"/>
      <c r="H3199" s="1157"/>
      <c r="I3199" s="1119"/>
      <c r="J3199" s="1119"/>
      <c r="K3199" s="639" t="s">
        <v>3051</v>
      </c>
      <c r="L3199" s="1142"/>
      <c r="M3199" s="1142"/>
    </row>
    <row r="3200" spans="3:13" ht="12.95" customHeight="1">
      <c r="C3200" s="1134"/>
      <c r="D3200" s="1134"/>
      <c r="E3200" s="1134"/>
      <c r="F3200" s="1135"/>
      <c r="G3200" s="1136"/>
      <c r="H3200" s="1157"/>
      <c r="I3200" s="1120"/>
      <c r="J3200" s="1120"/>
      <c r="K3200" s="641" t="s">
        <v>3052</v>
      </c>
      <c r="L3200" s="1143"/>
      <c r="M3200" s="1143"/>
    </row>
    <row r="3201" spans="3:13" ht="12.95" customHeight="1">
      <c r="C3201" s="1134"/>
      <c r="D3201" s="1134"/>
      <c r="E3201" s="1134"/>
      <c r="F3201" s="1135"/>
      <c r="G3201" s="1136"/>
      <c r="H3201" s="1157"/>
      <c r="I3201" s="1118"/>
      <c r="J3201" s="1118"/>
      <c r="K3201" s="644" t="s">
        <v>46</v>
      </c>
      <c r="L3201" s="1141"/>
      <c r="M3201" s="1141"/>
    </row>
    <row r="3202" spans="3:13" ht="25.5">
      <c r="C3202" s="1134"/>
      <c r="D3202" s="1134"/>
      <c r="E3202" s="1134"/>
      <c r="F3202" s="1135"/>
      <c r="G3202" s="1136"/>
      <c r="H3202" s="1157"/>
      <c r="I3202" s="1119"/>
      <c r="J3202" s="1119"/>
      <c r="K3202" s="639" t="s">
        <v>3053</v>
      </c>
      <c r="L3202" s="1142"/>
      <c r="M3202" s="1142"/>
    </row>
    <row r="3203" spans="3:13" ht="14.1" customHeight="1">
      <c r="C3203" s="1134"/>
      <c r="D3203" s="1134"/>
      <c r="E3203" s="1134"/>
      <c r="F3203" s="1135"/>
      <c r="G3203" s="1136"/>
      <c r="H3203" s="1157"/>
      <c r="I3203" s="1119"/>
      <c r="J3203" s="1119"/>
      <c r="K3203" s="640"/>
      <c r="L3203" s="1142"/>
      <c r="M3203" s="1142"/>
    </row>
    <row r="3204" spans="3:13" ht="25.5">
      <c r="C3204" s="1134"/>
      <c r="D3204" s="1134"/>
      <c r="E3204" s="1134"/>
      <c r="F3204" s="1135"/>
      <c r="G3204" s="1136"/>
      <c r="H3204" s="1157"/>
      <c r="I3204" s="1119"/>
      <c r="J3204" s="1119"/>
      <c r="K3204" s="639" t="s">
        <v>3054</v>
      </c>
      <c r="L3204" s="1142"/>
      <c r="M3204" s="1142"/>
    </row>
    <row r="3205" spans="3:13" ht="12.95" customHeight="1">
      <c r="C3205" s="1134"/>
      <c r="D3205" s="1134"/>
      <c r="E3205" s="1134"/>
      <c r="F3205" s="1135"/>
      <c r="G3205" s="1136"/>
      <c r="H3205" s="1157"/>
      <c r="I3205" s="1119"/>
      <c r="J3205" s="1119"/>
      <c r="K3205" s="639"/>
      <c r="L3205" s="1142"/>
      <c r="M3205" s="1142"/>
    </row>
    <row r="3206" spans="3:13" ht="51">
      <c r="C3206" s="1134"/>
      <c r="D3206" s="1134"/>
      <c r="E3206" s="1134"/>
      <c r="F3206" s="1135"/>
      <c r="G3206" s="1136"/>
      <c r="H3206" s="1157"/>
      <c r="I3206" s="1120"/>
      <c r="J3206" s="1120"/>
      <c r="K3206" s="641" t="s">
        <v>3055</v>
      </c>
      <c r="L3206" s="1143"/>
      <c r="M3206" s="1143"/>
    </row>
    <row r="3207" spans="3:13" ht="15.75">
      <c r="C3207" s="623"/>
      <c r="D3207" s="1134"/>
      <c r="E3207" s="1134"/>
      <c r="F3207" s="624"/>
      <c r="G3207" s="625"/>
      <c r="H3207" s="733"/>
      <c r="I3207" s="631"/>
      <c r="J3207" s="631" t="s">
        <v>19</v>
      </c>
      <c r="K3207" s="635"/>
      <c r="L3207" s="650"/>
      <c r="M3207" s="650"/>
    </row>
    <row r="3208" spans="3:13" ht="15.75">
      <c r="C3208" s="623"/>
      <c r="D3208" s="1134"/>
      <c r="E3208" s="1134"/>
      <c r="F3208" s="624"/>
      <c r="G3208" s="625"/>
      <c r="H3208" s="733"/>
      <c r="I3208" s="631"/>
      <c r="J3208" s="631" t="s">
        <v>682</v>
      </c>
      <c r="K3208" s="635"/>
      <c r="L3208" s="650"/>
      <c r="M3208" s="650"/>
    </row>
    <row r="3209" spans="3:13" ht="15.75">
      <c r="C3209" s="623"/>
      <c r="D3209" s="1134"/>
      <c r="E3209" s="1134"/>
      <c r="F3209" s="624"/>
      <c r="G3209" s="625"/>
      <c r="H3209" s="733"/>
      <c r="I3209" s="631"/>
      <c r="J3209" s="631" t="s">
        <v>26</v>
      </c>
      <c r="K3209" s="635" t="s">
        <v>3056</v>
      </c>
      <c r="L3209" s="650" t="s">
        <v>687</v>
      </c>
      <c r="M3209" s="650"/>
    </row>
    <row r="3210" spans="3:13" ht="15.75">
      <c r="C3210" s="623"/>
      <c r="D3210" s="1134"/>
      <c r="E3210" s="1134"/>
      <c r="F3210" s="624"/>
      <c r="G3210" s="625"/>
      <c r="H3210" s="733"/>
      <c r="I3210" s="631"/>
      <c r="J3210" s="631" t="s">
        <v>30</v>
      </c>
      <c r="K3210" s="635"/>
      <c r="L3210" s="650"/>
      <c r="M3210" s="650"/>
    </row>
    <row r="3211" spans="3:13" ht="15.75">
      <c r="C3211" s="623"/>
      <c r="D3211" s="1134"/>
      <c r="E3211" s="1134"/>
      <c r="F3211" s="624"/>
      <c r="G3211" s="625"/>
      <c r="H3211" s="733"/>
      <c r="I3211" s="631"/>
      <c r="J3211" s="631" t="s">
        <v>31</v>
      </c>
      <c r="K3211" s="635"/>
      <c r="L3211" s="650"/>
      <c r="M3211" s="650"/>
    </row>
    <row r="3212" spans="3:13" ht="15.75">
      <c r="C3212" s="623"/>
      <c r="D3212" s="1134"/>
      <c r="E3212" s="1134"/>
      <c r="F3212" s="624"/>
      <c r="G3212" s="625"/>
      <c r="H3212" s="733"/>
      <c r="I3212" s="631"/>
      <c r="J3212" s="631" t="s">
        <v>32</v>
      </c>
      <c r="K3212" s="635"/>
      <c r="L3212" s="650"/>
      <c r="M3212" s="650"/>
    </row>
    <row r="3213" spans="3:13" ht="15.75">
      <c r="C3213" s="623"/>
      <c r="D3213" s="1134"/>
      <c r="E3213" s="1134"/>
      <c r="F3213" s="624"/>
      <c r="G3213" s="625"/>
      <c r="H3213" s="1115"/>
      <c r="I3213" s="1115"/>
      <c r="J3213" s="1127"/>
      <c r="K3213" s="1127"/>
      <c r="L3213" s="649"/>
      <c r="M3213" s="649"/>
    </row>
    <row r="3214" spans="3:13" ht="38.25">
      <c r="C3214" s="1134"/>
      <c r="D3214" s="1134"/>
      <c r="E3214" s="1134"/>
      <c r="F3214" s="1135"/>
      <c r="G3214" s="1136"/>
      <c r="H3214" s="1157"/>
      <c r="I3214" s="1118" t="s">
        <v>3057</v>
      </c>
      <c r="J3214" s="1118"/>
      <c r="K3214" s="644" t="s">
        <v>3058</v>
      </c>
      <c r="L3214" s="1141"/>
      <c r="M3214" s="1141"/>
    </row>
    <row r="3215" spans="3:13" ht="14.1" customHeight="1">
      <c r="C3215" s="1134"/>
      <c r="D3215" s="1134"/>
      <c r="E3215" s="1134"/>
      <c r="F3215" s="1135"/>
      <c r="G3215" s="1136"/>
      <c r="H3215" s="1157"/>
      <c r="I3215" s="1119"/>
      <c r="J3215" s="1119"/>
      <c r="K3215" s="640"/>
      <c r="L3215" s="1142"/>
      <c r="M3215" s="1142"/>
    </row>
    <row r="3216" spans="3:13" ht="12.95" customHeight="1">
      <c r="C3216" s="1134"/>
      <c r="D3216" s="1134"/>
      <c r="E3216" s="1134"/>
      <c r="F3216" s="1135"/>
      <c r="G3216" s="1136"/>
      <c r="H3216" s="1157"/>
      <c r="I3216" s="1119"/>
      <c r="J3216" s="1119"/>
      <c r="K3216" s="639" t="s">
        <v>1419</v>
      </c>
      <c r="L3216" s="1142"/>
      <c r="M3216" s="1142"/>
    </row>
    <row r="3217" spans="3:13" ht="12.95" customHeight="1">
      <c r="C3217" s="1134"/>
      <c r="D3217" s="1134"/>
      <c r="E3217" s="1134"/>
      <c r="F3217" s="1135"/>
      <c r="G3217" s="1136"/>
      <c r="H3217" s="1157"/>
      <c r="I3217" s="1119"/>
      <c r="J3217" s="1119"/>
      <c r="K3217" s="639" t="s">
        <v>2901</v>
      </c>
      <c r="L3217" s="1142"/>
      <c r="M3217" s="1142"/>
    </row>
    <row r="3218" spans="3:13" ht="12.95" customHeight="1">
      <c r="C3218" s="1134"/>
      <c r="D3218" s="1134"/>
      <c r="E3218" s="1134"/>
      <c r="F3218" s="1135"/>
      <c r="G3218" s="1136"/>
      <c r="H3218" s="1157"/>
      <c r="I3218" s="1119"/>
      <c r="J3218" s="1119"/>
      <c r="K3218" s="639" t="s">
        <v>2949</v>
      </c>
      <c r="L3218" s="1142"/>
      <c r="M3218" s="1142"/>
    </row>
    <row r="3219" spans="3:13" ht="12.95" customHeight="1">
      <c r="C3219" s="1134"/>
      <c r="D3219" s="1134"/>
      <c r="E3219" s="1134"/>
      <c r="F3219" s="1135"/>
      <c r="G3219" s="1136"/>
      <c r="H3219" s="1157"/>
      <c r="I3219" s="1119"/>
      <c r="J3219" s="1119"/>
      <c r="K3219" s="639" t="s">
        <v>2983</v>
      </c>
      <c r="L3219" s="1142"/>
      <c r="M3219" s="1142"/>
    </row>
    <row r="3220" spans="3:13" ht="12.95" customHeight="1">
      <c r="C3220" s="1134"/>
      <c r="D3220" s="1134"/>
      <c r="E3220" s="1134"/>
      <c r="F3220" s="1135"/>
      <c r="G3220" s="1136"/>
      <c r="H3220" s="1157"/>
      <c r="I3220" s="1119"/>
      <c r="J3220" s="1119"/>
      <c r="K3220" s="639" t="s">
        <v>2984</v>
      </c>
      <c r="L3220" s="1142"/>
      <c r="M3220" s="1142"/>
    </row>
    <row r="3221" spans="3:13" ht="12.95" customHeight="1">
      <c r="C3221" s="1134"/>
      <c r="D3221" s="1134"/>
      <c r="E3221" s="1134"/>
      <c r="F3221" s="1135"/>
      <c r="G3221" s="1136"/>
      <c r="H3221" s="1157"/>
      <c r="I3221" s="1119"/>
      <c r="J3221" s="1119"/>
      <c r="K3221" s="639" t="s">
        <v>3050</v>
      </c>
      <c r="L3221" s="1142"/>
      <c r="M3221" s="1142"/>
    </row>
    <row r="3222" spans="3:13" ht="12.95" customHeight="1">
      <c r="C3222" s="1134"/>
      <c r="D3222" s="1134"/>
      <c r="E3222" s="1134"/>
      <c r="F3222" s="1135"/>
      <c r="G3222" s="1136"/>
      <c r="H3222" s="1157"/>
      <c r="I3222" s="1119"/>
      <c r="J3222" s="1119"/>
      <c r="K3222" s="639" t="s">
        <v>3051</v>
      </c>
      <c r="L3222" s="1142"/>
      <c r="M3222" s="1142"/>
    </row>
    <row r="3223" spans="3:13" ht="12.95" customHeight="1">
      <c r="C3223" s="1134"/>
      <c r="D3223" s="1134"/>
      <c r="E3223" s="1134"/>
      <c r="F3223" s="1135"/>
      <c r="G3223" s="1136"/>
      <c r="H3223" s="1157"/>
      <c r="I3223" s="1120"/>
      <c r="J3223" s="1120"/>
      <c r="K3223" s="641" t="s">
        <v>3052</v>
      </c>
      <c r="L3223" s="1143"/>
      <c r="M3223" s="1143"/>
    </row>
    <row r="3224" spans="3:13" ht="15.75">
      <c r="C3224" s="623"/>
      <c r="D3224" s="1134"/>
      <c r="E3224" s="1134"/>
      <c r="F3224" s="624"/>
      <c r="G3224" s="625"/>
      <c r="H3224" s="733"/>
      <c r="I3224" s="631"/>
      <c r="J3224" s="631" t="s">
        <v>19</v>
      </c>
      <c r="K3224" s="635"/>
      <c r="L3224" s="650"/>
      <c r="M3224" s="650"/>
    </row>
    <row r="3225" spans="3:13" ht="15.75">
      <c r="C3225" s="623"/>
      <c r="D3225" s="1134"/>
      <c r="E3225" s="1134"/>
      <c r="F3225" s="624"/>
      <c r="G3225" s="625"/>
      <c r="H3225" s="733"/>
      <c r="I3225" s="631"/>
      <c r="J3225" s="631" t="s">
        <v>682</v>
      </c>
      <c r="K3225" s="635"/>
      <c r="L3225" s="650"/>
      <c r="M3225" s="650"/>
    </row>
    <row r="3226" spans="3:13" ht="15.75">
      <c r="C3226" s="623"/>
      <c r="D3226" s="1134"/>
      <c r="E3226" s="1134"/>
      <c r="F3226" s="624"/>
      <c r="G3226" s="625"/>
      <c r="H3226" s="733"/>
      <c r="I3226" s="631"/>
      <c r="J3226" s="631" t="s">
        <v>26</v>
      </c>
      <c r="K3226" s="635" t="s">
        <v>3056</v>
      </c>
      <c r="L3226" s="650" t="s">
        <v>687</v>
      </c>
      <c r="M3226" s="650"/>
    </row>
    <row r="3227" spans="3:13" ht="15.75">
      <c r="C3227" s="623"/>
      <c r="D3227" s="1134"/>
      <c r="E3227" s="1134"/>
      <c r="F3227" s="624"/>
      <c r="G3227" s="625"/>
      <c r="H3227" s="733"/>
      <c r="I3227" s="631"/>
      <c r="J3227" s="631" t="s">
        <v>30</v>
      </c>
      <c r="K3227" s="635"/>
      <c r="L3227" s="650"/>
      <c r="M3227" s="650"/>
    </row>
    <row r="3228" spans="3:13" ht="15.75">
      <c r="C3228" s="623"/>
      <c r="D3228" s="1134"/>
      <c r="E3228" s="1134"/>
      <c r="F3228" s="624"/>
      <c r="G3228" s="625"/>
      <c r="H3228" s="733"/>
      <c r="I3228" s="631"/>
      <c r="J3228" s="631" t="s">
        <v>31</v>
      </c>
      <c r="K3228" s="635"/>
      <c r="L3228" s="650"/>
      <c r="M3228" s="650"/>
    </row>
    <row r="3229" spans="3:13" ht="15.75">
      <c r="C3229" s="623"/>
      <c r="D3229" s="1134"/>
      <c r="E3229" s="1134"/>
      <c r="F3229" s="624"/>
      <c r="G3229" s="625"/>
      <c r="H3229" s="733"/>
      <c r="I3229" s="631"/>
      <c r="J3229" s="631" t="s">
        <v>32</v>
      </c>
      <c r="K3229" s="635"/>
      <c r="L3229" s="650"/>
      <c r="M3229" s="650"/>
    </row>
    <row r="3230" spans="3:13" ht="15.75">
      <c r="C3230" s="623"/>
      <c r="D3230" s="1134"/>
      <c r="E3230" s="1134"/>
      <c r="F3230" s="624"/>
      <c r="G3230" s="625"/>
      <c r="H3230" s="1115"/>
      <c r="I3230" s="1115"/>
      <c r="J3230" s="1127"/>
      <c r="K3230" s="1127"/>
      <c r="L3230" s="649"/>
      <c r="M3230" s="649"/>
    </row>
    <row r="3231" spans="3:13" ht="38.25">
      <c r="C3231" s="1134"/>
      <c r="D3231" s="1134"/>
      <c r="E3231" s="1134"/>
      <c r="F3231" s="1135"/>
      <c r="G3231" s="1136"/>
      <c r="H3231" s="1157"/>
      <c r="I3231" s="1118" t="s">
        <v>3059</v>
      </c>
      <c r="J3231" s="1118"/>
      <c r="K3231" s="644" t="s">
        <v>3060</v>
      </c>
      <c r="L3231" s="1141"/>
      <c r="M3231" s="1141"/>
    </row>
    <row r="3232" spans="3:13" ht="14.1" customHeight="1">
      <c r="C3232" s="1134"/>
      <c r="D3232" s="1134"/>
      <c r="E3232" s="1134"/>
      <c r="F3232" s="1135"/>
      <c r="G3232" s="1136"/>
      <c r="H3232" s="1157"/>
      <c r="I3232" s="1119"/>
      <c r="J3232" s="1119"/>
      <c r="K3232" s="640"/>
      <c r="L3232" s="1142"/>
      <c r="M3232" s="1142"/>
    </row>
    <row r="3233" spans="3:13" ht="12.95" customHeight="1">
      <c r="C3233" s="1134"/>
      <c r="D3233" s="1134"/>
      <c r="E3233" s="1134"/>
      <c r="F3233" s="1135"/>
      <c r="G3233" s="1136"/>
      <c r="H3233" s="1157"/>
      <c r="I3233" s="1119"/>
      <c r="J3233" s="1119"/>
      <c r="K3233" s="639" t="s">
        <v>1419</v>
      </c>
      <c r="L3233" s="1142"/>
      <c r="M3233" s="1142"/>
    </row>
    <row r="3234" spans="3:13" ht="12.95" customHeight="1">
      <c r="C3234" s="1134"/>
      <c r="D3234" s="1134"/>
      <c r="E3234" s="1134"/>
      <c r="F3234" s="1135"/>
      <c r="G3234" s="1136"/>
      <c r="H3234" s="1157"/>
      <c r="I3234" s="1119"/>
      <c r="J3234" s="1119"/>
      <c r="K3234" s="639" t="s">
        <v>2901</v>
      </c>
      <c r="L3234" s="1142"/>
      <c r="M3234" s="1142"/>
    </row>
    <row r="3235" spans="3:13" ht="12.95" customHeight="1">
      <c r="C3235" s="1134"/>
      <c r="D3235" s="1134"/>
      <c r="E3235" s="1134"/>
      <c r="F3235" s="1135"/>
      <c r="G3235" s="1136"/>
      <c r="H3235" s="1157"/>
      <c r="I3235" s="1119"/>
      <c r="J3235" s="1119"/>
      <c r="K3235" s="639" t="s">
        <v>2949</v>
      </c>
      <c r="L3235" s="1142"/>
      <c r="M3235" s="1142"/>
    </row>
    <row r="3236" spans="3:13" ht="12.95" customHeight="1">
      <c r="C3236" s="1134"/>
      <c r="D3236" s="1134"/>
      <c r="E3236" s="1134"/>
      <c r="F3236" s="1135"/>
      <c r="G3236" s="1136"/>
      <c r="H3236" s="1157"/>
      <c r="I3236" s="1119"/>
      <c r="J3236" s="1119"/>
      <c r="K3236" s="639" t="s">
        <v>2983</v>
      </c>
      <c r="L3236" s="1142"/>
      <c r="M3236" s="1142"/>
    </row>
    <row r="3237" spans="3:13" ht="12.95" customHeight="1">
      <c r="C3237" s="1134"/>
      <c r="D3237" s="1134"/>
      <c r="E3237" s="1134"/>
      <c r="F3237" s="1135"/>
      <c r="G3237" s="1136"/>
      <c r="H3237" s="1157"/>
      <c r="I3237" s="1119"/>
      <c r="J3237" s="1119"/>
      <c r="K3237" s="639" t="s">
        <v>2984</v>
      </c>
      <c r="L3237" s="1142"/>
      <c r="M3237" s="1142"/>
    </row>
    <row r="3238" spans="3:13" ht="12.95" customHeight="1">
      <c r="C3238" s="1134"/>
      <c r="D3238" s="1134"/>
      <c r="E3238" s="1134"/>
      <c r="F3238" s="1135"/>
      <c r="G3238" s="1136"/>
      <c r="H3238" s="1157"/>
      <c r="I3238" s="1119"/>
      <c r="J3238" s="1119"/>
      <c r="K3238" s="639" t="s">
        <v>3050</v>
      </c>
      <c r="L3238" s="1142"/>
      <c r="M3238" s="1142"/>
    </row>
    <row r="3239" spans="3:13" ht="12.95" customHeight="1">
      <c r="C3239" s="1134"/>
      <c r="D3239" s="1134"/>
      <c r="E3239" s="1134"/>
      <c r="F3239" s="1135"/>
      <c r="G3239" s="1136"/>
      <c r="H3239" s="1157"/>
      <c r="I3239" s="1119"/>
      <c r="J3239" s="1119"/>
      <c r="K3239" s="639" t="s">
        <v>3051</v>
      </c>
      <c r="L3239" s="1142"/>
      <c r="M3239" s="1142"/>
    </row>
    <row r="3240" spans="3:13" ht="12.95" customHeight="1">
      <c r="C3240" s="1134"/>
      <c r="D3240" s="1134"/>
      <c r="E3240" s="1134"/>
      <c r="F3240" s="1135"/>
      <c r="G3240" s="1136"/>
      <c r="H3240" s="1157"/>
      <c r="I3240" s="1120"/>
      <c r="J3240" s="1120"/>
      <c r="K3240" s="641" t="s">
        <v>3052</v>
      </c>
      <c r="L3240" s="1143"/>
      <c r="M3240" s="1143"/>
    </row>
    <row r="3241" spans="3:13" ht="15.75">
      <c r="C3241" s="623"/>
      <c r="D3241" s="1134"/>
      <c r="E3241" s="1134"/>
      <c r="F3241" s="624"/>
      <c r="G3241" s="625"/>
      <c r="H3241" s="733"/>
      <c r="I3241" s="631"/>
      <c r="J3241" s="631" t="s">
        <v>19</v>
      </c>
      <c r="K3241" s="635"/>
      <c r="L3241" s="650"/>
      <c r="M3241" s="650"/>
    </row>
    <row r="3242" spans="3:13" ht="15.75">
      <c r="C3242" s="623"/>
      <c r="D3242" s="1134"/>
      <c r="E3242" s="1134"/>
      <c r="F3242" s="624"/>
      <c r="G3242" s="625"/>
      <c r="H3242" s="733"/>
      <c r="I3242" s="631"/>
      <c r="J3242" s="631" t="s">
        <v>682</v>
      </c>
      <c r="K3242" s="635"/>
      <c r="L3242" s="650"/>
      <c r="M3242" s="650"/>
    </row>
    <row r="3243" spans="3:13" ht="15.75">
      <c r="C3243" s="623"/>
      <c r="D3243" s="1134"/>
      <c r="E3243" s="1134"/>
      <c r="F3243" s="624"/>
      <c r="G3243" s="625"/>
      <c r="H3243" s="733"/>
      <c r="I3243" s="631"/>
      <c r="J3243" s="631" t="s">
        <v>26</v>
      </c>
      <c r="K3243" s="635" t="s">
        <v>3056</v>
      </c>
      <c r="L3243" s="650" t="s">
        <v>687</v>
      </c>
      <c r="M3243" s="650"/>
    </row>
    <row r="3244" spans="3:13" ht="15.75">
      <c r="C3244" s="623"/>
      <c r="D3244" s="1134"/>
      <c r="E3244" s="1134"/>
      <c r="F3244" s="624"/>
      <c r="G3244" s="625"/>
      <c r="H3244" s="733"/>
      <c r="I3244" s="631"/>
      <c r="J3244" s="631" t="s">
        <v>30</v>
      </c>
      <c r="K3244" s="635"/>
      <c r="L3244" s="650"/>
      <c r="M3244" s="650"/>
    </row>
    <row r="3245" spans="3:13" ht="15.75">
      <c r="C3245" s="623"/>
      <c r="D3245" s="1134"/>
      <c r="E3245" s="1134"/>
      <c r="F3245" s="624"/>
      <c r="G3245" s="625"/>
      <c r="H3245" s="733"/>
      <c r="I3245" s="631"/>
      <c r="J3245" s="631" t="s">
        <v>31</v>
      </c>
      <c r="K3245" s="635"/>
      <c r="L3245" s="650"/>
      <c r="M3245" s="650"/>
    </row>
    <row r="3246" spans="3:13" ht="15.75">
      <c r="C3246" s="623"/>
      <c r="D3246" s="1134"/>
      <c r="E3246" s="1134"/>
      <c r="F3246" s="624"/>
      <c r="G3246" s="625"/>
      <c r="H3246" s="733"/>
      <c r="I3246" s="631"/>
      <c r="J3246" s="631" t="s">
        <v>32</v>
      </c>
      <c r="K3246" s="635"/>
      <c r="L3246" s="650"/>
      <c r="M3246" s="650"/>
    </row>
    <row r="3247" spans="3:13" ht="15.75">
      <c r="C3247" s="623"/>
      <c r="D3247" s="1134"/>
      <c r="E3247" s="1134"/>
      <c r="F3247" s="624"/>
      <c r="G3247" s="625"/>
      <c r="H3247" s="1115"/>
      <c r="I3247" s="1115"/>
      <c r="J3247" s="1127"/>
      <c r="K3247" s="1127"/>
      <c r="L3247" s="649"/>
      <c r="M3247" s="649"/>
    </row>
    <row r="3248" spans="3:13" ht="25.5">
      <c r="C3248" s="1134"/>
      <c r="D3248" s="1134"/>
      <c r="E3248" s="1134"/>
      <c r="F3248" s="1135"/>
      <c r="G3248" s="1136"/>
      <c r="H3248" s="1157"/>
      <c r="I3248" s="1118" t="s">
        <v>3061</v>
      </c>
      <c r="J3248" s="1118"/>
      <c r="K3248" s="644" t="s">
        <v>3062</v>
      </c>
      <c r="L3248" s="1141"/>
      <c r="M3248" s="1141"/>
    </row>
    <row r="3249" spans="3:13" ht="14.1" customHeight="1">
      <c r="C3249" s="1134"/>
      <c r="D3249" s="1134"/>
      <c r="E3249" s="1134"/>
      <c r="F3249" s="1135"/>
      <c r="G3249" s="1136"/>
      <c r="H3249" s="1157"/>
      <c r="I3249" s="1119"/>
      <c r="J3249" s="1119"/>
      <c r="K3249" s="640"/>
      <c r="L3249" s="1142"/>
      <c r="M3249" s="1142"/>
    </row>
    <row r="3250" spans="3:13" ht="12.95" customHeight="1">
      <c r="C3250" s="1134"/>
      <c r="D3250" s="1134"/>
      <c r="E3250" s="1134"/>
      <c r="F3250" s="1135"/>
      <c r="G3250" s="1136"/>
      <c r="H3250" s="1157"/>
      <c r="I3250" s="1119"/>
      <c r="J3250" s="1119"/>
      <c r="K3250" s="639" t="s">
        <v>1419</v>
      </c>
      <c r="L3250" s="1142"/>
      <c r="M3250" s="1142"/>
    </row>
    <row r="3251" spans="3:13" ht="12.95" customHeight="1">
      <c r="C3251" s="1134"/>
      <c r="D3251" s="1134"/>
      <c r="E3251" s="1134"/>
      <c r="F3251" s="1135"/>
      <c r="G3251" s="1136"/>
      <c r="H3251" s="1157"/>
      <c r="I3251" s="1119"/>
      <c r="J3251" s="1119"/>
      <c r="K3251" s="639" t="s">
        <v>2901</v>
      </c>
      <c r="L3251" s="1142"/>
      <c r="M3251" s="1142"/>
    </row>
    <row r="3252" spans="3:13" ht="12.95" customHeight="1">
      <c r="C3252" s="1134"/>
      <c r="D3252" s="1134"/>
      <c r="E3252" s="1134"/>
      <c r="F3252" s="1135"/>
      <c r="G3252" s="1136"/>
      <c r="H3252" s="1157"/>
      <c r="I3252" s="1119"/>
      <c r="J3252" s="1119"/>
      <c r="K3252" s="639" t="s">
        <v>2949</v>
      </c>
      <c r="L3252" s="1142"/>
      <c r="M3252" s="1142"/>
    </row>
    <row r="3253" spans="3:13" ht="12.95" customHeight="1">
      <c r="C3253" s="1134"/>
      <c r="D3253" s="1134"/>
      <c r="E3253" s="1134"/>
      <c r="F3253" s="1135"/>
      <c r="G3253" s="1136"/>
      <c r="H3253" s="1157"/>
      <c r="I3253" s="1119"/>
      <c r="J3253" s="1119"/>
      <c r="K3253" s="639" t="s">
        <v>2983</v>
      </c>
      <c r="L3253" s="1142"/>
      <c r="M3253" s="1142"/>
    </row>
    <row r="3254" spans="3:13" ht="12.95" customHeight="1">
      <c r="C3254" s="1134"/>
      <c r="D3254" s="1134"/>
      <c r="E3254" s="1134"/>
      <c r="F3254" s="1135"/>
      <c r="G3254" s="1136"/>
      <c r="H3254" s="1157"/>
      <c r="I3254" s="1119"/>
      <c r="J3254" s="1119"/>
      <c r="K3254" s="639" t="s">
        <v>2984</v>
      </c>
      <c r="L3254" s="1142"/>
      <c r="M3254" s="1142"/>
    </row>
    <row r="3255" spans="3:13" ht="12.95" customHeight="1">
      <c r="C3255" s="1134"/>
      <c r="D3255" s="1134"/>
      <c r="E3255" s="1134"/>
      <c r="F3255" s="1135"/>
      <c r="G3255" s="1136"/>
      <c r="H3255" s="1157"/>
      <c r="I3255" s="1119"/>
      <c r="J3255" s="1119"/>
      <c r="K3255" s="639" t="s">
        <v>3050</v>
      </c>
      <c r="L3255" s="1142"/>
      <c r="M3255" s="1142"/>
    </row>
    <row r="3256" spans="3:13" ht="12.95" customHeight="1">
      <c r="C3256" s="1134"/>
      <c r="D3256" s="1134"/>
      <c r="E3256" s="1134"/>
      <c r="F3256" s="1135"/>
      <c r="G3256" s="1136"/>
      <c r="H3256" s="1157"/>
      <c r="I3256" s="1119"/>
      <c r="J3256" s="1119"/>
      <c r="K3256" s="639" t="s">
        <v>3051</v>
      </c>
      <c r="L3256" s="1142"/>
      <c r="M3256" s="1142"/>
    </row>
    <row r="3257" spans="3:13" ht="12.95" customHeight="1">
      <c r="C3257" s="1134"/>
      <c r="D3257" s="1134"/>
      <c r="E3257" s="1134"/>
      <c r="F3257" s="1135"/>
      <c r="G3257" s="1136"/>
      <c r="H3257" s="1157"/>
      <c r="I3257" s="1120"/>
      <c r="J3257" s="1120"/>
      <c r="K3257" s="641" t="s">
        <v>3052</v>
      </c>
      <c r="L3257" s="1143"/>
      <c r="M3257" s="1143"/>
    </row>
    <row r="3258" spans="3:13" ht="15.75">
      <c r="C3258" s="623"/>
      <c r="D3258" s="1134"/>
      <c r="E3258" s="1134"/>
      <c r="F3258" s="624"/>
      <c r="G3258" s="625"/>
      <c r="H3258" s="733"/>
      <c r="I3258" s="631"/>
      <c r="J3258" s="631" t="s">
        <v>19</v>
      </c>
      <c r="K3258" s="635"/>
      <c r="L3258" s="650"/>
      <c r="M3258" s="650"/>
    </row>
    <row r="3259" spans="3:13" ht="15.75">
      <c r="C3259" s="623"/>
      <c r="D3259" s="1134"/>
      <c r="E3259" s="1134"/>
      <c r="F3259" s="624"/>
      <c r="G3259" s="625"/>
      <c r="H3259" s="733"/>
      <c r="I3259" s="631"/>
      <c r="J3259" s="631" t="s">
        <v>682</v>
      </c>
      <c r="K3259" s="635"/>
      <c r="L3259" s="650"/>
      <c r="M3259" s="650"/>
    </row>
    <row r="3260" spans="3:13" ht="15.75">
      <c r="C3260" s="623"/>
      <c r="D3260" s="1134"/>
      <c r="E3260" s="1134"/>
      <c r="F3260" s="624"/>
      <c r="G3260" s="625"/>
      <c r="H3260" s="733"/>
      <c r="I3260" s="631"/>
      <c r="J3260" s="631" t="s">
        <v>26</v>
      </c>
      <c r="K3260" s="635" t="s">
        <v>3056</v>
      </c>
      <c r="L3260" s="650" t="s">
        <v>687</v>
      </c>
      <c r="M3260" s="650"/>
    </row>
    <row r="3261" spans="3:13" ht="15.75">
      <c r="C3261" s="623"/>
      <c r="D3261" s="1134"/>
      <c r="E3261" s="1134"/>
      <c r="F3261" s="624"/>
      <c r="G3261" s="625"/>
      <c r="H3261" s="733"/>
      <c r="I3261" s="631"/>
      <c r="J3261" s="631" t="s">
        <v>30</v>
      </c>
      <c r="K3261" s="635"/>
      <c r="L3261" s="650"/>
      <c r="M3261" s="650"/>
    </row>
    <row r="3262" spans="3:13" ht="15.75">
      <c r="C3262" s="623"/>
      <c r="D3262" s="1134"/>
      <c r="E3262" s="1134"/>
      <c r="F3262" s="624"/>
      <c r="G3262" s="625"/>
      <c r="H3262" s="733"/>
      <c r="I3262" s="631"/>
      <c r="J3262" s="631" t="s">
        <v>31</v>
      </c>
      <c r="K3262" s="635"/>
      <c r="L3262" s="650"/>
      <c r="M3262" s="650"/>
    </row>
    <row r="3263" spans="3:13" ht="15.75">
      <c r="C3263" s="623"/>
      <c r="D3263" s="1134"/>
      <c r="E3263" s="1134"/>
      <c r="F3263" s="624"/>
      <c r="G3263" s="625"/>
      <c r="H3263" s="733"/>
      <c r="I3263" s="631"/>
      <c r="J3263" s="631" t="s">
        <v>32</v>
      </c>
      <c r="K3263" s="635"/>
      <c r="L3263" s="650"/>
      <c r="M3263" s="650"/>
    </row>
    <row r="3264" spans="3:13" ht="15.75">
      <c r="C3264" s="623"/>
      <c r="D3264" s="1134"/>
      <c r="E3264" s="1134"/>
      <c r="F3264" s="624"/>
      <c r="G3264" s="625"/>
      <c r="H3264" s="1115"/>
      <c r="I3264" s="1115"/>
      <c r="J3264" s="1166"/>
      <c r="K3264" s="1166"/>
      <c r="L3264" s="649"/>
      <c r="M3264" s="649"/>
    </row>
    <row r="3265" spans="3:13" ht="15.75">
      <c r="C3265" s="623"/>
      <c r="D3265" s="1134"/>
      <c r="E3265" s="1134"/>
      <c r="F3265" s="624"/>
      <c r="G3265" s="625"/>
      <c r="H3265" s="733"/>
      <c r="I3265" s="669">
        <v>3.5</v>
      </c>
      <c r="J3265" s="669"/>
      <c r="K3265" s="691" t="s">
        <v>3063</v>
      </c>
      <c r="L3265" s="691"/>
      <c r="M3265" s="691"/>
    </row>
    <row r="3266" spans="3:13" ht="12.95" customHeight="1">
      <c r="C3266" s="1134"/>
      <c r="D3266" s="1134"/>
      <c r="E3266" s="1134"/>
      <c r="F3266" s="1135"/>
      <c r="G3266" s="1136"/>
      <c r="H3266" s="1157"/>
      <c r="I3266" s="1118" t="s">
        <v>3064</v>
      </c>
      <c r="J3266" s="1118"/>
      <c r="K3266" s="644" t="s">
        <v>3065</v>
      </c>
      <c r="L3266" s="1141"/>
      <c r="M3266" s="1141"/>
    </row>
    <row r="3267" spans="3:13" ht="14.1" customHeight="1">
      <c r="C3267" s="1134"/>
      <c r="D3267" s="1134"/>
      <c r="E3267" s="1134"/>
      <c r="F3267" s="1135"/>
      <c r="G3267" s="1136"/>
      <c r="H3267" s="1157"/>
      <c r="I3267" s="1119"/>
      <c r="J3267" s="1119"/>
      <c r="K3267" s="640"/>
      <c r="L3267" s="1142"/>
      <c r="M3267" s="1142"/>
    </row>
    <row r="3268" spans="3:13" ht="12.95" customHeight="1">
      <c r="C3268" s="1134"/>
      <c r="D3268" s="1134"/>
      <c r="E3268" s="1134"/>
      <c r="F3268" s="1135"/>
      <c r="G3268" s="1136"/>
      <c r="H3268" s="1157"/>
      <c r="I3268" s="1119"/>
      <c r="J3268" s="1119"/>
      <c r="K3268" s="639" t="s">
        <v>1419</v>
      </c>
      <c r="L3268" s="1142"/>
      <c r="M3268" s="1142"/>
    </row>
    <row r="3269" spans="3:13" ht="12.95" customHeight="1">
      <c r="C3269" s="1134"/>
      <c r="D3269" s="1134"/>
      <c r="E3269" s="1134"/>
      <c r="F3269" s="1135"/>
      <c r="G3269" s="1136"/>
      <c r="H3269" s="1157"/>
      <c r="I3269" s="1119"/>
      <c r="J3269" s="1119"/>
      <c r="K3269" s="639" t="s">
        <v>3066</v>
      </c>
      <c r="L3269" s="1142"/>
      <c r="M3269" s="1142"/>
    </row>
    <row r="3270" spans="3:13" ht="12.95" customHeight="1">
      <c r="C3270" s="1134"/>
      <c r="D3270" s="1134"/>
      <c r="E3270" s="1134"/>
      <c r="F3270" s="1135"/>
      <c r="G3270" s="1136"/>
      <c r="H3270" s="1157"/>
      <c r="I3270" s="1119"/>
      <c r="J3270" s="1119"/>
      <c r="K3270" s="639" t="s">
        <v>1515</v>
      </c>
      <c r="L3270" s="1142"/>
      <c r="M3270" s="1142"/>
    </row>
    <row r="3271" spans="3:13" ht="12.95" customHeight="1">
      <c r="C3271" s="1134"/>
      <c r="D3271" s="1134"/>
      <c r="E3271" s="1134"/>
      <c r="F3271" s="1135"/>
      <c r="G3271" s="1136"/>
      <c r="H3271" s="1157"/>
      <c r="I3271" s="1120"/>
      <c r="J3271" s="1120"/>
      <c r="K3271" s="641" t="s">
        <v>2857</v>
      </c>
      <c r="L3271" s="1143"/>
      <c r="M3271" s="1143"/>
    </row>
    <row r="3272" spans="3:13" ht="12.95" customHeight="1">
      <c r="C3272" s="1134"/>
      <c r="D3272" s="1134"/>
      <c r="E3272" s="1134"/>
      <c r="F3272" s="1135"/>
      <c r="G3272" s="1136"/>
      <c r="H3272" s="1157"/>
      <c r="I3272" s="1118"/>
      <c r="J3272" s="1118"/>
      <c r="K3272" s="644" t="s">
        <v>46</v>
      </c>
      <c r="L3272" s="1141"/>
      <c r="M3272" s="1141"/>
    </row>
    <row r="3273" spans="3:13" ht="25.5">
      <c r="C3273" s="1134"/>
      <c r="D3273" s="1134"/>
      <c r="E3273" s="1134"/>
      <c r="F3273" s="1135"/>
      <c r="G3273" s="1136"/>
      <c r="H3273" s="1157"/>
      <c r="I3273" s="1119"/>
      <c r="J3273" s="1119"/>
      <c r="K3273" s="639" t="s">
        <v>3067</v>
      </c>
      <c r="L3273" s="1142"/>
      <c r="M3273" s="1142"/>
    </row>
    <row r="3274" spans="3:13" ht="12.95" customHeight="1">
      <c r="C3274" s="1134"/>
      <c r="D3274" s="1134"/>
      <c r="E3274" s="1134"/>
      <c r="F3274" s="1135"/>
      <c r="G3274" s="1136"/>
      <c r="H3274" s="1157"/>
      <c r="I3274" s="1119"/>
      <c r="J3274" s="1119"/>
      <c r="K3274" s="639"/>
      <c r="L3274" s="1142"/>
      <c r="M3274" s="1142"/>
    </row>
    <row r="3275" spans="3:13" ht="25.5">
      <c r="C3275" s="1134"/>
      <c r="D3275" s="1134"/>
      <c r="E3275" s="1134"/>
      <c r="F3275" s="1135"/>
      <c r="G3275" s="1136"/>
      <c r="H3275" s="1157"/>
      <c r="I3275" s="1120"/>
      <c r="J3275" s="1120"/>
      <c r="K3275" s="641" t="s">
        <v>3068</v>
      </c>
      <c r="L3275" s="1143"/>
      <c r="M3275" s="1143"/>
    </row>
    <row r="3276" spans="3:13" ht="15.75">
      <c r="C3276" s="623"/>
      <c r="D3276" s="1134"/>
      <c r="E3276" s="1134"/>
      <c r="F3276" s="624"/>
      <c r="G3276" s="625"/>
      <c r="H3276" s="733"/>
      <c r="I3276" s="650"/>
      <c r="J3276" s="631" t="s">
        <v>19</v>
      </c>
      <c r="K3276" s="650"/>
      <c r="L3276" s="650"/>
      <c r="M3276" s="650"/>
    </row>
    <row r="3277" spans="3:13" ht="15.75">
      <c r="C3277" s="623"/>
      <c r="D3277" s="1134"/>
      <c r="E3277" s="1134"/>
      <c r="F3277" s="624"/>
      <c r="G3277" s="625"/>
      <c r="H3277" s="733"/>
      <c r="I3277" s="650"/>
      <c r="J3277" s="631" t="s">
        <v>682</v>
      </c>
      <c r="K3277" s="650"/>
      <c r="L3277" s="650"/>
      <c r="M3277" s="650"/>
    </row>
    <row r="3278" spans="3:13" ht="89.25">
      <c r="C3278" s="623"/>
      <c r="D3278" s="1134"/>
      <c r="E3278" s="1134"/>
      <c r="F3278" s="624"/>
      <c r="G3278" s="625"/>
      <c r="H3278" s="733"/>
      <c r="I3278" s="650"/>
      <c r="J3278" s="631" t="s">
        <v>26</v>
      </c>
      <c r="K3278" s="762" t="s">
        <v>3028</v>
      </c>
      <c r="L3278" s="633" t="s">
        <v>687</v>
      </c>
      <c r="M3278" s="650"/>
    </row>
    <row r="3279" spans="3:13" ht="15.75">
      <c r="C3279" s="623"/>
      <c r="D3279" s="1134"/>
      <c r="E3279" s="1134"/>
      <c r="F3279" s="624"/>
      <c r="G3279" s="625"/>
      <c r="H3279" s="733"/>
      <c r="I3279" s="650"/>
      <c r="J3279" s="631" t="s">
        <v>30</v>
      </c>
      <c r="K3279" s="650"/>
      <c r="L3279" s="650"/>
      <c r="M3279" s="650"/>
    </row>
    <row r="3280" spans="3:13" ht="15.75">
      <c r="C3280" s="623"/>
      <c r="D3280" s="1134"/>
      <c r="E3280" s="1134"/>
      <c r="F3280" s="624"/>
      <c r="G3280" s="625"/>
      <c r="H3280" s="733"/>
      <c r="I3280" s="650"/>
      <c r="J3280" s="631" t="s">
        <v>31</v>
      </c>
      <c r="K3280" s="650"/>
      <c r="L3280" s="650"/>
      <c r="M3280" s="650"/>
    </row>
    <row r="3281" spans="3:13" ht="15.75">
      <c r="C3281" s="623"/>
      <c r="D3281" s="1134"/>
      <c r="E3281" s="1134"/>
      <c r="F3281" s="624"/>
      <c r="G3281" s="625"/>
      <c r="H3281" s="733"/>
      <c r="I3281" s="650"/>
      <c r="J3281" s="631" t="s">
        <v>32</v>
      </c>
      <c r="K3281" s="650"/>
      <c r="L3281" s="650"/>
      <c r="M3281" s="650"/>
    </row>
    <row r="3282" spans="3:13" ht="15.75">
      <c r="C3282" s="623"/>
      <c r="D3282" s="1134"/>
      <c r="E3282" s="1134"/>
      <c r="F3282" s="624"/>
      <c r="G3282" s="625"/>
      <c r="H3282" s="1115"/>
      <c r="I3282" s="1115"/>
      <c r="J3282" s="1166"/>
      <c r="K3282" s="1166"/>
      <c r="L3282" s="649"/>
      <c r="M3282" s="649"/>
    </row>
    <row r="3283" spans="3:13" ht="25.5">
      <c r="C3283" s="1134"/>
      <c r="D3283" s="1134"/>
      <c r="E3283" s="1134"/>
      <c r="F3283" s="1135"/>
      <c r="G3283" s="1136"/>
      <c r="H3283" s="1157"/>
      <c r="I3283" s="1118" t="s">
        <v>3064</v>
      </c>
      <c r="J3283" s="1118"/>
      <c r="K3283" s="644" t="s">
        <v>3069</v>
      </c>
      <c r="L3283" s="1141"/>
      <c r="M3283" s="1141"/>
    </row>
    <row r="3284" spans="3:13" ht="14.1" customHeight="1">
      <c r="C3284" s="1134"/>
      <c r="D3284" s="1134"/>
      <c r="E3284" s="1134"/>
      <c r="F3284" s="1135"/>
      <c r="G3284" s="1136"/>
      <c r="H3284" s="1157"/>
      <c r="I3284" s="1119"/>
      <c r="J3284" s="1119"/>
      <c r="K3284" s="640"/>
      <c r="L3284" s="1142"/>
      <c r="M3284" s="1142"/>
    </row>
    <row r="3285" spans="3:13" ht="12.95" customHeight="1">
      <c r="C3285" s="1134"/>
      <c r="D3285" s="1134"/>
      <c r="E3285" s="1134"/>
      <c r="F3285" s="1135"/>
      <c r="G3285" s="1136"/>
      <c r="H3285" s="1157"/>
      <c r="I3285" s="1119"/>
      <c r="J3285" s="1119"/>
      <c r="K3285" s="639" t="s">
        <v>1419</v>
      </c>
      <c r="L3285" s="1142"/>
      <c r="M3285" s="1142"/>
    </row>
    <row r="3286" spans="3:13" ht="12.95" customHeight="1">
      <c r="C3286" s="1134"/>
      <c r="D3286" s="1134"/>
      <c r="E3286" s="1134"/>
      <c r="F3286" s="1135"/>
      <c r="G3286" s="1136"/>
      <c r="H3286" s="1157"/>
      <c r="I3286" s="1119"/>
      <c r="J3286" s="1119"/>
      <c r="K3286" s="639" t="s">
        <v>3066</v>
      </c>
      <c r="L3286" s="1142"/>
      <c r="M3286" s="1142"/>
    </row>
    <row r="3287" spans="3:13" ht="12.95" customHeight="1">
      <c r="C3287" s="1134"/>
      <c r="D3287" s="1134"/>
      <c r="E3287" s="1134"/>
      <c r="F3287" s="1135"/>
      <c r="G3287" s="1136"/>
      <c r="H3287" s="1157"/>
      <c r="I3287" s="1119"/>
      <c r="J3287" s="1119"/>
      <c r="K3287" s="639" t="s">
        <v>1515</v>
      </c>
      <c r="L3287" s="1142"/>
      <c r="M3287" s="1142"/>
    </row>
    <row r="3288" spans="3:13" ht="12.95" customHeight="1">
      <c r="C3288" s="1134"/>
      <c r="D3288" s="1134"/>
      <c r="E3288" s="1134"/>
      <c r="F3288" s="1135"/>
      <c r="G3288" s="1136"/>
      <c r="H3288" s="1157"/>
      <c r="I3288" s="1120"/>
      <c r="J3288" s="1120"/>
      <c r="K3288" s="641" t="s">
        <v>2857</v>
      </c>
      <c r="L3288" s="1143"/>
      <c r="M3288" s="1143"/>
    </row>
    <row r="3289" spans="3:13" ht="15.75">
      <c r="C3289" s="623"/>
      <c r="D3289" s="1134"/>
      <c r="E3289" s="1134"/>
      <c r="F3289" s="624"/>
      <c r="G3289" s="625"/>
      <c r="H3289" s="733"/>
      <c r="I3289" s="650"/>
      <c r="J3289" s="631" t="s">
        <v>19</v>
      </c>
      <c r="K3289" s="650"/>
      <c r="L3289" s="650"/>
      <c r="M3289" s="650"/>
    </row>
    <row r="3290" spans="3:13" ht="15.75">
      <c r="C3290" s="623"/>
      <c r="D3290" s="1134"/>
      <c r="E3290" s="1134"/>
      <c r="F3290" s="624"/>
      <c r="G3290" s="625"/>
      <c r="H3290" s="733"/>
      <c r="I3290" s="650"/>
      <c r="J3290" s="631" t="s">
        <v>682</v>
      </c>
      <c r="K3290" s="650"/>
      <c r="L3290" s="650"/>
      <c r="M3290" s="650"/>
    </row>
    <row r="3291" spans="3:13" ht="89.25">
      <c r="C3291" s="623"/>
      <c r="D3291" s="1134"/>
      <c r="E3291" s="1134"/>
      <c r="F3291" s="624"/>
      <c r="G3291" s="625"/>
      <c r="H3291" s="733"/>
      <c r="I3291" s="650"/>
      <c r="J3291" s="631" t="s">
        <v>26</v>
      </c>
      <c r="K3291" s="762" t="s">
        <v>3028</v>
      </c>
      <c r="L3291" s="633" t="s">
        <v>687</v>
      </c>
      <c r="M3291" s="650"/>
    </row>
    <row r="3292" spans="3:13" ht="15.75">
      <c r="C3292" s="623"/>
      <c r="D3292" s="1134"/>
      <c r="E3292" s="1134"/>
      <c r="F3292" s="624"/>
      <c r="G3292" s="625"/>
      <c r="H3292" s="733"/>
      <c r="I3292" s="650"/>
      <c r="J3292" s="631" t="s">
        <v>30</v>
      </c>
      <c r="K3292" s="650"/>
      <c r="L3292" s="650"/>
      <c r="M3292" s="650"/>
    </row>
    <row r="3293" spans="3:13" ht="15.75">
      <c r="C3293" s="623"/>
      <c r="D3293" s="1134"/>
      <c r="E3293" s="1134"/>
      <c r="F3293" s="624"/>
      <c r="G3293" s="625"/>
      <c r="H3293" s="733"/>
      <c r="I3293" s="650"/>
      <c r="J3293" s="631" t="s">
        <v>31</v>
      </c>
      <c r="K3293" s="650"/>
      <c r="L3293" s="650"/>
      <c r="M3293" s="650"/>
    </row>
    <row r="3294" spans="3:13" ht="15.75">
      <c r="C3294" s="623"/>
      <c r="D3294" s="1134"/>
      <c r="E3294" s="1134"/>
      <c r="F3294" s="624"/>
      <c r="G3294" s="625"/>
      <c r="H3294" s="733"/>
      <c r="I3294" s="650"/>
      <c r="J3294" s="631" t="s">
        <v>32</v>
      </c>
      <c r="K3294" s="650"/>
      <c r="L3294" s="650"/>
      <c r="M3294" s="650"/>
    </row>
    <row r="3295" spans="3:13" ht="15.75">
      <c r="C3295" s="623"/>
      <c r="D3295" s="1134"/>
      <c r="E3295" s="1134"/>
      <c r="F3295" s="624"/>
      <c r="G3295" s="625"/>
      <c r="H3295" s="1115"/>
      <c r="I3295" s="1115"/>
      <c r="J3295" s="1144"/>
      <c r="K3295" s="1144"/>
      <c r="L3295" s="649"/>
      <c r="M3295" s="649"/>
    </row>
    <row r="3296" spans="3:13" ht="25.5">
      <c r="C3296" s="1134"/>
      <c r="D3296" s="1134"/>
      <c r="E3296" s="1134"/>
      <c r="F3296" s="1135"/>
      <c r="G3296" s="1136"/>
      <c r="H3296" s="1137"/>
      <c r="I3296" s="1104" t="s">
        <v>1160</v>
      </c>
      <c r="J3296" s="1104"/>
      <c r="K3296" s="607" t="s">
        <v>3070</v>
      </c>
      <c r="L3296" s="1107"/>
      <c r="M3296" s="1110"/>
    </row>
    <row r="3297" spans="3:13" ht="14.1" customHeight="1">
      <c r="C3297" s="1134"/>
      <c r="D3297" s="1134"/>
      <c r="E3297" s="1134"/>
      <c r="F3297" s="1135"/>
      <c r="G3297" s="1136"/>
      <c r="H3297" s="1137"/>
      <c r="I3297" s="1105"/>
      <c r="J3297" s="1105"/>
      <c r="K3297" s="610"/>
      <c r="L3297" s="1108"/>
      <c r="M3297" s="1111"/>
    </row>
    <row r="3298" spans="3:13" ht="12.95" customHeight="1">
      <c r="C3298" s="1134"/>
      <c r="D3298" s="1134"/>
      <c r="E3298" s="1134"/>
      <c r="F3298" s="1135"/>
      <c r="G3298" s="1136"/>
      <c r="H3298" s="1137"/>
      <c r="I3298" s="1105"/>
      <c r="J3298" s="1105"/>
      <c r="K3298" s="611" t="s">
        <v>1419</v>
      </c>
      <c r="L3298" s="1108"/>
      <c r="M3298" s="1111"/>
    </row>
    <row r="3299" spans="3:13" ht="12.95" customHeight="1">
      <c r="C3299" s="1134"/>
      <c r="D3299" s="1134"/>
      <c r="E3299" s="1134"/>
      <c r="F3299" s="1135"/>
      <c r="G3299" s="1136"/>
      <c r="H3299" s="1137"/>
      <c r="I3299" s="1105"/>
      <c r="J3299" s="1105"/>
      <c r="K3299" s="611" t="s">
        <v>2949</v>
      </c>
      <c r="L3299" s="1108"/>
      <c r="M3299" s="1111"/>
    </row>
    <row r="3300" spans="3:13" ht="25.5">
      <c r="C3300" s="1134"/>
      <c r="D3300" s="1134"/>
      <c r="E3300" s="1134"/>
      <c r="F3300" s="1135"/>
      <c r="G3300" s="1136"/>
      <c r="H3300" s="1137"/>
      <c r="I3300" s="1105"/>
      <c r="J3300" s="1105"/>
      <c r="K3300" s="611" t="s">
        <v>2986</v>
      </c>
      <c r="L3300" s="1108"/>
      <c r="M3300" s="1111"/>
    </row>
    <row r="3301" spans="3:13">
      <c r="C3301" s="1134"/>
      <c r="D3301" s="1134"/>
      <c r="E3301" s="1134"/>
      <c r="F3301" s="1135"/>
      <c r="G3301" s="1136"/>
      <c r="H3301" s="1137"/>
      <c r="I3301" s="1106"/>
      <c r="J3301" s="1106"/>
      <c r="K3301" s="613" t="s">
        <v>3071</v>
      </c>
      <c r="L3301" s="1109"/>
      <c r="M3301" s="1112"/>
    </row>
    <row r="3302" spans="3:13" ht="12.95" customHeight="1">
      <c r="C3302" s="1134"/>
      <c r="D3302" s="1134"/>
      <c r="E3302" s="1134"/>
      <c r="F3302" s="1135"/>
      <c r="G3302" s="1136"/>
      <c r="H3302" s="1137"/>
      <c r="I3302" s="1104"/>
      <c r="J3302" s="1104"/>
      <c r="K3302" s="614" t="s">
        <v>46</v>
      </c>
      <c r="L3302" s="1107"/>
      <c r="M3302" s="1110"/>
    </row>
    <row r="3303" spans="3:13" ht="25.5">
      <c r="C3303" s="1134"/>
      <c r="D3303" s="1134"/>
      <c r="E3303" s="1134"/>
      <c r="F3303" s="1135"/>
      <c r="G3303" s="1136"/>
      <c r="H3303" s="1137"/>
      <c r="I3303" s="1105"/>
      <c r="J3303" s="1105"/>
      <c r="K3303" s="615" t="s">
        <v>2992</v>
      </c>
      <c r="L3303" s="1108"/>
      <c r="M3303" s="1111"/>
    </row>
    <row r="3304" spans="3:13" ht="25.5">
      <c r="C3304" s="1134"/>
      <c r="D3304" s="1134"/>
      <c r="E3304" s="1134"/>
      <c r="F3304" s="1135"/>
      <c r="G3304" s="1136"/>
      <c r="H3304" s="1137"/>
      <c r="I3304" s="1106"/>
      <c r="J3304" s="1106"/>
      <c r="K3304" s="617" t="s">
        <v>3072</v>
      </c>
      <c r="L3304" s="1109"/>
      <c r="M3304" s="1112"/>
    </row>
    <row r="3305" spans="3:13" ht="15.75">
      <c r="C3305" s="623"/>
      <c r="D3305" s="1134"/>
      <c r="E3305" s="1134"/>
      <c r="F3305" s="624"/>
      <c r="G3305" s="625"/>
      <c r="H3305" s="733"/>
      <c r="I3305" s="618"/>
      <c r="J3305" s="618" t="s">
        <v>19</v>
      </c>
      <c r="K3305" s="619"/>
      <c r="L3305" s="620"/>
      <c r="M3305" s="621"/>
    </row>
    <row r="3306" spans="3:13" ht="15.75">
      <c r="C3306" s="623"/>
      <c r="D3306" s="1134"/>
      <c r="E3306" s="1134"/>
      <c r="F3306" s="624"/>
      <c r="G3306" s="625"/>
      <c r="H3306" s="733"/>
      <c r="I3306" s="618"/>
      <c r="J3306" s="618" t="s">
        <v>682</v>
      </c>
      <c r="K3306" s="619"/>
      <c r="L3306" s="620"/>
      <c r="M3306" s="621"/>
    </row>
    <row r="3307" spans="3:13" ht="51">
      <c r="C3307" s="623"/>
      <c r="D3307" s="1134"/>
      <c r="E3307" s="1134"/>
      <c r="F3307" s="624"/>
      <c r="G3307" s="625"/>
      <c r="H3307" s="733"/>
      <c r="I3307" s="618"/>
      <c r="J3307" s="618" t="s">
        <v>26</v>
      </c>
      <c r="K3307" s="619" t="s">
        <v>3033</v>
      </c>
      <c r="L3307" s="633" t="s">
        <v>687</v>
      </c>
      <c r="M3307" s="621"/>
    </row>
    <row r="3308" spans="3:13" ht="15.75">
      <c r="C3308" s="623"/>
      <c r="D3308" s="1134"/>
      <c r="E3308" s="1134"/>
      <c r="F3308" s="624"/>
      <c r="G3308" s="625"/>
      <c r="H3308" s="733"/>
      <c r="I3308" s="618"/>
      <c r="J3308" s="618" t="s">
        <v>30</v>
      </c>
      <c r="K3308" s="619"/>
      <c r="L3308" s="620"/>
      <c r="M3308" s="621"/>
    </row>
    <row r="3309" spans="3:13" ht="15.75">
      <c r="C3309" s="623"/>
      <c r="D3309" s="1134"/>
      <c r="E3309" s="1134"/>
      <c r="F3309" s="624"/>
      <c r="G3309" s="625"/>
      <c r="H3309" s="733"/>
      <c r="I3309" s="618"/>
      <c r="J3309" s="618" t="s">
        <v>31</v>
      </c>
      <c r="K3309" s="619"/>
      <c r="L3309" s="620"/>
      <c r="M3309" s="621"/>
    </row>
    <row r="3310" spans="3:13" ht="15.75">
      <c r="C3310" s="623"/>
      <c r="D3310" s="1134"/>
      <c r="E3310" s="1134"/>
      <c r="F3310" s="624"/>
      <c r="G3310" s="625"/>
      <c r="H3310" s="733"/>
      <c r="I3310" s="618"/>
      <c r="J3310" s="618" t="s">
        <v>32</v>
      </c>
      <c r="K3310" s="619"/>
      <c r="L3310" s="620"/>
      <c r="M3310" s="621"/>
    </row>
    <row r="3311" spans="3:13" ht="15.75">
      <c r="C3311" s="623"/>
      <c r="D3311" s="1134"/>
      <c r="E3311" s="1134"/>
      <c r="F3311" s="624"/>
      <c r="G3311" s="625"/>
      <c r="H3311" s="1115"/>
      <c r="I3311" s="1115"/>
      <c r="J3311" s="1116"/>
      <c r="K3311" s="1116"/>
      <c r="L3311" s="624"/>
      <c r="M3311" s="625"/>
    </row>
    <row r="3312" spans="3:13" ht="25.5">
      <c r="C3312" s="1134"/>
      <c r="D3312" s="1134"/>
      <c r="E3312" s="1134"/>
      <c r="F3312" s="1135"/>
      <c r="G3312" s="1136"/>
      <c r="H3312" s="1157"/>
      <c r="I3312" s="1118" t="s">
        <v>3073</v>
      </c>
      <c r="J3312" s="1118"/>
      <c r="K3312" s="644" t="s">
        <v>3074</v>
      </c>
      <c r="L3312" s="1121"/>
      <c r="M3312" s="1124"/>
    </row>
    <row r="3313" spans="3:13" ht="14.1" customHeight="1">
      <c r="C3313" s="1134"/>
      <c r="D3313" s="1134"/>
      <c r="E3313" s="1134"/>
      <c r="F3313" s="1135"/>
      <c r="G3313" s="1136"/>
      <c r="H3313" s="1157"/>
      <c r="I3313" s="1119"/>
      <c r="J3313" s="1119"/>
      <c r="K3313" s="640"/>
      <c r="L3313" s="1122"/>
      <c r="M3313" s="1125"/>
    </row>
    <row r="3314" spans="3:13" ht="12.95" customHeight="1">
      <c r="C3314" s="1134"/>
      <c r="D3314" s="1134"/>
      <c r="E3314" s="1134"/>
      <c r="F3314" s="1135"/>
      <c r="G3314" s="1136"/>
      <c r="H3314" s="1157"/>
      <c r="I3314" s="1119"/>
      <c r="J3314" s="1119"/>
      <c r="K3314" s="639" t="s">
        <v>1419</v>
      </c>
      <c r="L3314" s="1122"/>
      <c r="M3314" s="1125"/>
    </row>
    <row r="3315" spans="3:13" ht="12.95" customHeight="1">
      <c r="C3315" s="1134"/>
      <c r="D3315" s="1134"/>
      <c r="E3315" s="1134"/>
      <c r="F3315" s="1135"/>
      <c r="G3315" s="1136"/>
      <c r="H3315" s="1157"/>
      <c r="I3315" s="1119"/>
      <c r="J3315" s="1119"/>
      <c r="K3315" s="639" t="s">
        <v>2949</v>
      </c>
      <c r="L3315" s="1122"/>
      <c r="M3315" s="1125"/>
    </row>
    <row r="3316" spans="3:13" ht="25.5">
      <c r="C3316" s="1134"/>
      <c r="D3316" s="1134"/>
      <c r="E3316" s="1134"/>
      <c r="F3316" s="1135"/>
      <c r="G3316" s="1136"/>
      <c r="H3316" s="1157"/>
      <c r="I3316" s="1119"/>
      <c r="J3316" s="1119"/>
      <c r="K3316" s="639" t="s">
        <v>2986</v>
      </c>
      <c r="L3316" s="1122"/>
      <c r="M3316" s="1125"/>
    </row>
    <row r="3317" spans="3:13">
      <c r="C3317" s="1134"/>
      <c r="D3317" s="1134"/>
      <c r="E3317" s="1134"/>
      <c r="F3317" s="1135"/>
      <c r="G3317" s="1136"/>
      <c r="H3317" s="1157"/>
      <c r="I3317" s="1120"/>
      <c r="J3317" s="1120"/>
      <c r="K3317" s="641" t="s">
        <v>3071</v>
      </c>
      <c r="L3317" s="1123"/>
      <c r="M3317" s="1126"/>
    </row>
    <row r="3318" spans="3:13" ht="15.75">
      <c r="C3318" s="623"/>
      <c r="D3318" s="1134"/>
      <c r="E3318" s="1134"/>
      <c r="F3318" s="624"/>
      <c r="G3318" s="625"/>
      <c r="H3318" s="733"/>
      <c r="I3318" s="631"/>
      <c r="J3318" s="631" t="s">
        <v>19</v>
      </c>
      <c r="K3318" s="635"/>
      <c r="L3318" s="633"/>
      <c r="M3318" s="634"/>
    </row>
    <row r="3319" spans="3:13" ht="15.75">
      <c r="C3319" s="623"/>
      <c r="D3319" s="1134"/>
      <c r="E3319" s="1134"/>
      <c r="F3319" s="624"/>
      <c r="G3319" s="625"/>
      <c r="H3319" s="733"/>
      <c r="I3319" s="631"/>
      <c r="J3319" s="631" t="s">
        <v>682</v>
      </c>
      <c r="K3319" s="635"/>
      <c r="L3319" s="633"/>
      <c r="M3319" s="634"/>
    </row>
    <row r="3320" spans="3:13" ht="89.25">
      <c r="C3320" s="623"/>
      <c r="D3320" s="1134"/>
      <c r="E3320" s="1134"/>
      <c r="F3320" s="624"/>
      <c r="G3320" s="625"/>
      <c r="H3320" s="733"/>
      <c r="I3320" s="631"/>
      <c r="J3320" s="631" t="s">
        <v>26</v>
      </c>
      <c r="K3320" s="762" t="s">
        <v>3028</v>
      </c>
      <c r="L3320" s="633" t="s">
        <v>687</v>
      </c>
      <c r="M3320" s="634"/>
    </row>
    <row r="3321" spans="3:13" ht="15.75">
      <c r="C3321" s="623"/>
      <c r="D3321" s="1134"/>
      <c r="E3321" s="1134"/>
      <c r="F3321" s="624"/>
      <c r="G3321" s="625"/>
      <c r="H3321" s="733"/>
      <c r="I3321" s="650"/>
      <c r="J3321" s="631" t="s">
        <v>30</v>
      </c>
      <c r="K3321" s="650"/>
      <c r="L3321" s="650"/>
      <c r="M3321" s="650"/>
    </row>
    <row r="3322" spans="3:13" ht="15.75">
      <c r="C3322" s="623"/>
      <c r="D3322" s="1134"/>
      <c r="E3322" s="1134"/>
      <c r="F3322" s="624"/>
      <c r="G3322" s="625"/>
      <c r="H3322" s="733"/>
      <c r="I3322" s="631"/>
      <c r="J3322" s="631" t="s">
        <v>31</v>
      </c>
      <c r="K3322" s="635"/>
      <c r="L3322" s="633"/>
      <c r="M3322" s="634"/>
    </row>
    <row r="3323" spans="3:13" ht="15.75">
      <c r="C3323" s="623"/>
      <c r="D3323" s="1134"/>
      <c r="E3323" s="1134"/>
      <c r="F3323" s="624"/>
      <c r="G3323" s="625"/>
      <c r="H3323" s="733"/>
      <c r="I3323" s="631"/>
      <c r="J3323" s="631" t="s">
        <v>32</v>
      </c>
      <c r="K3323" s="635"/>
      <c r="L3323" s="633"/>
      <c r="M3323" s="634"/>
    </row>
    <row r="3324" spans="3:13" ht="15.75">
      <c r="C3324" s="623"/>
      <c r="D3324" s="1134"/>
      <c r="E3324" s="1134"/>
      <c r="F3324" s="624"/>
      <c r="G3324" s="625"/>
      <c r="H3324" s="1115"/>
      <c r="I3324" s="1115"/>
      <c r="J3324" s="1127"/>
      <c r="K3324" s="1127"/>
      <c r="L3324" s="624"/>
      <c r="M3324" s="625"/>
    </row>
    <row r="3325" spans="3:13" ht="38.25">
      <c r="C3325" s="1134"/>
      <c r="D3325" s="1134"/>
      <c r="E3325" s="1134"/>
      <c r="F3325" s="1135"/>
      <c r="G3325" s="1136"/>
      <c r="H3325" s="1157"/>
      <c r="I3325" s="1118" t="s">
        <v>3075</v>
      </c>
      <c r="J3325" s="1118"/>
      <c r="K3325" s="644" t="s">
        <v>3076</v>
      </c>
      <c r="L3325" s="1121"/>
      <c r="M3325" s="1124"/>
    </row>
    <row r="3326" spans="3:13" ht="14.1" customHeight="1">
      <c r="C3326" s="1134"/>
      <c r="D3326" s="1134"/>
      <c r="E3326" s="1134"/>
      <c r="F3326" s="1135"/>
      <c r="G3326" s="1136"/>
      <c r="H3326" s="1157"/>
      <c r="I3326" s="1119"/>
      <c r="J3326" s="1119"/>
      <c r="K3326" s="640"/>
      <c r="L3326" s="1122"/>
      <c r="M3326" s="1125"/>
    </row>
    <row r="3327" spans="3:13" ht="12.95" customHeight="1">
      <c r="C3327" s="1134"/>
      <c r="D3327" s="1134"/>
      <c r="E3327" s="1134"/>
      <c r="F3327" s="1135"/>
      <c r="G3327" s="1136"/>
      <c r="H3327" s="1157"/>
      <c r="I3327" s="1119"/>
      <c r="J3327" s="1119"/>
      <c r="K3327" s="639" t="s">
        <v>1419</v>
      </c>
      <c r="L3327" s="1122"/>
      <c r="M3327" s="1125"/>
    </row>
    <row r="3328" spans="3:13" ht="12.95" customHeight="1">
      <c r="C3328" s="1134"/>
      <c r="D3328" s="1134"/>
      <c r="E3328" s="1134"/>
      <c r="F3328" s="1135"/>
      <c r="G3328" s="1136"/>
      <c r="H3328" s="1157"/>
      <c r="I3328" s="1119"/>
      <c r="J3328" s="1119"/>
      <c r="K3328" s="639" t="s">
        <v>2949</v>
      </c>
      <c r="L3328" s="1122"/>
      <c r="M3328" s="1125"/>
    </row>
    <row r="3329" spans="3:13" ht="25.5">
      <c r="C3329" s="1134"/>
      <c r="D3329" s="1134"/>
      <c r="E3329" s="1134"/>
      <c r="F3329" s="1135"/>
      <c r="G3329" s="1136"/>
      <c r="H3329" s="1157"/>
      <c r="I3329" s="1119"/>
      <c r="J3329" s="1119"/>
      <c r="K3329" s="639" t="s">
        <v>2986</v>
      </c>
      <c r="L3329" s="1122"/>
      <c r="M3329" s="1125"/>
    </row>
    <row r="3330" spans="3:13">
      <c r="C3330" s="1134"/>
      <c r="D3330" s="1134"/>
      <c r="E3330" s="1134"/>
      <c r="F3330" s="1135"/>
      <c r="G3330" s="1136"/>
      <c r="H3330" s="1157"/>
      <c r="I3330" s="1120"/>
      <c r="J3330" s="1120"/>
      <c r="K3330" s="641" t="s">
        <v>3071</v>
      </c>
      <c r="L3330" s="1123"/>
      <c r="M3330" s="1126"/>
    </row>
    <row r="3331" spans="3:13" ht="15.75">
      <c r="C3331" s="623"/>
      <c r="D3331" s="1134"/>
      <c r="E3331" s="1134"/>
      <c r="F3331" s="624"/>
      <c r="G3331" s="625"/>
      <c r="H3331" s="733"/>
      <c r="I3331" s="631"/>
      <c r="J3331" s="631" t="s">
        <v>19</v>
      </c>
      <c r="K3331" s="635"/>
      <c r="L3331" s="633"/>
      <c r="M3331" s="634"/>
    </row>
    <row r="3332" spans="3:13" ht="15.75">
      <c r="C3332" s="623"/>
      <c r="D3332" s="1134"/>
      <c r="E3332" s="1134"/>
      <c r="F3332" s="624"/>
      <c r="G3332" s="625"/>
      <c r="H3332" s="733"/>
      <c r="I3332" s="650"/>
      <c r="J3332" s="631" t="s">
        <v>682</v>
      </c>
      <c r="K3332" s="650"/>
      <c r="L3332" s="650"/>
      <c r="M3332" s="650"/>
    </row>
    <row r="3333" spans="3:13" ht="15.75">
      <c r="C3333" s="623"/>
      <c r="D3333" s="1134"/>
      <c r="E3333" s="1134"/>
      <c r="F3333" s="624"/>
      <c r="G3333" s="625"/>
      <c r="H3333" s="733"/>
      <c r="I3333" s="631"/>
      <c r="J3333" s="631" t="s">
        <v>26</v>
      </c>
      <c r="K3333" s="635" t="s">
        <v>3077</v>
      </c>
      <c r="L3333" s="633" t="s">
        <v>687</v>
      </c>
      <c r="M3333" s="634"/>
    </row>
    <row r="3334" spans="3:13" ht="15.75">
      <c r="C3334" s="623"/>
      <c r="D3334" s="1134"/>
      <c r="E3334" s="1134"/>
      <c r="F3334" s="624"/>
      <c r="G3334" s="625"/>
      <c r="H3334" s="733"/>
      <c r="I3334" s="631"/>
      <c r="J3334" s="631" t="s">
        <v>30</v>
      </c>
      <c r="K3334" s="635"/>
      <c r="L3334" s="633"/>
      <c r="M3334" s="634"/>
    </row>
    <row r="3335" spans="3:13" ht="15.75">
      <c r="C3335" s="623"/>
      <c r="D3335" s="1134"/>
      <c r="E3335" s="1134"/>
      <c r="F3335" s="624"/>
      <c r="G3335" s="625"/>
      <c r="H3335" s="733"/>
      <c r="I3335" s="631"/>
      <c r="J3335" s="631" t="s">
        <v>31</v>
      </c>
      <c r="K3335" s="635"/>
      <c r="L3335" s="633"/>
      <c r="M3335" s="634"/>
    </row>
    <row r="3336" spans="3:13" ht="15.75">
      <c r="C3336" s="623"/>
      <c r="D3336" s="1134"/>
      <c r="E3336" s="1134"/>
      <c r="F3336" s="624"/>
      <c r="G3336" s="625"/>
      <c r="H3336" s="733"/>
      <c r="I3336" s="631"/>
      <c r="J3336" s="631" t="s">
        <v>32</v>
      </c>
      <c r="K3336" s="635"/>
      <c r="L3336" s="633"/>
      <c r="M3336" s="634"/>
    </row>
    <row r="3337" spans="3:13" ht="15.75">
      <c r="C3337" s="623"/>
      <c r="D3337" s="1134"/>
      <c r="E3337" s="1134"/>
      <c r="F3337" s="624"/>
      <c r="G3337" s="625"/>
      <c r="H3337" s="1115"/>
      <c r="I3337" s="1115"/>
      <c r="J3337" s="1127"/>
      <c r="K3337" s="1127"/>
      <c r="L3337" s="624"/>
      <c r="M3337" s="625"/>
    </row>
    <row r="3338" spans="3:13" ht="12.95" customHeight="1">
      <c r="C3338" s="1134"/>
      <c r="D3338" s="1134"/>
      <c r="E3338" s="1134"/>
      <c r="F3338" s="1135"/>
      <c r="G3338" s="1136"/>
      <c r="H3338" s="1157"/>
      <c r="I3338" s="1141" t="s">
        <v>3078</v>
      </c>
      <c r="J3338" s="1141"/>
      <c r="K3338" s="644" t="s">
        <v>3079</v>
      </c>
      <c r="L3338" s="1141"/>
      <c r="M3338" s="1141"/>
    </row>
    <row r="3339" spans="3:13" ht="12.95" customHeight="1">
      <c r="C3339" s="1134"/>
      <c r="D3339" s="1134"/>
      <c r="E3339" s="1134"/>
      <c r="F3339" s="1135"/>
      <c r="G3339" s="1136"/>
      <c r="H3339" s="1157"/>
      <c r="I3339" s="1142"/>
      <c r="J3339" s="1142"/>
      <c r="K3339" s="639" t="s">
        <v>3080</v>
      </c>
      <c r="L3339" s="1142"/>
      <c r="M3339" s="1142"/>
    </row>
    <row r="3340" spans="3:13" ht="12.95" customHeight="1">
      <c r="C3340" s="1134"/>
      <c r="D3340" s="1134"/>
      <c r="E3340" s="1134"/>
      <c r="F3340" s="1135"/>
      <c r="G3340" s="1136"/>
      <c r="H3340" s="1157"/>
      <c r="I3340" s="1142"/>
      <c r="J3340" s="1142"/>
      <c r="K3340" s="639" t="s">
        <v>3081</v>
      </c>
      <c r="L3340" s="1142"/>
      <c r="M3340" s="1142"/>
    </row>
    <row r="3341" spans="3:13" ht="12.95" customHeight="1">
      <c r="C3341" s="1134"/>
      <c r="D3341" s="1134"/>
      <c r="E3341" s="1134"/>
      <c r="F3341" s="1135"/>
      <c r="G3341" s="1136"/>
      <c r="H3341" s="1157"/>
      <c r="I3341" s="1142"/>
      <c r="J3341" s="1142"/>
      <c r="K3341" s="639" t="s">
        <v>3082</v>
      </c>
      <c r="L3341" s="1142"/>
      <c r="M3341" s="1142"/>
    </row>
    <row r="3342" spans="3:13" ht="14.1" customHeight="1">
      <c r="C3342" s="1134"/>
      <c r="D3342" s="1134"/>
      <c r="E3342" s="1134"/>
      <c r="F3342" s="1135"/>
      <c r="G3342" s="1136"/>
      <c r="H3342" s="1157"/>
      <c r="I3342" s="1142"/>
      <c r="J3342" s="1142"/>
      <c r="K3342" s="640"/>
      <c r="L3342" s="1142"/>
      <c r="M3342" s="1142"/>
    </row>
    <row r="3343" spans="3:13" ht="12.95" customHeight="1">
      <c r="C3343" s="1134"/>
      <c r="D3343" s="1134"/>
      <c r="E3343" s="1134"/>
      <c r="F3343" s="1135"/>
      <c r="G3343" s="1136"/>
      <c r="H3343" s="1157"/>
      <c r="I3343" s="1142"/>
      <c r="J3343" s="1142"/>
      <c r="K3343" s="639" t="s">
        <v>1419</v>
      </c>
      <c r="L3343" s="1142"/>
      <c r="M3343" s="1142"/>
    </row>
    <row r="3344" spans="3:13" ht="12.95" customHeight="1">
      <c r="C3344" s="1134"/>
      <c r="D3344" s="1134"/>
      <c r="E3344" s="1134"/>
      <c r="F3344" s="1135"/>
      <c r="G3344" s="1136"/>
      <c r="H3344" s="1157"/>
      <c r="I3344" s="1142"/>
      <c r="J3344" s="1142"/>
      <c r="K3344" s="639" t="s">
        <v>2949</v>
      </c>
      <c r="L3344" s="1142"/>
      <c r="M3344" s="1142"/>
    </row>
    <row r="3345" spans="3:13" ht="25.5">
      <c r="C3345" s="1134"/>
      <c r="D3345" s="1134"/>
      <c r="E3345" s="1134"/>
      <c r="F3345" s="1135"/>
      <c r="G3345" s="1136"/>
      <c r="H3345" s="1157"/>
      <c r="I3345" s="1142"/>
      <c r="J3345" s="1142"/>
      <c r="K3345" s="639" t="s">
        <v>2986</v>
      </c>
      <c r="L3345" s="1142"/>
      <c r="M3345" s="1142"/>
    </row>
    <row r="3346" spans="3:13">
      <c r="C3346" s="1134"/>
      <c r="D3346" s="1134"/>
      <c r="E3346" s="1134"/>
      <c r="F3346" s="1135"/>
      <c r="G3346" s="1136"/>
      <c r="H3346" s="1157"/>
      <c r="I3346" s="1143"/>
      <c r="J3346" s="1143"/>
      <c r="K3346" s="641" t="s">
        <v>3071</v>
      </c>
      <c r="L3346" s="1143"/>
      <c r="M3346" s="1143"/>
    </row>
    <row r="3347" spans="3:13" ht="15.75">
      <c r="C3347" s="623"/>
      <c r="D3347" s="1134"/>
      <c r="E3347" s="1134"/>
      <c r="F3347" s="624"/>
      <c r="G3347" s="625"/>
      <c r="H3347" s="733"/>
      <c r="I3347" s="631"/>
      <c r="J3347" s="631" t="s">
        <v>19</v>
      </c>
      <c r="K3347" s="635"/>
      <c r="L3347" s="633"/>
      <c r="M3347" s="634"/>
    </row>
    <row r="3348" spans="3:13" ht="15.75">
      <c r="C3348" s="623"/>
      <c r="D3348" s="1134"/>
      <c r="E3348" s="1134"/>
      <c r="F3348" s="624"/>
      <c r="G3348" s="625"/>
      <c r="H3348" s="733"/>
      <c r="I3348" s="631"/>
      <c r="J3348" s="631" t="s">
        <v>682</v>
      </c>
      <c r="K3348" s="635"/>
      <c r="L3348" s="633"/>
      <c r="M3348" s="634"/>
    </row>
    <row r="3349" spans="3:13" ht="51">
      <c r="C3349" s="623"/>
      <c r="D3349" s="1134"/>
      <c r="E3349" s="1134"/>
      <c r="F3349" s="624"/>
      <c r="G3349" s="625"/>
      <c r="H3349" s="733"/>
      <c r="I3349" s="631"/>
      <c r="J3349" s="631" t="s">
        <v>26</v>
      </c>
      <c r="K3349" s="619" t="s">
        <v>3041</v>
      </c>
      <c r="L3349" s="620" t="s">
        <v>687</v>
      </c>
      <c r="M3349" s="634"/>
    </row>
    <row r="3350" spans="3:13" ht="15.75">
      <c r="C3350" s="623"/>
      <c r="D3350" s="1134"/>
      <c r="E3350" s="1134"/>
      <c r="F3350" s="624"/>
      <c r="G3350" s="625"/>
      <c r="H3350" s="733"/>
      <c r="I3350" s="631"/>
      <c r="J3350" s="631" t="s">
        <v>30</v>
      </c>
      <c r="K3350" s="635"/>
      <c r="L3350" s="633"/>
      <c r="M3350" s="634"/>
    </row>
    <row r="3351" spans="3:13" ht="15.75">
      <c r="C3351" s="623"/>
      <c r="D3351" s="1134"/>
      <c r="E3351" s="1134"/>
      <c r="F3351" s="624"/>
      <c r="G3351" s="625"/>
      <c r="H3351" s="733"/>
      <c r="I3351" s="631"/>
      <c r="J3351" s="631" t="s">
        <v>31</v>
      </c>
      <c r="K3351" s="635"/>
      <c r="L3351" s="633"/>
      <c r="M3351" s="634"/>
    </row>
    <row r="3352" spans="3:13" ht="15.75">
      <c r="C3352" s="623"/>
      <c r="D3352" s="1134"/>
      <c r="E3352" s="1134"/>
      <c r="F3352" s="624"/>
      <c r="G3352" s="625"/>
      <c r="H3352" s="733"/>
      <c r="I3352" s="650"/>
      <c r="J3352" s="631" t="s">
        <v>32</v>
      </c>
      <c r="K3352" s="650"/>
      <c r="L3352" s="650"/>
      <c r="M3352" s="650"/>
    </row>
    <row r="3353" spans="3:13" ht="15.75">
      <c r="C3353" s="623"/>
      <c r="D3353" s="1134"/>
      <c r="E3353" s="1134"/>
      <c r="F3353" s="624"/>
      <c r="G3353" s="625"/>
      <c r="H3353" s="1115"/>
      <c r="I3353" s="1115"/>
      <c r="J3353" s="1127"/>
      <c r="K3353" s="1127"/>
      <c r="L3353" s="624"/>
      <c r="M3353" s="625"/>
    </row>
    <row r="3354" spans="3:13" ht="25.5">
      <c r="C3354" s="1134"/>
      <c r="D3354" s="1134"/>
      <c r="E3354" s="1134"/>
      <c r="F3354" s="1135"/>
      <c r="G3354" s="1136"/>
      <c r="H3354" s="1157"/>
      <c r="I3354" s="1118" t="s">
        <v>3083</v>
      </c>
      <c r="J3354" s="1118"/>
      <c r="K3354" s="644" t="s">
        <v>3084</v>
      </c>
      <c r="L3354" s="1121"/>
      <c r="M3354" s="1124"/>
    </row>
    <row r="3355" spans="3:13" ht="14.1" customHeight="1">
      <c r="C3355" s="1134"/>
      <c r="D3355" s="1134"/>
      <c r="E3355" s="1134"/>
      <c r="F3355" s="1135"/>
      <c r="G3355" s="1136"/>
      <c r="H3355" s="1157"/>
      <c r="I3355" s="1119"/>
      <c r="J3355" s="1119"/>
      <c r="K3355" s="640"/>
      <c r="L3355" s="1122"/>
      <c r="M3355" s="1125"/>
    </row>
    <row r="3356" spans="3:13" ht="12.95" customHeight="1">
      <c r="C3356" s="1134"/>
      <c r="D3356" s="1134"/>
      <c r="E3356" s="1134"/>
      <c r="F3356" s="1135"/>
      <c r="G3356" s="1136"/>
      <c r="H3356" s="1157"/>
      <c r="I3356" s="1119"/>
      <c r="J3356" s="1119"/>
      <c r="K3356" s="639" t="s">
        <v>1419</v>
      </c>
      <c r="L3356" s="1122"/>
      <c r="M3356" s="1125"/>
    </row>
    <row r="3357" spans="3:13" ht="12.95" customHeight="1">
      <c r="C3357" s="1134"/>
      <c r="D3357" s="1134"/>
      <c r="E3357" s="1134"/>
      <c r="F3357" s="1135"/>
      <c r="G3357" s="1136"/>
      <c r="H3357" s="1157"/>
      <c r="I3357" s="1119"/>
      <c r="J3357" s="1119"/>
      <c r="K3357" s="639" t="s">
        <v>2949</v>
      </c>
      <c r="L3357" s="1122"/>
      <c r="M3357" s="1125"/>
    </row>
    <row r="3358" spans="3:13" ht="25.5">
      <c r="C3358" s="1134"/>
      <c r="D3358" s="1134"/>
      <c r="E3358" s="1134"/>
      <c r="F3358" s="1135"/>
      <c r="G3358" s="1136"/>
      <c r="H3358" s="1157"/>
      <c r="I3358" s="1119"/>
      <c r="J3358" s="1119"/>
      <c r="K3358" s="639" t="s">
        <v>2986</v>
      </c>
      <c r="L3358" s="1122"/>
      <c r="M3358" s="1125"/>
    </row>
    <row r="3359" spans="3:13">
      <c r="C3359" s="1134"/>
      <c r="D3359" s="1134"/>
      <c r="E3359" s="1134"/>
      <c r="F3359" s="1135"/>
      <c r="G3359" s="1136"/>
      <c r="H3359" s="1157"/>
      <c r="I3359" s="1120"/>
      <c r="J3359" s="1120"/>
      <c r="K3359" s="641" t="s">
        <v>3071</v>
      </c>
      <c r="L3359" s="1123"/>
      <c r="M3359" s="1126"/>
    </row>
    <row r="3360" spans="3:13" ht="15.75">
      <c r="C3360" s="623"/>
      <c r="D3360" s="1134"/>
      <c r="E3360" s="1134"/>
      <c r="F3360" s="624"/>
      <c r="G3360" s="625"/>
      <c r="H3360" s="733"/>
      <c r="I3360" s="631"/>
      <c r="J3360" s="631" t="s">
        <v>19</v>
      </c>
      <c r="K3360" s="635"/>
      <c r="L3360" s="633"/>
      <c r="M3360" s="634"/>
    </row>
    <row r="3361" spans="3:13" ht="15.75">
      <c r="C3361" s="623"/>
      <c r="D3361" s="1134"/>
      <c r="E3361" s="1134"/>
      <c r="F3361" s="624"/>
      <c r="G3361" s="625"/>
      <c r="H3361" s="733"/>
      <c r="I3361" s="631"/>
      <c r="J3361" s="631" t="s">
        <v>682</v>
      </c>
      <c r="K3361" s="635"/>
      <c r="L3361" s="633"/>
      <c r="M3361" s="634"/>
    </row>
    <row r="3362" spans="3:13" ht="15.75">
      <c r="C3362" s="623"/>
      <c r="D3362" s="1134"/>
      <c r="E3362" s="1134"/>
      <c r="F3362" s="624"/>
      <c r="G3362" s="625"/>
      <c r="H3362" s="733"/>
      <c r="I3362" s="631"/>
      <c r="J3362" s="631" t="s">
        <v>26</v>
      </c>
      <c r="K3362" s="635" t="s">
        <v>3045</v>
      </c>
      <c r="L3362" s="633" t="s">
        <v>687</v>
      </c>
      <c r="M3362" s="634"/>
    </row>
    <row r="3363" spans="3:13" ht="15.75">
      <c r="C3363" s="623"/>
      <c r="D3363" s="1134"/>
      <c r="E3363" s="1134"/>
      <c r="F3363" s="624"/>
      <c r="G3363" s="625"/>
      <c r="H3363" s="733"/>
      <c r="I3363" s="650"/>
      <c r="J3363" s="631" t="s">
        <v>30</v>
      </c>
      <c r="K3363" s="650"/>
      <c r="L3363" s="650"/>
      <c r="M3363" s="650"/>
    </row>
    <row r="3364" spans="3:13" ht="15.75">
      <c r="C3364" s="623"/>
      <c r="D3364" s="1134"/>
      <c r="E3364" s="1134"/>
      <c r="F3364" s="624"/>
      <c r="G3364" s="625"/>
      <c r="H3364" s="733"/>
      <c r="I3364" s="631"/>
      <c r="J3364" s="631" t="s">
        <v>31</v>
      </c>
      <c r="K3364" s="635"/>
      <c r="L3364" s="633"/>
      <c r="M3364" s="634"/>
    </row>
    <row r="3365" spans="3:13" ht="15.75">
      <c r="C3365" s="623"/>
      <c r="D3365" s="1134"/>
      <c r="E3365" s="1134"/>
      <c r="F3365" s="624"/>
      <c r="G3365" s="625"/>
      <c r="H3365" s="733"/>
      <c r="I3365" s="631"/>
      <c r="J3365" s="631" t="s">
        <v>32</v>
      </c>
      <c r="K3365" s="635"/>
      <c r="L3365" s="633"/>
      <c r="M3365" s="634"/>
    </row>
    <row r="3366" spans="3:13" ht="15.75">
      <c r="C3366" s="623"/>
      <c r="D3366" s="1134"/>
      <c r="E3366" s="1134"/>
      <c r="F3366" s="624"/>
      <c r="G3366" s="625"/>
      <c r="H3366" s="1115"/>
      <c r="I3366" s="1115"/>
      <c r="J3366" s="1127"/>
      <c r="K3366" s="1127"/>
      <c r="L3366" s="624"/>
      <c r="M3366" s="625"/>
    </row>
    <row r="3367" spans="3:13" ht="25.5">
      <c r="C3367" s="1134"/>
      <c r="D3367" s="1134"/>
      <c r="E3367" s="1134"/>
      <c r="F3367" s="1135"/>
      <c r="G3367" s="1136"/>
      <c r="H3367" s="1157"/>
      <c r="I3367" s="1118" t="s">
        <v>3085</v>
      </c>
      <c r="J3367" s="1118"/>
      <c r="K3367" s="644" t="s">
        <v>3086</v>
      </c>
      <c r="L3367" s="1121"/>
      <c r="M3367" s="1124"/>
    </row>
    <row r="3368" spans="3:13" ht="14.1" customHeight="1">
      <c r="C3368" s="1134"/>
      <c r="D3368" s="1134"/>
      <c r="E3368" s="1134"/>
      <c r="F3368" s="1135"/>
      <c r="G3368" s="1136"/>
      <c r="H3368" s="1157"/>
      <c r="I3368" s="1119"/>
      <c r="J3368" s="1119"/>
      <c r="K3368" s="640"/>
      <c r="L3368" s="1122"/>
      <c r="M3368" s="1125"/>
    </row>
    <row r="3369" spans="3:13" ht="12.95" customHeight="1">
      <c r="C3369" s="1134"/>
      <c r="D3369" s="1134"/>
      <c r="E3369" s="1134"/>
      <c r="F3369" s="1135"/>
      <c r="G3369" s="1136"/>
      <c r="H3369" s="1157"/>
      <c r="I3369" s="1119"/>
      <c r="J3369" s="1119"/>
      <c r="K3369" s="639" t="s">
        <v>1419</v>
      </c>
      <c r="L3369" s="1122"/>
      <c r="M3369" s="1125"/>
    </row>
    <row r="3370" spans="3:13" ht="12.95" customHeight="1">
      <c r="C3370" s="1134"/>
      <c r="D3370" s="1134"/>
      <c r="E3370" s="1134"/>
      <c r="F3370" s="1135"/>
      <c r="G3370" s="1136"/>
      <c r="H3370" s="1157"/>
      <c r="I3370" s="1119"/>
      <c r="J3370" s="1119"/>
      <c r="K3370" s="639" t="s">
        <v>2949</v>
      </c>
      <c r="L3370" s="1122"/>
      <c r="M3370" s="1125"/>
    </row>
    <row r="3371" spans="3:13" ht="25.5">
      <c r="C3371" s="1134"/>
      <c r="D3371" s="1134"/>
      <c r="E3371" s="1134"/>
      <c r="F3371" s="1135"/>
      <c r="G3371" s="1136"/>
      <c r="H3371" s="1157"/>
      <c r="I3371" s="1119"/>
      <c r="J3371" s="1119"/>
      <c r="K3371" s="639" t="s">
        <v>2986</v>
      </c>
      <c r="L3371" s="1122"/>
      <c r="M3371" s="1125"/>
    </row>
    <row r="3372" spans="3:13">
      <c r="C3372" s="1134"/>
      <c r="D3372" s="1134"/>
      <c r="E3372" s="1134"/>
      <c r="F3372" s="1135"/>
      <c r="G3372" s="1136"/>
      <c r="H3372" s="1157"/>
      <c r="I3372" s="1120"/>
      <c r="J3372" s="1120"/>
      <c r="K3372" s="641" t="s">
        <v>3071</v>
      </c>
      <c r="L3372" s="1123"/>
      <c r="M3372" s="1126"/>
    </row>
    <row r="3373" spans="3:13" ht="15.75">
      <c r="C3373" s="623"/>
      <c r="D3373" s="1134"/>
      <c r="E3373" s="1134"/>
      <c r="F3373" s="624"/>
      <c r="G3373" s="625"/>
      <c r="H3373" s="733"/>
      <c r="I3373" s="631"/>
      <c r="J3373" s="631" t="s">
        <v>19</v>
      </c>
      <c r="K3373" s="635"/>
      <c r="L3373" s="633"/>
      <c r="M3373" s="634"/>
    </row>
    <row r="3374" spans="3:13" ht="15.75">
      <c r="C3374" s="623"/>
      <c r="D3374" s="1134"/>
      <c r="E3374" s="1134"/>
      <c r="F3374" s="624"/>
      <c r="G3374" s="625"/>
      <c r="H3374" s="733"/>
      <c r="I3374" s="631"/>
      <c r="J3374" s="631" t="s">
        <v>682</v>
      </c>
      <c r="K3374" s="635"/>
      <c r="L3374" s="633"/>
      <c r="M3374" s="634"/>
    </row>
    <row r="3375" spans="3:13" ht="63.75">
      <c r="C3375" s="623"/>
      <c r="D3375" s="1134"/>
      <c r="E3375" s="1134"/>
      <c r="F3375" s="624"/>
      <c r="G3375" s="625"/>
      <c r="H3375" s="733"/>
      <c r="I3375" s="631"/>
      <c r="J3375" s="631" t="s">
        <v>26</v>
      </c>
      <c r="K3375" s="619" t="s">
        <v>3087</v>
      </c>
      <c r="L3375" s="633" t="s">
        <v>687</v>
      </c>
      <c r="M3375" s="634"/>
    </row>
    <row r="3376" spans="3:13" ht="15.75">
      <c r="C3376" s="623"/>
      <c r="D3376" s="1134"/>
      <c r="E3376" s="1134"/>
      <c r="F3376" s="624"/>
      <c r="G3376" s="625"/>
      <c r="H3376" s="733"/>
      <c r="I3376" s="631"/>
      <c r="J3376" s="631" t="s">
        <v>30</v>
      </c>
      <c r="K3376" s="635"/>
      <c r="L3376" s="633"/>
      <c r="M3376" s="634"/>
    </row>
    <row r="3377" spans="3:13" ht="15.75">
      <c r="C3377" s="623"/>
      <c r="D3377" s="1134"/>
      <c r="E3377" s="1134"/>
      <c r="F3377" s="624"/>
      <c r="G3377" s="625"/>
      <c r="H3377" s="733"/>
      <c r="I3377" s="631"/>
      <c r="J3377" s="631" t="s">
        <v>31</v>
      </c>
      <c r="K3377" s="635"/>
      <c r="L3377" s="633"/>
      <c r="M3377" s="634"/>
    </row>
    <row r="3378" spans="3:13" ht="15.75">
      <c r="C3378" s="623"/>
      <c r="D3378" s="1134"/>
      <c r="E3378" s="1134"/>
      <c r="F3378" s="624"/>
      <c r="G3378" s="625"/>
      <c r="H3378" s="733"/>
      <c r="I3378" s="631"/>
      <c r="J3378" s="631" t="s">
        <v>32</v>
      </c>
      <c r="K3378" s="635"/>
      <c r="L3378" s="633"/>
      <c r="M3378" s="634"/>
    </row>
    <row r="3379" spans="3:13" ht="15.75">
      <c r="C3379" s="623"/>
      <c r="D3379" s="1134"/>
      <c r="E3379" s="1134"/>
      <c r="F3379" s="624"/>
      <c r="G3379" s="625"/>
      <c r="H3379" s="1115"/>
      <c r="I3379" s="1115"/>
      <c r="J3379" s="1130"/>
      <c r="K3379" s="1130"/>
      <c r="L3379" s="624"/>
      <c r="M3379" s="625"/>
    </row>
    <row r="3380" spans="3:13" ht="25.5">
      <c r="C3380" s="1134"/>
      <c r="D3380" s="1134"/>
      <c r="E3380" s="1134"/>
      <c r="F3380" s="1135"/>
      <c r="G3380" s="1136"/>
      <c r="H3380" s="1137"/>
      <c r="I3380" s="1104" t="s">
        <v>3088</v>
      </c>
      <c r="J3380" s="1104"/>
      <c r="K3380" s="607" t="s">
        <v>3089</v>
      </c>
      <c r="L3380" s="1107"/>
      <c r="M3380" s="1110"/>
    </row>
    <row r="3381" spans="3:13" ht="14.1" customHeight="1">
      <c r="C3381" s="1134"/>
      <c r="D3381" s="1134"/>
      <c r="E3381" s="1134"/>
      <c r="F3381" s="1135"/>
      <c r="G3381" s="1136"/>
      <c r="H3381" s="1137"/>
      <c r="I3381" s="1105"/>
      <c r="J3381" s="1105"/>
      <c r="K3381" s="610"/>
      <c r="L3381" s="1108"/>
      <c r="M3381" s="1111"/>
    </row>
    <row r="3382" spans="3:13" ht="12.95" customHeight="1">
      <c r="C3382" s="1134"/>
      <c r="D3382" s="1134"/>
      <c r="E3382" s="1134"/>
      <c r="F3382" s="1135"/>
      <c r="G3382" s="1136"/>
      <c r="H3382" s="1137"/>
      <c r="I3382" s="1105"/>
      <c r="J3382" s="1105"/>
      <c r="K3382" s="611" t="s">
        <v>1419</v>
      </c>
      <c r="L3382" s="1108"/>
      <c r="M3382" s="1111"/>
    </row>
    <row r="3383" spans="3:13" ht="12.95" customHeight="1">
      <c r="C3383" s="1134"/>
      <c r="D3383" s="1134"/>
      <c r="E3383" s="1134"/>
      <c r="F3383" s="1135"/>
      <c r="G3383" s="1136"/>
      <c r="H3383" s="1137"/>
      <c r="I3383" s="1105"/>
      <c r="J3383" s="1105"/>
      <c r="K3383" s="611" t="s">
        <v>3066</v>
      </c>
      <c r="L3383" s="1108"/>
      <c r="M3383" s="1111"/>
    </row>
    <row r="3384" spans="3:13" ht="12.95" customHeight="1">
      <c r="C3384" s="1134"/>
      <c r="D3384" s="1134"/>
      <c r="E3384" s="1134"/>
      <c r="F3384" s="1135"/>
      <c r="G3384" s="1136"/>
      <c r="H3384" s="1137"/>
      <c r="I3384" s="1106"/>
      <c r="J3384" s="1106"/>
      <c r="K3384" s="613" t="s">
        <v>3052</v>
      </c>
      <c r="L3384" s="1109"/>
      <c r="M3384" s="1112"/>
    </row>
    <row r="3385" spans="3:13" ht="12.95" customHeight="1">
      <c r="C3385" s="1134"/>
      <c r="D3385" s="1134"/>
      <c r="E3385" s="1134"/>
      <c r="F3385" s="1135"/>
      <c r="G3385" s="1136"/>
      <c r="H3385" s="1137"/>
      <c r="I3385" s="1104"/>
      <c r="J3385" s="1104"/>
      <c r="K3385" s="614" t="s">
        <v>46</v>
      </c>
      <c r="L3385" s="1107"/>
      <c r="M3385" s="1110"/>
    </row>
    <row r="3386" spans="3:13" ht="25.5">
      <c r="C3386" s="1134"/>
      <c r="D3386" s="1134"/>
      <c r="E3386" s="1134"/>
      <c r="F3386" s="1135"/>
      <c r="G3386" s="1136"/>
      <c r="H3386" s="1137"/>
      <c r="I3386" s="1106"/>
      <c r="J3386" s="1106"/>
      <c r="K3386" s="617" t="s">
        <v>3090</v>
      </c>
      <c r="L3386" s="1109"/>
      <c r="M3386" s="1112"/>
    </row>
    <row r="3387" spans="3:13" ht="15.75">
      <c r="C3387" s="623"/>
      <c r="D3387" s="1134"/>
      <c r="E3387" s="1134"/>
      <c r="F3387" s="624"/>
      <c r="G3387" s="625"/>
      <c r="H3387" s="733"/>
      <c r="I3387" s="618"/>
      <c r="J3387" s="618" t="s">
        <v>19</v>
      </c>
      <c r="K3387" s="619"/>
      <c r="L3387" s="620"/>
      <c r="M3387" s="621"/>
    </row>
    <row r="3388" spans="3:13" ht="15.75">
      <c r="C3388" s="623"/>
      <c r="D3388" s="1134"/>
      <c r="E3388" s="1134"/>
      <c r="F3388" s="624"/>
      <c r="G3388" s="625"/>
      <c r="H3388" s="733"/>
      <c r="I3388" s="618"/>
      <c r="J3388" s="618" t="s">
        <v>682</v>
      </c>
      <c r="K3388" s="619"/>
      <c r="L3388" s="620"/>
      <c r="M3388" s="621"/>
    </row>
    <row r="3389" spans="3:13" ht="38.25">
      <c r="C3389" s="623"/>
      <c r="D3389" s="1134"/>
      <c r="E3389" s="1134"/>
      <c r="F3389" s="624"/>
      <c r="G3389" s="625"/>
      <c r="H3389" s="733"/>
      <c r="I3389" s="618"/>
      <c r="J3389" s="618" t="s">
        <v>26</v>
      </c>
      <c r="K3389" s="619" t="s">
        <v>3091</v>
      </c>
      <c r="L3389" s="620" t="s">
        <v>687</v>
      </c>
      <c r="M3389" s="621"/>
    </row>
    <row r="3390" spans="3:13" ht="15.75">
      <c r="C3390" s="623"/>
      <c r="D3390" s="1134"/>
      <c r="E3390" s="1134"/>
      <c r="F3390" s="624"/>
      <c r="G3390" s="625"/>
      <c r="H3390" s="733"/>
      <c r="I3390" s="618"/>
      <c r="J3390" s="618" t="s">
        <v>30</v>
      </c>
      <c r="K3390" s="619"/>
      <c r="L3390" s="620"/>
      <c r="M3390" s="621"/>
    </row>
    <row r="3391" spans="3:13" ht="15.75">
      <c r="C3391" s="623"/>
      <c r="D3391" s="1134"/>
      <c r="E3391" s="1134"/>
      <c r="F3391" s="624"/>
      <c r="G3391" s="625"/>
      <c r="H3391" s="733"/>
      <c r="I3391" s="618"/>
      <c r="J3391" s="618" t="s">
        <v>31</v>
      </c>
      <c r="K3391" s="619"/>
      <c r="L3391" s="620"/>
      <c r="M3391" s="621"/>
    </row>
    <row r="3392" spans="3:13" ht="15.75">
      <c r="C3392" s="623"/>
      <c r="D3392" s="1134"/>
      <c r="E3392" s="1134"/>
      <c r="F3392" s="624"/>
      <c r="G3392" s="625"/>
      <c r="H3392" s="733"/>
      <c r="I3392" s="618"/>
      <c r="J3392" s="618" t="s">
        <v>32</v>
      </c>
      <c r="K3392" s="619"/>
      <c r="L3392" s="620"/>
      <c r="M3392" s="621"/>
    </row>
    <row r="3393" spans="3:13" ht="15.75">
      <c r="C3393" s="623"/>
      <c r="D3393" s="1132"/>
      <c r="E3393" s="1132"/>
      <c r="F3393" s="624"/>
      <c r="G3393" s="625"/>
      <c r="H3393" s="1115"/>
      <c r="I3393" s="1115"/>
      <c r="J3393" s="1161"/>
      <c r="K3393" s="1161"/>
      <c r="L3393" s="649"/>
      <c r="M3393" s="649"/>
    </row>
    <row r="3394" spans="3:13" ht="15.75">
      <c r="C3394" s="603">
        <v>3.5</v>
      </c>
      <c r="D3394" s="603"/>
      <c r="E3394" s="599" t="s">
        <v>1155</v>
      </c>
      <c r="F3394" s="604"/>
      <c r="G3394" s="647"/>
      <c r="H3394" s="733"/>
      <c r="I3394" s="603">
        <v>3.6</v>
      </c>
      <c r="J3394" s="603"/>
      <c r="K3394" s="599" t="s">
        <v>1155</v>
      </c>
      <c r="L3394" s="604"/>
      <c r="M3394" s="647"/>
    </row>
    <row r="3395" spans="3:13" ht="25.5">
      <c r="C3395" s="1104" t="s">
        <v>1156</v>
      </c>
      <c r="D3395" s="1104"/>
      <c r="E3395" s="607" t="s">
        <v>3092</v>
      </c>
      <c r="F3395" s="1107"/>
      <c r="G3395" s="1110"/>
      <c r="H3395" s="1113"/>
      <c r="I3395" s="1104" t="s">
        <v>1165</v>
      </c>
      <c r="J3395" s="1104"/>
      <c r="K3395" s="607" t="s">
        <v>3093</v>
      </c>
      <c r="L3395" s="1107"/>
      <c r="M3395" s="1110"/>
    </row>
    <row r="3396" spans="3:13" ht="14.1" customHeight="1">
      <c r="C3396" s="1105"/>
      <c r="D3396" s="1105"/>
      <c r="E3396" s="610"/>
      <c r="F3396" s="1108"/>
      <c r="G3396" s="1111"/>
      <c r="H3396" s="1113"/>
      <c r="I3396" s="1105"/>
      <c r="J3396" s="1105"/>
      <c r="K3396" s="610"/>
      <c r="L3396" s="1108"/>
      <c r="M3396" s="1111"/>
    </row>
    <row r="3397" spans="3:13" ht="12.95" customHeight="1">
      <c r="C3397" s="1105"/>
      <c r="D3397" s="1105"/>
      <c r="E3397" s="611" t="s">
        <v>1394</v>
      </c>
      <c r="F3397" s="1108"/>
      <c r="G3397" s="1111"/>
      <c r="H3397" s="1113"/>
      <c r="I3397" s="1105"/>
      <c r="J3397" s="1105"/>
      <c r="K3397" s="611" t="s">
        <v>1419</v>
      </c>
      <c r="L3397" s="1108"/>
      <c r="M3397" s="1111"/>
    </row>
    <row r="3398" spans="3:13" ht="12.95" customHeight="1">
      <c r="C3398" s="1105"/>
      <c r="D3398" s="1105"/>
      <c r="E3398" s="611" t="s">
        <v>1543</v>
      </c>
      <c r="F3398" s="1108"/>
      <c r="G3398" s="1111"/>
      <c r="H3398" s="1113"/>
      <c r="I3398" s="1105"/>
      <c r="J3398" s="1105"/>
      <c r="K3398" s="611" t="s">
        <v>1515</v>
      </c>
      <c r="L3398" s="1108"/>
      <c r="M3398" s="1111"/>
    </row>
    <row r="3399" spans="3:13" ht="12.95" customHeight="1">
      <c r="C3399" s="1106"/>
      <c r="D3399" s="1106"/>
      <c r="E3399" s="613"/>
      <c r="F3399" s="1109"/>
      <c r="G3399" s="1112"/>
      <c r="H3399" s="1113"/>
      <c r="I3399" s="1106"/>
      <c r="J3399" s="1106"/>
      <c r="K3399" s="613" t="s">
        <v>3094</v>
      </c>
      <c r="L3399" s="1109"/>
      <c r="M3399" s="1112"/>
    </row>
    <row r="3400" spans="3:13" ht="12.95" customHeight="1">
      <c r="C3400" s="1104"/>
      <c r="D3400" s="1104"/>
      <c r="E3400" s="614" t="s">
        <v>1401</v>
      </c>
      <c r="F3400" s="1107"/>
      <c r="G3400" s="1110"/>
      <c r="H3400" s="1113"/>
      <c r="I3400" s="1104"/>
      <c r="J3400" s="1104"/>
      <c r="K3400" s="614" t="s">
        <v>46</v>
      </c>
      <c r="L3400" s="1107"/>
      <c r="M3400" s="1110"/>
    </row>
    <row r="3401" spans="3:13" ht="38.25">
      <c r="C3401" s="1105"/>
      <c r="D3401" s="1105"/>
      <c r="E3401" s="615" t="s">
        <v>3095</v>
      </c>
      <c r="F3401" s="1108"/>
      <c r="G3401" s="1111"/>
      <c r="H3401" s="1113"/>
      <c r="I3401" s="1105"/>
      <c r="J3401" s="1105"/>
      <c r="K3401" s="615" t="s">
        <v>3096</v>
      </c>
      <c r="L3401" s="1108"/>
      <c r="M3401" s="1111"/>
    </row>
    <row r="3402" spans="3:13" ht="14.1" customHeight="1">
      <c r="C3402" s="1105"/>
      <c r="D3402" s="1105"/>
      <c r="E3402" s="615"/>
      <c r="F3402" s="1108"/>
      <c r="G3402" s="1111"/>
      <c r="H3402" s="1113"/>
      <c r="I3402" s="1105"/>
      <c r="J3402" s="1105"/>
      <c r="K3402" s="616"/>
      <c r="L3402" s="1108"/>
      <c r="M3402" s="1111"/>
    </row>
    <row r="3403" spans="3:13" ht="38.25">
      <c r="C3403" s="1105"/>
      <c r="D3403" s="1105"/>
      <c r="E3403" s="615"/>
      <c r="F3403" s="1108"/>
      <c r="G3403" s="1111"/>
      <c r="H3403" s="1113"/>
      <c r="I3403" s="1105"/>
      <c r="J3403" s="1105"/>
      <c r="K3403" s="615" t="s">
        <v>3097</v>
      </c>
      <c r="L3403" s="1108"/>
      <c r="M3403" s="1111"/>
    </row>
    <row r="3404" spans="3:13" ht="12.95" customHeight="1">
      <c r="C3404" s="1105"/>
      <c r="D3404" s="1105"/>
      <c r="E3404" s="615"/>
      <c r="F3404" s="1108"/>
      <c r="G3404" s="1111"/>
      <c r="H3404" s="1113"/>
      <c r="I3404" s="1105"/>
      <c r="J3404" s="1105"/>
      <c r="K3404" s="615"/>
      <c r="L3404" s="1108"/>
      <c r="M3404" s="1111"/>
    </row>
    <row r="3405" spans="3:13" ht="25.5">
      <c r="C3405" s="1106"/>
      <c r="D3405" s="1106"/>
      <c r="E3405" s="617"/>
      <c r="F3405" s="1109"/>
      <c r="G3405" s="1112"/>
      <c r="H3405" s="1113"/>
      <c r="I3405" s="1106"/>
      <c r="J3405" s="1106"/>
      <c r="K3405" s="617" t="s">
        <v>3098</v>
      </c>
      <c r="L3405" s="1109"/>
      <c r="M3405" s="1112"/>
    </row>
    <row r="3406" spans="3:13" ht="15.75">
      <c r="C3406" s="618"/>
      <c r="D3406" s="618" t="s">
        <v>19</v>
      </c>
      <c r="E3406" s="619"/>
      <c r="F3406" s="620"/>
      <c r="G3406" s="621"/>
      <c r="H3406" s="733"/>
      <c r="I3406" s="618"/>
      <c r="J3406" s="618" t="s">
        <v>19</v>
      </c>
      <c r="K3406" s="619"/>
      <c r="L3406" s="620"/>
      <c r="M3406" s="621"/>
    </row>
    <row r="3407" spans="3:13" ht="15.75">
      <c r="C3407" s="618"/>
      <c r="D3407" s="618" t="s">
        <v>682</v>
      </c>
      <c r="E3407" s="619"/>
      <c r="F3407" s="620"/>
      <c r="G3407" s="621"/>
      <c r="H3407" s="733"/>
      <c r="I3407" s="618"/>
      <c r="J3407" s="618" t="s">
        <v>682</v>
      </c>
      <c r="K3407" s="619"/>
      <c r="L3407" s="620"/>
      <c r="M3407" s="621"/>
    </row>
    <row r="3408" spans="3:13" ht="89.25">
      <c r="C3408" s="618"/>
      <c r="D3408" s="618" t="s">
        <v>26</v>
      </c>
      <c r="E3408" s="619" t="s">
        <v>3099</v>
      </c>
      <c r="F3408" s="620" t="s">
        <v>687</v>
      </c>
      <c r="G3408" s="621"/>
      <c r="H3408" s="733"/>
      <c r="I3408" s="618"/>
      <c r="J3408" s="618" t="s">
        <v>26</v>
      </c>
      <c r="K3408" s="619" t="s">
        <v>3099</v>
      </c>
      <c r="L3408" s="620" t="s">
        <v>687</v>
      </c>
      <c r="M3408" s="621"/>
    </row>
    <row r="3409" spans="3:13" ht="15.75">
      <c r="C3409" s="618"/>
      <c r="D3409" s="618" t="s">
        <v>30</v>
      </c>
      <c r="E3409" s="619"/>
      <c r="F3409" s="620"/>
      <c r="G3409" s="621"/>
      <c r="H3409" s="733"/>
      <c r="I3409" s="618"/>
      <c r="J3409" s="618" t="s">
        <v>30</v>
      </c>
      <c r="K3409" s="619"/>
      <c r="L3409" s="620"/>
      <c r="M3409" s="621"/>
    </row>
    <row r="3410" spans="3:13" ht="15.75">
      <c r="C3410" s="618"/>
      <c r="D3410" s="618" t="s">
        <v>31</v>
      </c>
      <c r="E3410" s="619"/>
      <c r="F3410" s="620"/>
      <c r="G3410" s="621"/>
      <c r="H3410" s="733"/>
      <c r="I3410" s="618"/>
      <c r="J3410" s="618" t="s">
        <v>31</v>
      </c>
      <c r="K3410" s="619"/>
      <c r="L3410" s="620"/>
      <c r="M3410" s="621"/>
    </row>
    <row r="3411" spans="3:13" ht="15.75">
      <c r="C3411" s="618"/>
      <c r="D3411" s="618" t="s">
        <v>32</v>
      </c>
      <c r="E3411" s="619"/>
      <c r="F3411" s="620"/>
      <c r="G3411" s="621"/>
      <c r="H3411" s="733"/>
      <c r="I3411" s="618"/>
      <c r="J3411" s="618" t="s">
        <v>32</v>
      </c>
      <c r="K3411" s="619"/>
      <c r="L3411" s="620"/>
      <c r="M3411" s="621"/>
    </row>
    <row r="3412" spans="3:13" ht="15.75">
      <c r="C3412" s="623"/>
      <c r="D3412" s="1114"/>
      <c r="E3412" s="1114"/>
      <c r="F3412" s="624"/>
      <c r="G3412" s="625"/>
      <c r="H3412" s="1115"/>
      <c r="I3412" s="1115"/>
      <c r="J3412" s="1114"/>
      <c r="K3412" s="1114"/>
      <c r="L3412" s="624"/>
      <c r="M3412" s="625"/>
    </row>
    <row r="3413" spans="3:13" ht="38.25">
      <c r="C3413" s="1104" t="s">
        <v>1160</v>
      </c>
      <c r="D3413" s="1104"/>
      <c r="E3413" s="607" t="s">
        <v>3100</v>
      </c>
      <c r="F3413" s="1107"/>
      <c r="G3413" s="1110"/>
      <c r="H3413" s="1113"/>
      <c r="I3413" s="1104" t="s">
        <v>1169</v>
      </c>
      <c r="J3413" s="1104"/>
      <c r="K3413" s="607" t="s">
        <v>3101</v>
      </c>
      <c r="L3413" s="1107"/>
      <c r="M3413" s="1110"/>
    </row>
    <row r="3414" spans="3:13" ht="14.1" customHeight="1">
      <c r="C3414" s="1105"/>
      <c r="D3414" s="1105"/>
      <c r="E3414" s="610"/>
      <c r="F3414" s="1108"/>
      <c r="G3414" s="1111"/>
      <c r="H3414" s="1113"/>
      <c r="I3414" s="1105"/>
      <c r="J3414" s="1105"/>
      <c r="K3414" s="610"/>
      <c r="L3414" s="1108"/>
      <c r="M3414" s="1111"/>
    </row>
    <row r="3415" spans="3:13" ht="12.95" customHeight="1">
      <c r="C3415" s="1105"/>
      <c r="D3415" s="1105"/>
      <c r="E3415" s="611" t="s">
        <v>1394</v>
      </c>
      <c r="F3415" s="1108"/>
      <c r="G3415" s="1111"/>
      <c r="H3415" s="1113"/>
      <c r="I3415" s="1105"/>
      <c r="J3415" s="1105"/>
      <c r="K3415" s="611" t="s">
        <v>1419</v>
      </c>
      <c r="L3415" s="1108"/>
      <c r="M3415" s="1111"/>
    </row>
    <row r="3416" spans="3:13" ht="12.95" customHeight="1">
      <c r="C3416" s="1105"/>
      <c r="D3416" s="1105"/>
      <c r="E3416" s="611" t="s">
        <v>3102</v>
      </c>
      <c r="F3416" s="1108"/>
      <c r="G3416" s="1111"/>
      <c r="H3416" s="1113"/>
      <c r="I3416" s="1105"/>
      <c r="J3416" s="1105"/>
      <c r="K3416" s="611" t="s">
        <v>3102</v>
      </c>
      <c r="L3416" s="1108"/>
      <c r="M3416" s="1111"/>
    </row>
    <row r="3417" spans="3:13" ht="25.5">
      <c r="C3417" s="1105"/>
      <c r="D3417" s="1105"/>
      <c r="E3417" s="611" t="s">
        <v>3103</v>
      </c>
      <c r="F3417" s="1108"/>
      <c r="G3417" s="1111"/>
      <c r="H3417" s="1113"/>
      <c r="I3417" s="1105"/>
      <c r="J3417" s="1105"/>
      <c r="K3417" s="611" t="s">
        <v>3103</v>
      </c>
      <c r="L3417" s="1108"/>
      <c r="M3417" s="1111"/>
    </row>
    <row r="3418" spans="3:13">
      <c r="C3418" s="1105"/>
      <c r="D3418" s="1105"/>
      <c r="E3418" s="611" t="s">
        <v>3104</v>
      </c>
      <c r="F3418" s="1108"/>
      <c r="G3418" s="1111"/>
      <c r="H3418" s="1113"/>
      <c r="I3418" s="1105"/>
      <c r="J3418" s="1105"/>
      <c r="K3418" s="611" t="s">
        <v>3104</v>
      </c>
      <c r="L3418" s="1108"/>
      <c r="M3418" s="1111"/>
    </row>
    <row r="3419" spans="3:13" ht="12.95" customHeight="1">
      <c r="C3419" s="1105"/>
      <c r="D3419" s="1105"/>
      <c r="E3419" s="611" t="s">
        <v>3105</v>
      </c>
      <c r="F3419" s="1108"/>
      <c r="G3419" s="1111"/>
      <c r="H3419" s="1113"/>
      <c r="I3419" s="1105"/>
      <c r="J3419" s="1105"/>
      <c r="K3419" s="611" t="s">
        <v>3106</v>
      </c>
      <c r="L3419" s="1108"/>
      <c r="M3419" s="1111"/>
    </row>
    <row r="3420" spans="3:13">
      <c r="C3420" s="1106"/>
      <c r="D3420" s="1106"/>
      <c r="E3420" s="613"/>
      <c r="F3420" s="1109"/>
      <c r="G3420" s="1112"/>
      <c r="H3420" s="1113"/>
      <c r="I3420" s="1106"/>
      <c r="J3420" s="1106"/>
      <c r="K3420" s="613" t="s">
        <v>3107</v>
      </c>
      <c r="L3420" s="1109"/>
      <c r="M3420" s="1112"/>
    </row>
    <row r="3421" spans="3:13" ht="12.95" customHeight="1">
      <c r="C3421" s="1104"/>
      <c r="D3421" s="1104"/>
      <c r="E3421" s="614" t="s">
        <v>1401</v>
      </c>
      <c r="F3421" s="1107"/>
      <c r="G3421" s="1110"/>
      <c r="H3421" s="1113"/>
      <c r="I3421" s="1104"/>
      <c r="J3421" s="1104"/>
      <c r="K3421" s="614" t="s">
        <v>46</v>
      </c>
      <c r="L3421" s="1107"/>
      <c r="M3421" s="1110"/>
    </row>
    <row r="3422" spans="3:13" ht="25.5">
      <c r="C3422" s="1105"/>
      <c r="D3422" s="1105"/>
      <c r="E3422" s="615" t="s">
        <v>3108</v>
      </c>
      <c r="F3422" s="1108"/>
      <c r="G3422" s="1111"/>
      <c r="H3422" s="1113"/>
      <c r="I3422" s="1105"/>
      <c r="J3422" s="1105"/>
      <c r="K3422" s="615" t="s">
        <v>3109</v>
      </c>
      <c r="L3422" s="1108"/>
      <c r="M3422" s="1111"/>
    </row>
    <row r="3423" spans="3:13" ht="14.1" customHeight="1">
      <c r="C3423" s="1105"/>
      <c r="D3423" s="1105"/>
      <c r="E3423" s="615" t="s">
        <v>3110</v>
      </c>
      <c r="F3423" s="1108"/>
      <c r="G3423" s="1111"/>
      <c r="H3423" s="1113"/>
      <c r="I3423" s="1105"/>
      <c r="J3423" s="1105"/>
      <c r="K3423" s="616"/>
      <c r="L3423" s="1108"/>
      <c r="M3423" s="1111"/>
    </row>
    <row r="3424" spans="3:13" ht="12.95" customHeight="1">
      <c r="C3424" s="1105"/>
      <c r="D3424" s="1105"/>
      <c r="E3424" s="615" t="s">
        <v>3111</v>
      </c>
      <c r="F3424" s="1108"/>
      <c r="G3424" s="1111"/>
      <c r="H3424" s="1113"/>
      <c r="I3424" s="1105"/>
      <c r="J3424" s="1105"/>
      <c r="K3424" s="615" t="s">
        <v>3108</v>
      </c>
      <c r="L3424" s="1108"/>
      <c r="M3424" s="1111"/>
    </row>
    <row r="3425" spans="3:13" ht="12.95" customHeight="1">
      <c r="C3425" s="1105"/>
      <c r="D3425" s="1105"/>
      <c r="E3425" s="615" t="s">
        <v>3112</v>
      </c>
      <c r="F3425" s="1108"/>
      <c r="G3425" s="1111"/>
      <c r="H3425" s="1113"/>
      <c r="I3425" s="1105"/>
      <c r="J3425" s="1105"/>
      <c r="K3425" s="615" t="s">
        <v>3113</v>
      </c>
      <c r="L3425" s="1108"/>
      <c r="M3425" s="1111"/>
    </row>
    <row r="3426" spans="3:13" ht="12.95" customHeight="1">
      <c r="C3426" s="1105"/>
      <c r="D3426" s="1105"/>
      <c r="E3426" s="615" t="s">
        <v>3114</v>
      </c>
      <c r="F3426" s="1108"/>
      <c r="G3426" s="1111"/>
      <c r="H3426" s="1113"/>
      <c r="I3426" s="1105"/>
      <c r="J3426" s="1105"/>
      <c r="K3426" s="615" t="s">
        <v>3115</v>
      </c>
      <c r="L3426" s="1108"/>
      <c r="M3426" s="1111"/>
    </row>
    <row r="3427" spans="3:13" ht="12.95" customHeight="1">
      <c r="C3427" s="1105"/>
      <c r="D3427" s="1105"/>
      <c r="E3427" s="615" t="s">
        <v>3116</v>
      </c>
      <c r="F3427" s="1108"/>
      <c r="G3427" s="1111"/>
      <c r="H3427" s="1113"/>
      <c r="I3427" s="1105"/>
      <c r="J3427" s="1105"/>
      <c r="K3427" s="615" t="s">
        <v>3117</v>
      </c>
      <c r="L3427" s="1108"/>
      <c r="M3427" s="1111"/>
    </row>
    <row r="3428" spans="3:13" ht="12.95" customHeight="1">
      <c r="C3428" s="1105"/>
      <c r="D3428" s="1105"/>
      <c r="E3428" s="615" t="s">
        <v>3118</v>
      </c>
      <c r="F3428" s="1108"/>
      <c r="G3428" s="1111"/>
      <c r="H3428" s="1113"/>
      <c r="I3428" s="1105"/>
      <c r="J3428" s="1105"/>
      <c r="K3428" s="615" t="s">
        <v>3119</v>
      </c>
      <c r="L3428" s="1108"/>
      <c r="M3428" s="1111"/>
    </row>
    <row r="3429" spans="3:13">
      <c r="C3429" s="1105"/>
      <c r="D3429" s="1105"/>
      <c r="E3429" s="615"/>
      <c r="F3429" s="1108"/>
      <c r="G3429" s="1111"/>
      <c r="H3429" s="1113"/>
      <c r="I3429" s="1105"/>
      <c r="J3429" s="1105"/>
      <c r="K3429" s="615" t="s">
        <v>3120</v>
      </c>
      <c r="L3429" s="1108"/>
      <c r="M3429" s="1111"/>
    </row>
    <row r="3430" spans="3:13">
      <c r="C3430" s="1105"/>
      <c r="D3430" s="1105"/>
      <c r="E3430" s="615" t="s">
        <v>3121</v>
      </c>
      <c r="F3430" s="1108"/>
      <c r="G3430" s="1111"/>
      <c r="H3430" s="1113"/>
      <c r="I3430" s="1105"/>
      <c r="J3430" s="1105"/>
      <c r="K3430" s="615" t="s">
        <v>3122</v>
      </c>
      <c r="L3430" s="1108"/>
      <c r="M3430" s="1111"/>
    </row>
    <row r="3431" spans="3:13" ht="12.95" customHeight="1">
      <c r="C3431" s="1105"/>
      <c r="D3431" s="1105"/>
      <c r="E3431" s="615"/>
      <c r="F3431" s="1108"/>
      <c r="G3431" s="1111"/>
      <c r="H3431" s="1113"/>
      <c r="I3431" s="1105"/>
      <c r="J3431" s="1105"/>
      <c r="K3431" s="615" t="s">
        <v>3123</v>
      </c>
      <c r="L3431" s="1108"/>
      <c r="M3431" s="1111"/>
    </row>
    <row r="3432" spans="3:13">
      <c r="C3432" s="1105"/>
      <c r="D3432" s="1105"/>
      <c r="E3432" s="615"/>
      <c r="F3432" s="1108"/>
      <c r="G3432" s="1111"/>
      <c r="H3432" s="1113"/>
      <c r="I3432" s="1105"/>
      <c r="J3432" s="1105"/>
      <c r="K3432" s="615" t="s">
        <v>3124</v>
      </c>
      <c r="L3432" s="1108"/>
      <c r="M3432" s="1111"/>
    </row>
    <row r="3433" spans="3:13" ht="37.5" customHeight="1">
      <c r="C3433" s="1105"/>
      <c r="D3433" s="1105"/>
      <c r="E3433" s="615"/>
      <c r="F3433" s="1108"/>
      <c r="G3433" s="1111"/>
      <c r="H3433" s="1113"/>
      <c r="I3433" s="1105"/>
      <c r="J3433" s="1105"/>
      <c r="K3433" s="615" t="s">
        <v>3125</v>
      </c>
      <c r="L3433" s="1108"/>
      <c r="M3433" s="1111"/>
    </row>
    <row r="3434" spans="3:13" ht="12.95" customHeight="1">
      <c r="C3434" s="1105"/>
      <c r="D3434" s="1105"/>
      <c r="E3434" s="615"/>
      <c r="F3434" s="1108"/>
      <c r="G3434" s="1111"/>
      <c r="H3434" s="1113"/>
      <c r="I3434" s="1105"/>
      <c r="J3434" s="1105"/>
      <c r="K3434" s="615" t="s">
        <v>3126</v>
      </c>
      <c r="L3434" s="1108"/>
      <c r="M3434" s="1111"/>
    </row>
    <row r="3435" spans="3:13" ht="12.95" customHeight="1">
      <c r="C3435" s="1105"/>
      <c r="D3435" s="1105"/>
      <c r="E3435" s="615"/>
      <c r="F3435" s="1108"/>
      <c r="G3435" s="1111"/>
      <c r="H3435" s="1113"/>
      <c r="I3435" s="1105"/>
      <c r="J3435" s="1105"/>
      <c r="K3435" s="615" t="s">
        <v>3127</v>
      </c>
      <c r="L3435" s="1108"/>
      <c r="M3435" s="1111"/>
    </row>
    <row r="3436" spans="3:13" ht="12.95" customHeight="1">
      <c r="C3436" s="1105"/>
      <c r="D3436" s="1105"/>
      <c r="E3436" s="615"/>
      <c r="F3436" s="1108"/>
      <c r="G3436" s="1111"/>
      <c r="H3436" s="1113"/>
      <c r="I3436" s="1105"/>
      <c r="J3436" s="1105"/>
      <c r="K3436" s="615"/>
      <c r="L3436" s="1108"/>
      <c r="M3436" s="1111"/>
    </row>
    <row r="3437" spans="3:13" ht="25.5">
      <c r="C3437" s="1106"/>
      <c r="D3437" s="1106"/>
      <c r="E3437" s="617"/>
      <c r="F3437" s="1109"/>
      <c r="G3437" s="1112"/>
      <c r="H3437" s="1113"/>
      <c r="I3437" s="1106"/>
      <c r="J3437" s="1106"/>
      <c r="K3437" s="617" t="s">
        <v>3128</v>
      </c>
      <c r="L3437" s="1109"/>
      <c r="M3437" s="1112"/>
    </row>
    <row r="3438" spans="3:13" ht="15.75">
      <c r="C3438" s="618"/>
      <c r="D3438" s="618" t="s">
        <v>19</v>
      </c>
      <c r="E3438" s="619"/>
      <c r="F3438" s="620"/>
      <c r="G3438" s="621"/>
      <c r="H3438" s="733"/>
      <c r="I3438" s="618"/>
      <c r="J3438" s="618" t="s">
        <v>19</v>
      </c>
      <c r="K3438" s="619"/>
      <c r="L3438" s="620"/>
      <c r="M3438" s="621"/>
    </row>
    <row r="3439" spans="3:13" ht="15.75">
      <c r="C3439" s="618"/>
      <c r="D3439" s="618" t="s">
        <v>682</v>
      </c>
      <c r="E3439" s="619"/>
      <c r="F3439" s="620"/>
      <c r="G3439" s="621"/>
      <c r="H3439" s="733"/>
      <c r="I3439" s="618"/>
      <c r="J3439" s="618" t="s">
        <v>682</v>
      </c>
      <c r="K3439" s="619"/>
      <c r="L3439" s="620"/>
      <c r="M3439" s="621"/>
    </row>
    <row r="3440" spans="3:13" ht="25.5">
      <c r="C3440" s="618"/>
      <c r="D3440" s="618" t="s">
        <v>26</v>
      </c>
      <c r="E3440" s="619" t="s">
        <v>3129</v>
      </c>
      <c r="F3440" s="620" t="s">
        <v>687</v>
      </c>
      <c r="G3440" s="621"/>
      <c r="H3440" s="733"/>
      <c r="I3440" s="618"/>
      <c r="J3440" s="618" t="s">
        <v>26</v>
      </c>
      <c r="K3440" s="619" t="s">
        <v>3129</v>
      </c>
      <c r="L3440" s="620" t="s">
        <v>687</v>
      </c>
      <c r="M3440" s="621"/>
    </row>
    <row r="3441" spans="3:13" ht="15.75">
      <c r="C3441" s="618"/>
      <c r="D3441" s="618" t="s">
        <v>30</v>
      </c>
      <c r="E3441" s="619"/>
      <c r="F3441" s="620"/>
      <c r="G3441" s="621"/>
      <c r="H3441" s="733"/>
      <c r="I3441" s="618"/>
      <c r="J3441" s="618" t="s">
        <v>30</v>
      </c>
      <c r="K3441" s="619"/>
      <c r="L3441" s="620"/>
      <c r="M3441" s="621"/>
    </row>
    <row r="3442" spans="3:13" ht="15.75">
      <c r="C3442" s="618"/>
      <c r="D3442" s="618" t="s">
        <v>31</v>
      </c>
      <c r="E3442" s="619"/>
      <c r="F3442" s="620"/>
      <c r="G3442" s="621"/>
      <c r="H3442" s="733"/>
      <c r="I3442" s="618"/>
      <c r="J3442" s="618" t="s">
        <v>31</v>
      </c>
      <c r="K3442" s="619"/>
      <c r="L3442" s="620"/>
      <c r="M3442" s="621"/>
    </row>
    <row r="3443" spans="3:13" ht="15.75">
      <c r="C3443" s="618"/>
      <c r="D3443" s="618" t="s">
        <v>32</v>
      </c>
      <c r="E3443" s="619"/>
      <c r="F3443" s="620"/>
      <c r="G3443" s="621"/>
      <c r="H3443" s="733"/>
      <c r="I3443" s="618"/>
      <c r="J3443" s="618" t="s">
        <v>32</v>
      </c>
      <c r="K3443" s="619"/>
      <c r="L3443" s="620"/>
      <c r="M3443" s="621"/>
    </row>
    <row r="3444" spans="3:13" ht="15.75">
      <c r="C3444" s="623"/>
      <c r="D3444" s="1114"/>
      <c r="E3444" s="1114"/>
      <c r="F3444" s="624"/>
      <c r="G3444" s="625"/>
      <c r="H3444" s="1115"/>
      <c r="I3444" s="1115"/>
      <c r="J3444" s="1161"/>
      <c r="K3444" s="1161"/>
      <c r="L3444" s="649"/>
      <c r="M3444" s="649"/>
    </row>
    <row r="3445" spans="3:13" ht="15.75">
      <c r="C3445" s="603">
        <v>3.6</v>
      </c>
      <c r="D3445" s="603"/>
      <c r="E3445" s="599" t="s">
        <v>1164</v>
      </c>
      <c r="F3445" s="604"/>
      <c r="G3445" s="647"/>
      <c r="H3445" s="733"/>
      <c r="I3445" s="603">
        <v>3.7</v>
      </c>
      <c r="J3445" s="603"/>
      <c r="K3445" s="599" t="s">
        <v>3130</v>
      </c>
      <c r="L3445" s="604"/>
      <c r="M3445" s="647"/>
    </row>
    <row r="3446" spans="3:13" ht="25.5">
      <c r="C3446" s="1104" t="s">
        <v>1165</v>
      </c>
      <c r="D3446" s="1104"/>
      <c r="E3446" s="607" t="s">
        <v>3131</v>
      </c>
      <c r="F3446" s="1107"/>
      <c r="G3446" s="1110"/>
      <c r="H3446" s="1113"/>
      <c r="I3446" s="1104" t="s">
        <v>485</v>
      </c>
      <c r="J3446" s="1104"/>
      <c r="K3446" s="607" t="s">
        <v>3132</v>
      </c>
      <c r="L3446" s="1107"/>
      <c r="M3446" s="1110"/>
    </row>
    <row r="3447" spans="3:13" ht="14.1" customHeight="1">
      <c r="C3447" s="1105"/>
      <c r="D3447" s="1105"/>
      <c r="E3447" s="610"/>
      <c r="F3447" s="1108"/>
      <c r="G3447" s="1111"/>
      <c r="H3447" s="1113"/>
      <c r="I3447" s="1105"/>
      <c r="J3447" s="1105"/>
      <c r="K3447" s="610"/>
      <c r="L3447" s="1108"/>
      <c r="M3447" s="1111"/>
    </row>
    <row r="3448" spans="3:13" ht="12.95" customHeight="1">
      <c r="C3448" s="1105"/>
      <c r="D3448" s="1105"/>
      <c r="E3448" s="611" t="s">
        <v>1394</v>
      </c>
      <c r="F3448" s="1108"/>
      <c r="G3448" s="1111"/>
      <c r="H3448" s="1113"/>
      <c r="I3448" s="1105"/>
      <c r="J3448" s="1105"/>
      <c r="K3448" s="611" t="s">
        <v>1419</v>
      </c>
      <c r="L3448" s="1108"/>
      <c r="M3448" s="1111"/>
    </row>
    <row r="3449" spans="3:13" ht="12.95" customHeight="1">
      <c r="C3449" s="1105"/>
      <c r="D3449" s="1105"/>
      <c r="E3449" s="611" t="s">
        <v>3133</v>
      </c>
      <c r="F3449" s="1108"/>
      <c r="G3449" s="1111"/>
      <c r="H3449" s="1113"/>
      <c r="I3449" s="1105"/>
      <c r="J3449" s="1105"/>
      <c r="K3449" s="611" t="s">
        <v>1940</v>
      </c>
      <c r="L3449" s="1108"/>
      <c r="M3449" s="1111"/>
    </row>
    <row r="3450" spans="3:13" ht="25.5">
      <c r="C3450" s="1105"/>
      <c r="D3450" s="1105"/>
      <c r="E3450" s="611" t="s">
        <v>3134</v>
      </c>
      <c r="F3450" s="1108"/>
      <c r="G3450" s="1111"/>
      <c r="H3450" s="1113"/>
      <c r="I3450" s="1105"/>
      <c r="J3450" s="1105"/>
      <c r="K3450" s="611" t="s">
        <v>1515</v>
      </c>
      <c r="L3450" s="1108"/>
      <c r="M3450" s="1111"/>
    </row>
    <row r="3451" spans="3:13" ht="12.95" customHeight="1">
      <c r="C3451" s="1105"/>
      <c r="D3451" s="1105"/>
      <c r="E3451" s="611"/>
      <c r="F3451" s="1108"/>
      <c r="G3451" s="1111"/>
      <c r="H3451" s="1113"/>
      <c r="I3451" s="1105"/>
      <c r="J3451" s="1105"/>
      <c r="K3451" s="611" t="s">
        <v>3135</v>
      </c>
      <c r="L3451" s="1108"/>
      <c r="M3451" s="1111"/>
    </row>
    <row r="3452" spans="3:13" ht="12.95" customHeight="1">
      <c r="C3452" s="1106"/>
      <c r="D3452" s="1106"/>
      <c r="E3452" s="613"/>
      <c r="F3452" s="1109"/>
      <c r="G3452" s="1112"/>
      <c r="H3452" s="1113"/>
      <c r="I3452" s="1106"/>
      <c r="J3452" s="1106"/>
      <c r="K3452" s="613" t="s">
        <v>3136</v>
      </c>
      <c r="L3452" s="1109"/>
      <c r="M3452" s="1112"/>
    </row>
    <row r="3453" spans="3:13" ht="12.95" customHeight="1">
      <c r="C3453" s="1104"/>
      <c r="D3453" s="1104"/>
      <c r="E3453" s="614" t="s">
        <v>1401</v>
      </c>
      <c r="F3453" s="1107"/>
      <c r="G3453" s="1110"/>
      <c r="H3453" s="1113"/>
      <c r="I3453" s="1104"/>
      <c r="J3453" s="1104"/>
      <c r="K3453" s="614" t="s">
        <v>46</v>
      </c>
      <c r="L3453" s="1107"/>
      <c r="M3453" s="1110"/>
    </row>
    <row r="3454" spans="3:13" ht="51">
      <c r="C3454" s="1105"/>
      <c r="D3454" s="1105"/>
      <c r="E3454" s="615" t="s">
        <v>3137</v>
      </c>
      <c r="F3454" s="1108"/>
      <c r="G3454" s="1111"/>
      <c r="H3454" s="1113"/>
      <c r="I3454" s="1105"/>
      <c r="J3454" s="1105"/>
      <c r="K3454" s="615" t="s">
        <v>3138</v>
      </c>
      <c r="L3454" s="1108"/>
      <c r="M3454" s="1111"/>
    </row>
    <row r="3455" spans="3:13" ht="14.1" customHeight="1">
      <c r="C3455" s="1105"/>
      <c r="D3455" s="1105"/>
      <c r="E3455" s="615" t="s">
        <v>3139</v>
      </c>
      <c r="F3455" s="1108"/>
      <c r="G3455" s="1111"/>
      <c r="H3455" s="1113"/>
      <c r="I3455" s="1105"/>
      <c r="J3455" s="1105"/>
      <c r="K3455" s="616"/>
      <c r="L3455" s="1108"/>
      <c r="M3455" s="1111"/>
    </row>
    <row r="3456" spans="3:13" ht="25.5">
      <c r="C3456" s="1105"/>
      <c r="D3456" s="1105"/>
      <c r="E3456" s="615" t="s">
        <v>3140</v>
      </c>
      <c r="F3456" s="1108"/>
      <c r="G3456" s="1111"/>
      <c r="H3456" s="1113"/>
      <c r="I3456" s="1105"/>
      <c r="J3456" s="1105"/>
      <c r="K3456" s="615" t="s">
        <v>3141</v>
      </c>
      <c r="L3456" s="1108"/>
      <c r="M3456" s="1111"/>
    </row>
    <row r="3457" spans="3:13" ht="14.1" customHeight="1">
      <c r="C3457" s="1105"/>
      <c r="D3457" s="1105"/>
      <c r="E3457" s="615" t="s">
        <v>3142</v>
      </c>
      <c r="F3457" s="1108"/>
      <c r="G3457" s="1111"/>
      <c r="H3457" s="1113"/>
      <c r="I3457" s="1105"/>
      <c r="J3457" s="1105"/>
      <c r="K3457" s="616"/>
      <c r="L3457" s="1108"/>
      <c r="M3457" s="1111"/>
    </row>
    <row r="3458" spans="3:13" ht="12.95" customHeight="1">
      <c r="C3458" s="1105"/>
      <c r="D3458" s="1105"/>
      <c r="E3458" s="615" t="s">
        <v>3143</v>
      </c>
      <c r="F3458" s="1108"/>
      <c r="G3458" s="1111"/>
      <c r="H3458" s="1113"/>
      <c r="I3458" s="1105"/>
      <c r="J3458" s="1105"/>
      <c r="K3458" s="615" t="s">
        <v>3144</v>
      </c>
      <c r="L3458" s="1108"/>
      <c r="M3458" s="1111"/>
    </row>
    <row r="3459" spans="3:13" ht="12.95" customHeight="1">
      <c r="C3459" s="1105"/>
      <c r="D3459" s="1105"/>
      <c r="E3459" s="615"/>
      <c r="F3459" s="1108"/>
      <c r="G3459" s="1111"/>
      <c r="H3459" s="1113"/>
      <c r="I3459" s="1105"/>
      <c r="J3459" s="1105"/>
      <c r="K3459" s="615" t="s">
        <v>3145</v>
      </c>
      <c r="L3459" s="1108"/>
      <c r="M3459" s="1111"/>
    </row>
    <row r="3460" spans="3:13" ht="12.95" customHeight="1">
      <c r="C3460" s="1105"/>
      <c r="D3460" s="1105"/>
      <c r="E3460" s="615"/>
      <c r="F3460" s="1108"/>
      <c r="G3460" s="1111"/>
      <c r="H3460" s="1113"/>
      <c r="I3460" s="1105"/>
      <c r="J3460" s="1105"/>
      <c r="K3460" s="615" t="s">
        <v>3146</v>
      </c>
      <c r="L3460" s="1108"/>
      <c r="M3460" s="1111"/>
    </row>
    <row r="3461" spans="3:13" ht="12.95" customHeight="1">
      <c r="C3461" s="1105"/>
      <c r="D3461" s="1105"/>
      <c r="E3461" s="615"/>
      <c r="F3461" s="1108"/>
      <c r="G3461" s="1111"/>
      <c r="H3461" s="1113"/>
      <c r="I3461" s="1105"/>
      <c r="J3461" s="1105"/>
      <c r="K3461" s="615" t="s">
        <v>3147</v>
      </c>
      <c r="L3461" s="1108"/>
      <c r="M3461" s="1111"/>
    </row>
    <row r="3462" spans="3:13" ht="12.95" customHeight="1">
      <c r="C3462" s="1105"/>
      <c r="D3462" s="1105"/>
      <c r="E3462" s="615"/>
      <c r="F3462" s="1108"/>
      <c r="G3462" s="1111"/>
      <c r="H3462" s="1113"/>
      <c r="I3462" s="1105"/>
      <c r="J3462" s="1105"/>
      <c r="K3462" s="615" t="s">
        <v>3148</v>
      </c>
      <c r="L3462" s="1108"/>
      <c r="M3462" s="1111"/>
    </row>
    <row r="3463" spans="3:13" ht="12.95" customHeight="1">
      <c r="C3463" s="1106"/>
      <c r="D3463" s="1106"/>
      <c r="E3463" s="617"/>
      <c r="F3463" s="1109"/>
      <c r="G3463" s="1112"/>
      <c r="H3463" s="1113"/>
      <c r="I3463" s="1106"/>
      <c r="J3463" s="1106"/>
      <c r="K3463" s="617" t="s">
        <v>3149</v>
      </c>
      <c r="L3463" s="1109"/>
      <c r="M3463" s="1112"/>
    </row>
    <row r="3464" spans="3:13" ht="15.75">
      <c r="C3464" s="618"/>
      <c r="D3464" s="618" t="s">
        <v>19</v>
      </c>
      <c r="E3464" s="619"/>
      <c r="F3464" s="620"/>
      <c r="G3464" s="621"/>
      <c r="H3464" s="733"/>
      <c r="I3464" s="618"/>
      <c r="J3464" s="618" t="s">
        <v>19</v>
      </c>
      <c r="K3464" s="619"/>
      <c r="L3464" s="620"/>
      <c r="M3464" s="621"/>
    </row>
    <row r="3465" spans="3:13" ht="15.75">
      <c r="C3465" s="618"/>
      <c r="D3465" s="618" t="s">
        <v>682</v>
      </c>
      <c r="E3465" s="619"/>
      <c r="F3465" s="620"/>
      <c r="G3465" s="621"/>
      <c r="H3465" s="733"/>
      <c r="I3465" s="618"/>
      <c r="J3465" s="618" t="s">
        <v>682</v>
      </c>
      <c r="K3465" s="619"/>
      <c r="L3465" s="620"/>
      <c r="M3465" s="621"/>
    </row>
    <row r="3466" spans="3:13" ht="89.25">
      <c r="C3466" s="618"/>
      <c r="D3466" s="618" t="s">
        <v>26</v>
      </c>
      <c r="E3466" s="619" t="s">
        <v>3150</v>
      </c>
      <c r="F3466" s="620" t="s">
        <v>687</v>
      </c>
      <c r="G3466" s="621"/>
      <c r="H3466" s="733"/>
      <c r="I3466" s="618"/>
      <c r="J3466" s="618" t="s">
        <v>26</v>
      </c>
      <c r="K3466" s="619" t="s">
        <v>3151</v>
      </c>
      <c r="L3466" s="620" t="s">
        <v>687</v>
      </c>
      <c r="M3466" s="621"/>
    </row>
    <row r="3467" spans="3:13" ht="15.75">
      <c r="C3467" s="618"/>
      <c r="D3467" s="618" t="s">
        <v>30</v>
      </c>
      <c r="E3467" s="619"/>
      <c r="F3467" s="620"/>
      <c r="G3467" s="621"/>
      <c r="H3467" s="733"/>
      <c r="I3467" s="618"/>
      <c r="J3467" s="618" t="s">
        <v>30</v>
      </c>
      <c r="K3467" s="619"/>
      <c r="L3467" s="620"/>
      <c r="M3467" s="621"/>
    </row>
    <row r="3468" spans="3:13" ht="15.75">
      <c r="C3468" s="618"/>
      <c r="D3468" s="618" t="s">
        <v>31</v>
      </c>
      <c r="E3468" s="619"/>
      <c r="F3468" s="620"/>
      <c r="G3468" s="621"/>
      <c r="H3468" s="733"/>
      <c r="I3468" s="618"/>
      <c r="J3468" s="618" t="s">
        <v>31</v>
      </c>
      <c r="K3468" s="619"/>
      <c r="L3468" s="620"/>
      <c r="M3468" s="621"/>
    </row>
    <row r="3469" spans="3:13" ht="15.75">
      <c r="C3469" s="618"/>
      <c r="D3469" s="618" t="s">
        <v>32</v>
      </c>
      <c r="E3469" s="619"/>
      <c r="F3469" s="620"/>
      <c r="G3469" s="621"/>
      <c r="H3469" s="733"/>
      <c r="I3469" s="618"/>
      <c r="J3469" s="618" t="s">
        <v>32</v>
      </c>
      <c r="K3469" s="619"/>
      <c r="L3469" s="620"/>
      <c r="M3469" s="621"/>
    </row>
    <row r="3470" spans="3:13" ht="15.75">
      <c r="C3470" s="623"/>
      <c r="D3470" s="1133"/>
      <c r="E3470" s="1133"/>
      <c r="F3470" s="624"/>
      <c r="G3470" s="625"/>
      <c r="H3470" s="1115"/>
      <c r="I3470" s="1115"/>
      <c r="J3470" s="1116"/>
      <c r="K3470" s="1116"/>
      <c r="L3470" s="624"/>
      <c r="M3470" s="625"/>
    </row>
    <row r="3471" spans="3:13" ht="25.5">
      <c r="C3471" s="1134"/>
      <c r="D3471" s="1134"/>
      <c r="E3471" s="1134"/>
      <c r="F3471" s="1135"/>
      <c r="G3471" s="1136"/>
      <c r="H3471" s="1157"/>
      <c r="I3471" s="1118" t="s">
        <v>3152</v>
      </c>
      <c r="J3471" s="1118"/>
      <c r="K3471" s="644" t="s">
        <v>3153</v>
      </c>
      <c r="L3471" s="1121"/>
      <c r="M3471" s="1124"/>
    </row>
    <row r="3472" spans="3:13" ht="14.1" customHeight="1">
      <c r="C3472" s="1134"/>
      <c r="D3472" s="1134"/>
      <c r="E3472" s="1134"/>
      <c r="F3472" s="1135"/>
      <c r="G3472" s="1136"/>
      <c r="H3472" s="1157"/>
      <c r="I3472" s="1119"/>
      <c r="J3472" s="1119"/>
      <c r="K3472" s="640"/>
      <c r="L3472" s="1122"/>
      <c r="M3472" s="1125"/>
    </row>
    <row r="3473" spans="3:13" ht="12.95" customHeight="1">
      <c r="C3473" s="1134"/>
      <c r="D3473" s="1134"/>
      <c r="E3473" s="1134"/>
      <c r="F3473" s="1135"/>
      <c r="G3473" s="1136"/>
      <c r="H3473" s="1157"/>
      <c r="I3473" s="1119"/>
      <c r="J3473" s="1119"/>
      <c r="K3473" s="639" t="s">
        <v>1419</v>
      </c>
      <c r="L3473" s="1122"/>
      <c r="M3473" s="1125"/>
    </row>
    <row r="3474" spans="3:13" ht="12.95" customHeight="1">
      <c r="C3474" s="1134"/>
      <c r="D3474" s="1134"/>
      <c r="E3474" s="1134"/>
      <c r="F3474" s="1135"/>
      <c r="G3474" s="1136"/>
      <c r="H3474" s="1157"/>
      <c r="I3474" s="1119"/>
      <c r="J3474" s="1119"/>
      <c r="K3474" s="639" t="s">
        <v>1940</v>
      </c>
      <c r="L3474" s="1122"/>
      <c r="M3474" s="1125"/>
    </row>
    <row r="3475" spans="3:13" ht="12.95" customHeight="1">
      <c r="C3475" s="1134"/>
      <c r="D3475" s="1134"/>
      <c r="E3475" s="1134"/>
      <c r="F3475" s="1135"/>
      <c r="G3475" s="1136"/>
      <c r="H3475" s="1157"/>
      <c r="I3475" s="1119"/>
      <c r="J3475" s="1119"/>
      <c r="K3475" s="639" t="s">
        <v>1515</v>
      </c>
      <c r="L3475" s="1122"/>
      <c r="M3475" s="1125"/>
    </row>
    <row r="3476" spans="3:13" ht="12.95" customHeight="1">
      <c r="C3476" s="1134"/>
      <c r="D3476" s="1134"/>
      <c r="E3476" s="1134"/>
      <c r="F3476" s="1135"/>
      <c r="G3476" s="1136"/>
      <c r="H3476" s="1157"/>
      <c r="I3476" s="1119"/>
      <c r="J3476" s="1119"/>
      <c r="K3476" s="639" t="s">
        <v>3135</v>
      </c>
      <c r="L3476" s="1122"/>
      <c r="M3476" s="1125"/>
    </row>
    <row r="3477" spans="3:13" ht="12.95" customHeight="1">
      <c r="C3477" s="1134"/>
      <c r="D3477" s="1134"/>
      <c r="E3477" s="1134"/>
      <c r="F3477" s="1135"/>
      <c r="G3477" s="1136"/>
      <c r="H3477" s="1157"/>
      <c r="I3477" s="1119"/>
      <c r="J3477" s="1119"/>
      <c r="K3477" s="639" t="s">
        <v>3136</v>
      </c>
      <c r="L3477" s="1122"/>
      <c r="M3477" s="1125"/>
    </row>
    <row r="3478" spans="3:13" ht="12.95" customHeight="1">
      <c r="C3478" s="1134"/>
      <c r="D3478" s="1134"/>
      <c r="E3478" s="1134"/>
      <c r="F3478" s="1135"/>
      <c r="G3478" s="1136"/>
      <c r="H3478" s="1157"/>
      <c r="I3478" s="1120"/>
      <c r="J3478" s="1120"/>
      <c r="K3478" s="641"/>
      <c r="L3478" s="1123"/>
      <c r="M3478" s="1126"/>
    </row>
    <row r="3479" spans="3:13" ht="15.75">
      <c r="C3479" s="623"/>
      <c r="D3479" s="1134"/>
      <c r="E3479" s="1134"/>
      <c r="F3479" s="624"/>
      <c r="G3479" s="625"/>
      <c r="H3479" s="733"/>
      <c r="I3479" s="631"/>
      <c r="J3479" s="631" t="s">
        <v>19</v>
      </c>
      <c r="K3479" s="635"/>
      <c r="L3479" s="633"/>
      <c r="M3479" s="634"/>
    </row>
    <row r="3480" spans="3:13" ht="15.75">
      <c r="C3480" s="623"/>
      <c r="D3480" s="1134"/>
      <c r="E3480" s="1134"/>
      <c r="F3480" s="624"/>
      <c r="G3480" s="625"/>
      <c r="H3480" s="733"/>
      <c r="I3480" s="631"/>
      <c r="J3480" s="631" t="s">
        <v>682</v>
      </c>
      <c r="K3480" s="635"/>
      <c r="L3480" s="633"/>
      <c r="M3480" s="634"/>
    </row>
    <row r="3481" spans="3:13" ht="89.25">
      <c r="C3481" s="623"/>
      <c r="D3481" s="1134"/>
      <c r="E3481" s="1134"/>
      <c r="F3481" s="624"/>
      <c r="G3481" s="625"/>
      <c r="H3481" s="733"/>
      <c r="I3481" s="770"/>
      <c r="J3481" s="770" t="s">
        <v>26</v>
      </c>
      <c r="K3481" s="754" t="s">
        <v>3154</v>
      </c>
      <c r="L3481" s="771" t="s">
        <v>829</v>
      </c>
      <c r="M3481" s="772" t="s">
        <v>3155</v>
      </c>
    </row>
    <row r="3482" spans="3:13" ht="15.75">
      <c r="C3482" s="623"/>
      <c r="D3482" s="1134"/>
      <c r="E3482" s="1134"/>
      <c r="F3482" s="624"/>
      <c r="G3482" s="625"/>
      <c r="H3482" s="733"/>
      <c r="I3482" s="631"/>
      <c r="J3482" s="631" t="s">
        <v>30</v>
      </c>
      <c r="K3482" s="635"/>
      <c r="L3482" s="633"/>
      <c r="M3482" s="634"/>
    </row>
    <row r="3483" spans="3:13" ht="15.75">
      <c r="C3483" s="623"/>
      <c r="D3483" s="1134"/>
      <c r="E3483" s="1134"/>
      <c r="F3483" s="624"/>
      <c r="G3483" s="625"/>
      <c r="H3483" s="733"/>
      <c r="I3483" s="631"/>
      <c r="J3483" s="631" t="s">
        <v>31</v>
      </c>
      <c r="K3483" s="635"/>
      <c r="L3483" s="633"/>
      <c r="M3483" s="634"/>
    </row>
    <row r="3484" spans="3:13" ht="15.75">
      <c r="C3484" s="623"/>
      <c r="D3484" s="1134"/>
      <c r="E3484" s="1134"/>
      <c r="F3484" s="624"/>
      <c r="G3484" s="625"/>
      <c r="H3484" s="733"/>
      <c r="I3484" s="631"/>
      <c r="J3484" s="631" t="s">
        <v>32</v>
      </c>
      <c r="K3484" s="635"/>
      <c r="L3484" s="633"/>
      <c r="M3484" s="634"/>
    </row>
    <row r="3485" spans="3:13" ht="15.75">
      <c r="C3485" s="623"/>
      <c r="D3485" s="1132"/>
      <c r="E3485" s="1132"/>
      <c r="F3485" s="624"/>
      <c r="G3485" s="625"/>
      <c r="H3485" s="1115"/>
      <c r="I3485" s="1115"/>
      <c r="J3485" s="1130"/>
      <c r="K3485" s="1130"/>
      <c r="L3485" s="624"/>
      <c r="M3485" s="625"/>
    </row>
    <row r="3486" spans="3:13" ht="25.5">
      <c r="C3486" s="1104" t="s">
        <v>1169</v>
      </c>
      <c r="D3486" s="1104"/>
      <c r="E3486" s="607" t="s">
        <v>3156</v>
      </c>
      <c r="F3486" s="1107"/>
      <c r="G3486" s="1110"/>
      <c r="H3486" s="1113"/>
      <c r="I3486" s="1104" t="s">
        <v>487</v>
      </c>
      <c r="J3486" s="1104"/>
      <c r="K3486" s="607" t="s">
        <v>3157</v>
      </c>
      <c r="L3486" s="1107"/>
      <c r="M3486" s="1110"/>
    </row>
    <row r="3487" spans="3:13" ht="14.1" customHeight="1">
      <c r="C3487" s="1105"/>
      <c r="D3487" s="1105"/>
      <c r="E3487" s="610"/>
      <c r="F3487" s="1108"/>
      <c r="G3487" s="1111"/>
      <c r="H3487" s="1113"/>
      <c r="I3487" s="1105"/>
      <c r="J3487" s="1105"/>
      <c r="K3487" s="610"/>
      <c r="L3487" s="1108"/>
      <c r="M3487" s="1111"/>
    </row>
    <row r="3488" spans="3:13" ht="12.95" customHeight="1">
      <c r="C3488" s="1105"/>
      <c r="D3488" s="1105"/>
      <c r="E3488" s="611" t="s">
        <v>2611</v>
      </c>
      <c r="F3488" s="1108"/>
      <c r="G3488" s="1111"/>
      <c r="H3488" s="1113"/>
      <c r="I3488" s="1105"/>
      <c r="J3488" s="1105"/>
      <c r="K3488" s="611" t="s">
        <v>1419</v>
      </c>
      <c r="L3488" s="1108"/>
      <c r="M3488" s="1111"/>
    </row>
    <row r="3489" spans="3:13" ht="12.95" customHeight="1">
      <c r="C3489" s="1105"/>
      <c r="D3489" s="1105"/>
      <c r="E3489" s="611" t="s">
        <v>1940</v>
      </c>
      <c r="F3489" s="1108"/>
      <c r="G3489" s="1111"/>
      <c r="H3489" s="1113"/>
      <c r="I3489" s="1105"/>
      <c r="J3489" s="1105"/>
      <c r="K3489" s="611" t="s">
        <v>3158</v>
      </c>
      <c r="L3489" s="1108"/>
      <c r="M3489" s="1111"/>
    </row>
    <row r="3490" spans="3:13" ht="25.5">
      <c r="C3490" s="1105"/>
      <c r="D3490" s="1105"/>
      <c r="E3490" s="611" t="s">
        <v>3135</v>
      </c>
      <c r="F3490" s="1108"/>
      <c r="G3490" s="1111"/>
      <c r="H3490" s="1113"/>
      <c r="I3490" s="1105"/>
      <c r="J3490" s="1105"/>
      <c r="K3490" s="611" t="s">
        <v>3159</v>
      </c>
      <c r="L3490" s="1108"/>
      <c r="M3490" s="1111"/>
    </row>
    <row r="3491" spans="3:13" ht="12.95" customHeight="1">
      <c r="C3491" s="1106"/>
      <c r="D3491" s="1106"/>
      <c r="E3491" s="613" t="s">
        <v>3136</v>
      </c>
      <c r="F3491" s="1109"/>
      <c r="G3491" s="1112"/>
      <c r="H3491" s="1113"/>
      <c r="I3491" s="1106"/>
      <c r="J3491" s="1106"/>
      <c r="K3491" s="613"/>
      <c r="L3491" s="1109"/>
      <c r="M3491" s="1112"/>
    </row>
    <row r="3492" spans="3:13" ht="12.95" customHeight="1">
      <c r="C3492" s="1104"/>
      <c r="D3492" s="1104"/>
      <c r="E3492" s="614" t="s">
        <v>1401</v>
      </c>
      <c r="F3492" s="1107"/>
      <c r="G3492" s="1110"/>
      <c r="H3492" s="1113"/>
      <c r="I3492" s="1104"/>
      <c r="J3492" s="1104"/>
      <c r="K3492" s="614" t="s">
        <v>46</v>
      </c>
      <c r="L3492" s="1107"/>
      <c r="M3492" s="1110"/>
    </row>
    <row r="3493" spans="3:13">
      <c r="C3493" s="1105"/>
      <c r="D3493" s="1105"/>
      <c r="E3493" s="615" t="s">
        <v>3160</v>
      </c>
      <c r="F3493" s="1108"/>
      <c r="G3493" s="1111"/>
      <c r="H3493" s="1113"/>
      <c r="I3493" s="1105"/>
      <c r="J3493" s="1105"/>
      <c r="K3493" s="615" t="s">
        <v>3137</v>
      </c>
      <c r="L3493" s="1108"/>
      <c r="M3493" s="1111"/>
    </row>
    <row r="3494" spans="3:13" ht="12.95" customHeight="1">
      <c r="C3494" s="1105"/>
      <c r="D3494" s="1105"/>
      <c r="E3494" s="615" t="s">
        <v>3161</v>
      </c>
      <c r="F3494" s="1108"/>
      <c r="G3494" s="1111"/>
      <c r="H3494" s="1113"/>
      <c r="I3494" s="1105"/>
      <c r="J3494" s="1105"/>
      <c r="K3494" s="615" t="s">
        <v>3162</v>
      </c>
      <c r="L3494" s="1108"/>
      <c r="M3494" s="1111"/>
    </row>
    <row r="3495" spans="3:13" ht="12.95" customHeight="1">
      <c r="C3495" s="1105"/>
      <c r="D3495" s="1105"/>
      <c r="E3495" s="615" t="s">
        <v>3163</v>
      </c>
      <c r="F3495" s="1108"/>
      <c r="G3495" s="1111"/>
      <c r="H3495" s="1113"/>
      <c r="I3495" s="1105"/>
      <c r="J3495" s="1105"/>
      <c r="K3495" s="615" t="s">
        <v>3164</v>
      </c>
      <c r="L3495" s="1108"/>
      <c r="M3495" s="1111"/>
    </row>
    <row r="3496" spans="3:13" ht="12.95" customHeight="1">
      <c r="C3496" s="1105"/>
      <c r="D3496" s="1105"/>
      <c r="E3496" s="615" t="s">
        <v>3165</v>
      </c>
      <c r="F3496" s="1108"/>
      <c r="G3496" s="1111"/>
      <c r="H3496" s="1113"/>
      <c r="I3496" s="1105"/>
      <c r="J3496" s="1105"/>
      <c r="K3496" s="615" t="s">
        <v>3166</v>
      </c>
      <c r="L3496" s="1108"/>
      <c r="M3496" s="1111"/>
    </row>
    <row r="3497" spans="3:13" ht="12.95" customHeight="1">
      <c r="C3497" s="1105"/>
      <c r="D3497" s="1105"/>
      <c r="E3497" s="615" t="s">
        <v>3167</v>
      </c>
      <c r="F3497" s="1108"/>
      <c r="G3497" s="1111"/>
      <c r="H3497" s="1113"/>
      <c r="I3497" s="1105"/>
      <c r="J3497" s="1105"/>
      <c r="K3497" s="615" t="s">
        <v>3168</v>
      </c>
      <c r="L3497" s="1108"/>
      <c r="M3497" s="1111"/>
    </row>
    <row r="3498" spans="3:13" ht="12.95" customHeight="1">
      <c r="C3498" s="1105"/>
      <c r="D3498" s="1105"/>
      <c r="E3498" s="615" t="s">
        <v>3169</v>
      </c>
      <c r="F3498" s="1108"/>
      <c r="G3498" s="1111"/>
      <c r="H3498" s="1113"/>
      <c r="I3498" s="1105"/>
      <c r="J3498" s="1105"/>
      <c r="K3498" s="615" t="s">
        <v>3170</v>
      </c>
      <c r="L3498" s="1108"/>
      <c r="M3498" s="1111"/>
    </row>
    <row r="3499" spans="3:13" ht="12.95" customHeight="1">
      <c r="C3499" s="1105"/>
      <c r="D3499" s="1105"/>
      <c r="E3499" s="615"/>
      <c r="F3499" s="1108"/>
      <c r="G3499" s="1111"/>
      <c r="H3499" s="1113"/>
      <c r="I3499" s="1105"/>
      <c r="J3499" s="1105"/>
      <c r="K3499" s="615" t="s">
        <v>3171</v>
      </c>
      <c r="L3499" s="1108"/>
      <c r="M3499" s="1111"/>
    </row>
    <row r="3500" spans="3:13" ht="12.95" customHeight="1">
      <c r="C3500" s="1105"/>
      <c r="D3500" s="1105"/>
      <c r="E3500" s="615"/>
      <c r="F3500" s="1108"/>
      <c r="G3500" s="1111"/>
      <c r="H3500" s="1113"/>
      <c r="I3500" s="1105"/>
      <c r="J3500" s="1105"/>
      <c r="K3500" s="615" t="s">
        <v>3172</v>
      </c>
      <c r="L3500" s="1108"/>
      <c r="M3500" s="1111"/>
    </row>
    <row r="3501" spans="3:13" ht="12.95" customHeight="1">
      <c r="C3501" s="1105"/>
      <c r="D3501" s="1105"/>
      <c r="E3501" s="615"/>
      <c r="F3501" s="1108"/>
      <c r="G3501" s="1111"/>
      <c r="H3501" s="1113"/>
      <c r="I3501" s="1105"/>
      <c r="J3501" s="1105"/>
      <c r="K3501" s="615" t="s">
        <v>3173</v>
      </c>
      <c r="L3501" s="1108"/>
      <c r="M3501" s="1111"/>
    </row>
    <row r="3502" spans="3:13" ht="12.95" customHeight="1">
      <c r="C3502" s="1105"/>
      <c r="D3502" s="1105"/>
      <c r="E3502" s="615"/>
      <c r="F3502" s="1108"/>
      <c r="G3502" s="1111"/>
      <c r="H3502" s="1113"/>
      <c r="I3502" s="1105"/>
      <c r="J3502" s="1105"/>
      <c r="K3502" s="615" t="s">
        <v>3174</v>
      </c>
      <c r="L3502" s="1108"/>
      <c r="M3502" s="1111"/>
    </row>
    <row r="3503" spans="3:13" ht="12.95" customHeight="1">
      <c r="C3503" s="1106"/>
      <c r="D3503" s="1106"/>
      <c r="E3503" s="617"/>
      <c r="F3503" s="1109"/>
      <c r="G3503" s="1112"/>
      <c r="H3503" s="1113"/>
      <c r="I3503" s="1106"/>
      <c r="J3503" s="1106"/>
      <c r="K3503" s="617" t="s">
        <v>3175</v>
      </c>
      <c r="L3503" s="1109"/>
      <c r="M3503" s="1112"/>
    </row>
    <row r="3504" spans="3:13" ht="15.75">
      <c r="C3504" s="618"/>
      <c r="D3504" s="618" t="s">
        <v>19</v>
      </c>
      <c r="E3504" s="619"/>
      <c r="F3504" s="620"/>
      <c r="G3504" s="621"/>
      <c r="H3504" s="733"/>
      <c r="I3504" s="618"/>
      <c r="J3504" s="618" t="s">
        <v>19</v>
      </c>
      <c r="K3504" s="619"/>
      <c r="L3504" s="620"/>
      <c r="M3504" s="621"/>
    </row>
    <row r="3505" spans="3:13" ht="15.75">
      <c r="C3505" s="618"/>
      <c r="D3505" s="618" t="s">
        <v>682</v>
      </c>
      <c r="E3505" s="619"/>
      <c r="F3505" s="620"/>
      <c r="G3505" s="621"/>
      <c r="H3505" s="733"/>
      <c r="I3505" s="618"/>
      <c r="J3505" s="618" t="s">
        <v>682</v>
      </c>
      <c r="K3505" s="619"/>
      <c r="L3505" s="620"/>
      <c r="M3505" s="621"/>
    </row>
    <row r="3506" spans="3:13" ht="76.5">
      <c r="C3506" s="752"/>
      <c r="D3506" s="752" t="s">
        <v>26</v>
      </c>
      <c r="E3506" s="754" t="s">
        <v>3154</v>
      </c>
      <c r="F3506" s="755" t="s">
        <v>829</v>
      </c>
      <c r="G3506" s="756" t="s">
        <v>3155</v>
      </c>
      <c r="H3506" s="733"/>
      <c r="I3506" s="618"/>
      <c r="J3506" s="618" t="s">
        <v>26</v>
      </c>
      <c r="K3506" s="619" t="s">
        <v>3150</v>
      </c>
      <c r="L3506" s="620" t="s">
        <v>687</v>
      </c>
      <c r="M3506" s="621"/>
    </row>
    <row r="3507" spans="3:13" ht="15.75">
      <c r="C3507" s="618"/>
      <c r="D3507" s="618" t="s">
        <v>30</v>
      </c>
      <c r="E3507" s="619"/>
      <c r="F3507" s="620"/>
      <c r="G3507" s="621"/>
      <c r="H3507" s="733"/>
      <c r="I3507" s="618"/>
      <c r="J3507" s="618" t="s">
        <v>30</v>
      </c>
      <c r="K3507" s="619"/>
      <c r="L3507" s="620"/>
      <c r="M3507" s="621"/>
    </row>
    <row r="3508" spans="3:13" ht="15.75">
      <c r="C3508" s="618"/>
      <c r="D3508" s="618" t="s">
        <v>31</v>
      </c>
      <c r="E3508" s="619"/>
      <c r="F3508" s="620"/>
      <c r="G3508" s="621"/>
      <c r="H3508" s="733"/>
      <c r="I3508" s="618"/>
      <c r="J3508" s="618" t="s">
        <v>31</v>
      </c>
      <c r="K3508" s="619"/>
      <c r="L3508" s="620"/>
      <c r="M3508" s="621"/>
    </row>
    <row r="3509" spans="3:13" ht="15.75">
      <c r="C3509" s="618"/>
      <c r="D3509" s="618" t="s">
        <v>32</v>
      </c>
      <c r="E3509" s="619"/>
      <c r="F3509" s="620"/>
      <c r="G3509" s="621"/>
      <c r="H3509" s="733"/>
      <c r="I3509" s="618"/>
      <c r="J3509" s="618" t="s">
        <v>32</v>
      </c>
      <c r="K3509" s="619"/>
      <c r="L3509" s="620"/>
      <c r="M3509" s="621"/>
    </row>
    <row r="3510" spans="3:13" ht="15.75">
      <c r="C3510" s="623"/>
      <c r="D3510" s="1114"/>
      <c r="E3510" s="1114"/>
      <c r="F3510" s="624"/>
      <c r="G3510" s="625"/>
      <c r="H3510" s="1115"/>
      <c r="I3510" s="1115"/>
      <c r="J3510" s="1161"/>
      <c r="K3510" s="1161"/>
      <c r="L3510" s="649"/>
      <c r="M3510" s="649"/>
    </row>
    <row r="3511" spans="3:13" ht="15.75">
      <c r="C3511" s="603">
        <v>3.7</v>
      </c>
      <c r="D3511" s="603"/>
      <c r="E3511" s="599" t="s">
        <v>1174</v>
      </c>
      <c r="F3511" s="604"/>
      <c r="G3511" s="647"/>
      <c r="H3511" s="733"/>
      <c r="I3511" s="603">
        <v>3.8</v>
      </c>
      <c r="J3511" s="603"/>
      <c r="K3511" s="599" t="s">
        <v>1174</v>
      </c>
      <c r="L3511" s="604"/>
      <c r="M3511" s="647"/>
    </row>
    <row r="3512" spans="3:13" ht="25.5">
      <c r="C3512" s="1104" t="s">
        <v>485</v>
      </c>
      <c r="D3512" s="1104"/>
      <c r="E3512" s="607" t="s">
        <v>3176</v>
      </c>
      <c r="F3512" s="1107"/>
      <c r="G3512" s="1110"/>
      <c r="H3512" s="1113"/>
      <c r="I3512" s="1104" t="s">
        <v>497</v>
      </c>
      <c r="J3512" s="1104"/>
      <c r="K3512" s="607" t="s">
        <v>3177</v>
      </c>
      <c r="L3512" s="1107"/>
      <c r="M3512" s="1110"/>
    </row>
    <row r="3513" spans="3:13" ht="14.1" customHeight="1">
      <c r="C3513" s="1105"/>
      <c r="D3513" s="1105"/>
      <c r="E3513" s="610"/>
      <c r="F3513" s="1108"/>
      <c r="G3513" s="1111"/>
      <c r="H3513" s="1113"/>
      <c r="I3513" s="1105"/>
      <c r="J3513" s="1105"/>
      <c r="K3513" s="610"/>
      <c r="L3513" s="1108"/>
      <c r="M3513" s="1111"/>
    </row>
    <row r="3514" spans="3:13" ht="12.95" customHeight="1">
      <c r="C3514" s="1105"/>
      <c r="D3514" s="1105"/>
      <c r="E3514" s="611" t="s">
        <v>1394</v>
      </c>
      <c r="F3514" s="1108"/>
      <c r="G3514" s="1111"/>
      <c r="H3514" s="1113"/>
      <c r="I3514" s="1105"/>
      <c r="J3514" s="1105"/>
      <c r="K3514" s="611" t="s">
        <v>1419</v>
      </c>
      <c r="L3514" s="1108"/>
      <c r="M3514" s="1111"/>
    </row>
    <row r="3515" spans="3:13">
      <c r="C3515" s="1105"/>
      <c r="D3515" s="1105"/>
      <c r="E3515" s="611" t="s">
        <v>3178</v>
      </c>
      <c r="F3515" s="1108"/>
      <c r="G3515" s="1111"/>
      <c r="H3515" s="1113"/>
      <c r="I3515" s="1105"/>
      <c r="J3515" s="1105"/>
      <c r="K3515" s="611" t="s">
        <v>3178</v>
      </c>
      <c r="L3515" s="1108"/>
      <c r="M3515" s="1111"/>
    </row>
    <row r="3516" spans="3:13" ht="12.95" customHeight="1">
      <c r="C3516" s="1105"/>
      <c r="D3516" s="1105"/>
      <c r="E3516" s="611" t="s">
        <v>1940</v>
      </c>
      <c r="F3516" s="1108"/>
      <c r="G3516" s="1111"/>
      <c r="H3516" s="1113"/>
      <c r="I3516" s="1105"/>
      <c r="J3516" s="1105"/>
      <c r="K3516" s="611" t="s">
        <v>1940</v>
      </c>
      <c r="L3516" s="1108"/>
      <c r="M3516" s="1111"/>
    </row>
    <row r="3517" spans="3:13" ht="12.95" customHeight="1">
      <c r="C3517" s="1105"/>
      <c r="D3517" s="1105"/>
      <c r="E3517" s="611" t="s">
        <v>2983</v>
      </c>
      <c r="F3517" s="1108"/>
      <c r="G3517" s="1111"/>
      <c r="H3517" s="1113"/>
      <c r="I3517" s="1105"/>
      <c r="J3517" s="1105"/>
      <c r="K3517" s="611" t="s">
        <v>2983</v>
      </c>
      <c r="L3517" s="1108"/>
      <c r="M3517" s="1111"/>
    </row>
    <row r="3518" spans="3:13" ht="12.95" customHeight="1">
      <c r="C3518" s="1105"/>
      <c r="D3518" s="1105"/>
      <c r="E3518" s="611" t="s">
        <v>3179</v>
      </c>
      <c r="F3518" s="1108"/>
      <c r="G3518" s="1111"/>
      <c r="H3518" s="1113"/>
      <c r="I3518" s="1105"/>
      <c r="J3518" s="1105"/>
      <c r="K3518" s="611" t="s">
        <v>3179</v>
      </c>
      <c r="L3518" s="1108"/>
      <c r="M3518" s="1111"/>
    </row>
    <row r="3519" spans="3:13" ht="12.95" customHeight="1">
      <c r="C3519" s="1105"/>
      <c r="D3519" s="1105"/>
      <c r="E3519" s="611" t="s">
        <v>3180</v>
      </c>
      <c r="F3519" s="1108"/>
      <c r="G3519" s="1111"/>
      <c r="H3519" s="1113"/>
      <c r="I3519" s="1105"/>
      <c r="J3519" s="1105"/>
      <c r="K3519" s="611" t="s">
        <v>3181</v>
      </c>
      <c r="L3519" s="1108"/>
      <c r="M3519" s="1111"/>
    </row>
    <row r="3520" spans="3:13" ht="12.95" customHeight="1">
      <c r="C3520" s="1105"/>
      <c r="D3520" s="1105"/>
      <c r="E3520" s="611" t="s">
        <v>3182</v>
      </c>
      <c r="F3520" s="1108"/>
      <c r="G3520" s="1111"/>
      <c r="H3520" s="1113"/>
      <c r="I3520" s="1105"/>
      <c r="J3520" s="1105"/>
      <c r="K3520" s="611" t="s">
        <v>3183</v>
      </c>
      <c r="L3520" s="1108"/>
      <c r="M3520" s="1111"/>
    </row>
    <row r="3521" spans="3:13">
      <c r="C3521" s="1105"/>
      <c r="D3521" s="1105"/>
      <c r="E3521" s="611" t="s">
        <v>1500</v>
      </c>
      <c r="F3521" s="1108"/>
      <c r="G3521" s="1111"/>
      <c r="H3521" s="1113"/>
      <c r="I3521" s="1105"/>
      <c r="J3521" s="1105"/>
      <c r="K3521" s="611" t="s">
        <v>3184</v>
      </c>
      <c r="L3521" s="1108"/>
      <c r="M3521" s="1111"/>
    </row>
    <row r="3522" spans="3:13" ht="12.95" customHeight="1">
      <c r="C3522" s="1106"/>
      <c r="D3522" s="1106"/>
      <c r="E3522" s="613"/>
      <c r="F3522" s="1109"/>
      <c r="G3522" s="1112"/>
      <c r="H3522" s="1113"/>
      <c r="I3522" s="1106"/>
      <c r="J3522" s="1106"/>
      <c r="K3522" s="613" t="s">
        <v>3182</v>
      </c>
      <c r="L3522" s="1109"/>
      <c r="M3522" s="1112"/>
    </row>
    <row r="3523" spans="3:13" ht="12.95" customHeight="1">
      <c r="C3523" s="1104"/>
      <c r="D3523" s="1104"/>
      <c r="E3523" s="614" t="s">
        <v>1401</v>
      </c>
      <c r="F3523" s="1107"/>
      <c r="G3523" s="1110"/>
      <c r="H3523" s="1113"/>
      <c r="I3523" s="1104"/>
      <c r="J3523" s="1104"/>
      <c r="K3523" s="614" t="s">
        <v>46</v>
      </c>
      <c r="L3523" s="1107"/>
      <c r="M3523" s="1110"/>
    </row>
    <row r="3524" spans="3:13">
      <c r="C3524" s="1105"/>
      <c r="D3524" s="1105"/>
      <c r="E3524" s="615" t="s">
        <v>3185</v>
      </c>
      <c r="F3524" s="1108"/>
      <c r="G3524" s="1111"/>
      <c r="H3524" s="1113"/>
      <c r="I3524" s="1105"/>
      <c r="J3524" s="1105"/>
      <c r="K3524" s="615" t="s">
        <v>3186</v>
      </c>
      <c r="L3524" s="1108"/>
      <c r="M3524" s="1111"/>
    </row>
    <row r="3525" spans="3:13" ht="12.95" customHeight="1">
      <c r="C3525" s="1105"/>
      <c r="D3525" s="1105"/>
      <c r="E3525" s="615" t="s">
        <v>3187</v>
      </c>
      <c r="F3525" s="1108"/>
      <c r="G3525" s="1111"/>
      <c r="H3525" s="1113"/>
      <c r="I3525" s="1105"/>
      <c r="J3525" s="1105"/>
      <c r="K3525" s="615" t="s">
        <v>3188</v>
      </c>
      <c r="L3525" s="1108"/>
      <c r="M3525" s="1111"/>
    </row>
    <row r="3526" spans="3:13" ht="25.5">
      <c r="C3526" s="1105"/>
      <c r="D3526" s="1105"/>
      <c r="E3526" s="615" t="s">
        <v>3189</v>
      </c>
      <c r="F3526" s="1108"/>
      <c r="G3526" s="1111"/>
      <c r="H3526" s="1113"/>
      <c r="I3526" s="1105"/>
      <c r="J3526" s="1105"/>
      <c r="K3526" s="615" t="s">
        <v>3190</v>
      </c>
      <c r="L3526" s="1108"/>
      <c r="M3526" s="1111"/>
    </row>
    <row r="3527" spans="3:13" ht="12.95" customHeight="1">
      <c r="C3527" s="1105"/>
      <c r="D3527" s="1105"/>
      <c r="E3527" s="615" t="s">
        <v>3191</v>
      </c>
      <c r="F3527" s="1108"/>
      <c r="G3527" s="1111"/>
      <c r="H3527" s="1113"/>
      <c r="I3527" s="1105"/>
      <c r="J3527" s="1105"/>
      <c r="K3527" s="615" t="s">
        <v>3192</v>
      </c>
      <c r="L3527" s="1108"/>
      <c r="M3527" s="1111"/>
    </row>
    <row r="3528" spans="3:13" ht="12.95" customHeight="1">
      <c r="C3528" s="1105"/>
      <c r="D3528" s="1105"/>
      <c r="E3528" s="615" t="s">
        <v>3193</v>
      </c>
      <c r="F3528" s="1108"/>
      <c r="G3528" s="1111"/>
      <c r="H3528" s="1113"/>
      <c r="I3528" s="1105"/>
      <c r="J3528" s="1105"/>
      <c r="K3528" s="615" t="s">
        <v>3194</v>
      </c>
      <c r="L3528" s="1108"/>
      <c r="M3528" s="1111"/>
    </row>
    <row r="3529" spans="3:13">
      <c r="C3529" s="1105"/>
      <c r="D3529" s="1105"/>
      <c r="E3529" s="615" t="s">
        <v>3195</v>
      </c>
      <c r="F3529" s="1108"/>
      <c r="G3529" s="1111"/>
      <c r="H3529" s="1113"/>
      <c r="I3529" s="1105"/>
      <c r="J3529" s="1105"/>
      <c r="K3529" s="615" t="s">
        <v>3196</v>
      </c>
      <c r="L3529" s="1108"/>
      <c r="M3529" s="1111"/>
    </row>
    <row r="3530" spans="3:13" ht="14.1" customHeight="1">
      <c r="C3530" s="1105"/>
      <c r="D3530" s="1105"/>
      <c r="E3530" s="616"/>
      <c r="F3530" s="1108"/>
      <c r="G3530" s="1111"/>
      <c r="H3530" s="1113"/>
      <c r="I3530" s="1105"/>
      <c r="J3530" s="1105"/>
      <c r="K3530" s="615" t="s">
        <v>3197</v>
      </c>
      <c r="L3530" s="1108"/>
      <c r="M3530" s="1111"/>
    </row>
    <row r="3531" spans="3:13" ht="15">
      <c r="C3531" s="1105"/>
      <c r="D3531" s="1105"/>
      <c r="E3531" s="615" t="s">
        <v>3198</v>
      </c>
      <c r="F3531" s="1108"/>
      <c r="G3531" s="1111"/>
      <c r="H3531" s="1113"/>
      <c r="I3531" s="1105"/>
      <c r="J3531" s="1105"/>
      <c r="K3531" s="616"/>
      <c r="L3531" s="1108"/>
      <c r="M3531" s="1111"/>
    </row>
    <row r="3532" spans="3:13" ht="12.95" customHeight="1">
      <c r="C3532" s="1105"/>
      <c r="D3532" s="1105"/>
      <c r="E3532" s="615" t="s">
        <v>3199</v>
      </c>
      <c r="F3532" s="1108"/>
      <c r="G3532" s="1111"/>
      <c r="H3532" s="1113"/>
      <c r="I3532" s="1105"/>
      <c r="J3532" s="1105"/>
      <c r="K3532" s="615" t="s">
        <v>3200</v>
      </c>
      <c r="L3532" s="1108"/>
      <c r="M3532" s="1111"/>
    </row>
    <row r="3533" spans="3:13" ht="12.95" customHeight="1">
      <c r="C3533" s="1105"/>
      <c r="D3533" s="1105"/>
      <c r="E3533" s="615"/>
      <c r="F3533" s="1108"/>
      <c r="G3533" s="1111"/>
      <c r="H3533" s="1113"/>
      <c r="I3533" s="1105"/>
      <c r="J3533" s="1105"/>
      <c r="K3533" s="615" t="s">
        <v>3201</v>
      </c>
      <c r="L3533" s="1108"/>
      <c r="M3533" s="1111"/>
    </row>
    <row r="3534" spans="3:13" ht="12.95" customHeight="1">
      <c r="C3534" s="1105"/>
      <c r="D3534" s="1105"/>
      <c r="E3534" s="615"/>
      <c r="F3534" s="1108"/>
      <c r="G3534" s="1111"/>
      <c r="H3534" s="1113"/>
      <c r="I3534" s="1105"/>
      <c r="J3534" s="1105"/>
      <c r="K3534" s="615" t="s">
        <v>3202</v>
      </c>
      <c r="L3534" s="1108"/>
      <c r="M3534" s="1111"/>
    </row>
    <row r="3535" spans="3:13" ht="12.95" customHeight="1">
      <c r="C3535" s="1105"/>
      <c r="D3535" s="1105"/>
      <c r="E3535" s="615"/>
      <c r="F3535" s="1108"/>
      <c r="G3535" s="1111"/>
      <c r="H3535" s="1113"/>
      <c r="I3535" s="1105"/>
      <c r="J3535" s="1105"/>
      <c r="K3535" s="615" t="s">
        <v>3203</v>
      </c>
      <c r="L3535" s="1108"/>
      <c r="M3535" s="1111"/>
    </row>
    <row r="3536" spans="3:13" ht="12.95" customHeight="1">
      <c r="C3536" s="1105"/>
      <c r="D3536" s="1105"/>
      <c r="E3536" s="615"/>
      <c r="F3536" s="1108"/>
      <c r="G3536" s="1111"/>
      <c r="H3536" s="1113"/>
      <c r="I3536" s="1105"/>
      <c r="J3536" s="1105"/>
      <c r="K3536" s="615" t="s">
        <v>3204</v>
      </c>
      <c r="L3536" s="1108"/>
      <c r="M3536" s="1111"/>
    </row>
    <row r="3537" spans="3:13" ht="12.95" customHeight="1">
      <c r="C3537" s="1105"/>
      <c r="D3537" s="1105"/>
      <c r="E3537" s="615"/>
      <c r="F3537" s="1108"/>
      <c r="G3537" s="1111"/>
      <c r="H3537" s="1113"/>
      <c r="I3537" s="1105"/>
      <c r="J3537" s="1105"/>
      <c r="K3537" s="615" t="s">
        <v>3205</v>
      </c>
      <c r="L3537" s="1108"/>
      <c r="M3537" s="1111"/>
    </row>
    <row r="3538" spans="3:13" ht="12.95" customHeight="1">
      <c r="C3538" s="1105"/>
      <c r="D3538" s="1105"/>
      <c r="E3538" s="615"/>
      <c r="F3538" s="1108"/>
      <c r="G3538" s="1111"/>
      <c r="H3538" s="1113"/>
      <c r="I3538" s="1105"/>
      <c r="J3538" s="1105"/>
      <c r="K3538" s="615"/>
      <c r="L3538" s="1108"/>
      <c r="M3538" s="1111"/>
    </row>
    <row r="3539" spans="3:13" ht="25.5">
      <c r="C3539" s="1106"/>
      <c r="D3539" s="1106"/>
      <c r="E3539" s="617"/>
      <c r="F3539" s="1109"/>
      <c r="G3539" s="1112"/>
      <c r="H3539" s="1113"/>
      <c r="I3539" s="1106"/>
      <c r="J3539" s="1106"/>
      <c r="K3539" s="617" t="s">
        <v>3206</v>
      </c>
      <c r="L3539" s="1109"/>
      <c r="M3539" s="1112"/>
    </row>
    <row r="3540" spans="3:13" ht="15.75">
      <c r="C3540" s="618"/>
      <c r="D3540" s="618" t="s">
        <v>19</v>
      </c>
      <c r="E3540" s="619"/>
      <c r="F3540" s="620"/>
      <c r="G3540" s="621"/>
      <c r="H3540" s="733"/>
      <c r="I3540" s="618"/>
      <c r="J3540" s="618" t="s">
        <v>19</v>
      </c>
      <c r="K3540" s="619"/>
      <c r="L3540" s="620"/>
      <c r="M3540" s="621"/>
    </row>
    <row r="3541" spans="3:13" ht="15.75">
      <c r="C3541" s="618"/>
      <c r="D3541" s="618" t="s">
        <v>682</v>
      </c>
      <c r="E3541" s="619"/>
      <c r="F3541" s="620"/>
      <c r="G3541" s="621"/>
      <c r="H3541" s="733"/>
      <c r="I3541" s="618"/>
      <c r="J3541" s="618" t="s">
        <v>682</v>
      </c>
      <c r="K3541" s="619"/>
      <c r="L3541" s="620"/>
      <c r="M3541" s="621"/>
    </row>
    <row r="3542" spans="3:13" ht="89.25">
      <c r="C3542" s="618"/>
      <c r="D3542" s="618" t="s">
        <v>26</v>
      </c>
      <c r="E3542" s="619" t="s">
        <v>3207</v>
      </c>
      <c r="F3542" s="620" t="s">
        <v>687</v>
      </c>
      <c r="G3542" s="621"/>
      <c r="H3542" s="733"/>
      <c r="I3542" s="618"/>
      <c r="J3542" s="618" t="s">
        <v>26</v>
      </c>
      <c r="K3542" s="619" t="s">
        <v>3207</v>
      </c>
      <c r="L3542" s="620" t="s">
        <v>687</v>
      </c>
      <c r="M3542" s="621"/>
    </row>
    <row r="3543" spans="3:13" ht="15.75">
      <c r="C3543" s="618"/>
      <c r="D3543" s="618" t="s">
        <v>30</v>
      </c>
      <c r="E3543" s="619"/>
      <c r="F3543" s="620"/>
      <c r="G3543" s="621"/>
      <c r="H3543" s="733"/>
      <c r="I3543" s="618"/>
      <c r="J3543" s="618" t="s">
        <v>30</v>
      </c>
      <c r="K3543" s="619"/>
      <c r="L3543" s="620"/>
      <c r="M3543" s="621"/>
    </row>
    <row r="3544" spans="3:13" ht="15.75">
      <c r="C3544" s="618"/>
      <c r="D3544" s="618" t="s">
        <v>31</v>
      </c>
      <c r="E3544" s="619"/>
      <c r="F3544" s="620"/>
      <c r="G3544" s="621"/>
      <c r="H3544" s="733"/>
      <c r="I3544" s="618"/>
      <c r="J3544" s="618" t="s">
        <v>31</v>
      </c>
      <c r="K3544" s="619"/>
      <c r="L3544" s="620"/>
      <c r="M3544" s="621"/>
    </row>
    <row r="3545" spans="3:13" ht="15.75">
      <c r="C3545" s="618"/>
      <c r="D3545" s="618" t="s">
        <v>32</v>
      </c>
      <c r="E3545" s="619"/>
      <c r="F3545" s="620"/>
      <c r="G3545" s="621"/>
      <c r="H3545" s="733"/>
      <c r="I3545" s="618"/>
      <c r="J3545" s="618" t="s">
        <v>32</v>
      </c>
      <c r="K3545" s="619"/>
      <c r="L3545" s="620"/>
      <c r="M3545" s="621"/>
    </row>
    <row r="3546" spans="3:13" ht="15.75">
      <c r="C3546" s="623"/>
      <c r="D3546" s="1114"/>
      <c r="E3546" s="1114"/>
      <c r="F3546" s="624"/>
      <c r="G3546" s="625"/>
      <c r="H3546" s="1115"/>
      <c r="I3546" s="1115"/>
      <c r="J3546" s="1161"/>
      <c r="K3546" s="1161"/>
      <c r="L3546" s="649"/>
      <c r="M3546" s="649"/>
    </row>
    <row r="3547" spans="3:13" ht="25.5">
      <c r="C3547" s="1104" t="s">
        <v>487</v>
      </c>
      <c r="D3547" s="1104"/>
      <c r="E3547" s="607" t="s">
        <v>3208</v>
      </c>
      <c r="F3547" s="1107"/>
      <c r="G3547" s="1110"/>
      <c r="H3547" s="1113"/>
      <c r="I3547" s="1104" t="s">
        <v>3209</v>
      </c>
      <c r="J3547" s="1104"/>
      <c r="K3547" s="607" t="s">
        <v>3210</v>
      </c>
      <c r="L3547" s="1107"/>
      <c r="M3547" s="1110"/>
    </row>
    <row r="3548" spans="3:13" ht="14.1" customHeight="1">
      <c r="C3548" s="1105"/>
      <c r="D3548" s="1105"/>
      <c r="E3548" s="610"/>
      <c r="F3548" s="1108"/>
      <c r="G3548" s="1111"/>
      <c r="H3548" s="1113"/>
      <c r="I3548" s="1105"/>
      <c r="J3548" s="1105"/>
      <c r="K3548" s="610"/>
      <c r="L3548" s="1108"/>
      <c r="M3548" s="1111"/>
    </row>
    <row r="3549" spans="3:13" ht="12.95" customHeight="1">
      <c r="C3549" s="1105"/>
      <c r="D3549" s="1105"/>
      <c r="E3549" s="611" t="s">
        <v>1394</v>
      </c>
      <c r="F3549" s="1108"/>
      <c r="G3549" s="1111"/>
      <c r="H3549" s="1113"/>
      <c r="I3549" s="1105"/>
      <c r="J3549" s="1105"/>
      <c r="K3549" s="611" t="s">
        <v>1419</v>
      </c>
      <c r="L3549" s="1108"/>
      <c r="M3549" s="1111"/>
    </row>
    <row r="3550" spans="3:13" ht="12.95" customHeight="1">
      <c r="C3550" s="1105"/>
      <c r="D3550" s="1105"/>
      <c r="E3550" s="611" t="s">
        <v>2856</v>
      </c>
      <c r="F3550" s="1108"/>
      <c r="G3550" s="1111"/>
      <c r="H3550" s="1113"/>
      <c r="I3550" s="1105"/>
      <c r="J3550" s="1105"/>
      <c r="K3550" s="611" t="s">
        <v>2856</v>
      </c>
      <c r="L3550" s="1108"/>
      <c r="M3550" s="1111"/>
    </row>
    <row r="3551" spans="3:13" ht="12.95" customHeight="1">
      <c r="C3551" s="1105"/>
      <c r="D3551" s="1105"/>
      <c r="E3551" s="611" t="s">
        <v>3211</v>
      </c>
      <c r="F3551" s="1108"/>
      <c r="G3551" s="1111"/>
      <c r="H3551" s="1113"/>
      <c r="I3551" s="1105"/>
      <c r="J3551" s="1105"/>
      <c r="K3551" s="611" t="s">
        <v>3211</v>
      </c>
      <c r="L3551" s="1108"/>
      <c r="M3551" s="1111"/>
    </row>
    <row r="3552" spans="3:13" ht="12.95" customHeight="1">
      <c r="C3552" s="1105"/>
      <c r="D3552" s="1105"/>
      <c r="E3552" s="611" t="s">
        <v>3212</v>
      </c>
      <c r="F3552" s="1108"/>
      <c r="G3552" s="1111"/>
      <c r="H3552" s="1113"/>
      <c r="I3552" s="1105"/>
      <c r="J3552" s="1105"/>
      <c r="K3552" s="611" t="s">
        <v>3213</v>
      </c>
      <c r="L3552" s="1108"/>
      <c r="M3552" s="1111"/>
    </row>
    <row r="3553" spans="3:13" ht="12.95" customHeight="1">
      <c r="C3553" s="1105"/>
      <c r="D3553" s="1105"/>
      <c r="E3553" s="611" t="s">
        <v>1500</v>
      </c>
      <c r="F3553" s="1108"/>
      <c r="G3553" s="1111"/>
      <c r="H3553" s="1113"/>
      <c r="I3553" s="1105"/>
      <c r="J3553" s="1105"/>
      <c r="K3553" s="611" t="s">
        <v>3214</v>
      </c>
      <c r="L3553" s="1108"/>
      <c r="M3553" s="1111"/>
    </row>
    <row r="3554" spans="3:13" ht="25.5">
      <c r="C3554" s="1105"/>
      <c r="D3554" s="1105"/>
      <c r="E3554" s="611"/>
      <c r="F3554" s="1108"/>
      <c r="G3554" s="1111"/>
      <c r="H3554" s="1113"/>
      <c r="I3554" s="1105"/>
      <c r="J3554" s="1105"/>
      <c r="K3554" s="611" t="s">
        <v>3215</v>
      </c>
      <c r="L3554" s="1108"/>
      <c r="M3554" s="1111"/>
    </row>
    <row r="3555" spans="3:13" ht="12.95" customHeight="1">
      <c r="C3555" s="1106"/>
      <c r="D3555" s="1106"/>
      <c r="E3555" s="613"/>
      <c r="F3555" s="1109"/>
      <c r="G3555" s="1112"/>
      <c r="H3555" s="1113"/>
      <c r="I3555" s="1106"/>
      <c r="J3555" s="1106"/>
      <c r="K3555" s="613" t="s">
        <v>3216</v>
      </c>
      <c r="L3555" s="1109"/>
      <c r="M3555" s="1112"/>
    </row>
    <row r="3556" spans="3:13" ht="12.95" customHeight="1">
      <c r="C3556" s="1104"/>
      <c r="D3556" s="1104"/>
      <c r="E3556" s="1138" t="s">
        <v>55</v>
      </c>
      <c r="F3556" s="1107"/>
      <c r="G3556" s="1110"/>
      <c r="H3556" s="1113"/>
      <c r="I3556" s="1104"/>
      <c r="J3556" s="1104"/>
      <c r="K3556" s="614" t="s">
        <v>46</v>
      </c>
      <c r="L3556" s="1107"/>
      <c r="M3556" s="1110"/>
    </row>
    <row r="3557" spans="3:13">
      <c r="C3557" s="1105"/>
      <c r="D3557" s="1105"/>
      <c r="E3557" s="1145"/>
      <c r="F3557" s="1108"/>
      <c r="G3557" s="1111"/>
      <c r="H3557" s="1113"/>
      <c r="I3557" s="1105"/>
      <c r="J3557" s="1105"/>
      <c r="K3557" s="615" t="s">
        <v>3217</v>
      </c>
      <c r="L3557" s="1108"/>
      <c r="M3557" s="1111"/>
    </row>
    <row r="3558" spans="3:13" ht="12.95" customHeight="1">
      <c r="C3558" s="1105"/>
      <c r="D3558" s="1105"/>
      <c r="E3558" s="1145"/>
      <c r="F3558" s="1108"/>
      <c r="G3558" s="1111"/>
      <c r="H3558" s="1113"/>
      <c r="I3558" s="1105"/>
      <c r="J3558" s="1105"/>
      <c r="K3558" s="615"/>
      <c r="L3558" s="1108"/>
      <c r="M3558" s="1111"/>
    </row>
    <row r="3559" spans="3:13" ht="25.5">
      <c r="C3559" s="1106"/>
      <c r="D3559" s="1106"/>
      <c r="E3559" s="1139"/>
      <c r="F3559" s="1109"/>
      <c r="G3559" s="1112"/>
      <c r="H3559" s="1113"/>
      <c r="I3559" s="1106"/>
      <c r="J3559" s="1106"/>
      <c r="K3559" s="617" t="s">
        <v>3218</v>
      </c>
      <c r="L3559" s="1109"/>
      <c r="M3559" s="1112"/>
    </row>
    <row r="3560" spans="3:13" ht="15.75">
      <c r="C3560" s="618"/>
      <c r="D3560" s="618" t="s">
        <v>19</v>
      </c>
      <c r="E3560" s="619"/>
      <c r="F3560" s="620"/>
      <c r="G3560" s="621"/>
      <c r="H3560" s="733"/>
      <c r="I3560" s="618"/>
      <c r="J3560" s="618" t="s">
        <v>19</v>
      </c>
      <c r="K3560" s="619"/>
      <c r="L3560" s="620"/>
      <c r="M3560" s="621"/>
    </row>
    <row r="3561" spans="3:13" ht="15.75">
      <c r="C3561" s="618"/>
      <c r="D3561" s="618" t="s">
        <v>682</v>
      </c>
      <c r="E3561" s="619"/>
      <c r="F3561" s="620"/>
      <c r="G3561" s="621"/>
      <c r="H3561" s="733"/>
      <c r="I3561" s="618"/>
      <c r="J3561" s="618" t="s">
        <v>682</v>
      </c>
      <c r="K3561" s="619"/>
      <c r="L3561" s="620"/>
      <c r="M3561" s="621"/>
    </row>
    <row r="3562" spans="3:13" ht="76.5">
      <c r="C3562" s="618"/>
      <c r="D3562" s="618" t="s">
        <v>26</v>
      </c>
      <c r="E3562" s="758" t="s">
        <v>3219</v>
      </c>
      <c r="F3562" s="620" t="s">
        <v>687</v>
      </c>
      <c r="G3562" s="621"/>
      <c r="H3562" s="733"/>
      <c r="I3562" s="618"/>
      <c r="J3562" s="618" t="s">
        <v>26</v>
      </c>
      <c r="K3562" s="758" t="s">
        <v>3219</v>
      </c>
      <c r="L3562" s="620" t="s">
        <v>687</v>
      </c>
      <c r="M3562" s="621"/>
    </row>
    <row r="3563" spans="3:13" ht="15.75">
      <c r="C3563" s="618"/>
      <c r="D3563" s="618" t="s">
        <v>30</v>
      </c>
      <c r="E3563" s="619"/>
      <c r="F3563" s="620"/>
      <c r="G3563" s="621"/>
      <c r="H3563" s="733"/>
      <c r="I3563" s="618"/>
      <c r="J3563" s="618" t="s">
        <v>30</v>
      </c>
      <c r="K3563" s="619"/>
      <c r="L3563" s="620"/>
      <c r="M3563" s="621"/>
    </row>
    <row r="3564" spans="3:13" ht="15.75">
      <c r="C3564" s="618"/>
      <c r="D3564" s="618" t="s">
        <v>31</v>
      </c>
      <c r="E3564" s="619"/>
      <c r="F3564" s="620"/>
      <c r="G3564" s="621"/>
      <c r="H3564" s="733"/>
      <c r="I3564" s="618"/>
      <c r="J3564" s="618" t="s">
        <v>31</v>
      </c>
      <c r="K3564" s="619"/>
      <c r="L3564" s="620"/>
      <c r="M3564" s="621"/>
    </row>
    <row r="3565" spans="3:13" ht="15.75">
      <c r="C3565" s="618"/>
      <c r="D3565" s="618" t="s">
        <v>32</v>
      </c>
      <c r="E3565" s="619"/>
      <c r="F3565" s="620"/>
      <c r="G3565" s="621"/>
      <c r="H3565" s="733"/>
      <c r="I3565" s="618"/>
      <c r="J3565" s="618" t="s">
        <v>32</v>
      </c>
      <c r="K3565" s="619"/>
      <c r="L3565" s="620"/>
      <c r="M3565" s="621"/>
    </row>
    <row r="3566" spans="3:13" ht="15.75">
      <c r="C3566" s="623"/>
      <c r="D3566" s="1114"/>
      <c r="E3566" s="1114"/>
      <c r="F3566" s="624"/>
      <c r="G3566" s="625"/>
      <c r="H3566" s="1115"/>
      <c r="I3566" s="1115"/>
      <c r="J3566" s="1161"/>
      <c r="K3566" s="1161"/>
      <c r="L3566" s="649"/>
      <c r="M3566" s="649"/>
    </row>
    <row r="3567" spans="3:13" ht="15.75">
      <c r="C3567" s="603">
        <v>4</v>
      </c>
      <c r="D3567" s="603"/>
      <c r="E3567" s="599" t="s">
        <v>1181</v>
      </c>
      <c r="F3567" s="604"/>
      <c r="G3567" s="605"/>
      <c r="H3567" s="733"/>
      <c r="I3567" s="603">
        <v>4</v>
      </c>
      <c r="J3567" s="603"/>
      <c r="K3567" s="599" t="s">
        <v>1181</v>
      </c>
      <c r="L3567" s="604"/>
      <c r="M3567" s="605"/>
    </row>
    <row r="3568" spans="3:13" ht="15.75">
      <c r="C3568" s="603">
        <v>4.0999999999999996</v>
      </c>
      <c r="D3568" s="603"/>
      <c r="E3568" s="599" t="s">
        <v>1182</v>
      </c>
      <c r="F3568" s="604"/>
      <c r="G3568" s="605"/>
      <c r="H3568" s="733"/>
      <c r="I3568" s="603">
        <v>4.0999999999999996</v>
      </c>
      <c r="J3568" s="603"/>
      <c r="K3568" s="599" t="s">
        <v>3220</v>
      </c>
      <c r="L3568" s="604"/>
      <c r="M3568" s="605"/>
    </row>
    <row r="3569" spans="3:13" ht="62.45" customHeight="1">
      <c r="C3569" s="1104" t="s">
        <v>1183</v>
      </c>
      <c r="D3569" s="1104"/>
      <c r="E3569" s="607" t="s">
        <v>3221</v>
      </c>
      <c r="F3569" s="1107"/>
      <c r="G3569" s="1110"/>
      <c r="H3569" s="1113"/>
      <c r="I3569" s="1104" t="s">
        <v>1183</v>
      </c>
      <c r="J3569" s="1104"/>
      <c r="K3569" s="607" t="s">
        <v>3222</v>
      </c>
      <c r="L3569" s="1107"/>
      <c r="M3569" s="1110"/>
    </row>
    <row r="3570" spans="3:13" ht="14.1" customHeight="1">
      <c r="C3570" s="1105"/>
      <c r="D3570" s="1105"/>
      <c r="E3570" s="610"/>
      <c r="F3570" s="1108"/>
      <c r="G3570" s="1111"/>
      <c r="H3570" s="1113"/>
      <c r="I3570" s="1105"/>
      <c r="J3570" s="1105"/>
      <c r="K3570" s="610"/>
      <c r="L3570" s="1108"/>
      <c r="M3570" s="1111"/>
    </row>
    <row r="3571" spans="3:13" ht="14.1" customHeight="1">
      <c r="C3571" s="1105"/>
      <c r="D3571" s="1105"/>
      <c r="E3571" s="611" t="s">
        <v>1394</v>
      </c>
      <c r="F3571" s="1108"/>
      <c r="G3571" s="1111"/>
      <c r="H3571" s="1113"/>
      <c r="I3571" s="1105"/>
      <c r="J3571" s="1105"/>
      <c r="K3571" s="610"/>
      <c r="L3571" s="1108"/>
      <c r="M3571" s="1111"/>
    </row>
    <row r="3572" spans="3:13" ht="12.95" customHeight="1">
      <c r="C3572" s="1105"/>
      <c r="D3572" s="1105"/>
      <c r="E3572" s="611" t="s">
        <v>3223</v>
      </c>
      <c r="F3572" s="1108"/>
      <c r="G3572" s="1111"/>
      <c r="H3572" s="1113"/>
      <c r="I3572" s="1105"/>
      <c r="J3572" s="1105"/>
      <c r="K3572" s="611" t="s">
        <v>1419</v>
      </c>
      <c r="L3572" s="1108"/>
      <c r="M3572" s="1111"/>
    </row>
    <row r="3573" spans="3:13" ht="12.95" customHeight="1">
      <c r="C3573" s="1105"/>
      <c r="D3573" s="1105"/>
      <c r="E3573" s="611" t="s">
        <v>1940</v>
      </c>
      <c r="F3573" s="1108"/>
      <c r="G3573" s="1111"/>
      <c r="H3573" s="1113"/>
      <c r="I3573" s="1105"/>
      <c r="J3573" s="1105"/>
      <c r="K3573" s="611" t="s">
        <v>3223</v>
      </c>
      <c r="L3573" s="1108"/>
      <c r="M3573" s="1111"/>
    </row>
    <row r="3574" spans="3:13" ht="12.95" customHeight="1">
      <c r="C3574" s="1105"/>
      <c r="D3574" s="1105"/>
      <c r="E3574" s="611" t="s">
        <v>3224</v>
      </c>
      <c r="F3574" s="1108"/>
      <c r="G3574" s="1111"/>
      <c r="H3574" s="1113"/>
      <c r="I3574" s="1105"/>
      <c r="J3574" s="1105"/>
      <c r="K3574" s="611" t="s">
        <v>1940</v>
      </c>
      <c r="L3574" s="1108"/>
      <c r="M3574" s="1111"/>
    </row>
    <row r="3575" spans="3:13" ht="12.95" customHeight="1">
      <c r="C3575" s="1105"/>
      <c r="D3575" s="1105"/>
      <c r="E3575" s="611" t="s">
        <v>3225</v>
      </c>
      <c r="F3575" s="1108"/>
      <c r="G3575" s="1111"/>
      <c r="H3575" s="1113"/>
      <c r="I3575" s="1105"/>
      <c r="J3575" s="1105"/>
      <c r="K3575" s="611" t="s">
        <v>3224</v>
      </c>
      <c r="L3575" s="1108"/>
      <c r="M3575" s="1111"/>
    </row>
    <row r="3576" spans="3:13" ht="25.5">
      <c r="C3576" s="1105"/>
      <c r="D3576" s="1105"/>
      <c r="E3576" s="611" t="s">
        <v>3226</v>
      </c>
      <c r="F3576" s="1108"/>
      <c r="G3576" s="1111"/>
      <c r="H3576" s="1113"/>
      <c r="I3576" s="1105"/>
      <c r="J3576" s="1105"/>
      <c r="K3576" s="611" t="s">
        <v>3225</v>
      </c>
      <c r="L3576" s="1108"/>
      <c r="M3576" s="1111"/>
    </row>
    <row r="3577" spans="3:13" ht="25.5">
      <c r="C3577" s="1105"/>
      <c r="D3577" s="1105"/>
      <c r="E3577" s="611" t="s">
        <v>3227</v>
      </c>
      <c r="F3577" s="1108"/>
      <c r="G3577" s="1111"/>
      <c r="H3577" s="1113"/>
      <c r="I3577" s="1105"/>
      <c r="J3577" s="1105"/>
      <c r="K3577" s="611" t="s">
        <v>3226</v>
      </c>
      <c r="L3577" s="1108"/>
      <c r="M3577" s="1111"/>
    </row>
    <row r="3578" spans="3:13" ht="25.5">
      <c r="C3578" s="1105"/>
      <c r="D3578" s="1105"/>
      <c r="E3578" s="611" t="s">
        <v>3228</v>
      </c>
      <c r="F3578" s="1108"/>
      <c r="G3578" s="1111"/>
      <c r="H3578" s="1113"/>
      <c r="I3578" s="1105"/>
      <c r="J3578" s="1105"/>
      <c r="K3578" s="611" t="s">
        <v>3227</v>
      </c>
      <c r="L3578" s="1108"/>
      <c r="M3578" s="1111"/>
    </row>
    <row r="3579" spans="3:13" ht="12.95" customHeight="1">
      <c r="C3579" s="1105"/>
      <c r="D3579" s="1105"/>
      <c r="E3579" s="611" t="s">
        <v>1968</v>
      </c>
      <c r="F3579" s="1108"/>
      <c r="G3579" s="1111"/>
      <c r="H3579" s="1113"/>
      <c r="I3579" s="1105"/>
      <c r="J3579" s="1105"/>
      <c r="K3579" s="611" t="s">
        <v>3228</v>
      </c>
      <c r="L3579" s="1108"/>
      <c r="M3579" s="1111"/>
    </row>
    <row r="3580" spans="3:13">
      <c r="C3580" s="1105"/>
      <c r="D3580" s="1105"/>
      <c r="E3580" s="611" t="s">
        <v>3229</v>
      </c>
      <c r="F3580" s="1108"/>
      <c r="G3580" s="1111"/>
      <c r="H3580" s="1113"/>
      <c r="I3580" s="1105"/>
      <c r="J3580" s="1105"/>
      <c r="K3580" s="611" t="s">
        <v>1968</v>
      </c>
      <c r="L3580" s="1108"/>
      <c r="M3580" s="1111"/>
    </row>
    <row r="3581" spans="3:13" ht="25.5">
      <c r="C3581" s="1105"/>
      <c r="D3581" s="1105"/>
      <c r="E3581" s="611" t="s">
        <v>3230</v>
      </c>
      <c r="F3581" s="1108"/>
      <c r="G3581" s="1111"/>
      <c r="H3581" s="1113"/>
      <c r="I3581" s="1105"/>
      <c r="J3581" s="1105"/>
      <c r="K3581" s="611" t="s">
        <v>3229</v>
      </c>
      <c r="L3581" s="1108"/>
      <c r="M3581" s="1111"/>
    </row>
    <row r="3582" spans="3:13" ht="25.5">
      <c r="C3582" s="1105"/>
      <c r="D3582" s="1105"/>
      <c r="E3582" s="611" t="s">
        <v>3231</v>
      </c>
      <c r="F3582" s="1108"/>
      <c r="G3582" s="1111"/>
      <c r="H3582" s="1113"/>
      <c r="I3582" s="1105"/>
      <c r="J3582" s="1105"/>
      <c r="K3582" s="611" t="s">
        <v>3230</v>
      </c>
      <c r="L3582" s="1108"/>
      <c r="M3582" s="1111"/>
    </row>
    <row r="3583" spans="3:13" ht="25.5">
      <c r="C3583" s="1106"/>
      <c r="D3583" s="1106"/>
      <c r="E3583" s="613"/>
      <c r="F3583" s="1109"/>
      <c r="G3583" s="1112"/>
      <c r="H3583" s="1113"/>
      <c r="I3583" s="1106"/>
      <c r="J3583" s="1106"/>
      <c r="K3583" s="613" t="s">
        <v>3231</v>
      </c>
      <c r="L3583" s="1109"/>
      <c r="M3583" s="1112"/>
    </row>
    <row r="3584" spans="3:13" ht="12.95" customHeight="1">
      <c r="C3584" s="1104"/>
      <c r="D3584" s="1104"/>
      <c r="E3584" s="614" t="s">
        <v>1401</v>
      </c>
      <c r="F3584" s="1107"/>
      <c r="G3584" s="1110"/>
      <c r="H3584" s="1113"/>
      <c r="I3584" s="1104"/>
      <c r="J3584" s="1104"/>
      <c r="K3584" s="614" t="s">
        <v>46</v>
      </c>
      <c r="L3584" s="1107"/>
      <c r="M3584" s="1110"/>
    </row>
    <row r="3585" spans="3:13" ht="25.5">
      <c r="C3585" s="1105"/>
      <c r="D3585" s="1105"/>
      <c r="E3585" s="615" t="s">
        <v>3232</v>
      </c>
      <c r="F3585" s="1108"/>
      <c r="G3585" s="1111"/>
      <c r="H3585" s="1113"/>
      <c r="I3585" s="1105"/>
      <c r="J3585" s="1105"/>
      <c r="K3585" s="615" t="s">
        <v>3232</v>
      </c>
      <c r="L3585" s="1108"/>
      <c r="M3585" s="1111"/>
    </row>
    <row r="3586" spans="3:13" ht="12.95" customHeight="1">
      <c r="C3586" s="1105"/>
      <c r="D3586" s="1105"/>
      <c r="E3586" s="615" t="s">
        <v>3233</v>
      </c>
      <c r="F3586" s="1108"/>
      <c r="G3586" s="1111"/>
      <c r="H3586" s="1113"/>
      <c r="I3586" s="1105"/>
      <c r="J3586" s="1105"/>
      <c r="K3586" s="615" t="s">
        <v>3233</v>
      </c>
      <c r="L3586" s="1108"/>
      <c r="M3586" s="1111"/>
    </row>
    <row r="3587" spans="3:13" ht="12.95" customHeight="1">
      <c r="C3587" s="1105"/>
      <c r="D3587" s="1105"/>
      <c r="E3587" s="615" t="s">
        <v>3234</v>
      </c>
      <c r="F3587" s="1108"/>
      <c r="G3587" s="1111"/>
      <c r="H3587" s="1113"/>
      <c r="I3587" s="1105"/>
      <c r="J3587" s="1105"/>
      <c r="K3587" s="615" t="s">
        <v>3235</v>
      </c>
      <c r="L3587" s="1108"/>
      <c r="M3587" s="1111"/>
    </row>
    <row r="3588" spans="3:13" ht="12.95" customHeight="1">
      <c r="C3588" s="1105"/>
      <c r="D3588" s="1105"/>
      <c r="E3588" s="615" t="s">
        <v>3236</v>
      </c>
      <c r="F3588" s="1108"/>
      <c r="G3588" s="1111"/>
      <c r="H3588" s="1113"/>
      <c r="I3588" s="1105"/>
      <c r="J3588" s="1105"/>
      <c r="K3588" s="615" t="s">
        <v>3237</v>
      </c>
      <c r="L3588" s="1108"/>
      <c r="M3588" s="1111"/>
    </row>
    <row r="3589" spans="3:13" ht="12.95" customHeight="1">
      <c r="C3589" s="1105"/>
      <c r="D3589" s="1105"/>
      <c r="E3589" s="615" t="s">
        <v>3238</v>
      </c>
      <c r="F3589" s="1108"/>
      <c r="G3589" s="1111"/>
      <c r="H3589" s="1113"/>
      <c r="I3589" s="1105"/>
      <c r="J3589" s="1105"/>
      <c r="K3589" s="615" t="s">
        <v>3239</v>
      </c>
      <c r="L3589" s="1108"/>
      <c r="M3589" s="1111"/>
    </row>
    <row r="3590" spans="3:13" ht="12.95" customHeight="1">
      <c r="C3590" s="1105"/>
      <c r="D3590" s="1105"/>
      <c r="E3590" s="615" t="s">
        <v>3240</v>
      </c>
      <c r="F3590" s="1108"/>
      <c r="G3590" s="1111"/>
      <c r="H3590" s="1113"/>
      <c r="I3590" s="1105"/>
      <c r="J3590" s="1105"/>
      <c r="K3590" s="615" t="s">
        <v>3241</v>
      </c>
      <c r="L3590" s="1108"/>
      <c r="M3590" s="1111"/>
    </row>
    <row r="3591" spans="3:13" ht="12.95" customHeight="1">
      <c r="C3591" s="1105"/>
      <c r="D3591" s="1105"/>
      <c r="E3591" s="615" t="s">
        <v>3242</v>
      </c>
      <c r="F3591" s="1108"/>
      <c r="G3591" s="1111"/>
      <c r="H3591" s="1113"/>
      <c r="I3591" s="1105"/>
      <c r="J3591" s="1105"/>
      <c r="K3591" s="615" t="s">
        <v>3243</v>
      </c>
      <c r="L3591" s="1108"/>
      <c r="M3591" s="1111"/>
    </row>
    <row r="3592" spans="3:13" ht="14.1" customHeight="1">
      <c r="C3592" s="1105"/>
      <c r="D3592" s="1105"/>
      <c r="E3592" s="615" t="s">
        <v>3244</v>
      </c>
      <c r="F3592" s="1108"/>
      <c r="G3592" s="1111"/>
      <c r="H3592" s="1113"/>
      <c r="I3592" s="1105"/>
      <c r="J3592" s="1105"/>
      <c r="K3592" s="616"/>
      <c r="L3592" s="1108"/>
      <c r="M3592" s="1111"/>
    </row>
    <row r="3593" spans="3:13" ht="25.5">
      <c r="C3593" s="1105"/>
      <c r="D3593" s="1105"/>
      <c r="E3593" s="615" t="s">
        <v>3245</v>
      </c>
      <c r="F3593" s="1108"/>
      <c r="G3593" s="1111"/>
      <c r="H3593" s="1113"/>
      <c r="I3593" s="1105"/>
      <c r="J3593" s="1105"/>
      <c r="K3593" s="615" t="s">
        <v>3246</v>
      </c>
      <c r="L3593" s="1108"/>
      <c r="M3593" s="1111"/>
    </row>
    <row r="3594" spans="3:13" ht="38.25">
      <c r="C3594" s="1105"/>
      <c r="D3594" s="1105"/>
      <c r="E3594" s="615" t="s">
        <v>3247</v>
      </c>
      <c r="F3594" s="1108"/>
      <c r="G3594" s="1111"/>
      <c r="H3594" s="1113"/>
      <c r="I3594" s="1105"/>
      <c r="J3594" s="1105"/>
      <c r="K3594" s="615" t="s">
        <v>3248</v>
      </c>
      <c r="L3594" s="1108"/>
      <c r="M3594" s="1111"/>
    </row>
    <row r="3595" spans="3:13" ht="14.1" customHeight="1">
      <c r="C3595" s="1105"/>
      <c r="D3595" s="1105"/>
      <c r="E3595" s="615"/>
      <c r="F3595" s="1108"/>
      <c r="G3595" s="1111"/>
      <c r="H3595" s="1113"/>
      <c r="I3595" s="1105"/>
      <c r="J3595" s="1105"/>
      <c r="K3595" s="616"/>
      <c r="L3595" s="1108"/>
      <c r="M3595" s="1111"/>
    </row>
    <row r="3596" spans="3:13" ht="38.25">
      <c r="C3596" s="1105"/>
      <c r="D3596" s="1105"/>
      <c r="E3596" s="615"/>
      <c r="F3596" s="1108"/>
      <c r="G3596" s="1111"/>
      <c r="H3596" s="1113"/>
      <c r="I3596" s="1105"/>
      <c r="J3596" s="1105"/>
      <c r="K3596" s="615" t="s">
        <v>3249</v>
      </c>
      <c r="L3596" s="1108"/>
      <c r="M3596" s="1111"/>
    </row>
    <row r="3597" spans="3:13" ht="12.95" customHeight="1">
      <c r="C3597" s="1105"/>
      <c r="D3597" s="1105"/>
      <c r="E3597" s="615"/>
      <c r="F3597" s="1108"/>
      <c r="G3597" s="1111"/>
      <c r="H3597" s="1113"/>
      <c r="I3597" s="1105"/>
      <c r="J3597" s="1105"/>
      <c r="K3597" s="615"/>
      <c r="L3597" s="1108"/>
      <c r="M3597" s="1111"/>
    </row>
    <row r="3598" spans="3:13" ht="38.25">
      <c r="C3598" s="1106"/>
      <c r="D3598" s="1106"/>
      <c r="E3598" s="617"/>
      <c r="F3598" s="1109"/>
      <c r="G3598" s="1112"/>
      <c r="H3598" s="1113"/>
      <c r="I3598" s="1106"/>
      <c r="J3598" s="1106"/>
      <c r="K3598" s="617" t="s">
        <v>3250</v>
      </c>
      <c r="L3598" s="1109"/>
      <c r="M3598" s="1112"/>
    </row>
    <row r="3599" spans="3:13" ht="15.75">
      <c r="C3599" s="618"/>
      <c r="D3599" s="618" t="s">
        <v>19</v>
      </c>
      <c r="E3599" s="619"/>
      <c r="F3599" s="620"/>
      <c r="G3599" s="621"/>
      <c r="H3599" s="733"/>
      <c r="I3599" s="618"/>
      <c r="J3599" s="618" t="s">
        <v>19</v>
      </c>
      <c r="K3599" s="619"/>
      <c r="L3599" s="620"/>
      <c r="M3599" s="621"/>
    </row>
    <row r="3600" spans="3:13" ht="15.75">
      <c r="C3600" s="618"/>
      <c r="D3600" s="618" t="s">
        <v>682</v>
      </c>
      <c r="E3600" s="619"/>
      <c r="F3600" s="620"/>
      <c r="G3600" s="621"/>
      <c r="H3600" s="733"/>
      <c r="I3600" s="618"/>
      <c r="J3600" s="618" t="s">
        <v>682</v>
      </c>
      <c r="K3600" s="619"/>
      <c r="L3600" s="620"/>
      <c r="M3600" s="621"/>
    </row>
    <row r="3601" spans="3:13" ht="15.75">
      <c r="C3601" s="618"/>
      <c r="D3601" s="618" t="s">
        <v>26</v>
      </c>
      <c r="E3601" s="619"/>
      <c r="F3601" s="620"/>
      <c r="G3601" s="621"/>
      <c r="H3601" s="733"/>
      <c r="I3601" s="618"/>
      <c r="J3601" s="618" t="s">
        <v>26</v>
      </c>
      <c r="K3601" s="619"/>
      <c r="L3601" s="620"/>
      <c r="M3601" s="621"/>
    </row>
    <row r="3602" spans="3:13" ht="15.75">
      <c r="C3602" s="618"/>
      <c r="D3602" s="618" t="s">
        <v>30</v>
      </c>
      <c r="E3602" s="619"/>
      <c r="F3602" s="620"/>
      <c r="G3602" s="621"/>
      <c r="H3602" s="733"/>
      <c r="I3602" s="618"/>
      <c r="J3602" s="618" t="s">
        <v>30</v>
      </c>
      <c r="K3602" s="619"/>
      <c r="L3602" s="620"/>
      <c r="M3602" s="621"/>
    </row>
    <row r="3603" spans="3:13" ht="15.75">
      <c r="C3603" s="618"/>
      <c r="D3603" s="618" t="s">
        <v>31</v>
      </c>
      <c r="E3603" s="619"/>
      <c r="F3603" s="620"/>
      <c r="G3603" s="621"/>
      <c r="H3603" s="733"/>
      <c r="I3603" s="618"/>
      <c r="J3603" s="618" t="s">
        <v>31</v>
      </c>
      <c r="K3603" s="619"/>
      <c r="L3603" s="620"/>
      <c r="M3603" s="621"/>
    </row>
    <row r="3604" spans="3:13" ht="15.75">
      <c r="C3604" s="618"/>
      <c r="D3604" s="618" t="s">
        <v>32</v>
      </c>
      <c r="E3604" s="619"/>
      <c r="F3604" s="620"/>
      <c r="G3604" s="621"/>
      <c r="H3604" s="733"/>
      <c r="I3604" s="618"/>
      <c r="J3604" s="618" t="s">
        <v>32</v>
      </c>
      <c r="K3604" s="619"/>
      <c r="L3604" s="620"/>
      <c r="M3604" s="621"/>
    </row>
    <row r="3605" spans="3:13" ht="15.75">
      <c r="C3605" s="623"/>
      <c r="D3605" s="1114"/>
      <c r="E3605" s="1114"/>
      <c r="F3605" s="624"/>
      <c r="G3605" s="625"/>
      <c r="H3605" s="1115"/>
      <c r="I3605" s="1115"/>
      <c r="J3605" s="1140"/>
      <c r="K3605" s="1140"/>
      <c r="L3605" s="649"/>
      <c r="M3605" s="649"/>
    </row>
    <row r="3606" spans="3:13" ht="38.25">
      <c r="C3606" s="1104" t="s">
        <v>1187</v>
      </c>
      <c r="D3606" s="1104"/>
      <c r="E3606" s="607" t="s">
        <v>3251</v>
      </c>
      <c r="F3606" s="1107"/>
      <c r="G3606" s="1110"/>
      <c r="H3606" s="1117"/>
      <c r="I3606" s="1118" t="s">
        <v>3252</v>
      </c>
      <c r="J3606" s="1118"/>
      <c r="K3606" s="644" t="s">
        <v>3253</v>
      </c>
      <c r="L3606" s="1141"/>
      <c r="M3606" s="1141"/>
    </row>
    <row r="3607" spans="3:13" ht="14.1" customHeight="1">
      <c r="C3607" s="1105"/>
      <c r="D3607" s="1105"/>
      <c r="E3607" s="610"/>
      <c r="F3607" s="1108"/>
      <c r="G3607" s="1111"/>
      <c r="H3607" s="1117"/>
      <c r="I3607" s="1119"/>
      <c r="J3607" s="1119"/>
      <c r="K3607" s="640"/>
      <c r="L3607" s="1142"/>
      <c r="M3607" s="1142"/>
    </row>
    <row r="3608" spans="3:13" ht="12.95" customHeight="1">
      <c r="C3608" s="1105"/>
      <c r="D3608" s="1105"/>
      <c r="E3608" s="611" t="s">
        <v>1394</v>
      </c>
      <c r="F3608" s="1108"/>
      <c r="G3608" s="1111"/>
      <c r="H3608" s="1117"/>
      <c r="I3608" s="1119"/>
      <c r="J3608" s="1119"/>
      <c r="K3608" s="639" t="s">
        <v>1419</v>
      </c>
      <c r="L3608" s="1142"/>
      <c r="M3608" s="1142"/>
    </row>
    <row r="3609" spans="3:13" ht="12.95" customHeight="1">
      <c r="C3609" s="1105"/>
      <c r="D3609" s="1105"/>
      <c r="E3609" s="611" t="s">
        <v>3223</v>
      </c>
      <c r="F3609" s="1108"/>
      <c r="G3609" s="1111"/>
      <c r="H3609" s="1117"/>
      <c r="I3609" s="1119"/>
      <c r="J3609" s="1119"/>
      <c r="K3609" s="639" t="s">
        <v>3223</v>
      </c>
      <c r="L3609" s="1142"/>
      <c r="M3609" s="1142"/>
    </row>
    <row r="3610" spans="3:13" ht="12.95" customHeight="1">
      <c r="C3610" s="1105"/>
      <c r="D3610" s="1105"/>
      <c r="E3610" s="611" t="s">
        <v>1940</v>
      </c>
      <c r="F3610" s="1108"/>
      <c r="G3610" s="1111"/>
      <c r="H3610" s="1117"/>
      <c r="I3610" s="1119"/>
      <c r="J3610" s="1119"/>
      <c r="K3610" s="639" t="s">
        <v>1940</v>
      </c>
      <c r="L3610" s="1142"/>
      <c r="M3610" s="1142"/>
    </row>
    <row r="3611" spans="3:13" ht="12.95" customHeight="1">
      <c r="C3611" s="1105"/>
      <c r="D3611" s="1105"/>
      <c r="E3611" s="611" t="s">
        <v>3224</v>
      </c>
      <c r="F3611" s="1108"/>
      <c r="G3611" s="1111"/>
      <c r="H3611" s="1117"/>
      <c r="I3611" s="1119"/>
      <c r="J3611" s="1119"/>
      <c r="K3611" s="639" t="s">
        <v>3224</v>
      </c>
      <c r="L3611" s="1142"/>
      <c r="M3611" s="1142"/>
    </row>
    <row r="3612" spans="3:13" ht="12.95" customHeight="1">
      <c r="C3612" s="1105"/>
      <c r="D3612" s="1105"/>
      <c r="E3612" s="611" t="s">
        <v>3225</v>
      </c>
      <c r="F3612" s="1108"/>
      <c r="G3612" s="1111"/>
      <c r="H3612" s="1117"/>
      <c r="I3612" s="1119"/>
      <c r="J3612" s="1119"/>
      <c r="K3612" s="639" t="s">
        <v>3225</v>
      </c>
      <c r="L3612" s="1142"/>
      <c r="M3612" s="1142"/>
    </row>
    <row r="3613" spans="3:13" ht="25.5">
      <c r="C3613" s="1105"/>
      <c r="D3613" s="1105"/>
      <c r="E3613" s="611" t="s">
        <v>3226</v>
      </c>
      <c r="F3613" s="1108"/>
      <c r="G3613" s="1111"/>
      <c r="H3613" s="1117"/>
      <c r="I3613" s="1119"/>
      <c r="J3613" s="1119"/>
      <c r="K3613" s="639" t="s">
        <v>3226</v>
      </c>
      <c r="L3613" s="1142"/>
      <c r="M3613" s="1142"/>
    </row>
    <row r="3614" spans="3:13" ht="25.5">
      <c r="C3614" s="1105"/>
      <c r="D3614" s="1105"/>
      <c r="E3614" s="611" t="s">
        <v>3227</v>
      </c>
      <c r="F3614" s="1108"/>
      <c r="G3614" s="1111"/>
      <c r="H3614" s="1117"/>
      <c r="I3614" s="1119"/>
      <c r="J3614" s="1119"/>
      <c r="K3614" s="639" t="s">
        <v>3227</v>
      </c>
      <c r="L3614" s="1142"/>
      <c r="M3614" s="1142"/>
    </row>
    <row r="3615" spans="3:13" ht="12.95" customHeight="1">
      <c r="C3615" s="1105"/>
      <c r="D3615" s="1105"/>
      <c r="E3615" s="611" t="s">
        <v>3228</v>
      </c>
      <c r="F3615" s="1108"/>
      <c r="G3615" s="1111"/>
      <c r="H3615" s="1117"/>
      <c r="I3615" s="1119"/>
      <c r="J3615" s="1119"/>
      <c r="K3615" s="639" t="s">
        <v>3228</v>
      </c>
      <c r="L3615" s="1142"/>
      <c r="M3615" s="1142"/>
    </row>
    <row r="3616" spans="3:13" ht="12.95" customHeight="1">
      <c r="C3616" s="1105"/>
      <c r="D3616" s="1105"/>
      <c r="E3616" s="611" t="s">
        <v>1968</v>
      </c>
      <c r="F3616" s="1108"/>
      <c r="G3616" s="1111"/>
      <c r="H3616" s="1117"/>
      <c r="I3616" s="1119"/>
      <c r="J3616" s="1119"/>
      <c r="K3616" s="639" t="s">
        <v>1968</v>
      </c>
      <c r="L3616" s="1142"/>
      <c r="M3616" s="1142"/>
    </row>
    <row r="3617" spans="3:13" ht="25.5">
      <c r="C3617" s="1105"/>
      <c r="D3617" s="1105"/>
      <c r="E3617" s="611" t="s">
        <v>3229</v>
      </c>
      <c r="F3617" s="1108"/>
      <c r="G3617" s="1111"/>
      <c r="H3617" s="1117"/>
      <c r="I3617" s="1119"/>
      <c r="J3617" s="1119"/>
      <c r="K3617" s="639" t="s">
        <v>3229</v>
      </c>
      <c r="L3617" s="1142"/>
      <c r="M3617" s="1142"/>
    </row>
    <row r="3618" spans="3:13">
      <c r="C3618" s="1105"/>
      <c r="D3618" s="1105"/>
      <c r="E3618" s="611" t="s">
        <v>3230</v>
      </c>
      <c r="F3618" s="1108"/>
      <c r="G3618" s="1111"/>
      <c r="H3618" s="1117"/>
      <c r="I3618" s="1119"/>
      <c r="J3618" s="1119"/>
      <c r="K3618" s="639" t="s">
        <v>3230</v>
      </c>
      <c r="L3618" s="1142"/>
      <c r="M3618" s="1142"/>
    </row>
    <row r="3619" spans="3:13" ht="25.5">
      <c r="C3619" s="1106"/>
      <c r="D3619" s="1106"/>
      <c r="E3619" s="613" t="s">
        <v>3231</v>
      </c>
      <c r="F3619" s="1109"/>
      <c r="G3619" s="1112"/>
      <c r="H3619" s="1117"/>
      <c r="I3619" s="1120"/>
      <c r="J3619" s="1131"/>
      <c r="K3619" s="641" t="s">
        <v>3231</v>
      </c>
      <c r="L3619" s="1143"/>
      <c r="M3619" s="1143"/>
    </row>
    <row r="3620" spans="3:13" ht="15.75">
      <c r="C3620" s="618"/>
      <c r="D3620" s="618" t="s">
        <v>19</v>
      </c>
      <c r="E3620" s="619"/>
      <c r="F3620" s="620"/>
      <c r="G3620" s="621"/>
      <c r="H3620" s="733"/>
      <c r="I3620" s="650"/>
      <c r="J3620" s="618" t="s">
        <v>19</v>
      </c>
      <c r="K3620" s="650"/>
      <c r="L3620" s="650"/>
      <c r="M3620" s="650"/>
    </row>
    <row r="3621" spans="3:13" ht="15.75">
      <c r="C3621" s="618"/>
      <c r="D3621" s="618" t="s">
        <v>682</v>
      </c>
      <c r="E3621" s="619"/>
      <c r="F3621" s="620"/>
      <c r="G3621" s="621"/>
      <c r="H3621" s="733"/>
      <c r="I3621" s="650"/>
      <c r="J3621" s="618" t="s">
        <v>682</v>
      </c>
      <c r="K3621" s="650"/>
      <c r="L3621" s="650"/>
      <c r="M3621" s="650"/>
    </row>
    <row r="3622" spans="3:13" ht="15.75">
      <c r="C3622" s="618"/>
      <c r="D3622" s="618" t="s">
        <v>26</v>
      </c>
      <c r="E3622" s="619"/>
      <c r="F3622" s="620"/>
      <c r="G3622" s="621"/>
      <c r="H3622" s="733"/>
      <c r="I3622" s="650"/>
      <c r="J3622" s="618" t="s">
        <v>26</v>
      </c>
      <c r="K3622" s="650"/>
      <c r="L3622" s="650"/>
      <c r="M3622" s="650"/>
    </row>
    <row r="3623" spans="3:13" ht="15.75">
      <c r="C3623" s="618"/>
      <c r="D3623" s="618" t="s">
        <v>30</v>
      </c>
      <c r="E3623" s="619"/>
      <c r="F3623" s="620"/>
      <c r="G3623" s="621"/>
      <c r="H3623" s="733"/>
      <c r="I3623" s="650"/>
      <c r="J3623" s="618" t="s">
        <v>30</v>
      </c>
      <c r="K3623" s="650"/>
      <c r="L3623" s="650"/>
      <c r="M3623" s="650"/>
    </row>
    <row r="3624" spans="3:13" ht="15.75">
      <c r="C3624" s="618"/>
      <c r="D3624" s="618" t="s">
        <v>31</v>
      </c>
      <c r="E3624" s="619"/>
      <c r="F3624" s="620"/>
      <c r="G3624" s="621"/>
      <c r="H3624" s="733"/>
      <c r="I3624" s="650"/>
      <c r="J3624" s="618" t="s">
        <v>31</v>
      </c>
      <c r="K3624" s="650"/>
      <c r="L3624" s="650"/>
      <c r="M3624" s="650"/>
    </row>
    <row r="3625" spans="3:13" ht="15.75">
      <c r="C3625" s="618"/>
      <c r="D3625" s="618" t="s">
        <v>32</v>
      </c>
      <c r="E3625" s="619"/>
      <c r="F3625" s="620"/>
      <c r="G3625" s="621"/>
      <c r="H3625" s="733"/>
      <c r="I3625" s="650"/>
      <c r="J3625" s="618" t="s">
        <v>32</v>
      </c>
      <c r="K3625" s="650"/>
      <c r="L3625" s="650"/>
      <c r="M3625" s="650"/>
    </row>
    <row r="3626" spans="3:13" ht="15.75">
      <c r="C3626" s="623"/>
      <c r="D3626" s="1114"/>
      <c r="E3626" s="1114"/>
      <c r="F3626" s="624"/>
      <c r="G3626" s="625"/>
      <c r="H3626" s="1115"/>
      <c r="I3626" s="1115"/>
      <c r="J3626" s="1153"/>
      <c r="K3626" s="1153"/>
      <c r="L3626" s="649"/>
      <c r="M3626" s="649"/>
    </row>
    <row r="3627" spans="3:13" ht="38.25">
      <c r="C3627" s="1104" t="s">
        <v>1190</v>
      </c>
      <c r="D3627" s="1201"/>
      <c r="E3627" s="607" t="s">
        <v>3254</v>
      </c>
      <c r="F3627" s="1107"/>
      <c r="G3627" s="1110"/>
      <c r="H3627" s="1117"/>
      <c r="I3627" s="1118" t="s">
        <v>3255</v>
      </c>
      <c r="J3627" s="1118"/>
      <c r="K3627" s="644" t="s">
        <v>3256</v>
      </c>
      <c r="L3627" s="1141"/>
      <c r="M3627" s="1141"/>
    </row>
    <row r="3628" spans="3:13" ht="14.1" customHeight="1">
      <c r="C3628" s="1105"/>
      <c r="D3628" s="1202"/>
      <c r="E3628" s="610"/>
      <c r="F3628" s="1108"/>
      <c r="G3628" s="1111"/>
      <c r="H3628" s="1117"/>
      <c r="I3628" s="1119"/>
      <c r="J3628" s="1119"/>
      <c r="K3628" s="640"/>
      <c r="L3628" s="1142"/>
      <c r="M3628" s="1142"/>
    </row>
    <row r="3629" spans="3:13" ht="12.95" customHeight="1">
      <c r="C3629" s="1105"/>
      <c r="D3629" s="1202"/>
      <c r="E3629" s="611" t="s">
        <v>1394</v>
      </c>
      <c r="F3629" s="1108"/>
      <c r="G3629" s="1111"/>
      <c r="H3629" s="1117"/>
      <c r="I3629" s="1119"/>
      <c r="J3629" s="1119"/>
      <c r="K3629" s="639" t="s">
        <v>1419</v>
      </c>
      <c r="L3629" s="1142"/>
      <c r="M3629" s="1142"/>
    </row>
    <row r="3630" spans="3:13" ht="12.95" customHeight="1">
      <c r="C3630" s="1105"/>
      <c r="D3630" s="1202"/>
      <c r="E3630" s="611" t="s">
        <v>3223</v>
      </c>
      <c r="F3630" s="1108"/>
      <c r="G3630" s="1111"/>
      <c r="H3630" s="1117"/>
      <c r="I3630" s="1119"/>
      <c r="J3630" s="1119"/>
      <c r="K3630" s="639" t="s">
        <v>3223</v>
      </c>
      <c r="L3630" s="1142"/>
      <c r="M3630" s="1142"/>
    </row>
    <row r="3631" spans="3:13" ht="12.95" customHeight="1">
      <c r="C3631" s="1105"/>
      <c r="D3631" s="1202"/>
      <c r="E3631" s="611" t="s">
        <v>1940</v>
      </c>
      <c r="F3631" s="1108"/>
      <c r="G3631" s="1111"/>
      <c r="H3631" s="1117"/>
      <c r="I3631" s="1119"/>
      <c r="J3631" s="1119"/>
      <c r="K3631" s="639" t="s">
        <v>1940</v>
      </c>
      <c r="L3631" s="1142"/>
      <c r="M3631" s="1142"/>
    </row>
    <row r="3632" spans="3:13" ht="12.95" customHeight="1">
      <c r="C3632" s="1105"/>
      <c r="D3632" s="1202"/>
      <c r="E3632" s="611" t="s">
        <v>3224</v>
      </c>
      <c r="F3632" s="1108"/>
      <c r="G3632" s="1111"/>
      <c r="H3632" s="1117"/>
      <c r="I3632" s="1119"/>
      <c r="J3632" s="1119"/>
      <c r="K3632" s="639" t="s">
        <v>3224</v>
      </c>
      <c r="L3632" s="1142"/>
      <c r="M3632" s="1142"/>
    </row>
    <row r="3633" spans="3:13" ht="12.95" customHeight="1">
      <c r="C3633" s="1105"/>
      <c r="D3633" s="1202"/>
      <c r="E3633" s="611" t="s">
        <v>3225</v>
      </c>
      <c r="F3633" s="1108"/>
      <c r="G3633" s="1111"/>
      <c r="H3633" s="1117"/>
      <c r="I3633" s="1119"/>
      <c r="J3633" s="1119"/>
      <c r="K3633" s="639" t="s">
        <v>3225</v>
      </c>
      <c r="L3633" s="1142"/>
      <c r="M3633" s="1142"/>
    </row>
    <row r="3634" spans="3:13" ht="25.5">
      <c r="C3634" s="1105"/>
      <c r="D3634" s="1202"/>
      <c r="E3634" s="611" t="s">
        <v>3226</v>
      </c>
      <c r="F3634" s="1108"/>
      <c r="G3634" s="1111"/>
      <c r="H3634" s="1117"/>
      <c r="I3634" s="1119"/>
      <c r="J3634" s="1119"/>
      <c r="K3634" s="639" t="s">
        <v>3226</v>
      </c>
      <c r="L3634" s="1142"/>
      <c r="M3634" s="1142"/>
    </row>
    <row r="3635" spans="3:13" ht="25.5">
      <c r="C3635" s="1105"/>
      <c r="D3635" s="1202"/>
      <c r="E3635" s="611" t="s">
        <v>3227</v>
      </c>
      <c r="F3635" s="1108"/>
      <c r="G3635" s="1111"/>
      <c r="H3635" s="1117"/>
      <c r="I3635" s="1119"/>
      <c r="J3635" s="1119"/>
      <c r="K3635" s="639" t="s">
        <v>3227</v>
      </c>
      <c r="L3635" s="1142"/>
      <c r="M3635" s="1142"/>
    </row>
    <row r="3636" spans="3:13" ht="12.95" customHeight="1">
      <c r="C3636" s="1105"/>
      <c r="D3636" s="1202"/>
      <c r="E3636" s="611" t="s">
        <v>3228</v>
      </c>
      <c r="F3636" s="1108"/>
      <c r="G3636" s="1111"/>
      <c r="H3636" s="1117"/>
      <c r="I3636" s="1119"/>
      <c r="J3636" s="1119"/>
      <c r="K3636" s="639" t="s">
        <v>3228</v>
      </c>
      <c r="L3636" s="1142"/>
      <c r="M3636" s="1142"/>
    </row>
    <row r="3637" spans="3:13" ht="12.95" customHeight="1">
      <c r="C3637" s="1105"/>
      <c r="D3637" s="1202"/>
      <c r="E3637" s="611" t="s">
        <v>1968</v>
      </c>
      <c r="F3637" s="1108"/>
      <c r="G3637" s="1111"/>
      <c r="H3637" s="1117"/>
      <c r="I3637" s="1119"/>
      <c r="J3637" s="1119"/>
      <c r="K3637" s="639" t="s">
        <v>1968</v>
      </c>
      <c r="L3637" s="1142"/>
      <c r="M3637" s="1142"/>
    </row>
    <row r="3638" spans="3:13" ht="25.5">
      <c r="C3638" s="1105"/>
      <c r="D3638" s="1202"/>
      <c r="E3638" s="611" t="s">
        <v>3229</v>
      </c>
      <c r="F3638" s="1108"/>
      <c r="G3638" s="1111"/>
      <c r="H3638" s="1117"/>
      <c r="I3638" s="1119"/>
      <c r="J3638" s="1119"/>
      <c r="K3638" s="639" t="s">
        <v>3229</v>
      </c>
      <c r="L3638" s="1142"/>
      <c r="M3638" s="1142"/>
    </row>
    <row r="3639" spans="3:13">
      <c r="C3639" s="1105"/>
      <c r="D3639" s="1202"/>
      <c r="E3639" s="611" t="s">
        <v>3230</v>
      </c>
      <c r="F3639" s="1108"/>
      <c r="G3639" s="1111"/>
      <c r="H3639" s="1117"/>
      <c r="I3639" s="1119"/>
      <c r="J3639" s="1119"/>
      <c r="K3639" s="639" t="s">
        <v>3230</v>
      </c>
      <c r="L3639" s="1142"/>
      <c r="M3639" s="1142"/>
    </row>
    <row r="3640" spans="3:13" ht="25.5">
      <c r="C3640" s="1106"/>
      <c r="D3640" s="1203"/>
      <c r="E3640" s="613" t="s">
        <v>3231</v>
      </c>
      <c r="F3640" s="1109"/>
      <c r="G3640" s="1112"/>
      <c r="H3640" s="1117"/>
      <c r="I3640" s="1120"/>
      <c r="J3640" s="1131"/>
      <c r="K3640" s="641" t="s">
        <v>3231</v>
      </c>
      <c r="L3640" s="1143"/>
      <c r="M3640" s="1143"/>
    </row>
    <row r="3641" spans="3:13" ht="15.75">
      <c r="C3641" s="618"/>
      <c r="D3641" s="618" t="s">
        <v>19</v>
      </c>
      <c r="E3641" s="619"/>
      <c r="F3641" s="620"/>
      <c r="G3641" s="621"/>
      <c r="H3641" s="733"/>
      <c r="I3641" s="650"/>
      <c r="J3641" s="618" t="s">
        <v>19</v>
      </c>
      <c r="K3641" s="650"/>
      <c r="L3641" s="650"/>
      <c r="M3641" s="650"/>
    </row>
    <row r="3642" spans="3:13" ht="15.75">
      <c r="C3642" s="618"/>
      <c r="D3642" s="618" t="s">
        <v>682</v>
      </c>
      <c r="E3642" s="619"/>
      <c r="F3642" s="620"/>
      <c r="G3642" s="621"/>
      <c r="H3642" s="733"/>
      <c r="I3642" s="650"/>
      <c r="J3642" s="618" t="s">
        <v>682</v>
      </c>
      <c r="K3642" s="650"/>
      <c r="L3642" s="650"/>
      <c r="M3642" s="650"/>
    </row>
    <row r="3643" spans="3:13" ht="15.75">
      <c r="C3643" s="618"/>
      <c r="D3643" s="618" t="s">
        <v>26</v>
      </c>
      <c r="E3643" s="619"/>
      <c r="F3643" s="620"/>
      <c r="G3643" s="621"/>
      <c r="H3643" s="733"/>
      <c r="I3643" s="650"/>
      <c r="J3643" s="618" t="s">
        <v>26</v>
      </c>
      <c r="K3643" s="650"/>
      <c r="L3643" s="650"/>
      <c r="M3643" s="650"/>
    </row>
    <row r="3644" spans="3:13" ht="15.75">
      <c r="C3644" s="618"/>
      <c r="D3644" s="618" t="s">
        <v>30</v>
      </c>
      <c r="E3644" s="619"/>
      <c r="F3644" s="620"/>
      <c r="G3644" s="621"/>
      <c r="H3644" s="733"/>
      <c r="I3644" s="650"/>
      <c r="J3644" s="618" t="s">
        <v>30</v>
      </c>
      <c r="K3644" s="650"/>
      <c r="L3644" s="650"/>
      <c r="M3644" s="650"/>
    </row>
    <row r="3645" spans="3:13" ht="15.75">
      <c r="C3645" s="618"/>
      <c r="D3645" s="618" t="s">
        <v>31</v>
      </c>
      <c r="E3645" s="619"/>
      <c r="F3645" s="620"/>
      <c r="G3645" s="621"/>
      <c r="H3645" s="733"/>
      <c r="I3645" s="650"/>
      <c r="J3645" s="618" t="s">
        <v>31</v>
      </c>
      <c r="K3645" s="650"/>
      <c r="L3645" s="650"/>
      <c r="M3645" s="650"/>
    </row>
    <row r="3646" spans="3:13" ht="15.75">
      <c r="C3646" s="618"/>
      <c r="D3646" s="618" t="s">
        <v>32</v>
      </c>
      <c r="E3646" s="619"/>
      <c r="F3646" s="620"/>
      <c r="G3646" s="621"/>
      <c r="H3646" s="733"/>
      <c r="I3646" s="650"/>
      <c r="J3646" s="618" t="s">
        <v>32</v>
      </c>
      <c r="K3646" s="650"/>
      <c r="L3646" s="650"/>
      <c r="M3646" s="650"/>
    </row>
    <row r="3647" spans="3:13" ht="15.75">
      <c r="C3647" s="623"/>
      <c r="D3647" s="1114"/>
      <c r="E3647" s="1114"/>
      <c r="F3647" s="624"/>
      <c r="G3647" s="625"/>
      <c r="H3647" s="1115"/>
      <c r="I3647" s="1115"/>
      <c r="J3647" s="1160"/>
      <c r="K3647" s="1160"/>
      <c r="L3647" s="649"/>
      <c r="M3647" s="649"/>
    </row>
    <row r="3648" spans="3:13" ht="25.5">
      <c r="C3648" s="1104" t="s">
        <v>1194</v>
      </c>
      <c r="D3648" s="1104"/>
      <c r="E3648" s="607" t="s">
        <v>3257</v>
      </c>
      <c r="F3648" s="1107"/>
      <c r="G3648" s="1110"/>
      <c r="H3648" s="1154"/>
      <c r="I3648" s="1115"/>
      <c r="J3648" s="1160"/>
      <c r="K3648" s="1160"/>
      <c r="L3648" s="1160"/>
      <c r="M3648" s="1160"/>
    </row>
    <row r="3649" spans="3:13" ht="14.1" customHeight="1">
      <c r="C3649" s="1105"/>
      <c r="D3649" s="1105"/>
      <c r="E3649" s="610"/>
      <c r="F3649" s="1108"/>
      <c r="G3649" s="1111"/>
      <c r="H3649" s="1154"/>
      <c r="I3649" s="1115"/>
      <c r="J3649" s="1160"/>
      <c r="K3649" s="1160"/>
      <c r="L3649" s="1160"/>
      <c r="M3649" s="1160"/>
    </row>
    <row r="3650" spans="3:13" ht="12.95" customHeight="1">
      <c r="C3650" s="1105"/>
      <c r="D3650" s="1105"/>
      <c r="E3650" s="611" t="s">
        <v>1394</v>
      </c>
      <c r="F3650" s="1108"/>
      <c r="G3650" s="1111"/>
      <c r="H3650" s="1154"/>
      <c r="I3650" s="1115"/>
      <c r="J3650" s="1160"/>
      <c r="K3650" s="1160"/>
      <c r="L3650" s="1160"/>
      <c r="M3650" s="1160"/>
    </row>
    <row r="3651" spans="3:13" ht="12.95" customHeight="1">
      <c r="C3651" s="1105"/>
      <c r="D3651" s="1105"/>
      <c r="E3651" s="611" t="s">
        <v>3223</v>
      </c>
      <c r="F3651" s="1108"/>
      <c r="G3651" s="1111"/>
      <c r="H3651" s="1154"/>
      <c r="I3651" s="1115"/>
      <c r="J3651" s="1160"/>
      <c r="K3651" s="1160"/>
      <c r="L3651" s="1160"/>
      <c r="M3651" s="1160"/>
    </row>
    <row r="3652" spans="3:13" ht="12.95" customHeight="1">
      <c r="C3652" s="1105"/>
      <c r="D3652" s="1105"/>
      <c r="E3652" s="611" t="s">
        <v>1940</v>
      </c>
      <c r="F3652" s="1108"/>
      <c r="G3652" s="1111"/>
      <c r="H3652" s="1154"/>
      <c r="I3652" s="1115"/>
      <c r="J3652" s="1160"/>
      <c r="K3652" s="1160"/>
      <c r="L3652" s="1160"/>
      <c r="M3652" s="1160"/>
    </row>
    <row r="3653" spans="3:13" ht="12.95" customHeight="1">
      <c r="C3653" s="1105"/>
      <c r="D3653" s="1105"/>
      <c r="E3653" s="611" t="s">
        <v>3224</v>
      </c>
      <c r="F3653" s="1108"/>
      <c r="G3653" s="1111"/>
      <c r="H3653" s="1154"/>
      <c r="I3653" s="1115"/>
      <c r="J3653" s="1160"/>
      <c r="K3653" s="1160"/>
      <c r="L3653" s="1160"/>
      <c r="M3653" s="1160"/>
    </row>
    <row r="3654" spans="3:13" ht="12.95" customHeight="1">
      <c r="C3654" s="1105"/>
      <c r="D3654" s="1105"/>
      <c r="E3654" s="611" t="s">
        <v>3225</v>
      </c>
      <c r="F3654" s="1108"/>
      <c r="G3654" s="1111"/>
      <c r="H3654" s="1154"/>
      <c r="I3654" s="1115"/>
      <c r="J3654" s="1160"/>
      <c r="K3654" s="1160"/>
      <c r="L3654" s="1160"/>
      <c r="M3654" s="1160"/>
    </row>
    <row r="3655" spans="3:13" ht="25.5">
      <c r="C3655" s="1105"/>
      <c r="D3655" s="1105"/>
      <c r="E3655" s="611" t="s">
        <v>3226</v>
      </c>
      <c r="F3655" s="1108"/>
      <c r="G3655" s="1111"/>
      <c r="H3655" s="1154"/>
      <c r="I3655" s="1115"/>
      <c r="J3655" s="1160"/>
      <c r="K3655" s="1160"/>
      <c r="L3655" s="1160"/>
      <c r="M3655" s="1160"/>
    </row>
    <row r="3656" spans="3:13">
      <c r="C3656" s="1105"/>
      <c r="D3656" s="1105"/>
      <c r="E3656" s="611" t="s">
        <v>3227</v>
      </c>
      <c r="F3656" s="1108"/>
      <c r="G3656" s="1111"/>
      <c r="H3656" s="1154"/>
      <c r="I3656" s="1115"/>
      <c r="J3656" s="1160"/>
      <c r="K3656" s="1160"/>
      <c r="L3656" s="1160"/>
      <c r="M3656" s="1160"/>
    </row>
    <row r="3657" spans="3:13" ht="12.95" customHeight="1">
      <c r="C3657" s="1105"/>
      <c r="D3657" s="1105"/>
      <c r="E3657" s="611" t="s">
        <v>3228</v>
      </c>
      <c r="F3657" s="1108"/>
      <c r="G3657" s="1111"/>
      <c r="H3657" s="1154"/>
      <c r="I3657" s="1115"/>
      <c r="J3657" s="1160"/>
      <c r="K3657" s="1160"/>
      <c r="L3657" s="1160"/>
      <c r="M3657" s="1160"/>
    </row>
    <row r="3658" spans="3:13" ht="12.95" customHeight="1">
      <c r="C3658" s="1105"/>
      <c r="D3658" s="1105"/>
      <c r="E3658" s="611" t="s">
        <v>1968</v>
      </c>
      <c r="F3658" s="1108"/>
      <c r="G3658" s="1111"/>
      <c r="H3658" s="1154"/>
      <c r="I3658" s="1115"/>
      <c r="J3658" s="1160"/>
      <c r="K3658" s="1160"/>
      <c r="L3658" s="1160"/>
      <c r="M3658" s="1160"/>
    </row>
    <row r="3659" spans="3:13">
      <c r="C3659" s="1105"/>
      <c r="D3659" s="1105"/>
      <c r="E3659" s="611" t="s">
        <v>3229</v>
      </c>
      <c r="F3659" s="1108"/>
      <c r="G3659" s="1111"/>
      <c r="H3659" s="1154"/>
      <c r="I3659" s="1115"/>
      <c r="J3659" s="1160"/>
      <c r="K3659" s="1160"/>
      <c r="L3659" s="1160"/>
      <c r="M3659" s="1160"/>
    </row>
    <row r="3660" spans="3:13">
      <c r="C3660" s="1105"/>
      <c r="D3660" s="1105"/>
      <c r="E3660" s="611" t="s">
        <v>3230</v>
      </c>
      <c r="F3660" s="1108"/>
      <c r="G3660" s="1111"/>
      <c r="H3660" s="1154"/>
      <c r="I3660" s="1115"/>
      <c r="J3660" s="1160"/>
      <c r="K3660" s="1160"/>
      <c r="L3660" s="1160"/>
      <c r="M3660" s="1160"/>
    </row>
    <row r="3661" spans="3:13" ht="25.5">
      <c r="C3661" s="1106"/>
      <c r="D3661" s="1106"/>
      <c r="E3661" s="613" t="s">
        <v>3231</v>
      </c>
      <c r="F3661" s="1109"/>
      <c r="G3661" s="1112"/>
      <c r="H3661" s="1154"/>
      <c r="I3661" s="1115"/>
      <c r="J3661" s="1160"/>
      <c r="K3661" s="1160"/>
      <c r="L3661" s="1160"/>
      <c r="M3661" s="1160"/>
    </row>
    <row r="3662" spans="3:13" ht="15.75">
      <c r="C3662" s="618"/>
      <c r="D3662" s="618" t="s">
        <v>19</v>
      </c>
      <c r="E3662" s="630"/>
      <c r="F3662" s="620"/>
      <c r="G3662" s="621"/>
      <c r="H3662" s="1154"/>
      <c r="I3662" s="1115"/>
      <c r="J3662" s="1160"/>
      <c r="K3662" s="1160"/>
      <c r="L3662" s="649"/>
      <c r="M3662" s="649"/>
    </row>
    <row r="3663" spans="3:13" ht="15.75">
      <c r="C3663" s="618"/>
      <c r="D3663" s="618" t="s">
        <v>682</v>
      </c>
      <c r="E3663" s="619"/>
      <c r="F3663" s="620"/>
      <c r="G3663" s="621"/>
      <c r="H3663" s="1154"/>
      <c r="I3663" s="1115"/>
      <c r="J3663" s="1160"/>
      <c r="K3663" s="1160"/>
      <c r="L3663" s="649"/>
      <c r="M3663" s="649"/>
    </row>
    <row r="3664" spans="3:13" ht="15.75">
      <c r="C3664" s="618"/>
      <c r="D3664" s="618" t="s">
        <v>26</v>
      </c>
      <c r="E3664" s="630"/>
      <c r="F3664" s="620"/>
      <c r="G3664" s="621"/>
      <c r="H3664" s="1154"/>
      <c r="I3664" s="1115"/>
      <c r="J3664" s="1160"/>
      <c r="K3664" s="1160"/>
      <c r="L3664" s="649"/>
      <c r="M3664" s="649"/>
    </row>
    <row r="3665" spans="3:13" ht="15.75">
      <c r="C3665" s="618"/>
      <c r="D3665" s="618" t="s">
        <v>30</v>
      </c>
      <c r="E3665" s="619"/>
      <c r="F3665" s="620"/>
      <c r="G3665" s="621"/>
      <c r="H3665" s="1154"/>
      <c r="I3665" s="1115"/>
      <c r="J3665" s="1160"/>
      <c r="K3665" s="1160"/>
      <c r="L3665" s="649"/>
      <c r="M3665" s="649"/>
    </row>
    <row r="3666" spans="3:13" ht="15.75">
      <c r="C3666" s="618"/>
      <c r="D3666" s="618" t="s">
        <v>31</v>
      </c>
      <c r="E3666" s="630"/>
      <c r="F3666" s="620"/>
      <c r="G3666" s="621"/>
      <c r="H3666" s="1154"/>
      <c r="I3666" s="1115"/>
      <c r="J3666" s="1160"/>
      <c r="K3666" s="1160"/>
      <c r="L3666" s="649"/>
      <c r="M3666" s="649"/>
    </row>
    <row r="3667" spans="3:13" ht="15.75">
      <c r="C3667" s="618"/>
      <c r="D3667" s="618" t="s">
        <v>32</v>
      </c>
      <c r="E3667" s="619"/>
      <c r="F3667" s="620"/>
      <c r="G3667" s="621"/>
      <c r="H3667" s="1154"/>
      <c r="I3667" s="1115"/>
      <c r="J3667" s="1160"/>
      <c r="K3667" s="1160"/>
      <c r="L3667" s="649"/>
      <c r="M3667" s="649"/>
    </row>
    <row r="3668" spans="3:13" ht="15.75">
      <c r="C3668" s="623"/>
      <c r="D3668" s="1114"/>
      <c r="E3668" s="1204"/>
      <c r="F3668" s="692"/>
      <c r="G3668" s="625"/>
      <c r="H3668" s="1115"/>
      <c r="I3668" s="1115"/>
      <c r="J3668" s="1160"/>
      <c r="K3668" s="1160"/>
      <c r="L3668" s="649"/>
      <c r="M3668" s="649"/>
    </row>
    <row r="3669" spans="3:13" ht="51">
      <c r="C3669" s="1104" t="s">
        <v>844</v>
      </c>
      <c r="D3669" s="1104"/>
      <c r="E3669" s="607" t="s">
        <v>3258</v>
      </c>
      <c r="F3669" s="1107"/>
      <c r="G3669" s="1110"/>
      <c r="H3669" s="1117"/>
      <c r="I3669" s="1118" t="s">
        <v>3259</v>
      </c>
      <c r="J3669" s="1205"/>
      <c r="K3669" s="1160"/>
      <c r="L3669" s="1160"/>
      <c r="M3669" s="1160"/>
    </row>
    <row r="3670" spans="3:13" ht="14.1" customHeight="1">
      <c r="C3670" s="1105"/>
      <c r="D3670" s="1105"/>
      <c r="E3670" s="610"/>
      <c r="F3670" s="1108"/>
      <c r="G3670" s="1111"/>
      <c r="H3670" s="1117"/>
      <c r="I3670" s="1119"/>
      <c r="J3670" s="1205"/>
      <c r="K3670" s="1160"/>
      <c r="L3670" s="1160"/>
      <c r="M3670" s="1160"/>
    </row>
    <row r="3671" spans="3:13" ht="12.95" customHeight="1">
      <c r="C3671" s="1105"/>
      <c r="D3671" s="1105"/>
      <c r="E3671" s="611" t="s">
        <v>1394</v>
      </c>
      <c r="F3671" s="1108"/>
      <c r="G3671" s="1111"/>
      <c r="H3671" s="1117"/>
      <c r="I3671" s="1119"/>
      <c r="J3671" s="1205"/>
      <c r="K3671" s="1160"/>
      <c r="L3671" s="1160"/>
      <c r="M3671" s="1160"/>
    </row>
    <row r="3672" spans="3:13" ht="12.95" customHeight="1">
      <c r="C3672" s="1105"/>
      <c r="D3672" s="1105"/>
      <c r="E3672" s="611" t="s">
        <v>1940</v>
      </c>
      <c r="F3672" s="1108"/>
      <c r="G3672" s="1111"/>
      <c r="H3672" s="1117"/>
      <c r="I3672" s="1119"/>
      <c r="J3672" s="1205"/>
      <c r="K3672" s="1160"/>
      <c r="L3672" s="1160"/>
      <c r="M3672" s="1160"/>
    </row>
    <row r="3673" spans="3:13" ht="12.95" customHeight="1">
      <c r="C3673" s="1105"/>
      <c r="D3673" s="1105"/>
      <c r="E3673" s="611" t="s">
        <v>1549</v>
      </c>
      <c r="F3673" s="1108"/>
      <c r="G3673" s="1111"/>
      <c r="H3673" s="1117"/>
      <c r="I3673" s="1119"/>
      <c r="J3673" s="1205"/>
      <c r="K3673" s="1160"/>
      <c r="L3673" s="1160"/>
      <c r="M3673" s="1160"/>
    </row>
    <row r="3674" spans="3:13" ht="12.95" customHeight="1">
      <c r="C3674" s="1106"/>
      <c r="D3674" s="1106"/>
      <c r="E3674" s="613" t="s">
        <v>1543</v>
      </c>
      <c r="F3674" s="1109"/>
      <c r="G3674" s="1112"/>
      <c r="H3674" s="1117"/>
      <c r="I3674" s="1120"/>
      <c r="J3674" s="1205"/>
      <c r="K3674" s="1160"/>
      <c r="L3674" s="1160"/>
      <c r="M3674" s="1160"/>
    </row>
    <row r="3675" spans="3:13" ht="12.95" customHeight="1">
      <c r="C3675" s="1104"/>
      <c r="D3675" s="1104"/>
      <c r="E3675" s="614" t="s">
        <v>1401</v>
      </c>
      <c r="F3675" s="1107"/>
      <c r="G3675" s="1110"/>
      <c r="H3675" s="1154"/>
      <c r="I3675" s="1115"/>
      <c r="J3675" s="1160"/>
      <c r="K3675" s="1160"/>
      <c r="L3675" s="1160"/>
      <c r="M3675" s="1160"/>
    </row>
    <row r="3676" spans="3:13" ht="25.5">
      <c r="C3676" s="1106"/>
      <c r="D3676" s="1106"/>
      <c r="E3676" s="617" t="s">
        <v>3260</v>
      </c>
      <c r="F3676" s="1109"/>
      <c r="G3676" s="1112"/>
      <c r="H3676" s="1154"/>
      <c r="I3676" s="1115"/>
      <c r="J3676" s="1160"/>
      <c r="K3676" s="1160"/>
      <c r="L3676" s="1160"/>
      <c r="M3676" s="1160"/>
    </row>
    <row r="3677" spans="3:13" ht="15.75">
      <c r="C3677" s="618"/>
      <c r="D3677" s="618" t="s">
        <v>19</v>
      </c>
      <c r="E3677" s="630"/>
      <c r="F3677" s="620"/>
      <c r="G3677" s="621"/>
      <c r="H3677" s="1154"/>
      <c r="I3677" s="1115"/>
      <c r="J3677" s="1160"/>
      <c r="K3677" s="1160"/>
      <c r="L3677" s="649"/>
      <c r="M3677" s="649"/>
    </row>
    <row r="3678" spans="3:13" ht="15.75">
      <c r="C3678" s="618"/>
      <c r="D3678" s="618" t="s">
        <v>682</v>
      </c>
      <c r="E3678" s="619"/>
      <c r="F3678" s="620"/>
      <c r="G3678" s="621"/>
      <c r="H3678" s="1154"/>
      <c r="I3678" s="1115"/>
      <c r="J3678" s="1160"/>
      <c r="K3678" s="1160"/>
      <c r="L3678" s="649"/>
      <c r="M3678" s="649"/>
    </row>
    <row r="3679" spans="3:13" ht="51">
      <c r="C3679" s="618"/>
      <c r="D3679" s="618" t="s">
        <v>26</v>
      </c>
      <c r="E3679" s="619" t="s">
        <v>3261</v>
      </c>
      <c r="F3679" s="620" t="s">
        <v>687</v>
      </c>
      <c r="G3679" s="621"/>
      <c r="H3679" s="1154"/>
      <c r="I3679" s="1115"/>
      <c r="J3679" s="1160"/>
      <c r="K3679" s="1160"/>
      <c r="L3679" s="649"/>
      <c r="M3679" s="649"/>
    </row>
    <row r="3680" spans="3:13" ht="15.75">
      <c r="C3680" s="618"/>
      <c r="D3680" s="618" t="s">
        <v>30</v>
      </c>
      <c r="E3680" s="619"/>
      <c r="F3680" s="620"/>
      <c r="G3680" s="621"/>
      <c r="H3680" s="1154"/>
      <c r="I3680" s="1115"/>
      <c r="J3680" s="1160"/>
      <c r="K3680" s="1160"/>
      <c r="L3680" s="649"/>
      <c r="M3680" s="649"/>
    </row>
    <row r="3681" spans="3:13" ht="15.75">
      <c r="C3681" s="618"/>
      <c r="D3681" s="618" t="s">
        <v>31</v>
      </c>
      <c r="E3681" s="619"/>
      <c r="F3681" s="620"/>
      <c r="G3681" s="621"/>
      <c r="H3681" s="1154"/>
      <c r="I3681" s="1115"/>
      <c r="J3681" s="1160"/>
      <c r="K3681" s="1160"/>
      <c r="L3681" s="649"/>
      <c r="M3681" s="649"/>
    </row>
    <row r="3682" spans="3:13" ht="15.75">
      <c r="C3682" s="618"/>
      <c r="D3682" s="618" t="s">
        <v>32</v>
      </c>
      <c r="E3682" s="619"/>
      <c r="F3682" s="620"/>
      <c r="G3682" s="621"/>
      <c r="H3682" s="1154"/>
      <c r="I3682" s="1115"/>
      <c r="J3682" s="1160"/>
      <c r="K3682" s="1160"/>
      <c r="L3682" s="649"/>
      <c r="M3682" s="649"/>
    </row>
    <row r="3683" spans="3:13" ht="15.75">
      <c r="C3683" s="623"/>
      <c r="D3683" s="1114"/>
      <c r="E3683" s="1204"/>
      <c r="F3683" s="692"/>
      <c r="G3683" s="625"/>
      <c r="H3683" s="1115"/>
      <c r="I3683" s="1115"/>
      <c r="J3683" s="1158"/>
      <c r="K3683" s="1158"/>
      <c r="L3683" s="649"/>
      <c r="M3683" s="649"/>
    </row>
    <row r="3684" spans="3:13" ht="15.75">
      <c r="C3684" s="603">
        <v>4.2</v>
      </c>
      <c r="D3684" s="603"/>
      <c r="E3684" s="599" t="s">
        <v>1200</v>
      </c>
      <c r="F3684" s="604"/>
      <c r="G3684" s="647"/>
      <c r="H3684" s="733"/>
      <c r="I3684" s="603">
        <v>4.2</v>
      </c>
      <c r="J3684" s="603"/>
      <c r="K3684" s="599" t="s">
        <v>1200</v>
      </c>
      <c r="L3684" s="604"/>
      <c r="M3684" s="647"/>
    </row>
    <row r="3685" spans="3:13" ht="25.5">
      <c r="C3685" s="1104" t="s">
        <v>1201</v>
      </c>
      <c r="D3685" s="1104"/>
      <c r="E3685" s="607" t="s">
        <v>3262</v>
      </c>
      <c r="F3685" s="1107"/>
      <c r="G3685" s="1110"/>
      <c r="H3685" s="1113"/>
      <c r="I3685" s="1104" t="s">
        <v>3263</v>
      </c>
      <c r="J3685" s="1104"/>
      <c r="K3685" s="607" t="s">
        <v>3264</v>
      </c>
      <c r="L3685" s="1107"/>
      <c r="M3685" s="1110"/>
    </row>
    <row r="3686" spans="3:13" ht="14.1" customHeight="1">
      <c r="C3686" s="1105"/>
      <c r="D3686" s="1105"/>
      <c r="E3686" s="610"/>
      <c r="F3686" s="1108"/>
      <c r="G3686" s="1111"/>
      <c r="H3686" s="1113"/>
      <c r="I3686" s="1105"/>
      <c r="J3686" s="1105"/>
      <c r="K3686" s="610"/>
      <c r="L3686" s="1108"/>
      <c r="M3686" s="1111"/>
    </row>
    <row r="3687" spans="3:13" ht="12.95" customHeight="1">
      <c r="C3687" s="1105"/>
      <c r="D3687" s="1105"/>
      <c r="E3687" s="611" t="s">
        <v>1394</v>
      </c>
      <c r="F3687" s="1108"/>
      <c r="G3687" s="1111"/>
      <c r="H3687" s="1113"/>
      <c r="I3687" s="1105"/>
      <c r="J3687" s="1105"/>
      <c r="K3687" s="611" t="s">
        <v>1419</v>
      </c>
      <c r="L3687" s="1108"/>
      <c r="M3687" s="1111"/>
    </row>
    <row r="3688" spans="3:13" ht="12.95" customHeight="1">
      <c r="C3688" s="1105"/>
      <c r="D3688" s="1105"/>
      <c r="E3688" s="611" t="s">
        <v>1940</v>
      </c>
      <c r="F3688" s="1108"/>
      <c r="G3688" s="1111"/>
      <c r="H3688" s="1113"/>
      <c r="I3688" s="1105"/>
      <c r="J3688" s="1105"/>
      <c r="K3688" s="611" t="s">
        <v>1940</v>
      </c>
      <c r="L3688" s="1108"/>
      <c r="M3688" s="1111"/>
    </row>
    <row r="3689" spans="3:13" ht="12.95" customHeight="1">
      <c r="C3689" s="1105"/>
      <c r="D3689" s="1105"/>
      <c r="E3689" s="611" t="s">
        <v>1515</v>
      </c>
      <c r="F3689" s="1108"/>
      <c r="G3689" s="1111"/>
      <c r="H3689" s="1113"/>
      <c r="I3689" s="1105"/>
      <c r="J3689" s="1105"/>
      <c r="K3689" s="611" t="s">
        <v>1515</v>
      </c>
      <c r="L3689" s="1108"/>
      <c r="M3689" s="1111"/>
    </row>
    <row r="3690" spans="3:13" ht="25.5">
      <c r="C3690" s="1105"/>
      <c r="D3690" s="1105"/>
      <c r="E3690" s="611" t="s">
        <v>3265</v>
      </c>
      <c r="F3690" s="1108"/>
      <c r="G3690" s="1111"/>
      <c r="H3690" s="1113"/>
      <c r="I3690" s="1105"/>
      <c r="J3690" s="1105"/>
      <c r="K3690" s="611" t="s">
        <v>3266</v>
      </c>
      <c r="L3690" s="1108"/>
      <c r="M3690" s="1111"/>
    </row>
    <row r="3691" spans="3:13" ht="12.95" customHeight="1">
      <c r="C3691" s="1105"/>
      <c r="D3691" s="1105"/>
      <c r="E3691" s="611" t="s">
        <v>3267</v>
      </c>
      <c r="F3691" s="1108"/>
      <c r="G3691" s="1111"/>
      <c r="H3691" s="1113"/>
      <c r="I3691" s="1105"/>
      <c r="J3691" s="1105"/>
      <c r="K3691" s="611" t="s">
        <v>3267</v>
      </c>
      <c r="L3691" s="1108"/>
      <c r="M3691" s="1111"/>
    </row>
    <row r="3692" spans="3:13" ht="12.95" customHeight="1">
      <c r="C3692" s="1105"/>
      <c r="D3692" s="1105"/>
      <c r="E3692" s="611" t="s">
        <v>3268</v>
      </c>
      <c r="F3692" s="1108"/>
      <c r="G3692" s="1111"/>
      <c r="H3692" s="1113"/>
      <c r="I3692" s="1105"/>
      <c r="J3692" s="1105"/>
      <c r="K3692" s="611" t="s">
        <v>3268</v>
      </c>
      <c r="L3692" s="1108"/>
      <c r="M3692" s="1111"/>
    </row>
    <row r="3693" spans="3:13" ht="12.95" customHeight="1">
      <c r="C3693" s="1106"/>
      <c r="D3693" s="1106"/>
      <c r="E3693" s="613" t="s">
        <v>2515</v>
      </c>
      <c r="F3693" s="1109"/>
      <c r="G3693" s="1112"/>
      <c r="H3693" s="1113"/>
      <c r="I3693" s="1106"/>
      <c r="J3693" s="1106"/>
      <c r="K3693" s="613" t="s">
        <v>2515</v>
      </c>
      <c r="L3693" s="1109"/>
      <c r="M3693" s="1112"/>
    </row>
    <row r="3694" spans="3:13" ht="12.95" customHeight="1">
      <c r="C3694" s="1104"/>
      <c r="D3694" s="1104"/>
      <c r="E3694" s="614" t="s">
        <v>1401</v>
      </c>
      <c r="F3694" s="1107"/>
      <c r="G3694" s="1110"/>
      <c r="H3694" s="1113"/>
      <c r="I3694" s="1104"/>
      <c r="J3694" s="1104"/>
      <c r="K3694" s="614" t="s">
        <v>46</v>
      </c>
      <c r="L3694" s="1107"/>
      <c r="M3694" s="1110"/>
    </row>
    <row r="3695" spans="3:13" ht="25.5">
      <c r="C3695" s="1105"/>
      <c r="D3695" s="1105"/>
      <c r="E3695" s="615" t="s">
        <v>3269</v>
      </c>
      <c r="F3695" s="1108"/>
      <c r="G3695" s="1111"/>
      <c r="H3695" s="1113"/>
      <c r="I3695" s="1105"/>
      <c r="J3695" s="1105"/>
      <c r="K3695" s="615" t="s">
        <v>3269</v>
      </c>
      <c r="L3695" s="1108"/>
      <c r="M3695" s="1111"/>
    </row>
    <row r="3696" spans="3:13" ht="15">
      <c r="C3696" s="1105"/>
      <c r="D3696" s="1105"/>
      <c r="E3696" s="615" t="s">
        <v>3270</v>
      </c>
      <c r="F3696" s="1108"/>
      <c r="G3696" s="1111"/>
      <c r="H3696" s="1113"/>
      <c r="I3696" s="1105"/>
      <c r="J3696" s="1105"/>
      <c r="K3696" s="616"/>
      <c r="L3696" s="1108"/>
      <c r="M3696" s="1111"/>
    </row>
    <row r="3697" spans="3:13" ht="25.5">
      <c r="C3697" s="1105"/>
      <c r="D3697" s="1105"/>
      <c r="E3697" s="615" t="s">
        <v>3271</v>
      </c>
      <c r="F3697" s="1108"/>
      <c r="G3697" s="1111"/>
      <c r="H3697" s="1113"/>
      <c r="I3697" s="1105"/>
      <c r="J3697" s="1105"/>
      <c r="K3697" s="615" t="s">
        <v>3272</v>
      </c>
      <c r="L3697" s="1108"/>
      <c r="M3697" s="1111"/>
    </row>
    <row r="3698" spans="3:13" ht="12.95" customHeight="1">
      <c r="C3698" s="1105"/>
      <c r="D3698" s="1105"/>
      <c r="E3698" s="615" t="s">
        <v>3273</v>
      </c>
      <c r="F3698" s="1108"/>
      <c r="G3698" s="1111"/>
      <c r="H3698" s="1113"/>
      <c r="I3698" s="1105"/>
      <c r="J3698" s="1105"/>
      <c r="K3698" s="615" t="s">
        <v>3274</v>
      </c>
      <c r="L3698" s="1108"/>
      <c r="M3698" s="1111"/>
    </row>
    <row r="3699" spans="3:13" ht="12.95" customHeight="1">
      <c r="C3699" s="1105"/>
      <c r="D3699" s="1105"/>
      <c r="E3699" s="615" t="s">
        <v>3275</v>
      </c>
      <c r="F3699" s="1108"/>
      <c r="G3699" s="1111"/>
      <c r="H3699" s="1113"/>
      <c r="I3699" s="1105"/>
      <c r="J3699" s="1105"/>
      <c r="K3699" s="615" t="s">
        <v>3276</v>
      </c>
      <c r="L3699" s="1108"/>
      <c r="M3699" s="1111"/>
    </row>
    <row r="3700" spans="3:13" ht="12.95" customHeight="1">
      <c r="C3700" s="1105"/>
      <c r="D3700" s="1105"/>
      <c r="E3700" s="615" t="s">
        <v>3277</v>
      </c>
      <c r="F3700" s="1108"/>
      <c r="G3700" s="1111"/>
      <c r="H3700" s="1113"/>
      <c r="I3700" s="1105"/>
      <c r="J3700" s="1105"/>
      <c r="K3700" s="615" t="s">
        <v>3278</v>
      </c>
      <c r="L3700" s="1108"/>
      <c r="M3700" s="1111"/>
    </row>
    <row r="3701" spans="3:13" ht="12.95" customHeight="1">
      <c r="C3701" s="1105"/>
      <c r="D3701" s="1105"/>
      <c r="E3701" s="615" t="s">
        <v>3279</v>
      </c>
      <c r="F3701" s="1108"/>
      <c r="G3701" s="1111"/>
      <c r="H3701" s="1113"/>
      <c r="I3701" s="1105"/>
      <c r="J3701" s="1105"/>
      <c r="K3701" s="615" t="s">
        <v>3280</v>
      </c>
      <c r="L3701" s="1108"/>
      <c r="M3701" s="1111"/>
    </row>
    <row r="3702" spans="3:13" ht="14.1" customHeight="1">
      <c r="C3702" s="1105"/>
      <c r="D3702" s="1105"/>
      <c r="E3702" s="616"/>
      <c r="F3702" s="1108"/>
      <c r="G3702" s="1111"/>
      <c r="H3702" s="1113"/>
      <c r="I3702" s="1105"/>
      <c r="J3702" s="1105"/>
      <c r="K3702" s="615" t="s">
        <v>3281</v>
      </c>
      <c r="L3702" s="1108"/>
      <c r="M3702" s="1111"/>
    </row>
    <row r="3703" spans="3:13" ht="38.25">
      <c r="C3703" s="1105"/>
      <c r="D3703" s="1105"/>
      <c r="E3703" s="615" t="s">
        <v>3282</v>
      </c>
      <c r="F3703" s="1108"/>
      <c r="G3703" s="1111"/>
      <c r="H3703" s="1113"/>
      <c r="I3703" s="1105"/>
      <c r="J3703" s="1105"/>
      <c r="K3703" s="616"/>
      <c r="L3703" s="1108"/>
      <c r="M3703" s="1111"/>
    </row>
    <row r="3704" spans="3:13" ht="51">
      <c r="C3704" s="1105"/>
      <c r="D3704" s="1105"/>
      <c r="E3704" s="615" t="s">
        <v>3283</v>
      </c>
      <c r="F3704" s="1108"/>
      <c r="G3704" s="1111"/>
      <c r="H3704" s="1113"/>
      <c r="I3704" s="1105"/>
      <c r="J3704" s="1105"/>
      <c r="K3704" s="615" t="s">
        <v>3284</v>
      </c>
      <c r="L3704" s="1108"/>
      <c r="M3704" s="1111"/>
    </row>
    <row r="3705" spans="3:13" ht="38.25">
      <c r="C3705" s="1105"/>
      <c r="D3705" s="1105"/>
      <c r="E3705" s="616"/>
      <c r="F3705" s="1108"/>
      <c r="G3705" s="1111"/>
      <c r="H3705" s="1113"/>
      <c r="I3705" s="1105"/>
      <c r="J3705" s="1105"/>
      <c r="K3705" s="615" t="s">
        <v>3285</v>
      </c>
      <c r="L3705" s="1108"/>
      <c r="M3705" s="1111"/>
    </row>
    <row r="3706" spans="3:13" ht="25.5">
      <c r="C3706" s="1105"/>
      <c r="D3706" s="1105"/>
      <c r="E3706" s="615" t="s">
        <v>3286</v>
      </c>
      <c r="F3706" s="1108"/>
      <c r="G3706" s="1111"/>
      <c r="H3706" s="1113"/>
      <c r="I3706" s="1105"/>
      <c r="J3706" s="1105"/>
      <c r="K3706" s="615" t="s">
        <v>3287</v>
      </c>
      <c r="L3706" s="1108"/>
      <c r="M3706" s="1111"/>
    </row>
    <row r="3707" spans="3:13" ht="14.1" customHeight="1">
      <c r="C3707" s="1105"/>
      <c r="D3707" s="1105"/>
      <c r="E3707" s="615" t="s">
        <v>3288</v>
      </c>
      <c r="F3707" s="1108"/>
      <c r="G3707" s="1111"/>
      <c r="H3707" s="1113"/>
      <c r="I3707" s="1105"/>
      <c r="J3707" s="1105"/>
      <c r="K3707" s="616"/>
      <c r="L3707" s="1108"/>
      <c r="M3707" s="1111"/>
    </row>
    <row r="3708" spans="3:13" ht="12.95" customHeight="1">
      <c r="C3708" s="1105"/>
      <c r="D3708" s="1105"/>
      <c r="E3708" s="615" t="s">
        <v>3289</v>
      </c>
      <c r="F3708" s="1108"/>
      <c r="G3708" s="1111"/>
      <c r="H3708" s="1113"/>
      <c r="I3708" s="1105"/>
      <c r="J3708" s="1105"/>
      <c r="K3708" s="615" t="s">
        <v>3290</v>
      </c>
      <c r="L3708" s="1108"/>
      <c r="M3708" s="1111"/>
    </row>
    <row r="3709" spans="3:13" ht="12.95" customHeight="1">
      <c r="C3709" s="1105"/>
      <c r="D3709" s="1105"/>
      <c r="E3709" s="615" t="s">
        <v>3291</v>
      </c>
      <c r="F3709" s="1108"/>
      <c r="G3709" s="1111"/>
      <c r="H3709" s="1113"/>
      <c r="I3709" s="1105"/>
      <c r="J3709" s="1105"/>
      <c r="K3709" s="615" t="s">
        <v>3292</v>
      </c>
      <c r="L3709" s="1108"/>
      <c r="M3709" s="1111"/>
    </row>
    <row r="3710" spans="3:13" ht="12.95" customHeight="1">
      <c r="C3710" s="1105"/>
      <c r="D3710" s="1105"/>
      <c r="E3710" s="615" t="s">
        <v>3293</v>
      </c>
      <c r="F3710" s="1108"/>
      <c r="G3710" s="1111"/>
      <c r="H3710" s="1113"/>
      <c r="I3710" s="1105"/>
      <c r="J3710" s="1105"/>
      <c r="K3710" s="615" t="s">
        <v>3294</v>
      </c>
      <c r="L3710" s="1108"/>
      <c r="M3710" s="1111"/>
    </row>
    <row r="3711" spans="3:13" ht="12.95" customHeight="1">
      <c r="C3711" s="1105"/>
      <c r="D3711" s="1105"/>
      <c r="E3711" s="615"/>
      <c r="F3711" s="1108"/>
      <c r="G3711" s="1111"/>
      <c r="H3711" s="1113"/>
      <c r="I3711" s="1105"/>
      <c r="J3711" s="1105"/>
      <c r="K3711" s="615" t="s">
        <v>3295</v>
      </c>
      <c r="L3711" s="1108"/>
      <c r="M3711" s="1111"/>
    </row>
    <row r="3712" spans="3:13" ht="12.95" customHeight="1">
      <c r="C3712" s="1105"/>
      <c r="D3712" s="1105"/>
      <c r="E3712" s="615"/>
      <c r="F3712" s="1108"/>
      <c r="G3712" s="1111"/>
      <c r="H3712" s="1113"/>
      <c r="I3712" s="1105"/>
      <c r="J3712" s="1105"/>
      <c r="K3712" s="615" t="s">
        <v>3296</v>
      </c>
      <c r="L3712" s="1108"/>
      <c r="M3712" s="1111"/>
    </row>
    <row r="3713" spans="3:13" ht="12.95" customHeight="1">
      <c r="C3713" s="1106"/>
      <c r="D3713" s="1106"/>
      <c r="E3713" s="617"/>
      <c r="F3713" s="1109"/>
      <c r="G3713" s="1112"/>
      <c r="H3713" s="1113"/>
      <c r="I3713" s="1106"/>
      <c r="J3713" s="1106"/>
      <c r="K3713" s="617" t="s">
        <v>3297</v>
      </c>
      <c r="L3713" s="1109"/>
      <c r="M3713" s="1112"/>
    </row>
    <row r="3714" spans="3:13" ht="15.75">
      <c r="C3714" s="618"/>
      <c r="D3714" s="618" t="s">
        <v>19</v>
      </c>
      <c r="E3714" s="630"/>
      <c r="F3714" s="620"/>
      <c r="G3714" s="621"/>
      <c r="H3714" s="733"/>
      <c r="I3714" s="618"/>
      <c r="J3714" s="618" t="s">
        <v>19</v>
      </c>
      <c r="K3714" s="630"/>
      <c r="L3714" s="620"/>
      <c r="M3714" s="621"/>
    </row>
    <row r="3715" spans="3:13" ht="15.75">
      <c r="C3715" s="618"/>
      <c r="D3715" s="618" t="s">
        <v>682</v>
      </c>
      <c r="E3715" s="619"/>
      <c r="F3715" s="620"/>
      <c r="G3715" s="621"/>
      <c r="H3715" s="733"/>
      <c r="I3715" s="618"/>
      <c r="J3715" s="618" t="s">
        <v>682</v>
      </c>
      <c r="K3715" s="619"/>
      <c r="L3715" s="620"/>
      <c r="M3715" s="621"/>
    </row>
    <row r="3716" spans="3:13" ht="15.75">
      <c r="C3716" s="618"/>
      <c r="D3716" s="618" t="s">
        <v>26</v>
      </c>
      <c r="E3716" s="630"/>
      <c r="F3716" s="620"/>
      <c r="G3716" s="621"/>
      <c r="H3716" s="733"/>
      <c r="I3716" s="618"/>
      <c r="J3716" s="618" t="s">
        <v>26</v>
      </c>
      <c r="K3716" s="630"/>
      <c r="L3716" s="620"/>
      <c r="M3716" s="621"/>
    </row>
    <row r="3717" spans="3:13" ht="15.75">
      <c r="C3717" s="618"/>
      <c r="D3717" s="618" t="s">
        <v>30</v>
      </c>
      <c r="E3717" s="619"/>
      <c r="F3717" s="620"/>
      <c r="G3717" s="621"/>
      <c r="H3717" s="733"/>
      <c r="I3717" s="618"/>
      <c r="J3717" s="618" t="s">
        <v>30</v>
      </c>
      <c r="K3717" s="619"/>
      <c r="L3717" s="620"/>
      <c r="M3717" s="621"/>
    </row>
    <row r="3718" spans="3:13" ht="15.75">
      <c r="C3718" s="618"/>
      <c r="D3718" s="618" t="s">
        <v>31</v>
      </c>
      <c r="E3718" s="630"/>
      <c r="F3718" s="620"/>
      <c r="G3718" s="621"/>
      <c r="H3718" s="733"/>
      <c r="I3718" s="618"/>
      <c r="J3718" s="618" t="s">
        <v>31</v>
      </c>
      <c r="K3718" s="630"/>
      <c r="L3718" s="620"/>
      <c r="M3718" s="621"/>
    </row>
    <row r="3719" spans="3:13" ht="15.75">
      <c r="C3719" s="618"/>
      <c r="D3719" s="618" t="s">
        <v>32</v>
      </c>
      <c r="E3719" s="619"/>
      <c r="F3719" s="620"/>
      <c r="G3719" s="621"/>
      <c r="H3719" s="733"/>
      <c r="I3719" s="618"/>
      <c r="J3719" s="618" t="s">
        <v>32</v>
      </c>
      <c r="K3719" s="619"/>
      <c r="L3719" s="620"/>
      <c r="M3719" s="621"/>
    </row>
    <row r="3720" spans="3:13" ht="15.75">
      <c r="C3720" s="623"/>
      <c r="D3720" s="1114"/>
      <c r="E3720" s="1114"/>
      <c r="F3720" s="624"/>
      <c r="G3720" s="625"/>
      <c r="H3720" s="1115"/>
      <c r="I3720" s="1115"/>
      <c r="J3720" s="1140"/>
      <c r="K3720" s="1140"/>
      <c r="L3720" s="649"/>
      <c r="M3720" s="649"/>
    </row>
    <row r="3721" spans="3:13" ht="25.5">
      <c r="C3721" s="1104" t="s">
        <v>1205</v>
      </c>
      <c r="D3721" s="1104"/>
      <c r="E3721" s="607" t="s">
        <v>3298</v>
      </c>
      <c r="F3721" s="1107"/>
      <c r="G3721" s="1110"/>
      <c r="H3721" s="1117"/>
      <c r="I3721" s="1118" t="s">
        <v>3299</v>
      </c>
      <c r="J3721" s="1118"/>
      <c r="K3721" s="644" t="s">
        <v>3300</v>
      </c>
      <c r="L3721" s="1141"/>
      <c r="M3721" s="1141"/>
    </row>
    <row r="3722" spans="3:13" ht="14.1" customHeight="1">
      <c r="C3722" s="1105"/>
      <c r="D3722" s="1105"/>
      <c r="E3722" s="610"/>
      <c r="F3722" s="1108"/>
      <c r="G3722" s="1111"/>
      <c r="H3722" s="1117"/>
      <c r="I3722" s="1119"/>
      <c r="J3722" s="1119"/>
      <c r="K3722" s="640"/>
      <c r="L3722" s="1142"/>
      <c r="M3722" s="1142"/>
    </row>
    <row r="3723" spans="3:13" ht="12.95" customHeight="1">
      <c r="C3723" s="1105"/>
      <c r="D3723" s="1105"/>
      <c r="E3723" s="611" t="s">
        <v>1394</v>
      </c>
      <c r="F3723" s="1108"/>
      <c r="G3723" s="1111"/>
      <c r="H3723" s="1117"/>
      <c r="I3723" s="1119"/>
      <c r="J3723" s="1119"/>
      <c r="K3723" s="639" t="s">
        <v>1419</v>
      </c>
      <c r="L3723" s="1142"/>
      <c r="M3723" s="1142"/>
    </row>
    <row r="3724" spans="3:13" ht="12.95" customHeight="1">
      <c r="C3724" s="1105"/>
      <c r="D3724" s="1105"/>
      <c r="E3724" s="611" t="s">
        <v>1940</v>
      </c>
      <c r="F3724" s="1108"/>
      <c r="G3724" s="1111"/>
      <c r="H3724" s="1117"/>
      <c r="I3724" s="1119"/>
      <c r="J3724" s="1119"/>
      <c r="K3724" s="639" t="s">
        <v>1940</v>
      </c>
      <c r="L3724" s="1142"/>
      <c r="M3724" s="1142"/>
    </row>
    <row r="3725" spans="3:13" ht="12.95" customHeight="1">
      <c r="C3725" s="1105"/>
      <c r="D3725" s="1105"/>
      <c r="E3725" s="611" t="s">
        <v>1515</v>
      </c>
      <c r="F3725" s="1108"/>
      <c r="G3725" s="1111"/>
      <c r="H3725" s="1117"/>
      <c r="I3725" s="1119"/>
      <c r="J3725" s="1119"/>
      <c r="K3725" s="639" t="s">
        <v>1515</v>
      </c>
      <c r="L3725" s="1142"/>
      <c r="M3725" s="1142"/>
    </row>
    <row r="3726" spans="3:13" ht="25.5">
      <c r="C3726" s="1105"/>
      <c r="D3726" s="1105"/>
      <c r="E3726" s="611" t="s">
        <v>3265</v>
      </c>
      <c r="F3726" s="1108"/>
      <c r="G3726" s="1111"/>
      <c r="H3726" s="1117"/>
      <c r="I3726" s="1119"/>
      <c r="J3726" s="1119"/>
      <c r="K3726" s="639" t="s">
        <v>3266</v>
      </c>
      <c r="L3726" s="1142"/>
      <c r="M3726" s="1142"/>
    </row>
    <row r="3727" spans="3:13" ht="12.95" customHeight="1">
      <c r="C3727" s="1105"/>
      <c r="D3727" s="1105"/>
      <c r="E3727" s="611" t="s">
        <v>3267</v>
      </c>
      <c r="F3727" s="1108"/>
      <c r="G3727" s="1111"/>
      <c r="H3727" s="1117"/>
      <c r="I3727" s="1119"/>
      <c r="J3727" s="1119"/>
      <c r="K3727" s="639" t="s">
        <v>3267</v>
      </c>
      <c r="L3727" s="1142"/>
      <c r="M3727" s="1142"/>
    </row>
    <row r="3728" spans="3:13" ht="12.95" customHeight="1">
      <c r="C3728" s="1105"/>
      <c r="D3728" s="1105"/>
      <c r="E3728" s="611" t="s">
        <v>3268</v>
      </c>
      <c r="F3728" s="1108"/>
      <c r="G3728" s="1111"/>
      <c r="H3728" s="1117"/>
      <c r="I3728" s="1119"/>
      <c r="J3728" s="1119"/>
      <c r="K3728" s="639" t="s">
        <v>3268</v>
      </c>
      <c r="L3728" s="1142"/>
      <c r="M3728" s="1142"/>
    </row>
    <row r="3729" spans="3:13" ht="12.95" customHeight="1">
      <c r="C3729" s="1106"/>
      <c r="D3729" s="1106"/>
      <c r="E3729" s="613" t="s">
        <v>2515</v>
      </c>
      <c r="F3729" s="1109"/>
      <c r="G3729" s="1112"/>
      <c r="H3729" s="1117"/>
      <c r="I3729" s="1120"/>
      <c r="J3729" s="1120"/>
      <c r="K3729" s="641" t="s">
        <v>2515</v>
      </c>
      <c r="L3729" s="1143"/>
      <c r="M3729" s="1143"/>
    </row>
    <row r="3730" spans="3:13" ht="15.75">
      <c r="C3730" s="618"/>
      <c r="D3730" s="618" t="s">
        <v>19</v>
      </c>
      <c r="E3730" s="619"/>
      <c r="F3730" s="620"/>
      <c r="G3730" s="621"/>
      <c r="H3730" s="733"/>
      <c r="I3730" s="650"/>
      <c r="J3730" s="631" t="s">
        <v>19</v>
      </c>
      <c r="K3730" s="650"/>
      <c r="L3730" s="650"/>
      <c r="M3730" s="650"/>
    </row>
    <row r="3731" spans="3:13" ht="15.75">
      <c r="C3731" s="618"/>
      <c r="D3731" s="618" t="s">
        <v>682</v>
      </c>
      <c r="E3731" s="619"/>
      <c r="F3731" s="620"/>
      <c r="G3731" s="621"/>
      <c r="H3731" s="733"/>
      <c r="I3731" s="650"/>
      <c r="J3731" s="631" t="s">
        <v>682</v>
      </c>
      <c r="K3731" s="650"/>
      <c r="L3731" s="650"/>
      <c r="M3731" s="650"/>
    </row>
    <row r="3732" spans="3:13" ht="15.75">
      <c r="C3732" s="618"/>
      <c r="D3732" s="618" t="s">
        <v>26</v>
      </c>
      <c r="E3732" s="619"/>
      <c r="F3732" s="620"/>
      <c r="G3732" s="621"/>
      <c r="H3732" s="733"/>
      <c r="I3732" s="650"/>
      <c r="J3732" s="631" t="s">
        <v>26</v>
      </c>
      <c r="K3732" s="650"/>
      <c r="L3732" s="650"/>
      <c r="M3732" s="650"/>
    </row>
    <row r="3733" spans="3:13" ht="15.75">
      <c r="C3733" s="618"/>
      <c r="D3733" s="618" t="s">
        <v>30</v>
      </c>
      <c r="E3733" s="619"/>
      <c r="F3733" s="620"/>
      <c r="G3733" s="621"/>
      <c r="H3733" s="733"/>
      <c r="I3733" s="650"/>
      <c r="J3733" s="631" t="s">
        <v>30</v>
      </c>
      <c r="K3733" s="650"/>
      <c r="L3733" s="650"/>
      <c r="M3733" s="650"/>
    </row>
    <row r="3734" spans="3:13" ht="15.75">
      <c r="C3734" s="618"/>
      <c r="D3734" s="618" t="s">
        <v>31</v>
      </c>
      <c r="E3734" s="619"/>
      <c r="F3734" s="620"/>
      <c r="G3734" s="621"/>
      <c r="H3734" s="733"/>
      <c r="I3734" s="650"/>
      <c r="J3734" s="631" t="s">
        <v>31</v>
      </c>
      <c r="K3734" s="650"/>
      <c r="L3734" s="650"/>
      <c r="M3734" s="650"/>
    </row>
    <row r="3735" spans="3:13" ht="15.75">
      <c r="C3735" s="618"/>
      <c r="D3735" s="618" t="s">
        <v>32</v>
      </c>
      <c r="E3735" s="619"/>
      <c r="F3735" s="620"/>
      <c r="G3735" s="621"/>
      <c r="H3735" s="733"/>
      <c r="I3735" s="650"/>
      <c r="J3735" s="631" t="s">
        <v>32</v>
      </c>
      <c r="K3735" s="650"/>
      <c r="L3735" s="650"/>
      <c r="M3735" s="650"/>
    </row>
    <row r="3736" spans="3:13" ht="15.75">
      <c r="C3736" s="623"/>
      <c r="D3736" s="1114"/>
      <c r="E3736" s="1114"/>
      <c r="F3736" s="624"/>
      <c r="G3736" s="625"/>
      <c r="H3736" s="1115"/>
      <c r="I3736" s="1115"/>
      <c r="J3736" s="1166"/>
      <c r="K3736" s="1166"/>
      <c r="L3736" s="649"/>
      <c r="M3736" s="649"/>
    </row>
    <row r="3737" spans="3:13" ht="25.5">
      <c r="C3737" s="1104" t="s">
        <v>1209</v>
      </c>
      <c r="D3737" s="1104"/>
      <c r="E3737" s="607" t="s">
        <v>3301</v>
      </c>
      <c r="F3737" s="1107"/>
      <c r="G3737" s="1110"/>
      <c r="H3737" s="1117"/>
      <c r="I3737" s="1118" t="s">
        <v>3302</v>
      </c>
      <c r="J3737" s="1118"/>
      <c r="K3737" s="644" t="s">
        <v>3303</v>
      </c>
      <c r="L3737" s="1141"/>
      <c r="M3737" s="1141"/>
    </row>
    <row r="3738" spans="3:13" ht="14.1" customHeight="1">
      <c r="C3738" s="1105"/>
      <c r="D3738" s="1105"/>
      <c r="E3738" s="610"/>
      <c r="F3738" s="1108"/>
      <c r="G3738" s="1111"/>
      <c r="H3738" s="1117"/>
      <c r="I3738" s="1119"/>
      <c r="J3738" s="1119"/>
      <c r="K3738" s="640"/>
      <c r="L3738" s="1142"/>
      <c r="M3738" s="1142"/>
    </row>
    <row r="3739" spans="3:13" ht="12.95" customHeight="1">
      <c r="C3739" s="1105"/>
      <c r="D3739" s="1105"/>
      <c r="E3739" s="611" t="s">
        <v>1394</v>
      </c>
      <c r="F3739" s="1108"/>
      <c r="G3739" s="1111"/>
      <c r="H3739" s="1117"/>
      <c r="I3739" s="1119"/>
      <c r="J3739" s="1119"/>
      <c r="K3739" s="639" t="s">
        <v>1419</v>
      </c>
      <c r="L3739" s="1142"/>
      <c r="M3739" s="1142"/>
    </row>
    <row r="3740" spans="3:13" ht="12.95" customHeight="1">
      <c r="C3740" s="1105"/>
      <c r="D3740" s="1105"/>
      <c r="E3740" s="611" t="s">
        <v>1940</v>
      </c>
      <c r="F3740" s="1108"/>
      <c r="G3740" s="1111"/>
      <c r="H3740" s="1117"/>
      <c r="I3740" s="1119"/>
      <c r="J3740" s="1119"/>
      <c r="K3740" s="639" t="s">
        <v>1940</v>
      </c>
      <c r="L3740" s="1142"/>
      <c r="M3740" s="1142"/>
    </row>
    <row r="3741" spans="3:13" ht="12.95" customHeight="1">
      <c r="C3741" s="1105"/>
      <c r="D3741" s="1105"/>
      <c r="E3741" s="611" t="s">
        <v>1515</v>
      </c>
      <c r="F3741" s="1108"/>
      <c r="G3741" s="1111"/>
      <c r="H3741" s="1117"/>
      <c r="I3741" s="1119"/>
      <c r="J3741" s="1119"/>
      <c r="K3741" s="639" t="s">
        <v>1515</v>
      </c>
      <c r="L3741" s="1142"/>
      <c r="M3741" s="1142"/>
    </row>
    <row r="3742" spans="3:13" ht="25.5">
      <c r="C3742" s="1105"/>
      <c r="D3742" s="1105"/>
      <c r="E3742" s="611" t="s">
        <v>3265</v>
      </c>
      <c r="F3742" s="1108"/>
      <c r="G3742" s="1111"/>
      <c r="H3742" s="1117"/>
      <c r="I3742" s="1119"/>
      <c r="J3742" s="1119"/>
      <c r="K3742" s="639" t="s">
        <v>3266</v>
      </c>
      <c r="L3742" s="1142"/>
      <c r="M3742" s="1142"/>
    </row>
    <row r="3743" spans="3:13" ht="12.95" customHeight="1">
      <c r="C3743" s="1105"/>
      <c r="D3743" s="1105"/>
      <c r="E3743" s="611" t="s">
        <v>3267</v>
      </c>
      <c r="F3743" s="1108"/>
      <c r="G3743" s="1111"/>
      <c r="H3743" s="1117"/>
      <c r="I3743" s="1119"/>
      <c r="J3743" s="1119"/>
      <c r="K3743" s="639" t="s">
        <v>3267</v>
      </c>
      <c r="L3743" s="1142"/>
      <c r="M3743" s="1142"/>
    </row>
    <row r="3744" spans="3:13" ht="12.95" customHeight="1">
      <c r="C3744" s="1105"/>
      <c r="D3744" s="1105"/>
      <c r="E3744" s="611" t="s">
        <v>3268</v>
      </c>
      <c r="F3744" s="1108"/>
      <c r="G3744" s="1111"/>
      <c r="H3744" s="1117"/>
      <c r="I3744" s="1119"/>
      <c r="J3744" s="1119"/>
      <c r="K3744" s="639" t="s">
        <v>3268</v>
      </c>
      <c r="L3744" s="1142"/>
      <c r="M3744" s="1142"/>
    </row>
    <row r="3745" spans="3:13" ht="12.95" customHeight="1">
      <c r="C3745" s="1106"/>
      <c r="D3745" s="1106"/>
      <c r="E3745" s="613" t="s">
        <v>2515</v>
      </c>
      <c r="F3745" s="1109"/>
      <c r="G3745" s="1112"/>
      <c r="H3745" s="1117"/>
      <c r="I3745" s="1120"/>
      <c r="J3745" s="1120"/>
      <c r="K3745" s="641" t="s">
        <v>2515</v>
      </c>
      <c r="L3745" s="1143"/>
      <c r="M3745" s="1143"/>
    </row>
    <row r="3746" spans="3:13" ht="15.75">
      <c r="C3746" s="618"/>
      <c r="D3746" s="618" t="s">
        <v>19</v>
      </c>
      <c r="E3746" s="619"/>
      <c r="F3746" s="620"/>
      <c r="G3746" s="621"/>
      <c r="H3746" s="733"/>
      <c r="I3746" s="650"/>
      <c r="J3746" s="631" t="s">
        <v>19</v>
      </c>
      <c r="K3746" s="650"/>
      <c r="L3746" s="650"/>
      <c r="M3746" s="650"/>
    </row>
    <row r="3747" spans="3:13" ht="15.75">
      <c r="C3747" s="618"/>
      <c r="D3747" s="618" t="s">
        <v>682</v>
      </c>
      <c r="E3747" s="619"/>
      <c r="F3747" s="620"/>
      <c r="G3747" s="621"/>
      <c r="H3747" s="733"/>
      <c r="I3747" s="650"/>
      <c r="J3747" s="631" t="s">
        <v>682</v>
      </c>
      <c r="K3747" s="650"/>
      <c r="L3747" s="650"/>
      <c r="M3747" s="650"/>
    </row>
    <row r="3748" spans="3:13" ht="15.75">
      <c r="C3748" s="618"/>
      <c r="D3748" s="618" t="s">
        <v>26</v>
      </c>
      <c r="E3748" s="619"/>
      <c r="F3748" s="620"/>
      <c r="G3748" s="621"/>
      <c r="H3748" s="733"/>
      <c r="I3748" s="650"/>
      <c r="J3748" s="631" t="s">
        <v>26</v>
      </c>
      <c r="K3748" s="650"/>
      <c r="L3748" s="650"/>
      <c r="M3748" s="650"/>
    </row>
    <row r="3749" spans="3:13" ht="15.75">
      <c r="C3749" s="618"/>
      <c r="D3749" s="618" t="s">
        <v>30</v>
      </c>
      <c r="E3749" s="619"/>
      <c r="F3749" s="620"/>
      <c r="G3749" s="621"/>
      <c r="H3749" s="733"/>
      <c r="I3749" s="650"/>
      <c r="J3749" s="631" t="s">
        <v>30</v>
      </c>
      <c r="K3749" s="650"/>
      <c r="L3749" s="650"/>
      <c r="M3749" s="650"/>
    </row>
    <row r="3750" spans="3:13" ht="15.75">
      <c r="C3750" s="618"/>
      <c r="D3750" s="618" t="s">
        <v>31</v>
      </c>
      <c r="E3750" s="619"/>
      <c r="F3750" s="620"/>
      <c r="G3750" s="621"/>
      <c r="H3750" s="733"/>
      <c r="I3750" s="650"/>
      <c r="J3750" s="631" t="s">
        <v>31</v>
      </c>
      <c r="K3750" s="650"/>
      <c r="L3750" s="650"/>
      <c r="M3750" s="650"/>
    </row>
    <row r="3751" spans="3:13" ht="15.75">
      <c r="C3751" s="618"/>
      <c r="D3751" s="618" t="s">
        <v>32</v>
      </c>
      <c r="E3751" s="619"/>
      <c r="F3751" s="620"/>
      <c r="G3751" s="621"/>
      <c r="H3751" s="733"/>
      <c r="I3751" s="650"/>
      <c r="J3751" s="631" t="s">
        <v>32</v>
      </c>
      <c r="K3751" s="650"/>
      <c r="L3751" s="650"/>
      <c r="M3751" s="650"/>
    </row>
    <row r="3752" spans="3:13" ht="15.75">
      <c r="C3752" s="623"/>
      <c r="D3752" s="1133"/>
      <c r="E3752" s="1133"/>
      <c r="F3752" s="624"/>
      <c r="G3752" s="625"/>
      <c r="H3752" s="1115"/>
      <c r="I3752" s="1115"/>
      <c r="J3752" s="1166"/>
      <c r="K3752" s="1166"/>
      <c r="L3752" s="649"/>
      <c r="M3752" s="649"/>
    </row>
    <row r="3753" spans="3:13">
      <c r="C3753" s="1134"/>
      <c r="D3753" s="1134"/>
      <c r="E3753" s="1134"/>
      <c r="F3753" s="1135"/>
      <c r="G3753" s="1136"/>
      <c r="H3753" s="1157"/>
      <c r="I3753" s="1118" t="s">
        <v>3304</v>
      </c>
      <c r="J3753" s="1118"/>
      <c r="K3753" s="644" t="s">
        <v>3305</v>
      </c>
      <c r="L3753" s="1141"/>
      <c r="M3753" s="1141"/>
    </row>
    <row r="3754" spans="3:13" ht="14.1" customHeight="1">
      <c r="C3754" s="1134"/>
      <c r="D3754" s="1134"/>
      <c r="E3754" s="1134"/>
      <c r="F3754" s="1135"/>
      <c r="G3754" s="1136"/>
      <c r="H3754" s="1157"/>
      <c r="I3754" s="1119"/>
      <c r="J3754" s="1119"/>
      <c r="K3754" s="640"/>
      <c r="L3754" s="1142"/>
      <c r="M3754" s="1142"/>
    </row>
    <row r="3755" spans="3:13" ht="12.95" customHeight="1">
      <c r="C3755" s="1134"/>
      <c r="D3755" s="1134"/>
      <c r="E3755" s="1134"/>
      <c r="F3755" s="1135"/>
      <c r="G3755" s="1136"/>
      <c r="H3755" s="1157"/>
      <c r="I3755" s="1119"/>
      <c r="J3755" s="1119"/>
      <c r="K3755" s="639" t="s">
        <v>1419</v>
      </c>
      <c r="L3755" s="1142"/>
      <c r="M3755" s="1142"/>
    </row>
    <row r="3756" spans="3:13" ht="12.95" customHeight="1">
      <c r="C3756" s="1134"/>
      <c r="D3756" s="1134"/>
      <c r="E3756" s="1134"/>
      <c r="F3756" s="1135"/>
      <c r="G3756" s="1136"/>
      <c r="H3756" s="1157"/>
      <c r="I3756" s="1119"/>
      <c r="J3756" s="1119"/>
      <c r="K3756" s="639" t="s">
        <v>1940</v>
      </c>
      <c r="L3756" s="1142"/>
      <c r="M3756" s="1142"/>
    </row>
    <row r="3757" spans="3:13" ht="12.95" customHeight="1">
      <c r="C3757" s="1134"/>
      <c r="D3757" s="1134"/>
      <c r="E3757" s="1134"/>
      <c r="F3757" s="1135"/>
      <c r="G3757" s="1136"/>
      <c r="H3757" s="1157"/>
      <c r="I3757" s="1119"/>
      <c r="J3757" s="1119"/>
      <c r="K3757" s="639" t="s">
        <v>1515</v>
      </c>
      <c r="L3757" s="1142"/>
      <c r="M3757" s="1142"/>
    </row>
    <row r="3758" spans="3:13" ht="25.5">
      <c r="C3758" s="1134"/>
      <c r="D3758" s="1134"/>
      <c r="E3758" s="1134"/>
      <c r="F3758" s="1135"/>
      <c r="G3758" s="1136"/>
      <c r="H3758" s="1157"/>
      <c r="I3758" s="1119"/>
      <c r="J3758" s="1119"/>
      <c r="K3758" s="639" t="s">
        <v>3266</v>
      </c>
      <c r="L3758" s="1142"/>
      <c r="M3758" s="1142"/>
    </row>
    <row r="3759" spans="3:13" ht="12.95" customHeight="1">
      <c r="C3759" s="1134"/>
      <c r="D3759" s="1134"/>
      <c r="E3759" s="1134"/>
      <c r="F3759" s="1135"/>
      <c r="G3759" s="1136"/>
      <c r="H3759" s="1157"/>
      <c r="I3759" s="1119"/>
      <c r="J3759" s="1119"/>
      <c r="K3759" s="639" t="s">
        <v>3267</v>
      </c>
      <c r="L3759" s="1142"/>
      <c r="M3759" s="1142"/>
    </row>
    <row r="3760" spans="3:13" ht="12.95" customHeight="1">
      <c r="C3760" s="1134"/>
      <c r="D3760" s="1134"/>
      <c r="E3760" s="1134"/>
      <c r="F3760" s="1135"/>
      <c r="G3760" s="1136"/>
      <c r="H3760" s="1157"/>
      <c r="I3760" s="1119"/>
      <c r="J3760" s="1119"/>
      <c r="K3760" s="639" t="s">
        <v>3268</v>
      </c>
      <c r="L3760" s="1142"/>
      <c r="M3760" s="1142"/>
    </row>
    <row r="3761" spans="3:13" ht="12.95" customHeight="1">
      <c r="C3761" s="1134"/>
      <c r="D3761" s="1134"/>
      <c r="E3761" s="1134"/>
      <c r="F3761" s="1135"/>
      <c r="G3761" s="1136"/>
      <c r="H3761" s="1157"/>
      <c r="I3761" s="1120"/>
      <c r="J3761" s="1120"/>
      <c r="K3761" s="641" t="s">
        <v>2515</v>
      </c>
      <c r="L3761" s="1143"/>
      <c r="M3761" s="1143"/>
    </row>
    <row r="3762" spans="3:13" ht="15.75">
      <c r="C3762" s="623"/>
      <c r="D3762" s="1134"/>
      <c r="E3762" s="1134"/>
      <c r="F3762" s="624"/>
      <c r="G3762" s="625"/>
      <c r="H3762" s="733"/>
      <c r="I3762" s="650"/>
      <c r="J3762" s="631" t="s">
        <v>19</v>
      </c>
      <c r="K3762" s="650"/>
      <c r="L3762" s="650"/>
      <c r="M3762" s="650"/>
    </row>
    <row r="3763" spans="3:13" ht="15.75">
      <c r="C3763" s="623"/>
      <c r="D3763" s="1134"/>
      <c r="E3763" s="1134"/>
      <c r="F3763" s="624"/>
      <c r="G3763" s="625"/>
      <c r="H3763" s="733"/>
      <c r="I3763" s="650"/>
      <c r="J3763" s="631" t="s">
        <v>682</v>
      </c>
      <c r="K3763" s="650"/>
      <c r="L3763" s="650"/>
      <c r="M3763" s="650"/>
    </row>
    <row r="3764" spans="3:13" ht="15.75">
      <c r="C3764" s="623"/>
      <c r="D3764" s="1134"/>
      <c r="E3764" s="1134"/>
      <c r="F3764" s="624"/>
      <c r="G3764" s="625"/>
      <c r="H3764" s="733"/>
      <c r="I3764" s="650"/>
      <c r="J3764" s="631" t="s">
        <v>26</v>
      </c>
      <c r="K3764" s="650"/>
      <c r="L3764" s="650"/>
      <c r="M3764" s="650"/>
    </row>
    <row r="3765" spans="3:13" ht="15.75">
      <c r="C3765" s="623"/>
      <c r="D3765" s="1134"/>
      <c r="E3765" s="1134"/>
      <c r="F3765" s="624"/>
      <c r="G3765" s="625"/>
      <c r="H3765" s="733"/>
      <c r="I3765" s="650"/>
      <c r="J3765" s="631" t="s">
        <v>30</v>
      </c>
      <c r="K3765" s="650"/>
      <c r="L3765" s="650"/>
      <c r="M3765" s="650"/>
    </row>
    <row r="3766" spans="3:13" ht="15.75">
      <c r="C3766" s="623"/>
      <c r="D3766" s="1134"/>
      <c r="E3766" s="1134"/>
      <c r="F3766" s="624"/>
      <c r="G3766" s="625"/>
      <c r="H3766" s="733"/>
      <c r="I3766" s="650"/>
      <c r="J3766" s="631" t="s">
        <v>31</v>
      </c>
      <c r="K3766" s="650"/>
      <c r="L3766" s="650"/>
      <c r="M3766" s="650"/>
    </row>
    <row r="3767" spans="3:13" ht="15.75">
      <c r="C3767" s="623"/>
      <c r="D3767" s="1134"/>
      <c r="E3767" s="1134"/>
      <c r="F3767" s="624"/>
      <c r="G3767" s="625"/>
      <c r="H3767" s="733"/>
      <c r="I3767" s="650"/>
      <c r="J3767" s="631" t="s">
        <v>32</v>
      </c>
      <c r="K3767" s="650"/>
      <c r="L3767" s="650"/>
      <c r="M3767" s="650"/>
    </row>
    <row r="3768" spans="3:13" ht="15.75">
      <c r="C3768" s="623"/>
      <c r="D3768" s="1134"/>
      <c r="E3768" s="1134"/>
      <c r="F3768" s="624"/>
      <c r="G3768" s="625"/>
      <c r="H3768" s="1115"/>
      <c r="I3768" s="1115"/>
      <c r="J3768" s="1166"/>
      <c r="K3768" s="1166"/>
      <c r="L3768" s="649"/>
      <c r="M3768" s="649"/>
    </row>
    <row r="3769" spans="3:13" ht="12.95" customHeight="1">
      <c r="C3769" s="1134"/>
      <c r="D3769" s="1134"/>
      <c r="E3769" s="1134"/>
      <c r="F3769" s="1135"/>
      <c r="G3769" s="1136"/>
      <c r="H3769" s="1157"/>
      <c r="I3769" s="1118" t="s">
        <v>3306</v>
      </c>
      <c r="J3769" s="1118"/>
      <c r="K3769" s="644" t="s">
        <v>3307</v>
      </c>
      <c r="L3769" s="1141"/>
      <c r="M3769" s="1141"/>
    </row>
    <row r="3770" spans="3:13" ht="14.1" customHeight="1">
      <c r="C3770" s="1134"/>
      <c r="D3770" s="1134"/>
      <c r="E3770" s="1134"/>
      <c r="F3770" s="1135"/>
      <c r="G3770" s="1136"/>
      <c r="H3770" s="1157"/>
      <c r="I3770" s="1119"/>
      <c r="J3770" s="1119"/>
      <c r="K3770" s="640"/>
      <c r="L3770" s="1142"/>
      <c r="M3770" s="1142"/>
    </row>
    <row r="3771" spans="3:13" ht="12.95" customHeight="1">
      <c r="C3771" s="1134"/>
      <c r="D3771" s="1134"/>
      <c r="E3771" s="1134"/>
      <c r="F3771" s="1135"/>
      <c r="G3771" s="1136"/>
      <c r="H3771" s="1157"/>
      <c r="I3771" s="1119"/>
      <c r="J3771" s="1119"/>
      <c r="K3771" s="639" t="s">
        <v>1419</v>
      </c>
      <c r="L3771" s="1142"/>
      <c r="M3771" s="1142"/>
    </row>
    <row r="3772" spans="3:13" ht="12.95" customHeight="1">
      <c r="C3772" s="1134"/>
      <c r="D3772" s="1134"/>
      <c r="E3772" s="1134"/>
      <c r="F3772" s="1135"/>
      <c r="G3772" s="1136"/>
      <c r="H3772" s="1157"/>
      <c r="I3772" s="1119"/>
      <c r="J3772" s="1119"/>
      <c r="K3772" s="639" t="s">
        <v>1940</v>
      </c>
      <c r="L3772" s="1142"/>
      <c r="M3772" s="1142"/>
    </row>
    <row r="3773" spans="3:13" ht="12.95" customHeight="1">
      <c r="C3773" s="1134"/>
      <c r="D3773" s="1134"/>
      <c r="E3773" s="1134"/>
      <c r="F3773" s="1135"/>
      <c r="G3773" s="1136"/>
      <c r="H3773" s="1157"/>
      <c r="I3773" s="1119"/>
      <c r="J3773" s="1119"/>
      <c r="K3773" s="639" t="s">
        <v>1515</v>
      </c>
      <c r="L3773" s="1142"/>
      <c r="M3773" s="1142"/>
    </row>
    <row r="3774" spans="3:13" ht="25.5">
      <c r="C3774" s="1134"/>
      <c r="D3774" s="1134"/>
      <c r="E3774" s="1134"/>
      <c r="F3774" s="1135"/>
      <c r="G3774" s="1136"/>
      <c r="H3774" s="1157"/>
      <c r="I3774" s="1119"/>
      <c r="J3774" s="1119"/>
      <c r="K3774" s="639" t="s">
        <v>3266</v>
      </c>
      <c r="L3774" s="1142"/>
      <c r="M3774" s="1142"/>
    </row>
    <row r="3775" spans="3:13" ht="12.95" customHeight="1">
      <c r="C3775" s="1134"/>
      <c r="D3775" s="1134"/>
      <c r="E3775" s="1134"/>
      <c r="F3775" s="1135"/>
      <c r="G3775" s="1136"/>
      <c r="H3775" s="1157"/>
      <c r="I3775" s="1119"/>
      <c r="J3775" s="1119"/>
      <c r="K3775" s="639" t="s">
        <v>3267</v>
      </c>
      <c r="L3775" s="1142"/>
      <c r="M3775" s="1142"/>
    </row>
    <row r="3776" spans="3:13" ht="12.95" customHeight="1">
      <c r="C3776" s="1134"/>
      <c r="D3776" s="1134"/>
      <c r="E3776" s="1134"/>
      <c r="F3776" s="1135"/>
      <c r="G3776" s="1136"/>
      <c r="H3776" s="1157"/>
      <c r="I3776" s="1119"/>
      <c r="J3776" s="1119"/>
      <c r="K3776" s="639" t="s">
        <v>3268</v>
      </c>
      <c r="L3776" s="1142"/>
      <c r="M3776" s="1142"/>
    </row>
    <row r="3777" spans="3:13" ht="12.95" customHeight="1">
      <c r="C3777" s="1134"/>
      <c r="D3777" s="1134"/>
      <c r="E3777" s="1134"/>
      <c r="F3777" s="1135"/>
      <c r="G3777" s="1136"/>
      <c r="H3777" s="1157"/>
      <c r="I3777" s="1120"/>
      <c r="J3777" s="1120"/>
      <c r="K3777" s="641" t="s">
        <v>2515</v>
      </c>
      <c r="L3777" s="1143"/>
      <c r="M3777" s="1143"/>
    </row>
    <row r="3778" spans="3:13" ht="15.75">
      <c r="C3778" s="623"/>
      <c r="D3778" s="1134"/>
      <c r="E3778" s="1134"/>
      <c r="F3778" s="624"/>
      <c r="G3778" s="625"/>
      <c r="H3778" s="733"/>
      <c r="I3778" s="650"/>
      <c r="J3778" s="631" t="s">
        <v>19</v>
      </c>
      <c r="K3778" s="650"/>
      <c r="L3778" s="650"/>
      <c r="M3778" s="650"/>
    </row>
    <row r="3779" spans="3:13" ht="15.75">
      <c r="C3779" s="623"/>
      <c r="D3779" s="1134"/>
      <c r="E3779" s="1134"/>
      <c r="F3779" s="624"/>
      <c r="G3779" s="625"/>
      <c r="H3779" s="733"/>
      <c r="I3779" s="650"/>
      <c r="J3779" s="631" t="s">
        <v>682</v>
      </c>
      <c r="K3779" s="650"/>
      <c r="L3779" s="650"/>
      <c r="M3779" s="650"/>
    </row>
    <row r="3780" spans="3:13" ht="15.75">
      <c r="C3780" s="623"/>
      <c r="D3780" s="1134"/>
      <c r="E3780" s="1134"/>
      <c r="F3780" s="624"/>
      <c r="G3780" s="625"/>
      <c r="H3780" s="733"/>
      <c r="I3780" s="650"/>
      <c r="J3780" s="631" t="s">
        <v>26</v>
      </c>
      <c r="K3780" s="650"/>
      <c r="L3780" s="650"/>
      <c r="M3780" s="650"/>
    </row>
    <row r="3781" spans="3:13" ht="15.75">
      <c r="C3781" s="623"/>
      <c r="D3781" s="1134"/>
      <c r="E3781" s="1134"/>
      <c r="F3781" s="624"/>
      <c r="G3781" s="625"/>
      <c r="H3781" s="733"/>
      <c r="I3781" s="650"/>
      <c r="J3781" s="631" t="s">
        <v>30</v>
      </c>
      <c r="K3781" s="650"/>
      <c r="L3781" s="650"/>
      <c r="M3781" s="650"/>
    </row>
    <row r="3782" spans="3:13" ht="15.75">
      <c r="C3782" s="623"/>
      <c r="D3782" s="1134"/>
      <c r="E3782" s="1134"/>
      <c r="F3782" s="624"/>
      <c r="G3782" s="625"/>
      <c r="H3782" s="733"/>
      <c r="I3782" s="650"/>
      <c r="J3782" s="631" t="s">
        <v>31</v>
      </c>
      <c r="K3782" s="650"/>
      <c r="L3782" s="650"/>
      <c r="M3782" s="650"/>
    </row>
    <row r="3783" spans="3:13" ht="15.75">
      <c r="C3783" s="623"/>
      <c r="D3783" s="1134"/>
      <c r="E3783" s="1134"/>
      <c r="F3783" s="624"/>
      <c r="G3783" s="625"/>
      <c r="H3783" s="733"/>
      <c r="I3783" s="650"/>
      <c r="J3783" s="631" t="s">
        <v>32</v>
      </c>
      <c r="K3783" s="650"/>
      <c r="L3783" s="650"/>
      <c r="M3783" s="650"/>
    </row>
    <row r="3784" spans="3:13" ht="15.75">
      <c r="C3784" s="623"/>
      <c r="D3784" s="1132"/>
      <c r="E3784" s="1132"/>
      <c r="F3784" s="624"/>
      <c r="G3784" s="625"/>
      <c r="H3784" s="1115"/>
      <c r="I3784" s="1115"/>
      <c r="J3784" s="1144"/>
      <c r="K3784" s="1144"/>
      <c r="L3784" s="649"/>
      <c r="M3784" s="649"/>
    </row>
    <row r="3785" spans="3:13" ht="15.75">
      <c r="C3785" s="603">
        <v>4.3</v>
      </c>
      <c r="D3785" s="603"/>
      <c r="E3785" s="599" t="s">
        <v>1213</v>
      </c>
      <c r="F3785" s="604"/>
      <c r="G3785" s="647"/>
      <c r="H3785" s="733"/>
      <c r="I3785" s="603">
        <v>4.3</v>
      </c>
      <c r="J3785" s="603"/>
      <c r="K3785" s="599" t="s">
        <v>1213</v>
      </c>
      <c r="L3785" s="604"/>
      <c r="M3785" s="647"/>
    </row>
    <row r="3786" spans="3:13" ht="25.5">
      <c r="C3786" s="1104" t="s">
        <v>1214</v>
      </c>
      <c r="D3786" s="1104"/>
      <c r="E3786" s="607" t="s">
        <v>3308</v>
      </c>
      <c r="F3786" s="1107"/>
      <c r="G3786" s="1110"/>
      <c r="H3786" s="1113"/>
      <c r="I3786" s="1104" t="s">
        <v>1214</v>
      </c>
      <c r="J3786" s="1104"/>
      <c r="K3786" s="607" t="s">
        <v>3309</v>
      </c>
      <c r="L3786" s="1107"/>
      <c r="M3786" s="1110"/>
    </row>
    <row r="3787" spans="3:13" ht="14.1" customHeight="1">
      <c r="C3787" s="1105"/>
      <c r="D3787" s="1105"/>
      <c r="E3787" s="610"/>
      <c r="F3787" s="1108"/>
      <c r="G3787" s="1111"/>
      <c r="H3787" s="1113"/>
      <c r="I3787" s="1105"/>
      <c r="J3787" s="1105"/>
      <c r="K3787" s="610"/>
      <c r="L3787" s="1108"/>
      <c r="M3787" s="1111"/>
    </row>
    <row r="3788" spans="3:13" ht="12.95" customHeight="1">
      <c r="C3788" s="1105"/>
      <c r="D3788" s="1105"/>
      <c r="E3788" s="611" t="s">
        <v>1394</v>
      </c>
      <c r="F3788" s="1108"/>
      <c r="G3788" s="1111"/>
      <c r="H3788" s="1113"/>
      <c r="I3788" s="1105"/>
      <c r="J3788" s="1105"/>
      <c r="K3788" s="611" t="s">
        <v>1419</v>
      </c>
      <c r="L3788" s="1108"/>
      <c r="M3788" s="1111"/>
    </row>
    <row r="3789" spans="3:13" ht="12.95" customHeight="1">
      <c r="C3789" s="1105"/>
      <c r="D3789" s="1105"/>
      <c r="E3789" s="611" t="s">
        <v>1549</v>
      </c>
      <c r="F3789" s="1108"/>
      <c r="G3789" s="1111"/>
      <c r="H3789" s="1113"/>
      <c r="I3789" s="1105"/>
      <c r="J3789" s="1105"/>
      <c r="K3789" s="611" t="s">
        <v>1549</v>
      </c>
      <c r="L3789" s="1108"/>
      <c r="M3789" s="1111"/>
    </row>
    <row r="3790" spans="3:13" ht="12.95" customHeight="1">
      <c r="C3790" s="1105"/>
      <c r="D3790" s="1105"/>
      <c r="E3790" s="611" t="s">
        <v>3267</v>
      </c>
      <c r="F3790" s="1108"/>
      <c r="G3790" s="1111"/>
      <c r="H3790" s="1113"/>
      <c r="I3790" s="1105"/>
      <c r="J3790" s="1105"/>
      <c r="K3790" s="611" t="s">
        <v>3267</v>
      </c>
      <c r="L3790" s="1108"/>
      <c r="M3790" s="1111"/>
    </row>
    <row r="3791" spans="3:13" ht="12.95" customHeight="1">
      <c r="C3791" s="1105"/>
      <c r="D3791" s="1105"/>
      <c r="E3791" s="611" t="s">
        <v>3268</v>
      </c>
      <c r="F3791" s="1108"/>
      <c r="G3791" s="1111"/>
      <c r="H3791" s="1113"/>
      <c r="I3791" s="1105"/>
      <c r="J3791" s="1105"/>
      <c r="K3791" s="611" t="s">
        <v>3268</v>
      </c>
      <c r="L3791" s="1108"/>
      <c r="M3791" s="1111"/>
    </row>
    <row r="3792" spans="3:13">
      <c r="C3792" s="1105"/>
      <c r="D3792" s="1105"/>
      <c r="E3792" s="611" t="s">
        <v>3310</v>
      </c>
      <c r="F3792" s="1108"/>
      <c r="G3792" s="1111"/>
      <c r="H3792" s="1113"/>
      <c r="I3792" s="1105"/>
      <c r="J3792" s="1105"/>
      <c r="K3792" s="611" t="s">
        <v>3311</v>
      </c>
      <c r="L3792" s="1108"/>
      <c r="M3792" s="1111"/>
    </row>
    <row r="3793" spans="3:13" ht="12.95" customHeight="1">
      <c r="C3793" s="1105"/>
      <c r="D3793" s="1105"/>
      <c r="E3793" s="611" t="s">
        <v>1940</v>
      </c>
      <c r="F3793" s="1108"/>
      <c r="G3793" s="1111"/>
      <c r="H3793" s="1113"/>
      <c r="I3793" s="1105"/>
      <c r="J3793" s="1105"/>
      <c r="K3793" s="611" t="s">
        <v>3312</v>
      </c>
      <c r="L3793" s="1108"/>
      <c r="M3793" s="1111"/>
    </row>
    <row r="3794" spans="3:13" ht="12.95" customHeight="1">
      <c r="C3794" s="1105"/>
      <c r="D3794" s="1105"/>
      <c r="E3794" s="611" t="s">
        <v>1543</v>
      </c>
      <c r="F3794" s="1108"/>
      <c r="G3794" s="1111"/>
      <c r="H3794" s="1113"/>
      <c r="I3794" s="1105"/>
      <c r="J3794" s="1105"/>
      <c r="K3794" s="611" t="s">
        <v>1940</v>
      </c>
      <c r="L3794" s="1108"/>
      <c r="M3794" s="1111"/>
    </row>
    <row r="3795" spans="3:13" ht="12.95" customHeight="1">
      <c r="C3795" s="1106"/>
      <c r="D3795" s="1106"/>
      <c r="E3795" s="613"/>
      <c r="F3795" s="1109"/>
      <c r="G3795" s="1112"/>
      <c r="H3795" s="1113"/>
      <c r="I3795" s="1106"/>
      <c r="J3795" s="1106"/>
      <c r="K3795" s="613" t="s">
        <v>1543</v>
      </c>
      <c r="L3795" s="1109"/>
      <c r="M3795" s="1112"/>
    </row>
    <row r="3796" spans="3:13" ht="12.95" customHeight="1">
      <c r="C3796" s="1104"/>
      <c r="D3796" s="1104"/>
      <c r="E3796" s="614" t="s">
        <v>1401</v>
      </c>
      <c r="F3796" s="1107"/>
      <c r="G3796" s="1110"/>
      <c r="H3796" s="1113"/>
      <c r="I3796" s="1104"/>
      <c r="J3796" s="1104"/>
      <c r="K3796" s="614" t="s">
        <v>46</v>
      </c>
      <c r="L3796" s="1107"/>
      <c r="M3796" s="1110"/>
    </row>
    <row r="3797" spans="3:13" ht="25.5">
      <c r="C3797" s="1105"/>
      <c r="D3797" s="1105"/>
      <c r="E3797" s="615" t="s">
        <v>3313</v>
      </c>
      <c r="F3797" s="1108"/>
      <c r="G3797" s="1111"/>
      <c r="H3797" s="1113"/>
      <c r="I3797" s="1105"/>
      <c r="J3797" s="1105"/>
      <c r="K3797" s="615" t="s">
        <v>3314</v>
      </c>
      <c r="L3797" s="1108"/>
      <c r="M3797" s="1111"/>
    </row>
    <row r="3798" spans="3:13" ht="25.5">
      <c r="C3798" s="1105"/>
      <c r="D3798" s="1105"/>
      <c r="E3798" s="615" t="s">
        <v>3315</v>
      </c>
      <c r="F3798" s="1108"/>
      <c r="G3798" s="1111"/>
      <c r="H3798" s="1113"/>
      <c r="I3798" s="1105"/>
      <c r="J3798" s="1105"/>
      <c r="K3798" s="615" t="s">
        <v>3316</v>
      </c>
      <c r="L3798" s="1108"/>
      <c r="M3798" s="1111"/>
    </row>
    <row r="3799" spans="3:13" ht="12.95" customHeight="1">
      <c r="C3799" s="1105"/>
      <c r="D3799" s="1105"/>
      <c r="E3799" s="615" t="s">
        <v>3317</v>
      </c>
      <c r="F3799" s="1108"/>
      <c r="G3799" s="1111"/>
      <c r="H3799" s="1113"/>
      <c r="I3799" s="1105"/>
      <c r="J3799" s="1105"/>
      <c r="K3799" s="615" t="s">
        <v>3318</v>
      </c>
      <c r="L3799" s="1108"/>
      <c r="M3799" s="1111"/>
    </row>
    <row r="3800" spans="3:13" ht="25.5">
      <c r="C3800" s="1105"/>
      <c r="D3800" s="1105"/>
      <c r="E3800" s="615" t="s">
        <v>3319</v>
      </c>
      <c r="F3800" s="1108"/>
      <c r="G3800" s="1111"/>
      <c r="H3800" s="1113"/>
      <c r="I3800" s="1105"/>
      <c r="J3800" s="1105"/>
      <c r="K3800" s="615" t="s">
        <v>3320</v>
      </c>
      <c r="L3800" s="1108"/>
      <c r="M3800" s="1111"/>
    </row>
    <row r="3801" spans="3:13" ht="25.5">
      <c r="C3801" s="1105"/>
      <c r="D3801" s="1105"/>
      <c r="E3801" s="616"/>
      <c r="F3801" s="1108"/>
      <c r="G3801" s="1111"/>
      <c r="H3801" s="1113"/>
      <c r="I3801" s="1105"/>
      <c r="J3801" s="1105"/>
      <c r="K3801" s="615" t="s">
        <v>3321</v>
      </c>
      <c r="L3801" s="1108"/>
      <c r="M3801" s="1111"/>
    </row>
    <row r="3802" spans="3:13" ht="51">
      <c r="C3802" s="1105"/>
      <c r="D3802" s="1105"/>
      <c r="E3802" s="615" t="s">
        <v>3322</v>
      </c>
      <c r="F3802" s="1108"/>
      <c r="G3802" s="1111"/>
      <c r="H3802" s="1113"/>
      <c r="I3802" s="1105"/>
      <c r="J3802" s="1105"/>
      <c r="K3802" s="616"/>
      <c r="L3802" s="1108"/>
      <c r="M3802" s="1111"/>
    </row>
    <row r="3803" spans="3:13" ht="25.5">
      <c r="C3803" s="1105"/>
      <c r="D3803" s="1105"/>
      <c r="E3803" s="615" t="s">
        <v>3323</v>
      </c>
      <c r="F3803" s="1108"/>
      <c r="G3803" s="1111"/>
      <c r="H3803" s="1113"/>
      <c r="I3803" s="1105"/>
      <c r="J3803" s="1105"/>
      <c r="K3803" s="615" t="s">
        <v>3324</v>
      </c>
      <c r="L3803" s="1108"/>
      <c r="M3803" s="1111"/>
    </row>
    <row r="3804" spans="3:13" ht="25.5">
      <c r="C3804" s="1105"/>
      <c r="D3804" s="1105"/>
      <c r="E3804" s="615" t="s">
        <v>3325</v>
      </c>
      <c r="F3804" s="1108"/>
      <c r="G3804" s="1111"/>
      <c r="H3804" s="1113"/>
      <c r="I3804" s="1105"/>
      <c r="J3804" s="1105"/>
      <c r="K3804" s="615" t="s">
        <v>3326</v>
      </c>
      <c r="L3804" s="1108"/>
      <c r="M3804" s="1111"/>
    </row>
    <row r="3805" spans="3:13" ht="14.1" customHeight="1">
      <c r="C3805" s="1105"/>
      <c r="D3805" s="1105"/>
      <c r="E3805" s="616"/>
      <c r="F3805" s="1108"/>
      <c r="G3805" s="1111"/>
      <c r="H3805" s="1113"/>
      <c r="I3805" s="1105"/>
      <c r="J3805" s="1105"/>
      <c r="K3805" s="615" t="s">
        <v>3327</v>
      </c>
      <c r="L3805" s="1108"/>
      <c r="M3805" s="1111"/>
    </row>
    <row r="3806" spans="3:13" ht="51">
      <c r="C3806" s="1105"/>
      <c r="D3806" s="1105"/>
      <c r="E3806" s="615" t="s">
        <v>3328</v>
      </c>
      <c r="F3806" s="1108"/>
      <c r="G3806" s="1111"/>
      <c r="H3806" s="1113"/>
      <c r="I3806" s="1105"/>
      <c r="J3806" s="1105"/>
      <c r="K3806" s="615" t="s">
        <v>3329</v>
      </c>
      <c r="L3806" s="1108"/>
      <c r="M3806" s="1111"/>
    </row>
    <row r="3807" spans="3:13" ht="14.1" customHeight="1">
      <c r="C3807" s="1105"/>
      <c r="D3807" s="1105"/>
      <c r="E3807" s="616"/>
      <c r="F3807" s="1108"/>
      <c r="G3807" s="1111"/>
      <c r="H3807" s="1113"/>
      <c r="I3807" s="1105"/>
      <c r="J3807" s="1105"/>
      <c r="K3807" s="615" t="s">
        <v>3330</v>
      </c>
      <c r="L3807" s="1108"/>
      <c r="M3807" s="1111"/>
    </row>
    <row r="3808" spans="3:13" ht="38.25">
      <c r="C3808" s="1105"/>
      <c r="D3808" s="1105"/>
      <c r="E3808" s="615" t="s">
        <v>3331</v>
      </c>
      <c r="F3808" s="1108"/>
      <c r="G3808" s="1111"/>
      <c r="H3808" s="1113"/>
      <c r="I3808" s="1105"/>
      <c r="J3808" s="1105"/>
      <c r="K3808" s="615" t="s">
        <v>3332</v>
      </c>
      <c r="L3808" s="1108"/>
      <c r="M3808" s="1111"/>
    </row>
    <row r="3809" spans="3:13" ht="38.25">
      <c r="C3809" s="1105"/>
      <c r="D3809" s="1105"/>
      <c r="E3809" s="615" t="s">
        <v>3333</v>
      </c>
      <c r="F3809" s="1108"/>
      <c r="G3809" s="1111"/>
      <c r="H3809" s="1113"/>
      <c r="I3809" s="1105"/>
      <c r="J3809" s="1105"/>
      <c r="K3809" s="615" t="s">
        <v>3334</v>
      </c>
      <c r="L3809" s="1108"/>
      <c r="M3809" s="1111"/>
    </row>
    <row r="3810" spans="3:13" ht="12.95" customHeight="1">
      <c r="C3810" s="1105"/>
      <c r="D3810" s="1105"/>
      <c r="E3810" s="615"/>
      <c r="F3810" s="1108"/>
      <c r="G3810" s="1111"/>
      <c r="H3810" s="1113"/>
      <c r="I3810" s="1105"/>
      <c r="J3810" s="1105"/>
      <c r="K3810" s="615" t="s">
        <v>3335</v>
      </c>
      <c r="L3810" s="1108"/>
      <c r="M3810" s="1111"/>
    </row>
    <row r="3811" spans="3:13" ht="14.1" customHeight="1">
      <c r="C3811" s="1105"/>
      <c r="D3811" s="1105"/>
      <c r="E3811" s="615"/>
      <c r="F3811" s="1108"/>
      <c r="G3811" s="1111"/>
      <c r="H3811" s="1113"/>
      <c r="I3811" s="1105"/>
      <c r="J3811" s="1105"/>
      <c r="K3811" s="616"/>
      <c r="L3811" s="1108"/>
      <c r="M3811" s="1111"/>
    </row>
    <row r="3812" spans="3:13" ht="63.75">
      <c r="C3812" s="1105"/>
      <c r="D3812" s="1105"/>
      <c r="E3812" s="615"/>
      <c r="F3812" s="1108"/>
      <c r="G3812" s="1111"/>
      <c r="H3812" s="1113"/>
      <c r="I3812" s="1105"/>
      <c r="J3812" s="1105"/>
      <c r="K3812" s="615" t="s">
        <v>3336</v>
      </c>
      <c r="L3812" s="1108"/>
      <c r="M3812" s="1111"/>
    </row>
    <row r="3813" spans="3:13" ht="14.1" customHeight="1">
      <c r="C3813" s="1105"/>
      <c r="D3813" s="1105"/>
      <c r="E3813" s="615"/>
      <c r="F3813" s="1108"/>
      <c r="G3813" s="1111"/>
      <c r="H3813" s="1113"/>
      <c r="I3813" s="1105"/>
      <c r="J3813" s="1105"/>
      <c r="K3813" s="616"/>
      <c r="L3813" s="1108"/>
      <c r="M3813" s="1111"/>
    </row>
    <row r="3814" spans="3:13" ht="51">
      <c r="C3814" s="1105"/>
      <c r="D3814" s="1105"/>
      <c r="E3814" s="615"/>
      <c r="F3814" s="1108"/>
      <c r="G3814" s="1111"/>
      <c r="H3814" s="1113"/>
      <c r="I3814" s="1105"/>
      <c r="J3814" s="1105"/>
      <c r="K3814" s="615" t="s">
        <v>3337</v>
      </c>
      <c r="L3814" s="1108"/>
      <c r="M3814" s="1111"/>
    </row>
    <row r="3815" spans="3:13" ht="12.95" customHeight="1">
      <c r="C3815" s="1105"/>
      <c r="D3815" s="1105"/>
      <c r="E3815" s="615"/>
      <c r="F3815" s="1108"/>
      <c r="G3815" s="1111"/>
      <c r="H3815" s="1113"/>
      <c r="I3815" s="1105"/>
      <c r="J3815" s="1105"/>
      <c r="K3815" s="615"/>
      <c r="L3815" s="1108"/>
      <c r="M3815" s="1111"/>
    </row>
    <row r="3816" spans="3:13" ht="76.5">
      <c r="C3816" s="1106"/>
      <c r="D3816" s="1106"/>
      <c r="E3816" s="617"/>
      <c r="F3816" s="1109"/>
      <c r="G3816" s="1112"/>
      <c r="H3816" s="1113"/>
      <c r="I3816" s="1106"/>
      <c r="J3816" s="1106"/>
      <c r="K3816" s="617" t="s">
        <v>3338</v>
      </c>
      <c r="L3816" s="1109"/>
      <c r="M3816" s="1112"/>
    </row>
    <row r="3817" spans="3:13" ht="12.95" customHeight="1">
      <c r="C3817" s="1104"/>
      <c r="D3817" s="1104"/>
      <c r="E3817" s="1138"/>
      <c r="F3817" s="1107"/>
      <c r="G3817" s="1110"/>
      <c r="H3817" s="1113"/>
      <c r="I3817" s="1104"/>
      <c r="J3817" s="1104"/>
      <c r="K3817" s="614" t="s">
        <v>3339</v>
      </c>
      <c r="L3817" s="1107"/>
      <c r="M3817" s="1110"/>
    </row>
    <row r="3818" spans="3:13" ht="12.95" customHeight="1">
      <c r="C3818" s="1105"/>
      <c r="D3818" s="1105"/>
      <c r="E3818" s="1145"/>
      <c r="F3818" s="1108"/>
      <c r="G3818" s="1111"/>
      <c r="H3818" s="1113"/>
      <c r="I3818" s="1105"/>
      <c r="J3818" s="1105"/>
      <c r="K3818" s="615" t="s">
        <v>3340</v>
      </c>
      <c r="L3818" s="1108"/>
      <c r="M3818" s="1111"/>
    </row>
    <row r="3819" spans="3:13">
      <c r="C3819" s="1105"/>
      <c r="D3819" s="1105"/>
      <c r="E3819" s="1145"/>
      <c r="F3819" s="1108"/>
      <c r="G3819" s="1111"/>
      <c r="H3819" s="1113"/>
      <c r="I3819" s="1105"/>
      <c r="J3819" s="1105"/>
      <c r="K3819" s="615" t="s">
        <v>3341</v>
      </c>
      <c r="L3819" s="1108"/>
      <c r="M3819" s="1111"/>
    </row>
    <row r="3820" spans="3:13" ht="25.5">
      <c r="C3820" s="1105"/>
      <c r="D3820" s="1105"/>
      <c r="E3820" s="1145"/>
      <c r="F3820" s="1108"/>
      <c r="G3820" s="1111"/>
      <c r="H3820" s="1113"/>
      <c r="I3820" s="1105"/>
      <c r="J3820" s="1105"/>
      <c r="K3820" s="615" t="s">
        <v>3342</v>
      </c>
      <c r="L3820" s="1108"/>
      <c r="M3820" s="1111"/>
    </row>
    <row r="3821" spans="3:13" ht="25.5">
      <c r="C3821" s="1105"/>
      <c r="D3821" s="1105"/>
      <c r="E3821" s="1145"/>
      <c r="F3821" s="1108"/>
      <c r="G3821" s="1111"/>
      <c r="H3821" s="1113"/>
      <c r="I3821" s="1105"/>
      <c r="J3821" s="1105"/>
      <c r="K3821" s="615" t="s">
        <v>3343</v>
      </c>
      <c r="L3821" s="1108"/>
      <c r="M3821" s="1111"/>
    </row>
    <row r="3822" spans="3:13" ht="12.95" customHeight="1">
      <c r="C3822" s="1105"/>
      <c r="D3822" s="1105"/>
      <c r="E3822" s="1145"/>
      <c r="F3822" s="1108"/>
      <c r="G3822" s="1111"/>
      <c r="H3822" s="1113"/>
      <c r="I3822" s="1105"/>
      <c r="J3822" s="1105"/>
      <c r="K3822" s="615" t="s">
        <v>3344</v>
      </c>
      <c r="L3822" s="1108"/>
      <c r="M3822" s="1111"/>
    </row>
    <row r="3823" spans="3:13" ht="25.5">
      <c r="C3823" s="1105"/>
      <c r="D3823" s="1105"/>
      <c r="E3823" s="1145"/>
      <c r="F3823" s="1108"/>
      <c r="G3823" s="1111"/>
      <c r="H3823" s="1113"/>
      <c r="I3823" s="1105"/>
      <c r="J3823" s="1105"/>
      <c r="K3823" s="615" t="s">
        <v>3345</v>
      </c>
      <c r="L3823" s="1108"/>
      <c r="M3823" s="1111"/>
    </row>
    <row r="3824" spans="3:13" ht="12.95" customHeight="1">
      <c r="C3824" s="1105"/>
      <c r="D3824" s="1105"/>
      <c r="E3824" s="1145"/>
      <c r="F3824" s="1108"/>
      <c r="G3824" s="1111"/>
      <c r="H3824" s="1113"/>
      <c r="I3824" s="1105"/>
      <c r="J3824" s="1105"/>
      <c r="K3824" s="615" t="s">
        <v>3346</v>
      </c>
      <c r="L3824" s="1108"/>
      <c r="M3824" s="1111"/>
    </row>
    <row r="3825" spans="3:13" ht="14.1" customHeight="1">
      <c r="C3825" s="1105"/>
      <c r="D3825" s="1105"/>
      <c r="E3825" s="1145"/>
      <c r="F3825" s="1108"/>
      <c r="G3825" s="1111"/>
      <c r="H3825" s="1113"/>
      <c r="I3825" s="1105"/>
      <c r="J3825" s="1105"/>
      <c r="K3825" s="616"/>
      <c r="L3825" s="1108"/>
      <c r="M3825" s="1111"/>
    </row>
    <row r="3826" spans="3:13" ht="38.25">
      <c r="C3826" s="1105"/>
      <c r="D3826" s="1105"/>
      <c r="E3826" s="1145"/>
      <c r="F3826" s="1108"/>
      <c r="G3826" s="1111"/>
      <c r="H3826" s="1113"/>
      <c r="I3826" s="1105"/>
      <c r="J3826" s="1105"/>
      <c r="K3826" s="615" t="s">
        <v>3347</v>
      </c>
      <c r="L3826" s="1108"/>
      <c r="M3826" s="1111"/>
    </row>
    <row r="3827" spans="3:13" ht="14.1" customHeight="1">
      <c r="C3827" s="1105"/>
      <c r="D3827" s="1105"/>
      <c r="E3827" s="1145"/>
      <c r="F3827" s="1108"/>
      <c r="G3827" s="1111"/>
      <c r="H3827" s="1113"/>
      <c r="I3827" s="1105"/>
      <c r="J3827" s="1105"/>
      <c r="K3827" s="616"/>
      <c r="L3827" s="1108"/>
      <c r="M3827" s="1111"/>
    </row>
    <row r="3828" spans="3:13" ht="51">
      <c r="C3828" s="1105"/>
      <c r="D3828" s="1105"/>
      <c r="E3828" s="1145"/>
      <c r="F3828" s="1108"/>
      <c r="G3828" s="1111"/>
      <c r="H3828" s="1113"/>
      <c r="I3828" s="1105"/>
      <c r="J3828" s="1105"/>
      <c r="K3828" s="615" t="s">
        <v>3348</v>
      </c>
      <c r="L3828" s="1108"/>
      <c r="M3828" s="1111"/>
    </row>
    <row r="3829" spans="3:13" ht="14.1" customHeight="1">
      <c r="C3829" s="1105"/>
      <c r="D3829" s="1105"/>
      <c r="E3829" s="1145"/>
      <c r="F3829" s="1108"/>
      <c r="G3829" s="1111"/>
      <c r="H3829" s="1113"/>
      <c r="I3829" s="1105"/>
      <c r="J3829" s="1105"/>
      <c r="K3829" s="616"/>
      <c r="L3829" s="1108"/>
      <c r="M3829" s="1111"/>
    </row>
    <row r="3830" spans="3:13" ht="25.5">
      <c r="C3830" s="1105"/>
      <c r="D3830" s="1105"/>
      <c r="E3830" s="1145"/>
      <c r="F3830" s="1108"/>
      <c r="G3830" s="1111"/>
      <c r="H3830" s="1113"/>
      <c r="I3830" s="1105"/>
      <c r="J3830" s="1105"/>
      <c r="K3830" s="615" t="s">
        <v>3349</v>
      </c>
      <c r="L3830" s="1108"/>
      <c r="M3830" s="1111"/>
    </row>
    <row r="3831" spans="3:13" ht="14.1" customHeight="1">
      <c r="C3831" s="1105"/>
      <c r="D3831" s="1105"/>
      <c r="E3831" s="1145"/>
      <c r="F3831" s="1108"/>
      <c r="G3831" s="1111"/>
      <c r="H3831" s="1113"/>
      <c r="I3831" s="1105"/>
      <c r="J3831" s="1105"/>
      <c r="K3831" s="616"/>
      <c r="L3831" s="1108"/>
      <c r="M3831" s="1111"/>
    </row>
    <row r="3832" spans="3:13" ht="25.5">
      <c r="C3832" s="1105"/>
      <c r="D3832" s="1105"/>
      <c r="E3832" s="1145"/>
      <c r="F3832" s="1108"/>
      <c r="G3832" s="1111"/>
      <c r="H3832" s="1113"/>
      <c r="I3832" s="1105"/>
      <c r="J3832" s="1105"/>
      <c r="K3832" s="615" t="s">
        <v>3350</v>
      </c>
      <c r="L3832" s="1108"/>
      <c r="M3832" s="1111"/>
    </row>
    <row r="3833" spans="3:13" ht="12.95" customHeight="1">
      <c r="C3833" s="1105"/>
      <c r="D3833" s="1105"/>
      <c r="E3833" s="1145"/>
      <c r="F3833" s="1108"/>
      <c r="G3833" s="1111"/>
      <c r="H3833" s="1113"/>
      <c r="I3833" s="1105"/>
      <c r="J3833" s="1105"/>
      <c r="K3833" s="615"/>
      <c r="L3833" s="1108"/>
      <c r="M3833" s="1111"/>
    </row>
    <row r="3834" spans="3:13">
      <c r="C3834" s="1106"/>
      <c r="D3834" s="1106"/>
      <c r="E3834" s="1139"/>
      <c r="F3834" s="1109"/>
      <c r="G3834" s="1112"/>
      <c r="H3834" s="1113"/>
      <c r="I3834" s="1106"/>
      <c r="J3834" s="1106"/>
      <c r="K3834" s="617" t="s">
        <v>3351</v>
      </c>
      <c r="L3834" s="1109"/>
      <c r="M3834" s="1112"/>
    </row>
    <row r="3835" spans="3:13" ht="15.75">
      <c r="C3835" s="618"/>
      <c r="D3835" s="618" t="s">
        <v>19</v>
      </c>
      <c r="E3835" s="619"/>
      <c r="F3835" s="620"/>
      <c r="G3835" s="621"/>
      <c r="H3835" s="733"/>
      <c r="I3835" s="618"/>
      <c r="J3835" s="618" t="s">
        <v>19</v>
      </c>
      <c r="K3835" s="619"/>
      <c r="L3835" s="620"/>
      <c r="M3835" s="621"/>
    </row>
    <row r="3836" spans="3:13" ht="15.75">
      <c r="C3836" s="618"/>
      <c r="D3836" s="618" t="s">
        <v>682</v>
      </c>
      <c r="E3836" s="619"/>
      <c r="F3836" s="620"/>
      <c r="G3836" s="621"/>
      <c r="H3836" s="733"/>
      <c r="I3836" s="618"/>
      <c r="J3836" s="618" t="s">
        <v>682</v>
      </c>
      <c r="K3836" s="619"/>
      <c r="L3836" s="620"/>
      <c r="M3836" s="621"/>
    </row>
    <row r="3837" spans="3:13" ht="15.75">
      <c r="C3837" s="618"/>
      <c r="D3837" s="618" t="s">
        <v>26</v>
      </c>
      <c r="E3837" s="619"/>
      <c r="F3837" s="620"/>
      <c r="G3837" s="621"/>
      <c r="H3837" s="733"/>
      <c r="I3837" s="618"/>
      <c r="J3837" s="618" t="s">
        <v>26</v>
      </c>
      <c r="K3837" s="619"/>
      <c r="L3837" s="620"/>
      <c r="M3837" s="621"/>
    </row>
    <row r="3838" spans="3:13" ht="15.75">
      <c r="C3838" s="618"/>
      <c r="D3838" s="618" t="s">
        <v>30</v>
      </c>
      <c r="E3838" s="619"/>
      <c r="F3838" s="620"/>
      <c r="G3838" s="621"/>
      <c r="H3838" s="733"/>
      <c r="I3838" s="618"/>
      <c r="J3838" s="618" t="s">
        <v>30</v>
      </c>
      <c r="K3838" s="619"/>
      <c r="L3838" s="620"/>
      <c r="M3838" s="621"/>
    </row>
    <row r="3839" spans="3:13" ht="15.75">
      <c r="C3839" s="618"/>
      <c r="D3839" s="618" t="s">
        <v>31</v>
      </c>
      <c r="E3839" s="619"/>
      <c r="F3839" s="620"/>
      <c r="G3839" s="621"/>
      <c r="H3839" s="733"/>
      <c r="I3839" s="618"/>
      <c r="J3839" s="618" t="s">
        <v>31</v>
      </c>
      <c r="K3839" s="619"/>
      <c r="L3839" s="620"/>
      <c r="M3839" s="621"/>
    </row>
    <row r="3840" spans="3:13" ht="15.75">
      <c r="C3840" s="618"/>
      <c r="D3840" s="618" t="s">
        <v>32</v>
      </c>
      <c r="E3840" s="619"/>
      <c r="F3840" s="620"/>
      <c r="G3840" s="621"/>
      <c r="H3840" s="733"/>
      <c r="I3840" s="618"/>
      <c r="J3840" s="618" t="s">
        <v>32</v>
      </c>
      <c r="K3840" s="619"/>
      <c r="L3840" s="620"/>
      <c r="M3840" s="621"/>
    </row>
    <row r="3841" spans="3:13" ht="15.75">
      <c r="C3841" s="623"/>
      <c r="D3841" s="1114"/>
      <c r="E3841" s="1114"/>
      <c r="F3841" s="624"/>
      <c r="G3841" s="625"/>
      <c r="H3841" s="1115"/>
      <c r="I3841" s="1115"/>
      <c r="J3841" s="1140"/>
      <c r="K3841" s="1140"/>
      <c r="L3841" s="649"/>
      <c r="M3841" s="649"/>
    </row>
    <row r="3842" spans="3:13" ht="25.5">
      <c r="C3842" s="1104" t="s">
        <v>1218</v>
      </c>
      <c r="D3842" s="1104"/>
      <c r="E3842" s="607" t="s">
        <v>3352</v>
      </c>
      <c r="F3842" s="1107"/>
      <c r="G3842" s="1110"/>
      <c r="H3842" s="1117"/>
      <c r="I3842" s="1118" t="s">
        <v>3353</v>
      </c>
      <c r="J3842" s="1118"/>
      <c r="K3842" s="644" t="s">
        <v>3354</v>
      </c>
      <c r="L3842" s="1141"/>
      <c r="M3842" s="1141"/>
    </row>
    <row r="3843" spans="3:13" ht="14.1" customHeight="1">
      <c r="C3843" s="1105"/>
      <c r="D3843" s="1105"/>
      <c r="E3843" s="611" t="s">
        <v>3355</v>
      </c>
      <c r="F3843" s="1108"/>
      <c r="G3843" s="1111"/>
      <c r="H3843" s="1117"/>
      <c r="I3843" s="1119"/>
      <c r="J3843" s="1119"/>
      <c r="K3843" s="640"/>
      <c r="L3843" s="1142"/>
      <c r="M3843" s="1142"/>
    </row>
    <row r="3844" spans="3:13" ht="12.95" customHeight="1">
      <c r="C3844" s="1105"/>
      <c r="D3844" s="1105"/>
      <c r="E3844" s="611" t="s">
        <v>3356</v>
      </c>
      <c r="F3844" s="1108"/>
      <c r="G3844" s="1111"/>
      <c r="H3844" s="1117"/>
      <c r="I3844" s="1119"/>
      <c r="J3844" s="1119"/>
      <c r="K3844" s="639" t="s">
        <v>1419</v>
      </c>
      <c r="L3844" s="1142"/>
      <c r="M3844" s="1142"/>
    </row>
    <row r="3845" spans="3:13">
      <c r="C3845" s="1105"/>
      <c r="D3845" s="1105"/>
      <c r="E3845" s="611" t="s">
        <v>3357</v>
      </c>
      <c r="F3845" s="1108"/>
      <c r="G3845" s="1111"/>
      <c r="H3845" s="1117"/>
      <c r="I3845" s="1119"/>
      <c r="J3845" s="1119"/>
      <c r="K3845" s="639" t="s">
        <v>1549</v>
      </c>
      <c r="L3845" s="1142"/>
      <c r="M3845" s="1142"/>
    </row>
    <row r="3846" spans="3:13" ht="12.95" customHeight="1">
      <c r="C3846" s="1105"/>
      <c r="D3846" s="1105"/>
      <c r="E3846" s="611" t="s">
        <v>3358</v>
      </c>
      <c r="F3846" s="1108"/>
      <c r="G3846" s="1111"/>
      <c r="H3846" s="1117"/>
      <c r="I3846" s="1119"/>
      <c r="J3846" s="1119"/>
      <c r="K3846" s="639" t="s">
        <v>3267</v>
      </c>
      <c r="L3846" s="1142"/>
      <c r="M3846" s="1142"/>
    </row>
    <row r="3847" spans="3:13" ht="14.1" customHeight="1">
      <c r="C3847" s="1105"/>
      <c r="D3847" s="1105"/>
      <c r="E3847" s="610"/>
      <c r="F3847" s="1108"/>
      <c r="G3847" s="1111"/>
      <c r="H3847" s="1117"/>
      <c r="I3847" s="1119"/>
      <c r="J3847" s="1119"/>
      <c r="K3847" s="639" t="s">
        <v>3268</v>
      </c>
      <c r="L3847" s="1142"/>
      <c r="M3847" s="1142"/>
    </row>
    <row r="3848" spans="3:13">
      <c r="C3848" s="1105"/>
      <c r="D3848" s="1105"/>
      <c r="E3848" s="611" t="s">
        <v>1394</v>
      </c>
      <c r="F3848" s="1108"/>
      <c r="G3848" s="1111"/>
      <c r="H3848" s="1117"/>
      <c r="I3848" s="1119"/>
      <c r="J3848" s="1119"/>
      <c r="K3848" s="639" t="s">
        <v>3311</v>
      </c>
      <c r="L3848" s="1142"/>
      <c r="M3848" s="1142"/>
    </row>
    <row r="3849" spans="3:13" ht="12.95" customHeight="1">
      <c r="C3849" s="1105"/>
      <c r="D3849" s="1105"/>
      <c r="E3849" s="611" t="s">
        <v>1549</v>
      </c>
      <c r="F3849" s="1108"/>
      <c r="G3849" s="1111"/>
      <c r="H3849" s="1117"/>
      <c r="I3849" s="1119"/>
      <c r="J3849" s="1119"/>
      <c r="K3849" s="639" t="s">
        <v>3312</v>
      </c>
      <c r="L3849" s="1142"/>
      <c r="M3849" s="1142"/>
    </row>
    <row r="3850" spans="3:13" ht="12.95" customHeight="1">
      <c r="C3850" s="1105"/>
      <c r="D3850" s="1105"/>
      <c r="E3850" s="611" t="s">
        <v>3267</v>
      </c>
      <c r="F3850" s="1108"/>
      <c r="G3850" s="1111"/>
      <c r="H3850" s="1117"/>
      <c r="I3850" s="1119"/>
      <c r="J3850" s="1119"/>
      <c r="K3850" s="639" t="s">
        <v>1940</v>
      </c>
      <c r="L3850" s="1142"/>
      <c r="M3850" s="1142"/>
    </row>
    <row r="3851" spans="3:13" ht="12.95" customHeight="1">
      <c r="C3851" s="1105"/>
      <c r="D3851" s="1105"/>
      <c r="E3851" s="611" t="s">
        <v>3268</v>
      </c>
      <c r="F3851" s="1108"/>
      <c r="G3851" s="1111"/>
      <c r="H3851" s="1117"/>
      <c r="I3851" s="1119"/>
      <c r="J3851" s="1119"/>
      <c r="K3851" s="639" t="s">
        <v>1543</v>
      </c>
      <c r="L3851" s="1142"/>
      <c r="M3851" s="1142"/>
    </row>
    <row r="3852" spans="3:13" ht="12.95" customHeight="1">
      <c r="C3852" s="1105"/>
      <c r="D3852" s="1105"/>
      <c r="E3852" s="611" t="s">
        <v>3310</v>
      </c>
      <c r="F3852" s="1108"/>
      <c r="G3852" s="1111"/>
      <c r="H3852" s="1117"/>
      <c r="I3852" s="1119"/>
      <c r="J3852" s="1119"/>
      <c r="K3852" s="639"/>
      <c r="L3852" s="1142"/>
      <c r="M3852" s="1142"/>
    </row>
    <row r="3853" spans="3:13" ht="12.95" customHeight="1">
      <c r="C3853" s="1105"/>
      <c r="D3853" s="1105"/>
      <c r="E3853" s="611" t="s">
        <v>1940</v>
      </c>
      <c r="F3853" s="1108"/>
      <c r="G3853" s="1111"/>
      <c r="H3853" s="1117"/>
      <c r="I3853" s="1119"/>
      <c r="J3853" s="1119"/>
      <c r="K3853" s="639"/>
      <c r="L3853" s="1142"/>
      <c r="M3853" s="1142"/>
    </row>
    <row r="3854" spans="3:13" ht="12.95" customHeight="1">
      <c r="C3854" s="1106"/>
      <c r="D3854" s="1106"/>
      <c r="E3854" s="613" t="s">
        <v>1543</v>
      </c>
      <c r="F3854" s="1109"/>
      <c r="G3854" s="1112"/>
      <c r="H3854" s="1117"/>
      <c r="I3854" s="1120"/>
      <c r="J3854" s="1120"/>
      <c r="K3854" s="641"/>
      <c r="L3854" s="1143"/>
      <c r="M3854" s="1143"/>
    </row>
    <row r="3855" spans="3:13" ht="15.75">
      <c r="C3855" s="618"/>
      <c r="D3855" s="618" t="s">
        <v>19</v>
      </c>
      <c r="E3855" s="619"/>
      <c r="F3855" s="620"/>
      <c r="G3855" s="621"/>
      <c r="H3855" s="733"/>
      <c r="I3855" s="650"/>
      <c r="J3855" s="631" t="s">
        <v>19</v>
      </c>
      <c r="K3855" s="650"/>
      <c r="L3855" s="650"/>
      <c r="M3855" s="650"/>
    </row>
    <row r="3856" spans="3:13" ht="15.75">
      <c r="C3856" s="618"/>
      <c r="D3856" s="618" t="s">
        <v>682</v>
      </c>
      <c r="E3856" s="619"/>
      <c r="F3856" s="620"/>
      <c r="G3856" s="621"/>
      <c r="H3856" s="733"/>
      <c r="I3856" s="650"/>
      <c r="J3856" s="631" t="s">
        <v>682</v>
      </c>
      <c r="K3856" s="650"/>
      <c r="L3856" s="650"/>
      <c r="M3856" s="650"/>
    </row>
    <row r="3857" spans="3:13" ht="15.75">
      <c r="C3857" s="618"/>
      <c r="D3857" s="618" t="s">
        <v>26</v>
      </c>
      <c r="E3857" s="619"/>
      <c r="F3857" s="620"/>
      <c r="G3857" s="621"/>
      <c r="H3857" s="733"/>
      <c r="I3857" s="650"/>
      <c r="J3857" s="631" t="s">
        <v>26</v>
      </c>
      <c r="K3857" s="650"/>
      <c r="L3857" s="650"/>
      <c r="M3857" s="650"/>
    </row>
    <row r="3858" spans="3:13" ht="15.75">
      <c r="C3858" s="618"/>
      <c r="D3858" s="618" t="s">
        <v>30</v>
      </c>
      <c r="E3858" s="619"/>
      <c r="F3858" s="620"/>
      <c r="G3858" s="621"/>
      <c r="H3858" s="733"/>
      <c r="I3858" s="650"/>
      <c r="J3858" s="631" t="s">
        <v>30</v>
      </c>
      <c r="K3858" s="650"/>
      <c r="L3858" s="650"/>
      <c r="M3858" s="650"/>
    </row>
    <row r="3859" spans="3:13" ht="15.75">
      <c r="C3859" s="618"/>
      <c r="D3859" s="618" t="s">
        <v>31</v>
      </c>
      <c r="E3859" s="619"/>
      <c r="F3859" s="620"/>
      <c r="G3859" s="621"/>
      <c r="H3859" s="733"/>
      <c r="I3859" s="650"/>
      <c r="J3859" s="631" t="s">
        <v>31</v>
      </c>
      <c r="K3859" s="650"/>
      <c r="L3859" s="650"/>
      <c r="M3859" s="650"/>
    </row>
    <row r="3860" spans="3:13" ht="15.75">
      <c r="C3860" s="618"/>
      <c r="D3860" s="618" t="s">
        <v>32</v>
      </c>
      <c r="E3860" s="619"/>
      <c r="F3860" s="620"/>
      <c r="G3860" s="621"/>
      <c r="H3860" s="733"/>
      <c r="I3860" s="650"/>
      <c r="J3860" s="631" t="s">
        <v>32</v>
      </c>
      <c r="K3860" s="650"/>
      <c r="L3860" s="650"/>
      <c r="M3860" s="650"/>
    </row>
    <row r="3861" spans="3:13" ht="15.75">
      <c r="C3861" s="623"/>
      <c r="D3861" s="1133"/>
      <c r="E3861" s="1133"/>
      <c r="F3861" s="624"/>
      <c r="G3861" s="625"/>
      <c r="H3861" s="1115"/>
      <c r="I3861" s="1115"/>
      <c r="J3861" s="1166"/>
      <c r="K3861" s="1166"/>
      <c r="L3861" s="649"/>
      <c r="M3861" s="649"/>
    </row>
    <row r="3862" spans="3:13" ht="30">
      <c r="C3862" s="1134"/>
      <c r="D3862" s="1134"/>
      <c r="E3862" s="1134"/>
      <c r="F3862" s="1135"/>
      <c r="G3862" s="1136"/>
      <c r="H3862" s="1157"/>
      <c r="I3862" s="1163" t="s">
        <v>3359</v>
      </c>
      <c r="J3862" s="1118"/>
      <c r="K3862" s="693" t="s">
        <v>3360</v>
      </c>
      <c r="L3862" s="1141"/>
      <c r="M3862" s="1141"/>
    </row>
    <row r="3863" spans="3:13" ht="14.1" customHeight="1">
      <c r="C3863" s="1134"/>
      <c r="D3863" s="1134"/>
      <c r="E3863" s="1134"/>
      <c r="F3863" s="1135"/>
      <c r="G3863" s="1136"/>
      <c r="H3863" s="1157"/>
      <c r="I3863" s="1164"/>
      <c r="J3863" s="1119"/>
      <c r="K3863" s="627"/>
      <c r="L3863" s="1142"/>
      <c r="M3863" s="1142"/>
    </row>
    <row r="3864" spans="3:13" ht="14.45" customHeight="1">
      <c r="C3864" s="1134"/>
      <c r="D3864" s="1134"/>
      <c r="E3864" s="1134"/>
      <c r="F3864" s="1135"/>
      <c r="G3864" s="1136"/>
      <c r="H3864" s="1157"/>
      <c r="I3864" s="1164"/>
      <c r="J3864" s="1119"/>
      <c r="K3864" s="694" t="s">
        <v>1419</v>
      </c>
      <c r="L3864" s="1142"/>
      <c r="M3864" s="1142"/>
    </row>
    <row r="3865" spans="3:13" ht="14.45" customHeight="1">
      <c r="C3865" s="1134"/>
      <c r="D3865" s="1134"/>
      <c r="E3865" s="1134"/>
      <c r="F3865" s="1135"/>
      <c r="G3865" s="1136"/>
      <c r="H3865" s="1157"/>
      <c r="I3865" s="1164"/>
      <c r="J3865" s="1119"/>
      <c r="K3865" s="694" t="s">
        <v>1549</v>
      </c>
      <c r="L3865" s="1142"/>
      <c r="M3865" s="1142"/>
    </row>
    <row r="3866" spans="3:13" ht="14.45" customHeight="1">
      <c r="C3866" s="1134"/>
      <c r="D3866" s="1134"/>
      <c r="E3866" s="1134"/>
      <c r="F3866" s="1135"/>
      <c r="G3866" s="1136"/>
      <c r="H3866" s="1157"/>
      <c r="I3866" s="1164"/>
      <c r="J3866" s="1119"/>
      <c r="K3866" s="694" t="s">
        <v>3267</v>
      </c>
      <c r="L3866" s="1142"/>
      <c r="M3866" s="1142"/>
    </row>
    <row r="3867" spans="3:13" ht="14.45" customHeight="1">
      <c r="C3867" s="1134"/>
      <c r="D3867" s="1134"/>
      <c r="E3867" s="1134"/>
      <c r="F3867" s="1135"/>
      <c r="G3867" s="1136"/>
      <c r="H3867" s="1157"/>
      <c r="I3867" s="1164"/>
      <c r="J3867" s="1119"/>
      <c r="K3867" s="694" t="s">
        <v>3268</v>
      </c>
      <c r="L3867" s="1142"/>
      <c r="M3867" s="1142"/>
    </row>
    <row r="3868" spans="3:13" ht="15">
      <c r="C3868" s="1134"/>
      <c r="D3868" s="1134"/>
      <c r="E3868" s="1134"/>
      <c r="F3868" s="1135"/>
      <c r="G3868" s="1136"/>
      <c r="H3868" s="1157"/>
      <c r="I3868" s="1164"/>
      <c r="J3868" s="1119"/>
      <c r="K3868" s="694" t="s">
        <v>3311</v>
      </c>
      <c r="L3868" s="1142"/>
      <c r="M3868" s="1142"/>
    </row>
    <row r="3869" spans="3:13" ht="14.45" customHeight="1">
      <c r="C3869" s="1134"/>
      <c r="D3869" s="1134"/>
      <c r="E3869" s="1134"/>
      <c r="F3869" s="1135"/>
      <c r="G3869" s="1136"/>
      <c r="H3869" s="1157"/>
      <c r="I3869" s="1164"/>
      <c r="J3869" s="1119"/>
      <c r="K3869" s="694" t="s">
        <v>3312</v>
      </c>
      <c r="L3869" s="1142"/>
      <c r="M3869" s="1142"/>
    </row>
    <row r="3870" spans="3:13" ht="14.45" customHeight="1">
      <c r="C3870" s="1134"/>
      <c r="D3870" s="1134"/>
      <c r="E3870" s="1134"/>
      <c r="F3870" s="1135"/>
      <c r="G3870" s="1136"/>
      <c r="H3870" s="1157"/>
      <c r="I3870" s="1164"/>
      <c r="J3870" s="1119"/>
      <c r="K3870" s="694" t="s">
        <v>1940</v>
      </c>
      <c r="L3870" s="1142"/>
      <c r="M3870" s="1142"/>
    </row>
    <row r="3871" spans="3:13" ht="14.45" customHeight="1">
      <c r="C3871" s="1134"/>
      <c r="D3871" s="1134"/>
      <c r="E3871" s="1134"/>
      <c r="F3871" s="1135"/>
      <c r="G3871" s="1136"/>
      <c r="H3871" s="1157"/>
      <c r="I3871" s="1165"/>
      <c r="J3871" s="1120"/>
      <c r="K3871" s="695" t="s">
        <v>1543</v>
      </c>
      <c r="L3871" s="1143"/>
      <c r="M3871" s="1143"/>
    </row>
    <row r="3872" spans="3:13" ht="15.75">
      <c r="C3872" s="623"/>
      <c r="D3872" s="1134"/>
      <c r="E3872" s="1134"/>
      <c r="F3872" s="624"/>
      <c r="G3872" s="625"/>
      <c r="H3872" s="733"/>
      <c r="I3872" s="740"/>
      <c r="J3872" s="735" t="s">
        <v>19</v>
      </c>
      <c r="K3872" s="740"/>
      <c r="L3872" s="650"/>
      <c r="M3872" s="650"/>
    </row>
    <row r="3873" spans="3:13" ht="15.75">
      <c r="C3873" s="623"/>
      <c r="D3873" s="1134"/>
      <c r="E3873" s="1134"/>
      <c r="F3873" s="624"/>
      <c r="G3873" s="625"/>
      <c r="H3873" s="733"/>
      <c r="I3873" s="650"/>
      <c r="J3873" s="631" t="s">
        <v>682</v>
      </c>
      <c r="K3873" s="650"/>
      <c r="L3873" s="650"/>
      <c r="M3873" s="650"/>
    </row>
    <row r="3874" spans="3:13" ht="15.75">
      <c r="C3874" s="623"/>
      <c r="D3874" s="1134"/>
      <c r="E3874" s="1134"/>
      <c r="F3874" s="624"/>
      <c r="G3874" s="625"/>
      <c r="H3874" s="733"/>
      <c r="I3874" s="650"/>
      <c r="J3874" s="631" t="s">
        <v>26</v>
      </c>
      <c r="K3874" s="650"/>
      <c r="L3874" s="650"/>
      <c r="M3874" s="650"/>
    </row>
    <row r="3875" spans="3:13" ht="15.75">
      <c r="C3875" s="623"/>
      <c r="D3875" s="1134"/>
      <c r="E3875" s="1134"/>
      <c r="F3875" s="624"/>
      <c r="G3875" s="625"/>
      <c r="H3875" s="733"/>
      <c r="I3875" s="650"/>
      <c r="J3875" s="631" t="s">
        <v>30</v>
      </c>
      <c r="K3875" s="650"/>
      <c r="L3875" s="650"/>
      <c r="M3875" s="650"/>
    </row>
    <row r="3876" spans="3:13" ht="15.75">
      <c r="C3876" s="623"/>
      <c r="D3876" s="1134"/>
      <c r="E3876" s="1134"/>
      <c r="F3876" s="624"/>
      <c r="G3876" s="625"/>
      <c r="H3876" s="733"/>
      <c r="I3876" s="650"/>
      <c r="J3876" s="631" t="s">
        <v>31</v>
      </c>
      <c r="K3876" s="650"/>
      <c r="L3876" s="650"/>
      <c r="M3876" s="650"/>
    </row>
    <row r="3877" spans="3:13" ht="15.75">
      <c r="C3877" s="623"/>
      <c r="D3877" s="1134"/>
      <c r="E3877" s="1134"/>
      <c r="F3877" s="624"/>
      <c r="G3877" s="625"/>
      <c r="H3877" s="733"/>
      <c r="I3877" s="650"/>
      <c r="J3877" s="631" t="s">
        <v>32</v>
      </c>
      <c r="K3877" s="650"/>
      <c r="L3877" s="650"/>
      <c r="M3877" s="650"/>
    </row>
    <row r="3878" spans="3:13" ht="15.75">
      <c r="C3878" s="623"/>
      <c r="D3878" s="1134"/>
      <c r="E3878" s="1134"/>
      <c r="F3878" s="624"/>
      <c r="G3878" s="625"/>
      <c r="H3878" s="1115"/>
      <c r="I3878" s="1115"/>
      <c r="J3878" s="1166"/>
      <c r="K3878" s="1166"/>
      <c r="L3878" s="649"/>
      <c r="M3878" s="649"/>
    </row>
    <row r="3879" spans="3:13" ht="30">
      <c r="C3879" s="1134"/>
      <c r="D3879" s="1134"/>
      <c r="E3879" s="1134"/>
      <c r="F3879" s="1135"/>
      <c r="G3879" s="1136"/>
      <c r="H3879" s="1157"/>
      <c r="I3879" s="1118" t="s">
        <v>3361</v>
      </c>
      <c r="J3879" s="1118"/>
      <c r="K3879" s="693" t="s">
        <v>3362</v>
      </c>
      <c r="L3879" s="1141"/>
      <c r="M3879" s="1141"/>
    </row>
    <row r="3880" spans="3:13" ht="14.1" customHeight="1">
      <c r="C3880" s="1134"/>
      <c r="D3880" s="1134"/>
      <c r="E3880" s="1134"/>
      <c r="F3880" s="1135"/>
      <c r="G3880" s="1136"/>
      <c r="H3880" s="1157"/>
      <c r="I3880" s="1119"/>
      <c r="J3880" s="1119"/>
      <c r="K3880" s="627"/>
      <c r="L3880" s="1142"/>
      <c r="M3880" s="1142"/>
    </row>
    <row r="3881" spans="3:13" ht="14.45" customHeight="1">
      <c r="C3881" s="1134"/>
      <c r="D3881" s="1134"/>
      <c r="E3881" s="1134"/>
      <c r="F3881" s="1135"/>
      <c r="G3881" s="1136"/>
      <c r="H3881" s="1157"/>
      <c r="I3881" s="1119"/>
      <c r="J3881" s="1119"/>
      <c r="K3881" s="694" t="s">
        <v>1419</v>
      </c>
      <c r="L3881" s="1142"/>
      <c r="M3881" s="1142"/>
    </row>
    <row r="3882" spans="3:13" ht="14.45" customHeight="1">
      <c r="C3882" s="1134"/>
      <c r="D3882" s="1134"/>
      <c r="E3882" s="1134"/>
      <c r="F3882" s="1135"/>
      <c r="G3882" s="1136"/>
      <c r="H3882" s="1157"/>
      <c r="I3882" s="1119"/>
      <c r="J3882" s="1119"/>
      <c r="K3882" s="694" t="s">
        <v>1549</v>
      </c>
      <c r="L3882" s="1142"/>
      <c r="M3882" s="1142"/>
    </row>
    <row r="3883" spans="3:13" ht="14.45" customHeight="1">
      <c r="C3883" s="1134"/>
      <c r="D3883" s="1134"/>
      <c r="E3883" s="1134"/>
      <c r="F3883" s="1135"/>
      <c r="G3883" s="1136"/>
      <c r="H3883" s="1157"/>
      <c r="I3883" s="1119"/>
      <c r="J3883" s="1119"/>
      <c r="K3883" s="694" t="s">
        <v>3267</v>
      </c>
      <c r="L3883" s="1142"/>
      <c r="M3883" s="1142"/>
    </row>
    <row r="3884" spans="3:13" ht="14.45" customHeight="1">
      <c r="C3884" s="1134"/>
      <c r="D3884" s="1134"/>
      <c r="E3884" s="1134"/>
      <c r="F3884" s="1135"/>
      <c r="G3884" s="1136"/>
      <c r="H3884" s="1157"/>
      <c r="I3884" s="1119"/>
      <c r="J3884" s="1119"/>
      <c r="K3884" s="694" t="s">
        <v>3268</v>
      </c>
      <c r="L3884" s="1142"/>
      <c r="M3884" s="1142"/>
    </row>
    <row r="3885" spans="3:13" ht="15">
      <c r="C3885" s="1134"/>
      <c r="D3885" s="1134"/>
      <c r="E3885" s="1134"/>
      <c r="F3885" s="1135"/>
      <c r="G3885" s="1136"/>
      <c r="H3885" s="1157"/>
      <c r="I3885" s="1119"/>
      <c r="J3885" s="1119"/>
      <c r="K3885" s="694" t="s">
        <v>3311</v>
      </c>
      <c r="L3885" s="1142"/>
      <c r="M3885" s="1142"/>
    </row>
    <row r="3886" spans="3:13" ht="14.45" customHeight="1">
      <c r="C3886" s="1134"/>
      <c r="D3886" s="1134"/>
      <c r="E3886" s="1134"/>
      <c r="F3886" s="1135"/>
      <c r="G3886" s="1136"/>
      <c r="H3886" s="1157"/>
      <c r="I3886" s="1119"/>
      <c r="J3886" s="1119"/>
      <c r="K3886" s="694" t="s">
        <v>3312</v>
      </c>
      <c r="L3886" s="1142"/>
      <c r="M3886" s="1142"/>
    </row>
    <row r="3887" spans="3:13" ht="14.45" customHeight="1">
      <c r="C3887" s="1134"/>
      <c r="D3887" s="1134"/>
      <c r="E3887" s="1134"/>
      <c r="F3887" s="1135"/>
      <c r="G3887" s="1136"/>
      <c r="H3887" s="1157"/>
      <c r="I3887" s="1119"/>
      <c r="J3887" s="1119"/>
      <c r="K3887" s="694" t="s">
        <v>1940</v>
      </c>
      <c r="L3887" s="1142"/>
      <c r="M3887" s="1142"/>
    </row>
    <row r="3888" spans="3:13" ht="14.45" customHeight="1">
      <c r="C3888" s="1134"/>
      <c r="D3888" s="1134"/>
      <c r="E3888" s="1134"/>
      <c r="F3888" s="1135"/>
      <c r="G3888" s="1136"/>
      <c r="H3888" s="1157"/>
      <c r="I3888" s="1120"/>
      <c r="J3888" s="1120"/>
      <c r="K3888" s="695" t="s">
        <v>1543</v>
      </c>
      <c r="L3888" s="1143"/>
      <c r="M3888" s="1143"/>
    </row>
    <row r="3889" spans="3:13" ht="15.75">
      <c r="C3889" s="623"/>
      <c r="D3889" s="1134"/>
      <c r="E3889" s="1134"/>
      <c r="F3889" s="624"/>
      <c r="G3889" s="625"/>
      <c r="H3889" s="733"/>
      <c r="I3889" s="650"/>
      <c r="J3889" s="631" t="s">
        <v>19</v>
      </c>
      <c r="K3889" s="650"/>
      <c r="L3889" s="650"/>
      <c r="M3889" s="650"/>
    </row>
    <row r="3890" spans="3:13" ht="15.75">
      <c r="C3890" s="623"/>
      <c r="D3890" s="1134"/>
      <c r="E3890" s="1134"/>
      <c r="F3890" s="624"/>
      <c r="G3890" s="625"/>
      <c r="H3890" s="733"/>
      <c r="I3890" s="650"/>
      <c r="J3890" s="631" t="s">
        <v>682</v>
      </c>
      <c r="K3890" s="650"/>
      <c r="L3890" s="650"/>
      <c r="M3890" s="650"/>
    </row>
    <row r="3891" spans="3:13" ht="15.75">
      <c r="C3891" s="623"/>
      <c r="D3891" s="1134"/>
      <c r="E3891" s="1134"/>
      <c r="F3891" s="624"/>
      <c r="G3891" s="625"/>
      <c r="H3891" s="733"/>
      <c r="I3891" s="650"/>
      <c r="J3891" s="631" t="s">
        <v>26</v>
      </c>
      <c r="K3891" s="650"/>
      <c r="L3891" s="650"/>
      <c r="M3891" s="650"/>
    </row>
    <row r="3892" spans="3:13" ht="15.75">
      <c r="C3892" s="623"/>
      <c r="D3892" s="1134"/>
      <c r="E3892" s="1134"/>
      <c r="F3892" s="624"/>
      <c r="G3892" s="625"/>
      <c r="H3892" s="733"/>
      <c r="I3892" s="650"/>
      <c r="J3892" s="631" t="s">
        <v>30</v>
      </c>
      <c r="K3892" s="650"/>
      <c r="L3892" s="650"/>
      <c r="M3892" s="650"/>
    </row>
    <row r="3893" spans="3:13" ht="15.75">
      <c r="C3893" s="623"/>
      <c r="D3893" s="1134"/>
      <c r="E3893" s="1134"/>
      <c r="F3893" s="624"/>
      <c r="G3893" s="625"/>
      <c r="H3893" s="733"/>
      <c r="I3893" s="650"/>
      <c r="J3893" s="631" t="s">
        <v>31</v>
      </c>
      <c r="K3893" s="650"/>
      <c r="L3893" s="650"/>
      <c r="M3893" s="650"/>
    </row>
    <row r="3894" spans="3:13" ht="15.75">
      <c r="C3894" s="623"/>
      <c r="D3894" s="1134"/>
      <c r="E3894" s="1134"/>
      <c r="F3894" s="624"/>
      <c r="G3894" s="625"/>
      <c r="H3894" s="733"/>
      <c r="I3894" s="650"/>
      <c r="J3894" s="631" t="s">
        <v>32</v>
      </c>
      <c r="K3894" s="650"/>
      <c r="L3894" s="650"/>
      <c r="M3894" s="650"/>
    </row>
    <row r="3895" spans="3:13" ht="15.75">
      <c r="C3895" s="623"/>
      <c r="D3895" s="1134"/>
      <c r="E3895" s="1134"/>
      <c r="F3895" s="624"/>
      <c r="G3895" s="625"/>
      <c r="H3895" s="1115"/>
      <c r="I3895" s="1115"/>
      <c r="J3895" s="1166"/>
      <c r="K3895" s="1166"/>
      <c r="L3895" s="649"/>
      <c r="M3895" s="649"/>
    </row>
    <row r="3896" spans="3:13">
      <c r="C3896" s="1134"/>
      <c r="D3896" s="1134"/>
      <c r="E3896" s="1134"/>
      <c r="F3896" s="1135"/>
      <c r="G3896" s="1136"/>
      <c r="H3896" s="1157"/>
      <c r="I3896" s="1163" t="s">
        <v>3363</v>
      </c>
      <c r="J3896" s="1118"/>
      <c r="K3896" s="644" t="s">
        <v>3364</v>
      </c>
      <c r="L3896" s="1141"/>
      <c r="M3896" s="1141"/>
    </row>
    <row r="3897" spans="3:13" ht="14.1" customHeight="1">
      <c r="C3897" s="1134"/>
      <c r="D3897" s="1134"/>
      <c r="E3897" s="1134"/>
      <c r="F3897" s="1135"/>
      <c r="G3897" s="1136"/>
      <c r="H3897" s="1157"/>
      <c r="I3897" s="1164"/>
      <c r="J3897" s="1119"/>
      <c r="K3897" s="640"/>
      <c r="L3897" s="1142"/>
      <c r="M3897" s="1142"/>
    </row>
    <row r="3898" spans="3:13" ht="12.95" customHeight="1">
      <c r="C3898" s="1134"/>
      <c r="D3898" s="1134"/>
      <c r="E3898" s="1134"/>
      <c r="F3898" s="1135"/>
      <c r="G3898" s="1136"/>
      <c r="H3898" s="1157"/>
      <c r="I3898" s="1164"/>
      <c r="J3898" s="1119"/>
      <c r="K3898" s="639" t="s">
        <v>1419</v>
      </c>
      <c r="L3898" s="1142"/>
      <c r="M3898" s="1142"/>
    </row>
    <row r="3899" spans="3:13" ht="12.95" customHeight="1">
      <c r="C3899" s="1134"/>
      <c r="D3899" s="1134"/>
      <c r="E3899" s="1134"/>
      <c r="F3899" s="1135"/>
      <c r="G3899" s="1136"/>
      <c r="H3899" s="1157"/>
      <c r="I3899" s="1164"/>
      <c r="J3899" s="1119"/>
      <c r="K3899" s="639" t="s">
        <v>1549</v>
      </c>
      <c r="L3899" s="1142"/>
      <c r="M3899" s="1142"/>
    </row>
    <row r="3900" spans="3:13" ht="12.95" customHeight="1">
      <c r="C3900" s="1134"/>
      <c r="D3900" s="1134"/>
      <c r="E3900" s="1134"/>
      <c r="F3900" s="1135"/>
      <c r="G3900" s="1136"/>
      <c r="H3900" s="1157"/>
      <c r="I3900" s="1164"/>
      <c r="J3900" s="1119"/>
      <c r="K3900" s="639" t="s">
        <v>3267</v>
      </c>
      <c r="L3900" s="1142"/>
      <c r="M3900" s="1142"/>
    </row>
    <row r="3901" spans="3:13" ht="12.95" customHeight="1">
      <c r="C3901" s="1134"/>
      <c r="D3901" s="1134"/>
      <c r="E3901" s="1134"/>
      <c r="F3901" s="1135"/>
      <c r="G3901" s="1136"/>
      <c r="H3901" s="1157"/>
      <c r="I3901" s="1164"/>
      <c r="J3901" s="1119"/>
      <c r="K3901" s="639" t="s">
        <v>3268</v>
      </c>
      <c r="L3901" s="1142"/>
      <c r="M3901" s="1142"/>
    </row>
    <row r="3902" spans="3:13">
      <c r="C3902" s="1134"/>
      <c r="D3902" s="1134"/>
      <c r="E3902" s="1134"/>
      <c r="F3902" s="1135"/>
      <c r="G3902" s="1136"/>
      <c r="H3902" s="1157"/>
      <c r="I3902" s="1164"/>
      <c r="J3902" s="1119"/>
      <c r="K3902" s="639" t="s">
        <v>3311</v>
      </c>
      <c r="L3902" s="1142"/>
      <c r="M3902" s="1142"/>
    </row>
    <row r="3903" spans="3:13" ht="12.95" customHeight="1">
      <c r="C3903" s="1134"/>
      <c r="D3903" s="1134"/>
      <c r="E3903" s="1134"/>
      <c r="F3903" s="1135"/>
      <c r="G3903" s="1136"/>
      <c r="H3903" s="1157"/>
      <c r="I3903" s="1164"/>
      <c r="J3903" s="1119"/>
      <c r="K3903" s="639" t="s">
        <v>3312</v>
      </c>
      <c r="L3903" s="1142"/>
      <c r="M3903" s="1142"/>
    </row>
    <row r="3904" spans="3:13" ht="12.95" customHeight="1">
      <c r="C3904" s="1134"/>
      <c r="D3904" s="1134"/>
      <c r="E3904" s="1134"/>
      <c r="F3904" s="1135"/>
      <c r="G3904" s="1136"/>
      <c r="H3904" s="1157"/>
      <c r="I3904" s="1164"/>
      <c r="J3904" s="1119"/>
      <c r="K3904" s="639" t="s">
        <v>1940</v>
      </c>
      <c r="L3904" s="1142"/>
      <c r="M3904" s="1142"/>
    </row>
    <row r="3905" spans="3:13" ht="12.95" customHeight="1">
      <c r="C3905" s="1134"/>
      <c r="D3905" s="1134"/>
      <c r="E3905" s="1134"/>
      <c r="F3905" s="1135"/>
      <c r="G3905" s="1136"/>
      <c r="H3905" s="1157"/>
      <c r="I3905" s="1165"/>
      <c r="J3905" s="1120"/>
      <c r="K3905" s="641" t="s">
        <v>1543</v>
      </c>
      <c r="L3905" s="1143"/>
      <c r="M3905" s="1143"/>
    </row>
    <row r="3906" spans="3:13" ht="15.75">
      <c r="C3906" s="623"/>
      <c r="D3906" s="1134"/>
      <c r="E3906" s="1134"/>
      <c r="F3906" s="624"/>
      <c r="G3906" s="625"/>
      <c r="H3906" s="733"/>
      <c r="I3906" s="740"/>
      <c r="J3906" s="631" t="s">
        <v>19</v>
      </c>
      <c r="K3906" s="650"/>
      <c r="L3906" s="650"/>
      <c r="M3906" s="650"/>
    </row>
    <row r="3907" spans="3:13" ht="15.75">
      <c r="C3907" s="623"/>
      <c r="D3907" s="1134"/>
      <c r="E3907" s="1134"/>
      <c r="F3907" s="624"/>
      <c r="G3907" s="625"/>
      <c r="H3907" s="733"/>
      <c r="I3907" s="650"/>
      <c r="J3907" s="631" t="s">
        <v>682</v>
      </c>
      <c r="K3907" s="650"/>
      <c r="L3907" s="650"/>
      <c r="M3907" s="650"/>
    </row>
    <row r="3908" spans="3:13" ht="15.75">
      <c r="C3908" s="623"/>
      <c r="D3908" s="1134"/>
      <c r="E3908" s="1134"/>
      <c r="F3908" s="624"/>
      <c r="G3908" s="625"/>
      <c r="H3908" s="733"/>
      <c r="I3908" s="650"/>
      <c r="J3908" s="631" t="s">
        <v>26</v>
      </c>
      <c r="K3908" s="650"/>
      <c r="L3908" s="650"/>
      <c r="M3908" s="650"/>
    </row>
    <row r="3909" spans="3:13" ht="15.75">
      <c r="C3909" s="623"/>
      <c r="D3909" s="1134"/>
      <c r="E3909" s="1134"/>
      <c r="F3909" s="624"/>
      <c r="G3909" s="625"/>
      <c r="H3909" s="733"/>
      <c r="I3909" s="650"/>
      <c r="J3909" s="631" t="s">
        <v>30</v>
      </c>
      <c r="K3909" s="650"/>
      <c r="L3909" s="650"/>
      <c r="M3909" s="650"/>
    </row>
    <row r="3910" spans="3:13" ht="15.75">
      <c r="C3910" s="623"/>
      <c r="D3910" s="1134"/>
      <c r="E3910" s="1134"/>
      <c r="F3910" s="624"/>
      <c r="G3910" s="625"/>
      <c r="H3910" s="733"/>
      <c r="I3910" s="650"/>
      <c r="J3910" s="631" t="s">
        <v>31</v>
      </c>
      <c r="K3910" s="650"/>
      <c r="L3910" s="650"/>
      <c r="M3910" s="650"/>
    </row>
    <row r="3911" spans="3:13" ht="15.75">
      <c r="C3911" s="623"/>
      <c r="D3911" s="1134"/>
      <c r="E3911" s="1134"/>
      <c r="F3911" s="624"/>
      <c r="G3911" s="625"/>
      <c r="H3911" s="733"/>
      <c r="I3911" s="650"/>
      <c r="J3911" s="631" t="s">
        <v>32</v>
      </c>
      <c r="K3911" s="650"/>
      <c r="L3911" s="650"/>
      <c r="M3911" s="650"/>
    </row>
    <row r="3912" spans="3:13" ht="15.75">
      <c r="C3912" s="623"/>
      <c r="D3912" s="1134"/>
      <c r="E3912" s="1134"/>
      <c r="F3912" s="624"/>
      <c r="G3912" s="625"/>
      <c r="H3912" s="1115"/>
      <c r="I3912" s="1115"/>
      <c r="J3912" s="1166"/>
      <c r="K3912" s="1166"/>
      <c r="L3912" s="649"/>
      <c r="M3912" s="649"/>
    </row>
    <row r="3913" spans="3:13" ht="38.25">
      <c r="C3913" s="1134"/>
      <c r="D3913" s="1134"/>
      <c r="E3913" s="1134"/>
      <c r="F3913" s="1135"/>
      <c r="G3913" s="1136"/>
      <c r="H3913" s="1157"/>
      <c r="I3913" s="1163" t="s">
        <v>3365</v>
      </c>
      <c r="J3913" s="1118"/>
      <c r="K3913" s="644" t="s">
        <v>3366</v>
      </c>
      <c r="L3913" s="1141"/>
      <c r="M3913" s="1141"/>
    </row>
    <row r="3914" spans="3:13" ht="14.1" customHeight="1">
      <c r="C3914" s="1134"/>
      <c r="D3914" s="1134"/>
      <c r="E3914" s="1134"/>
      <c r="F3914" s="1135"/>
      <c r="G3914" s="1136"/>
      <c r="H3914" s="1157"/>
      <c r="I3914" s="1164"/>
      <c r="J3914" s="1119"/>
      <c r="K3914" s="640"/>
      <c r="L3914" s="1142"/>
      <c r="M3914" s="1142"/>
    </row>
    <row r="3915" spans="3:13" ht="12.95" customHeight="1">
      <c r="C3915" s="1134"/>
      <c r="D3915" s="1134"/>
      <c r="E3915" s="1134"/>
      <c r="F3915" s="1135"/>
      <c r="G3915" s="1136"/>
      <c r="H3915" s="1157"/>
      <c r="I3915" s="1164"/>
      <c r="J3915" s="1119"/>
      <c r="K3915" s="639" t="s">
        <v>1419</v>
      </c>
      <c r="L3915" s="1142"/>
      <c r="M3915" s="1142"/>
    </row>
    <row r="3916" spans="3:13" ht="12.95" customHeight="1">
      <c r="C3916" s="1134"/>
      <c r="D3916" s="1134"/>
      <c r="E3916" s="1134"/>
      <c r="F3916" s="1135"/>
      <c r="G3916" s="1136"/>
      <c r="H3916" s="1157"/>
      <c r="I3916" s="1164"/>
      <c r="J3916" s="1119"/>
      <c r="K3916" s="639" t="s">
        <v>1549</v>
      </c>
      <c r="L3916" s="1142"/>
      <c r="M3916" s="1142"/>
    </row>
    <row r="3917" spans="3:13" ht="12.95" customHeight="1">
      <c r="C3917" s="1134"/>
      <c r="D3917" s="1134"/>
      <c r="E3917" s="1134"/>
      <c r="F3917" s="1135"/>
      <c r="G3917" s="1136"/>
      <c r="H3917" s="1157"/>
      <c r="I3917" s="1164"/>
      <c r="J3917" s="1119"/>
      <c r="K3917" s="639" t="s">
        <v>3267</v>
      </c>
      <c r="L3917" s="1142"/>
      <c r="M3917" s="1142"/>
    </row>
    <row r="3918" spans="3:13" ht="12.95" customHeight="1">
      <c r="C3918" s="1134"/>
      <c r="D3918" s="1134"/>
      <c r="E3918" s="1134"/>
      <c r="F3918" s="1135"/>
      <c r="G3918" s="1136"/>
      <c r="H3918" s="1157"/>
      <c r="I3918" s="1164"/>
      <c r="J3918" s="1119"/>
      <c r="K3918" s="639" t="s">
        <v>3268</v>
      </c>
      <c r="L3918" s="1142"/>
      <c r="M3918" s="1142"/>
    </row>
    <row r="3919" spans="3:13">
      <c r="C3919" s="1134"/>
      <c r="D3919" s="1134"/>
      <c r="E3919" s="1134"/>
      <c r="F3919" s="1135"/>
      <c r="G3919" s="1136"/>
      <c r="H3919" s="1157"/>
      <c r="I3919" s="1164"/>
      <c r="J3919" s="1119"/>
      <c r="K3919" s="639" t="s">
        <v>3311</v>
      </c>
      <c r="L3919" s="1142"/>
      <c r="M3919" s="1142"/>
    </row>
    <row r="3920" spans="3:13" ht="12.95" customHeight="1">
      <c r="C3920" s="1134"/>
      <c r="D3920" s="1134"/>
      <c r="E3920" s="1134"/>
      <c r="F3920" s="1135"/>
      <c r="G3920" s="1136"/>
      <c r="H3920" s="1157"/>
      <c r="I3920" s="1164"/>
      <c r="J3920" s="1119"/>
      <c r="K3920" s="639" t="s">
        <v>3312</v>
      </c>
      <c r="L3920" s="1142"/>
      <c r="M3920" s="1142"/>
    </row>
    <row r="3921" spans="3:13" ht="12.95" customHeight="1">
      <c r="C3921" s="1134"/>
      <c r="D3921" s="1134"/>
      <c r="E3921" s="1134"/>
      <c r="F3921" s="1135"/>
      <c r="G3921" s="1136"/>
      <c r="H3921" s="1157"/>
      <c r="I3921" s="1164"/>
      <c r="J3921" s="1119"/>
      <c r="K3921" s="639" t="s">
        <v>1940</v>
      </c>
      <c r="L3921" s="1142"/>
      <c r="M3921" s="1142"/>
    </row>
    <row r="3922" spans="3:13" ht="12.95" customHeight="1">
      <c r="C3922" s="1134"/>
      <c r="D3922" s="1134"/>
      <c r="E3922" s="1134"/>
      <c r="F3922" s="1135"/>
      <c r="G3922" s="1136"/>
      <c r="H3922" s="1157"/>
      <c r="I3922" s="1165"/>
      <c r="J3922" s="1120"/>
      <c r="K3922" s="641" t="s">
        <v>1543</v>
      </c>
      <c r="L3922" s="1143"/>
      <c r="M3922" s="1143"/>
    </row>
    <row r="3923" spans="3:13" ht="15.75">
      <c r="C3923" s="623"/>
      <c r="D3923" s="1134"/>
      <c r="E3923" s="1134"/>
      <c r="F3923" s="624"/>
      <c r="G3923" s="625"/>
      <c r="H3923" s="733"/>
      <c r="I3923" s="740"/>
      <c r="J3923" s="631" t="s">
        <v>19</v>
      </c>
      <c r="K3923" s="650"/>
      <c r="L3923" s="650"/>
      <c r="M3923" s="650"/>
    </row>
    <row r="3924" spans="3:13" ht="15.75">
      <c r="C3924" s="623"/>
      <c r="D3924" s="1134"/>
      <c r="E3924" s="1134"/>
      <c r="F3924" s="624"/>
      <c r="G3924" s="625"/>
      <c r="H3924" s="733"/>
      <c r="I3924" s="650"/>
      <c r="J3924" s="631" t="s">
        <v>682</v>
      </c>
      <c r="K3924" s="650"/>
      <c r="L3924" s="650"/>
      <c r="M3924" s="650"/>
    </row>
    <row r="3925" spans="3:13" ht="15.75">
      <c r="C3925" s="623"/>
      <c r="D3925" s="1134"/>
      <c r="E3925" s="1134"/>
      <c r="F3925" s="624"/>
      <c r="G3925" s="625"/>
      <c r="H3925" s="733"/>
      <c r="I3925" s="650"/>
      <c r="J3925" s="631" t="s">
        <v>26</v>
      </c>
      <c r="K3925" s="650"/>
      <c r="L3925" s="650"/>
      <c r="M3925" s="650"/>
    </row>
    <row r="3926" spans="3:13" ht="15.75">
      <c r="C3926" s="623"/>
      <c r="D3926" s="1134"/>
      <c r="E3926" s="1134"/>
      <c r="F3926" s="624"/>
      <c r="G3926" s="625"/>
      <c r="H3926" s="733"/>
      <c r="I3926" s="650"/>
      <c r="J3926" s="631" t="s">
        <v>30</v>
      </c>
      <c r="K3926" s="650"/>
      <c r="L3926" s="650"/>
      <c r="M3926" s="650"/>
    </row>
    <row r="3927" spans="3:13" ht="15.75">
      <c r="C3927" s="623"/>
      <c r="D3927" s="1134"/>
      <c r="E3927" s="1134"/>
      <c r="F3927" s="624"/>
      <c r="G3927" s="625"/>
      <c r="H3927" s="733"/>
      <c r="I3927" s="650"/>
      <c r="J3927" s="631" t="s">
        <v>31</v>
      </c>
      <c r="K3927" s="650"/>
      <c r="L3927" s="650"/>
      <c r="M3927" s="650"/>
    </row>
    <row r="3928" spans="3:13" ht="15.75">
      <c r="C3928" s="623"/>
      <c r="D3928" s="1134"/>
      <c r="E3928" s="1134"/>
      <c r="F3928" s="624"/>
      <c r="G3928" s="625"/>
      <c r="H3928" s="733"/>
      <c r="I3928" s="650"/>
      <c r="J3928" s="631" t="s">
        <v>32</v>
      </c>
      <c r="K3928" s="650"/>
      <c r="L3928" s="650"/>
      <c r="M3928" s="650"/>
    </row>
    <row r="3929" spans="3:13" ht="15.75">
      <c r="C3929" s="623"/>
      <c r="D3929" s="1134"/>
      <c r="E3929" s="1134"/>
      <c r="F3929" s="624"/>
      <c r="G3929" s="625"/>
      <c r="H3929" s="1115"/>
      <c r="I3929" s="1115"/>
      <c r="J3929" s="1166"/>
      <c r="K3929" s="1166"/>
      <c r="L3929" s="649"/>
      <c r="M3929" s="649"/>
    </row>
    <row r="3930" spans="3:13" ht="25.5">
      <c r="C3930" s="1134"/>
      <c r="D3930" s="1134"/>
      <c r="E3930" s="1134"/>
      <c r="F3930" s="1135"/>
      <c r="G3930" s="1136"/>
      <c r="H3930" s="1157"/>
      <c r="I3930" s="1118" t="s">
        <v>3367</v>
      </c>
      <c r="J3930" s="1118"/>
      <c r="K3930" s="644" t="s">
        <v>3368</v>
      </c>
      <c r="L3930" s="1141"/>
      <c r="M3930" s="1141"/>
    </row>
    <row r="3931" spans="3:13" ht="14.1" customHeight="1">
      <c r="C3931" s="1134"/>
      <c r="D3931" s="1134"/>
      <c r="E3931" s="1134"/>
      <c r="F3931" s="1135"/>
      <c r="G3931" s="1136"/>
      <c r="H3931" s="1157"/>
      <c r="I3931" s="1119"/>
      <c r="J3931" s="1119"/>
      <c r="K3931" s="640"/>
      <c r="L3931" s="1142"/>
      <c r="M3931" s="1142"/>
    </row>
    <row r="3932" spans="3:13" ht="12.95" customHeight="1">
      <c r="C3932" s="1134"/>
      <c r="D3932" s="1134"/>
      <c r="E3932" s="1134"/>
      <c r="F3932" s="1135"/>
      <c r="G3932" s="1136"/>
      <c r="H3932" s="1157"/>
      <c r="I3932" s="1119"/>
      <c r="J3932" s="1119"/>
      <c r="K3932" s="639" t="s">
        <v>1419</v>
      </c>
      <c r="L3932" s="1142"/>
      <c r="M3932" s="1142"/>
    </row>
    <row r="3933" spans="3:13" ht="12.95" customHeight="1">
      <c r="C3933" s="1134"/>
      <c r="D3933" s="1134"/>
      <c r="E3933" s="1134"/>
      <c r="F3933" s="1135"/>
      <c r="G3933" s="1136"/>
      <c r="H3933" s="1157"/>
      <c r="I3933" s="1119"/>
      <c r="J3933" s="1119"/>
      <c r="K3933" s="639" t="s">
        <v>1549</v>
      </c>
      <c r="L3933" s="1142"/>
      <c r="M3933" s="1142"/>
    </row>
    <row r="3934" spans="3:13" ht="12.95" customHeight="1">
      <c r="C3934" s="1134"/>
      <c r="D3934" s="1134"/>
      <c r="E3934" s="1134"/>
      <c r="F3934" s="1135"/>
      <c r="G3934" s="1136"/>
      <c r="H3934" s="1157"/>
      <c r="I3934" s="1119"/>
      <c r="J3934" s="1119"/>
      <c r="K3934" s="639" t="s">
        <v>3267</v>
      </c>
      <c r="L3934" s="1142"/>
      <c r="M3934" s="1142"/>
    </row>
    <row r="3935" spans="3:13" ht="12.95" customHeight="1">
      <c r="C3935" s="1134"/>
      <c r="D3935" s="1134"/>
      <c r="E3935" s="1134"/>
      <c r="F3935" s="1135"/>
      <c r="G3935" s="1136"/>
      <c r="H3935" s="1157"/>
      <c r="I3935" s="1119"/>
      <c r="J3935" s="1119"/>
      <c r="K3935" s="639" t="s">
        <v>3268</v>
      </c>
      <c r="L3935" s="1142"/>
      <c r="M3935" s="1142"/>
    </row>
    <row r="3936" spans="3:13">
      <c r="C3936" s="1134"/>
      <c r="D3936" s="1134"/>
      <c r="E3936" s="1134"/>
      <c r="F3936" s="1135"/>
      <c r="G3936" s="1136"/>
      <c r="H3936" s="1157"/>
      <c r="I3936" s="1119"/>
      <c r="J3936" s="1119"/>
      <c r="K3936" s="639" t="s">
        <v>3311</v>
      </c>
      <c r="L3936" s="1142"/>
      <c r="M3936" s="1142"/>
    </row>
    <row r="3937" spans="3:13" ht="12.95" customHeight="1">
      <c r="C3937" s="1134"/>
      <c r="D3937" s="1134"/>
      <c r="E3937" s="1134"/>
      <c r="F3937" s="1135"/>
      <c r="G3937" s="1136"/>
      <c r="H3937" s="1157"/>
      <c r="I3937" s="1119"/>
      <c r="J3937" s="1119"/>
      <c r="K3937" s="639" t="s">
        <v>3312</v>
      </c>
      <c r="L3937" s="1142"/>
      <c r="M3937" s="1142"/>
    </row>
    <row r="3938" spans="3:13" ht="12.95" customHeight="1">
      <c r="C3938" s="1134"/>
      <c r="D3938" s="1134"/>
      <c r="E3938" s="1134"/>
      <c r="F3938" s="1135"/>
      <c r="G3938" s="1136"/>
      <c r="H3938" s="1157"/>
      <c r="I3938" s="1119"/>
      <c r="J3938" s="1119"/>
      <c r="K3938" s="639" t="s">
        <v>1940</v>
      </c>
      <c r="L3938" s="1142"/>
      <c r="M3938" s="1142"/>
    </row>
    <row r="3939" spans="3:13" ht="12.95" customHeight="1">
      <c r="C3939" s="1134"/>
      <c r="D3939" s="1134"/>
      <c r="E3939" s="1134"/>
      <c r="F3939" s="1135"/>
      <c r="G3939" s="1136"/>
      <c r="H3939" s="1157"/>
      <c r="I3939" s="1120"/>
      <c r="J3939" s="1120"/>
      <c r="K3939" s="641" t="s">
        <v>1543</v>
      </c>
      <c r="L3939" s="1143"/>
      <c r="M3939" s="1143"/>
    </row>
    <row r="3940" spans="3:13" ht="15.75">
      <c r="C3940" s="623"/>
      <c r="D3940" s="1134"/>
      <c r="E3940" s="1134"/>
      <c r="F3940" s="624"/>
      <c r="G3940" s="625"/>
      <c r="H3940" s="733"/>
      <c r="I3940" s="650"/>
      <c r="J3940" s="631" t="s">
        <v>19</v>
      </c>
      <c r="K3940" s="650"/>
      <c r="L3940" s="650"/>
      <c r="M3940" s="650"/>
    </row>
    <row r="3941" spans="3:13" ht="15.75">
      <c r="C3941" s="623"/>
      <c r="D3941" s="1134"/>
      <c r="E3941" s="1134"/>
      <c r="F3941" s="624"/>
      <c r="G3941" s="625"/>
      <c r="H3941" s="733"/>
      <c r="I3941" s="650"/>
      <c r="J3941" s="631" t="s">
        <v>682</v>
      </c>
      <c r="K3941" s="650"/>
      <c r="L3941" s="650"/>
      <c r="M3941" s="650"/>
    </row>
    <row r="3942" spans="3:13" ht="15.75">
      <c r="C3942" s="623"/>
      <c r="D3942" s="1134"/>
      <c r="E3942" s="1134"/>
      <c r="F3942" s="624"/>
      <c r="G3942" s="625"/>
      <c r="H3942" s="733"/>
      <c r="I3942" s="650"/>
      <c r="J3942" s="631" t="s">
        <v>26</v>
      </c>
      <c r="K3942" s="650"/>
      <c r="L3942" s="650"/>
      <c r="M3942" s="650"/>
    </row>
    <row r="3943" spans="3:13" ht="15.75">
      <c r="C3943" s="623"/>
      <c r="D3943" s="1134"/>
      <c r="E3943" s="1134"/>
      <c r="F3943" s="624"/>
      <c r="G3943" s="625"/>
      <c r="H3943" s="733"/>
      <c r="I3943" s="650"/>
      <c r="J3943" s="631" t="s">
        <v>30</v>
      </c>
      <c r="K3943" s="650"/>
      <c r="L3943" s="650"/>
      <c r="M3943" s="650"/>
    </row>
    <row r="3944" spans="3:13" ht="15.75">
      <c r="C3944" s="623"/>
      <c r="D3944" s="1134"/>
      <c r="E3944" s="1134"/>
      <c r="F3944" s="624"/>
      <c r="G3944" s="625"/>
      <c r="H3944" s="733"/>
      <c r="I3944" s="650"/>
      <c r="J3944" s="631" t="s">
        <v>31</v>
      </c>
      <c r="K3944" s="650"/>
      <c r="L3944" s="650"/>
      <c r="M3944" s="650"/>
    </row>
    <row r="3945" spans="3:13" ht="15.75">
      <c r="C3945" s="623"/>
      <c r="D3945" s="1134"/>
      <c r="E3945" s="1134"/>
      <c r="F3945" s="624"/>
      <c r="G3945" s="625"/>
      <c r="H3945" s="733"/>
      <c r="I3945" s="650"/>
      <c r="J3945" s="631" t="s">
        <v>32</v>
      </c>
      <c r="K3945" s="650"/>
      <c r="L3945" s="650"/>
      <c r="M3945" s="650"/>
    </row>
    <row r="3946" spans="3:13" ht="15.75">
      <c r="C3946" s="623"/>
      <c r="D3946" s="1134"/>
      <c r="E3946" s="1134"/>
      <c r="F3946" s="624"/>
      <c r="G3946" s="625"/>
      <c r="H3946" s="1115"/>
      <c r="I3946" s="1115"/>
      <c r="J3946" s="1144"/>
      <c r="K3946" s="1144"/>
      <c r="L3946" s="649"/>
      <c r="M3946" s="649"/>
    </row>
    <row r="3947" spans="3:13" ht="15.75">
      <c r="C3947" s="623"/>
      <c r="D3947" s="1134"/>
      <c r="E3947" s="1134"/>
      <c r="F3947" s="624"/>
      <c r="G3947" s="625"/>
      <c r="H3947" s="733"/>
      <c r="I3947" s="603">
        <v>4.4000000000000004</v>
      </c>
      <c r="J3947" s="603"/>
      <c r="K3947" s="599" t="s">
        <v>3369</v>
      </c>
      <c r="L3947" s="604"/>
      <c r="M3947" s="647"/>
    </row>
    <row r="3948" spans="3:13">
      <c r="C3948" s="1134"/>
      <c r="D3948" s="1134"/>
      <c r="E3948" s="1134"/>
      <c r="F3948" s="1135"/>
      <c r="G3948" s="1136"/>
      <c r="H3948" s="1137"/>
      <c r="I3948" s="1104" t="s">
        <v>1306</v>
      </c>
      <c r="J3948" s="1104"/>
      <c r="K3948" s="607" t="s">
        <v>3370</v>
      </c>
      <c r="L3948" s="1107"/>
      <c r="M3948" s="1110"/>
    </row>
    <row r="3949" spans="3:13" ht="14.1" customHeight="1">
      <c r="C3949" s="1134"/>
      <c r="D3949" s="1134"/>
      <c r="E3949" s="1134"/>
      <c r="F3949" s="1135"/>
      <c r="G3949" s="1136"/>
      <c r="H3949" s="1137"/>
      <c r="I3949" s="1105"/>
      <c r="J3949" s="1105"/>
      <c r="K3949" s="610"/>
      <c r="L3949" s="1108"/>
      <c r="M3949" s="1111"/>
    </row>
    <row r="3950" spans="3:13" ht="12.95" customHeight="1">
      <c r="C3950" s="1134"/>
      <c r="D3950" s="1134"/>
      <c r="E3950" s="1134"/>
      <c r="F3950" s="1135"/>
      <c r="G3950" s="1136"/>
      <c r="H3950" s="1137"/>
      <c r="I3950" s="1105"/>
      <c r="J3950" s="1105"/>
      <c r="K3950" s="611" t="s">
        <v>1419</v>
      </c>
      <c r="L3950" s="1108"/>
      <c r="M3950" s="1111"/>
    </row>
    <row r="3951" spans="3:13" ht="12.95" customHeight="1">
      <c r="C3951" s="1134"/>
      <c r="D3951" s="1134"/>
      <c r="E3951" s="1134"/>
      <c r="F3951" s="1135"/>
      <c r="G3951" s="1136"/>
      <c r="H3951" s="1137"/>
      <c r="I3951" s="1105"/>
      <c r="J3951" s="1105"/>
      <c r="K3951" s="611" t="s">
        <v>3371</v>
      </c>
      <c r="L3951" s="1108"/>
      <c r="M3951" s="1111"/>
    </row>
    <row r="3952" spans="3:13" ht="24.95" customHeight="1">
      <c r="C3952" s="1134"/>
      <c r="D3952" s="1134"/>
      <c r="E3952" s="1134"/>
      <c r="F3952" s="1135"/>
      <c r="G3952" s="1136"/>
      <c r="H3952" s="1137"/>
      <c r="I3952" s="1105"/>
      <c r="J3952" s="1105"/>
      <c r="K3952" s="611" t="s">
        <v>3372</v>
      </c>
      <c r="L3952" s="1108"/>
      <c r="M3952" s="1111"/>
    </row>
    <row r="3953" spans="3:13" ht="25.5">
      <c r="C3953" s="1134"/>
      <c r="D3953" s="1134"/>
      <c r="E3953" s="1134"/>
      <c r="F3953" s="1135"/>
      <c r="G3953" s="1136"/>
      <c r="H3953" s="1137"/>
      <c r="I3953" s="1105"/>
      <c r="J3953" s="1105"/>
      <c r="K3953" s="611" t="s">
        <v>3229</v>
      </c>
      <c r="L3953" s="1108"/>
      <c r="M3953" s="1111"/>
    </row>
    <row r="3954" spans="3:13">
      <c r="C3954" s="1134"/>
      <c r="D3954" s="1134"/>
      <c r="E3954" s="1134"/>
      <c r="F3954" s="1135"/>
      <c r="G3954" s="1136"/>
      <c r="H3954" s="1137"/>
      <c r="I3954" s="1106"/>
      <c r="J3954" s="1106"/>
      <c r="K3954" s="613" t="s">
        <v>3373</v>
      </c>
      <c r="L3954" s="1109"/>
      <c r="M3954" s="1112"/>
    </row>
    <row r="3955" spans="3:13" ht="12.95" customHeight="1">
      <c r="C3955" s="1134"/>
      <c r="D3955" s="1134"/>
      <c r="E3955" s="1134"/>
      <c r="F3955" s="1135"/>
      <c r="G3955" s="1136"/>
      <c r="H3955" s="1137"/>
      <c r="I3955" s="1104"/>
      <c r="J3955" s="1104"/>
      <c r="K3955" s="614" t="s">
        <v>46</v>
      </c>
      <c r="L3955" s="1107"/>
      <c r="M3955" s="1110"/>
    </row>
    <row r="3956" spans="3:13" ht="25.5">
      <c r="C3956" s="1134"/>
      <c r="D3956" s="1134"/>
      <c r="E3956" s="1134"/>
      <c r="F3956" s="1135"/>
      <c r="G3956" s="1136"/>
      <c r="H3956" s="1137"/>
      <c r="I3956" s="1105"/>
      <c r="J3956" s="1105"/>
      <c r="K3956" s="615" t="s">
        <v>3374</v>
      </c>
      <c r="L3956" s="1108"/>
      <c r="M3956" s="1111"/>
    </row>
    <row r="3957" spans="3:13" ht="14.1" customHeight="1">
      <c r="C3957" s="1134"/>
      <c r="D3957" s="1134"/>
      <c r="E3957" s="1134"/>
      <c r="F3957" s="1135"/>
      <c r="G3957" s="1136"/>
      <c r="H3957" s="1137"/>
      <c r="I3957" s="1105"/>
      <c r="J3957" s="1105"/>
      <c r="K3957" s="616"/>
      <c r="L3957" s="1108"/>
      <c r="M3957" s="1111"/>
    </row>
    <row r="3958" spans="3:13">
      <c r="C3958" s="1134"/>
      <c r="D3958" s="1134"/>
      <c r="E3958" s="1134"/>
      <c r="F3958" s="1135"/>
      <c r="G3958" s="1136"/>
      <c r="H3958" s="1137"/>
      <c r="I3958" s="1105"/>
      <c r="J3958" s="1105"/>
      <c r="K3958" s="615" t="s">
        <v>3375</v>
      </c>
      <c r="L3958" s="1108"/>
      <c r="M3958" s="1111"/>
    </row>
    <row r="3959" spans="3:13" ht="14.1" customHeight="1">
      <c r="C3959" s="1134"/>
      <c r="D3959" s="1134"/>
      <c r="E3959" s="1134"/>
      <c r="F3959" s="1135"/>
      <c r="G3959" s="1136"/>
      <c r="H3959" s="1137"/>
      <c r="I3959" s="1105"/>
      <c r="J3959" s="1105"/>
      <c r="K3959" s="616"/>
      <c r="L3959" s="1108"/>
      <c r="M3959" s="1111"/>
    </row>
    <row r="3960" spans="3:13" ht="51">
      <c r="C3960" s="1134"/>
      <c r="D3960" s="1134"/>
      <c r="E3960" s="1134"/>
      <c r="F3960" s="1135"/>
      <c r="G3960" s="1136"/>
      <c r="H3960" s="1137"/>
      <c r="I3960" s="1105"/>
      <c r="J3960" s="1105"/>
      <c r="K3960" s="615" t="s">
        <v>3376</v>
      </c>
      <c r="L3960" s="1108"/>
      <c r="M3960" s="1111"/>
    </row>
    <row r="3961" spans="3:13" ht="14.1" customHeight="1">
      <c r="C3961" s="1134"/>
      <c r="D3961" s="1134"/>
      <c r="E3961" s="1134"/>
      <c r="F3961" s="1135"/>
      <c r="G3961" s="1136"/>
      <c r="H3961" s="1137"/>
      <c r="I3961" s="1105"/>
      <c r="J3961" s="1105"/>
      <c r="K3961" s="616"/>
      <c r="L3961" s="1108"/>
      <c r="M3961" s="1111"/>
    </row>
    <row r="3962" spans="3:13" ht="38.25">
      <c r="C3962" s="1134"/>
      <c r="D3962" s="1134"/>
      <c r="E3962" s="1134"/>
      <c r="F3962" s="1135"/>
      <c r="G3962" s="1136"/>
      <c r="H3962" s="1137"/>
      <c r="I3962" s="1105"/>
      <c r="J3962" s="1105"/>
      <c r="K3962" s="615" t="s">
        <v>3377</v>
      </c>
      <c r="L3962" s="1108"/>
      <c r="M3962" s="1111"/>
    </row>
    <row r="3963" spans="3:13" ht="14.1" customHeight="1">
      <c r="C3963" s="1134"/>
      <c r="D3963" s="1134"/>
      <c r="E3963" s="1134"/>
      <c r="F3963" s="1135"/>
      <c r="G3963" s="1136"/>
      <c r="H3963" s="1137"/>
      <c r="I3963" s="1105"/>
      <c r="J3963" s="1105"/>
      <c r="K3963" s="616"/>
      <c r="L3963" s="1108"/>
      <c r="M3963" s="1111"/>
    </row>
    <row r="3964" spans="3:13" ht="38.25">
      <c r="C3964" s="1134"/>
      <c r="D3964" s="1134"/>
      <c r="E3964" s="1134"/>
      <c r="F3964" s="1135"/>
      <c r="G3964" s="1136"/>
      <c r="H3964" s="1137"/>
      <c r="I3964" s="1105"/>
      <c r="J3964" s="1105"/>
      <c r="K3964" s="615" t="s">
        <v>3378</v>
      </c>
      <c r="L3964" s="1108"/>
      <c r="M3964" s="1111"/>
    </row>
    <row r="3965" spans="3:13" ht="12.95" customHeight="1">
      <c r="C3965" s="1134"/>
      <c r="D3965" s="1134"/>
      <c r="E3965" s="1134"/>
      <c r="F3965" s="1135"/>
      <c r="G3965" s="1136"/>
      <c r="H3965" s="1137"/>
      <c r="I3965" s="1105"/>
      <c r="J3965" s="1105"/>
      <c r="K3965" s="615"/>
      <c r="L3965" s="1108"/>
      <c r="M3965" s="1111"/>
    </row>
    <row r="3966" spans="3:13" ht="38.25">
      <c r="C3966" s="1134"/>
      <c r="D3966" s="1134"/>
      <c r="E3966" s="1134"/>
      <c r="F3966" s="1135"/>
      <c r="G3966" s="1136"/>
      <c r="H3966" s="1137"/>
      <c r="I3966" s="1106"/>
      <c r="J3966" s="1106"/>
      <c r="K3966" s="617" t="s">
        <v>3379</v>
      </c>
      <c r="L3966" s="1109"/>
      <c r="M3966" s="1112"/>
    </row>
    <row r="3967" spans="3:13" ht="15.75">
      <c r="C3967" s="623"/>
      <c r="D3967" s="1134"/>
      <c r="E3967" s="1134"/>
      <c r="F3967" s="624"/>
      <c r="G3967" s="625"/>
      <c r="H3967" s="733"/>
      <c r="I3967" s="618"/>
      <c r="J3967" s="618" t="s">
        <v>19</v>
      </c>
      <c r="K3967" s="619"/>
      <c r="L3967" s="620"/>
      <c r="M3967" s="621"/>
    </row>
    <row r="3968" spans="3:13" ht="15.75">
      <c r="C3968" s="623"/>
      <c r="D3968" s="1134"/>
      <c r="E3968" s="1134"/>
      <c r="F3968" s="624"/>
      <c r="G3968" s="625"/>
      <c r="H3968" s="733"/>
      <c r="I3968" s="618"/>
      <c r="J3968" s="618" t="s">
        <v>682</v>
      </c>
      <c r="K3968" s="619"/>
      <c r="L3968" s="620"/>
      <c r="M3968" s="621"/>
    </row>
    <row r="3969" spans="3:13" ht="15.75">
      <c r="C3969" s="623"/>
      <c r="D3969" s="1134"/>
      <c r="E3969" s="1134"/>
      <c r="F3969" s="624"/>
      <c r="G3969" s="625"/>
      <c r="H3969" s="733"/>
      <c r="I3969" s="618"/>
      <c r="J3969" s="618" t="s">
        <v>26</v>
      </c>
      <c r="K3969" s="619"/>
      <c r="L3969" s="620"/>
      <c r="M3969" s="621"/>
    </row>
    <row r="3970" spans="3:13" ht="15.75">
      <c r="C3970" s="623"/>
      <c r="D3970" s="1134"/>
      <c r="E3970" s="1134"/>
      <c r="F3970" s="624"/>
      <c r="G3970" s="625"/>
      <c r="H3970" s="733"/>
      <c r="I3970" s="618"/>
      <c r="J3970" s="618" t="s">
        <v>30</v>
      </c>
      <c r="K3970" s="619"/>
      <c r="L3970" s="620"/>
      <c r="M3970" s="621"/>
    </row>
    <row r="3971" spans="3:13" ht="15.75">
      <c r="C3971" s="623"/>
      <c r="D3971" s="1134"/>
      <c r="E3971" s="1134"/>
      <c r="F3971" s="624"/>
      <c r="G3971" s="625"/>
      <c r="H3971" s="733"/>
      <c r="I3971" s="618"/>
      <c r="J3971" s="618" t="s">
        <v>31</v>
      </c>
      <c r="K3971" s="619"/>
      <c r="L3971" s="620"/>
      <c r="M3971" s="621"/>
    </row>
    <row r="3972" spans="3:13" ht="15.75">
      <c r="C3972" s="623"/>
      <c r="D3972" s="1134"/>
      <c r="E3972" s="1134"/>
      <c r="F3972" s="624"/>
      <c r="G3972" s="625"/>
      <c r="H3972" s="733"/>
      <c r="I3972" s="618"/>
      <c r="J3972" s="618" t="s">
        <v>32</v>
      </c>
      <c r="K3972" s="619"/>
      <c r="L3972" s="620"/>
      <c r="M3972" s="621"/>
    </row>
    <row r="3973" spans="3:13" ht="15.75">
      <c r="C3973" s="623"/>
      <c r="D3973" s="1134"/>
      <c r="E3973" s="1134"/>
      <c r="F3973" s="624"/>
      <c r="G3973" s="625"/>
      <c r="H3973" s="1115"/>
      <c r="I3973" s="1115"/>
      <c r="J3973" s="1116"/>
      <c r="K3973" s="1116"/>
      <c r="L3973" s="624"/>
      <c r="M3973" s="625"/>
    </row>
    <row r="3974" spans="3:13" ht="25.5">
      <c r="C3974" s="1134"/>
      <c r="D3974" s="1134"/>
      <c r="E3974" s="1134"/>
      <c r="F3974" s="1135"/>
      <c r="G3974" s="1136"/>
      <c r="H3974" s="1157"/>
      <c r="I3974" s="1118" t="s">
        <v>3380</v>
      </c>
      <c r="J3974" s="1118"/>
      <c r="K3974" s="644" t="s">
        <v>3381</v>
      </c>
      <c r="L3974" s="1121"/>
      <c r="M3974" s="1206"/>
    </row>
    <row r="3975" spans="3:13" ht="14.1" customHeight="1">
      <c r="C3975" s="1134"/>
      <c r="D3975" s="1134"/>
      <c r="E3975" s="1134"/>
      <c r="F3975" s="1135"/>
      <c r="G3975" s="1136"/>
      <c r="H3975" s="1157"/>
      <c r="I3975" s="1119"/>
      <c r="J3975" s="1119"/>
      <c r="K3975" s="640"/>
      <c r="L3975" s="1122"/>
      <c r="M3975" s="1207"/>
    </row>
    <row r="3976" spans="3:13" ht="12.95" customHeight="1">
      <c r="C3976" s="1134"/>
      <c r="D3976" s="1134"/>
      <c r="E3976" s="1134"/>
      <c r="F3976" s="1135"/>
      <c r="G3976" s="1136"/>
      <c r="H3976" s="1157"/>
      <c r="I3976" s="1119"/>
      <c r="J3976" s="1119"/>
      <c r="K3976" s="639" t="s">
        <v>1419</v>
      </c>
      <c r="L3976" s="1122"/>
      <c r="M3976" s="1207"/>
    </row>
    <row r="3977" spans="3:13" ht="12.95" customHeight="1">
      <c r="C3977" s="1134"/>
      <c r="D3977" s="1134"/>
      <c r="E3977" s="1134"/>
      <c r="F3977" s="1135"/>
      <c r="G3977" s="1136"/>
      <c r="H3977" s="1157"/>
      <c r="I3977" s="1119"/>
      <c r="J3977" s="1119"/>
      <c r="K3977" s="639" t="s">
        <v>3371</v>
      </c>
      <c r="L3977" s="1122"/>
      <c r="M3977" s="1207"/>
    </row>
    <row r="3978" spans="3:13" ht="24.95" customHeight="1">
      <c r="C3978" s="1134"/>
      <c r="D3978" s="1134"/>
      <c r="E3978" s="1134"/>
      <c r="F3978" s="1135"/>
      <c r="G3978" s="1136"/>
      <c r="H3978" s="1157"/>
      <c r="I3978" s="1119"/>
      <c r="J3978" s="1119"/>
      <c r="K3978" s="639" t="s">
        <v>3372</v>
      </c>
      <c r="L3978" s="1122"/>
      <c r="M3978" s="1207"/>
    </row>
    <row r="3979" spans="3:13" ht="25.5">
      <c r="C3979" s="1134"/>
      <c r="D3979" s="1134"/>
      <c r="E3979" s="1134"/>
      <c r="F3979" s="1135"/>
      <c r="G3979" s="1136"/>
      <c r="H3979" s="1157"/>
      <c r="I3979" s="1119"/>
      <c r="J3979" s="1119"/>
      <c r="K3979" s="639" t="s">
        <v>3229</v>
      </c>
      <c r="L3979" s="1122"/>
      <c r="M3979" s="1207"/>
    </row>
    <row r="3980" spans="3:13">
      <c r="C3980" s="1134"/>
      <c r="D3980" s="1134"/>
      <c r="E3980" s="1134"/>
      <c r="F3980" s="1135"/>
      <c r="G3980" s="1136"/>
      <c r="H3980" s="1157"/>
      <c r="I3980" s="1120"/>
      <c r="J3980" s="1120"/>
      <c r="K3980" s="641" t="s">
        <v>3373</v>
      </c>
      <c r="L3980" s="1123"/>
      <c r="M3980" s="1208"/>
    </row>
    <row r="3981" spans="3:13" ht="15.75">
      <c r="C3981" s="623"/>
      <c r="D3981" s="1134"/>
      <c r="E3981" s="1134"/>
      <c r="F3981" s="624"/>
      <c r="G3981" s="625"/>
      <c r="H3981" s="733"/>
      <c r="I3981" s="631"/>
      <c r="J3981" s="631" t="s">
        <v>19</v>
      </c>
      <c r="K3981" s="632"/>
      <c r="L3981" s="633"/>
      <c r="M3981" s="696"/>
    </row>
    <row r="3982" spans="3:13" ht="15.75">
      <c r="C3982" s="623"/>
      <c r="D3982" s="1134"/>
      <c r="E3982" s="1134"/>
      <c r="F3982" s="624"/>
      <c r="G3982" s="625"/>
      <c r="H3982" s="733"/>
      <c r="I3982" s="631"/>
      <c r="J3982" s="631" t="s">
        <v>682</v>
      </c>
      <c r="K3982" s="632"/>
      <c r="L3982" s="633"/>
      <c r="M3982" s="696"/>
    </row>
    <row r="3983" spans="3:13" ht="15.75">
      <c r="C3983" s="623"/>
      <c r="D3983" s="1134"/>
      <c r="E3983" s="1134"/>
      <c r="F3983" s="624"/>
      <c r="G3983" s="625"/>
      <c r="H3983" s="733"/>
      <c r="I3983" s="631"/>
      <c r="J3983" s="631" t="s">
        <v>26</v>
      </c>
      <c r="K3983" s="632"/>
      <c r="L3983" s="633"/>
      <c r="M3983" s="696"/>
    </row>
    <row r="3984" spans="3:13" ht="15.75">
      <c r="C3984" s="623"/>
      <c r="D3984" s="1134"/>
      <c r="E3984" s="1134"/>
      <c r="F3984" s="624"/>
      <c r="G3984" s="625"/>
      <c r="H3984" s="733"/>
      <c r="I3984" s="631"/>
      <c r="J3984" s="631" t="s">
        <v>30</v>
      </c>
      <c r="K3984" s="632"/>
      <c r="L3984" s="633"/>
      <c r="M3984" s="696"/>
    </row>
    <row r="3985" spans="3:13" ht="15.75">
      <c r="C3985" s="623"/>
      <c r="D3985" s="1134"/>
      <c r="E3985" s="1134"/>
      <c r="F3985" s="624"/>
      <c r="G3985" s="625"/>
      <c r="H3985" s="733"/>
      <c r="I3985" s="631"/>
      <c r="J3985" s="631" t="s">
        <v>31</v>
      </c>
      <c r="K3985" s="632"/>
      <c r="L3985" s="633"/>
      <c r="M3985" s="696"/>
    </row>
    <row r="3986" spans="3:13" ht="15.75">
      <c r="C3986" s="623"/>
      <c r="D3986" s="1134"/>
      <c r="E3986" s="1134"/>
      <c r="F3986" s="624"/>
      <c r="G3986" s="625"/>
      <c r="H3986" s="733"/>
      <c r="I3986" s="631"/>
      <c r="J3986" s="631" t="s">
        <v>32</v>
      </c>
      <c r="K3986" s="632"/>
      <c r="L3986" s="633"/>
      <c r="M3986" s="696"/>
    </row>
    <row r="3987" spans="3:13" ht="15.75">
      <c r="C3987" s="623"/>
      <c r="D3987" s="1132"/>
      <c r="E3987" s="1132"/>
      <c r="F3987" s="624"/>
      <c r="G3987" s="625"/>
      <c r="H3987" s="1115"/>
      <c r="I3987" s="1115"/>
      <c r="J3987" s="1130"/>
      <c r="K3987" s="1130"/>
      <c r="L3987" s="624"/>
      <c r="M3987" s="625"/>
    </row>
    <row r="3988" spans="3:13" ht="15.75">
      <c r="C3988" s="603">
        <v>4.4000000000000004</v>
      </c>
      <c r="D3988" s="603"/>
      <c r="E3988" s="599" t="s">
        <v>1222</v>
      </c>
      <c r="F3988" s="604"/>
      <c r="G3988" s="647"/>
      <c r="H3988" s="733"/>
      <c r="I3988" s="603">
        <v>4.5</v>
      </c>
      <c r="J3988" s="603"/>
      <c r="K3988" s="599" t="s">
        <v>1222</v>
      </c>
      <c r="L3988" s="604"/>
      <c r="M3988" s="647"/>
    </row>
    <row r="3989" spans="3:13" ht="25.5">
      <c r="C3989" s="1104" t="s">
        <v>1223</v>
      </c>
      <c r="D3989" s="1104"/>
      <c r="E3989" s="607" t="s">
        <v>3382</v>
      </c>
      <c r="F3989" s="1107"/>
      <c r="G3989" s="1110"/>
      <c r="H3989" s="1113"/>
      <c r="I3989" s="1104" t="s">
        <v>855</v>
      </c>
      <c r="J3989" s="1104"/>
      <c r="K3989" s="607" t="s">
        <v>3383</v>
      </c>
      <c r="L3989" s="1107"/>
      <c r="M3989" s="1110"/>
    </row>
    <row r="3990" spans="3:13" ht="14.1" customHeight="1">
      <c r="C3990" s="1105"/>
      <c r="D3990" s="1105"/>
      <c r="E3990" s="610"/>
      <c r="F3990" s="1108"/>
      <c r="G3990" s="1111"/>
      <c r="H3990" s="1113"/>
      <c r="I3990" s="1105"/>
      <c r="J3990" s="1105"/>
      <c r="K3990" s="610"/>
      <c r="L3990" s="1108"/>
      <c r="M3990" s="1111"/>
    </row>
    <row r="3991" spans="3:13" ht="12.95" customHeight="1">
      <c r="C3991" s="1105"/>
      <c r="D3991" s="1105"/>
      <c r="E3991" s="611" t="s">
        <v>1394</v>
      </c>
      <c r="F3991" s="1108"/>
      <c r="G3991" s="1111"/>
      <c r="H3991" s="1113"/>
      <c r="I3991" s="1105"/>
      <c r="J3991" s="1105"/>
      <c r="K3991" s="611" t="s">
        <v>1419</v>
      </c>
      <c r="L3991" s="1108"/>
      <c r="M3991" s="1111"/>
    </row>
    <row r="3992" spans="3:13" ht="12.95" customHeight="1">
      <c r="C3992" s="1105"/>
      <c r="D3992" s="1105"/>
      <c r="E3992" s="611" t="s">
        <v>1940</v>
      </c>
      <c r="F3992" s="1108"/>
      <c r="G3992" s="1111"/>
      <c r="H3992" s="1113"/>
      <c r="I3992" s="1105"/>
      <c r="J3992" s="1105"/>
      <c r="K3992" s="611" t="s">
        <v>1940</v>
      </c>
      <c r="L3992" s="1108"/>
      <c r="M3992" s="1111"/>
    </row>
    <row r="3993" spans="3:13" ht="12.95" customHeight="1">
      <c r="C3993" s="1105"/>
      <c r="D3993" s="1105"/>
      <c r="E3993" s="611" t="s">
        <v>1515</v>
      </c>
      <c r="F3993" s="1108"/>
      <c r="G3993" s="1111"/>
      <c r="H3993" s="1113"/>
      <c r="I3993" s="1105"/>
      <c r="J3993" s="1105"/>
      <c r="K3993" s="611" t="s">
        <v>1515</v>
      </c>
      <c r="L3993" s="1108"/>
      <c r="M3993" s="1111"/>
    </row>
    <row r="3994" spans="3:13" ht="12.95" customHeight="1">
      <c r="C3994" s="1105"/>
      <c r="D3994" s="1105"/>
      <c r="E3994" s="611" t="s">
        <v>1549</v>
      </c>
      <c r="F3994" s="1108"/>
      <c r="G3994" s="1111"/>
      <c r="H3994" s="1113"/>
      <c r="I3994" s="1105"/>
      <c r="J3994" s="1105"/>
      <c r="K3994" s="611" t="s">
        <v>1549</v>
      </c>
      <c r="L3994" s="1108"/>
      <c r="M3994" s="1111"/>
    </row>
    <row r="3995" spans="3:13" ht="12.95" customHeight="1">
      <c r="C3995" s="1105"/>
      <c r="D3995" s="1105"/>
      <c r="E3995" s="611" t="s">
        <v>3384</v>
      </c>
      <c r="F3995" s="1108"/>
      <c r="G3995" s="1111"/>
      <c r="H3995" s="1113"/>
      <c r="I3995" s="1105"/>
      <c r="J3995" s="1105"/>
      <c r="K3995" s="611" t="s">
        <v>3384</v>
      </c>
      <c r="L3995" s="1108"/>
      <c r="M3995" s="1111"/>
    </row>
    <row r="3996" spans="3:13" ht="12.95" customHeight="1">
      <c r="C3996" s="1106"/>
      <c r="D3996" s="1106"/>
      <c r="E3996" s="613" t="s">
        <v>2515</v>
      </c>
      <c r="F3996" s="1109"/>
      <c r="G3996" s="1112"/>
      <c r="H3996" s="1113"/>
      <c r="I3996" s="1106"/>
      <c r="J3996" s="1106"/>
      <c r="K3996" s="613" t="s">
        <v>2515</v>
      </c>
      <c r="L3996" s="1109"/>
      <c r="M3996" s="1112"/>
    </row>
    <row r="3997" spans="3:13" ht="12.95" customHeight="1">
      <c r="C3997" s="1104"/>
      <c r="D3997" s="1104"/>
      <c r="E3997" s="614" t="s">
        <v>1401</v>
      </c>
      <c r="F3997" s="1107"/>
      <c r="G3997" s="1110"/>
      <c r="H3997" s="1113"/>
      <c r="I3997" s="1104"/>
      <c r="J3997" s="1104"/>
      <c r="K3997" s="614" t="s">
        <v>46</v>
      </c>
      <c r="L3997" s="1107"/>
      <c r="M3997" s="1110"/>
    </row>
    <row r="3998" spans="3:13" ht="25.5">
      <c r="C3998" s="1105"/>
      <c r="D3998" s="1105"/>
      <c r="E3998" s="615" t="s">
        <v>3385</v>
      </c>
      <c r="F3998" s="1108"/>
      <c r="G3998" s="1111"/>
      <c r="H3998" s="1113"/>
      <c r="I3998" s="1105"/>
      <c r="J3998" s="1105"/>
      <c r="K3998" s="615" t="s">
        <v>3386</v>
      </c>
      <c r="L3998" s="1108"/>
      <c r="M3998" s="1111"/>
    </row>
    <row r="3999" spans="3:13" ht="25.5">
      <c r="C3999" s="1105"/>
      <c r="D3999" s="1105"/>
      <c r="E3999" s="615" t="s">
        <v>3387</v>
      </c>
      <c r="F3999" s="1108"/>
      <c r="G3999" s="1111"/>
      <c r="H3999" s="1113"/>
      <c r="I3999" s="1105"/>
      <c r="J3999" s="1105"/>
      <c r="K3999" s="615" t="s">
        <v>3388</v>
      </c>
      <c r="L3999" s="1108"/>
      <c r="M3999" s="1111"/>
    </row>
    <row r="4000" spans="3:13" ht="14.1" customHeight="1">
      <c r="C4000" s="1105"/>
      <c r="D4000" s="1105"/>
      <c r="E4000" s="616"/>
      <c r="F4000" s="1108"/>
      <c r="G4000" s="1111"/>
      <c r="H4000" s="1113"/>
      <c r="I4000" s="1105"/>
      <c r="J4000" s="1105"/>
      <c r="K4000" s="616"/>
      <c r="L4000" s="1108"/>
      <c r="M4000" s="1111"/>
    </row>
    <row r="4001" spans="3:13" ht="12.95" customHeight="1">
      <c r="C4001" s="1105"/>
      <c r="D4001" s="1105"/>
      <c r="E4001" s="615" t="s">
        <v>3389</v>
      </c>
      <c r="F4001" s="1108"/>
      <c r="G4001" s="1111"/>
      <c r="H4001" s="1113"/>
      <c r="I4001" s="1105"/>
      <c r="J4001" s="1105"/>
      <c r="K4001" s="615" t="s">
        <v>3390</v>
      </c>
      <c r="L4001" s="1108"/>
      <c r="M4001" s="1111"/>
    </row>
    <row r="4002" spans="3:13" ht="12.95" customHeight="1">
      <c r="C4002" s="1105"/>
      <c r="D4002" s="1105"/>
      <c r="E4002" s="615" t="s">
        <v>3391</v>
      </c>
      <c r="F4002" s="1108"/>
      <c r="G4002" s="1111"/>
      <c r="H4002" s="1113"/>
      <c r="I4002" s="1105"/>
      <c r="J4002" s="1105"/>
      <c r="K4002" s="615" t="s">
        <v>3392</v>
      </c>
      <c r="L4002" s="1108"/>
      <c r="M4002" s="1111"/>
    </row>
    <row r="4003" spans="3:13" ht="12.95" customHeight="1">
      <c r="C4003" s="1105"/>
      <c r="D4003" s="1105"/>
      <c r="E4003" s="615" t="s">
        <v>3393</v>
      </c>
      <c r="F4003" s="1108"/>
      <c r="G4003" s="1111"/>
      <c r="H4003" s="1113"/>
      <c r="I4003" s="1105"/>
      <c r="J4003" s="1105"/>
      <c r="K4003" s="615" t="s">
        <v>3394</v>
      </c>
      <c r="L4003" s="1108"/>
      <c r="M4003" s="1111"/>
    </row>
    <row r="4004" spans="3:13" ht="12.95" customHeight="1">
      <c r="C4004" s="1105"/>
      <c r="D4004" s="1105"/>
      <c r="E4004" s="615" t="s">
        <v>3395</v>
      </c>
      <c r="F4004" s="1108"/>
      <c r="G4004" s="1111"/>
      <c r="H4004" s="1113"/>
      <c r="I4004" s="1105"/>
      <c r="J4004" s="1105"/>
      <c r="K4004" s="615" t="s">
        <v>3396</v>
      </c>
      <c r="L4004" s="1108"/>
      <c r="M4004" s="1111"/>
    </row>
    <row r="4005" spans="3:13" ht="12.95" customHeight="1">
      <c r="C4005" s="1105"/>
      <c r="D4005" s="1105"/>
      <c r="E4005" s="615" t="s">
        <v>2920</v>
      </c>
      <c r="F4005" s="1108"/>
      <c r="G4005" s="1111"/>
      <c r="H4005" s="1113"/>
      <c r="I4005" s="1105"/>
      <c r="J4005" s="1105"/>
      <c r="K4005" s="615" t="s">
        <v>3278</v>
      </c>
      <c r="L4005" s="1108"/>
      <c r="M4005" s="1111"/>
    </row>
    <row r="4006" spans="3:13" ht="12.95" customHeight="1">
      <c r="C4006" s="1105"/>
      <c r="D4006" s="1105"/>
      <c r="E4006" s="615" t="s">
        <v>3397</v>
      </c>
      <c r="F4006" s="1108"/>
      <c r="G4006" s="1111"/>
      <c r="H4006" s="1113"/>
      <c r="I4006" s="1105"/>
      <c r="J4006" s="1105"/>
      <c r="K4006" s="615" t="s">
        <v>3398</v>
      </c>
      <c r="L4006" s="1108"/>
      <c r="M4006" s="1111"/>
    </row>
    <row r="4007" spans="3:13" ht="14.1" customHeight="1">
      <c r="C4007" s="1105"/>
      <c r="D4007" s="1105"/>
      <c r="E4007" s="616"/>
      <c r="F4007" s="1108"/>
      <c r="G4007" s="1111"/>
      <c r="H4007" s="1113"/>
      <c r="I4007" s="1105"/>
      <c r="J4007" s="1105"/>
      <c r="K4007" s="615" t="s">
        <v>3399</v>
      </c>
      <c r="L4007" s="1108"/>
      <c r="M4007" s="1111"/>
    </row>
    <row r="4008" spans="3:13" ht="25.5">
      <c r="C4008" s="1105"/>
      <c r="D4008" s="1105"/>
      <c r="E4008" s="615" t="s">
        <v>3286</v>
      </c>
      <c r="F4008" s="1108"/>
      <c r="G4008" s="1111"/>
      <c r="H4008" s="1113"/>
      <c r="I4008" s="1105"/>
      <c r="J4008" s="1105"/>
      <c r="K4008" s="615" t="s">
        <v>3400</v>
      </c>
      <c r="L4008" s="1108"/>
      <c r="M4008" s="1111"/>
    </row>
    <row r="4009" spans="3:13" ht="38.25">
      <c r="C4009" s="1105"/>
      <c r="D4009" s="1105"/>
      <c r="E4009" s="615" t="s">
        <v>3288</v>
      </c>
      <c r="F4009" s="1108"/>
      <c r="G4009" s="1111"/>
      <c r="H4009" s="1113"/>
      <c r="I4009" s="1105"/>
      <c r="J4009" s="1105"/>
      <c r="K4009" s="615" t="s">
        <v>3401</v>
      </c>
      <c r="L4009" s="1108"/>
      <c r="M4009" s="1111"/>
    </row>
    <row r="4010" spans="3:13">
      <c r="C4010" s="1105"/>
      <c r="D4010" s="1105"/>
      <c r="E4010" s="615" t="s">
        <v>3289</v>
      </c>
      <c r="F4010" s="1108"/>
      <c r="G4010" s="1111"/>
      <c r="H4010" s="1113"/>
      <c r="I4010" s="1105"/>
      <c r="J4010" s="1105"/>
      <c r="K4010" s="615" t="s">
        <v>3402</v>
      </c>
      <c r="L4010" s="1108"/>
      <c r="M4010" s="1111"/>
    </row>
    <row r="4011" spans="3:13" ht="12.95" customHeight="1">
      <c r="C4011" s="1105"/>
      <c r="D4011" s="1105"/>
      <c r="E4011" s="615" t="s">
        <v>3291</v>
      </c>
      <c r="F4011" s="1108"/>
      <c r="G4011" s="1111"/>
      <c r="H4011" s="1113"/>
      <c r="I4011" s="1105"/>
      <c r="J4011" s="1105"/>
      <c r="K4011" s="615" t="s">
        <v>3403</v>
      </c>
      <c r="L4011" s="1108"/>
      <c r="M4011" s="1111"/>
    </row>
    <row r="4012" spans="3:13" ht="25.5">
      <c r="C4012" s="1105"/>
      <c r="D4012" s="1105"/>
      <c r="E4012" s="615" t="s">
        <v>3293</v>
      </c>
      <c r="F4012" s="1108"/>
      <c r="G4012" s="1111"/>
      <c r="H4012" s="1113"/>
      <c r="I4012" s="1105"/>
      <c r="J4012" s="1105"/>
      <c r="K4012" s="615" t="s">
        <v>3404</v>
      </c>
      <c r="L4012" s="1108"/>
      <c r="M4012" s="1111"/>
    </row>
    <row r="4013" spans="3:13" ht="12.95" customHeight="1">
      <c r="C4013" s="1105"/>
      <c r="D4013" s="1105"/>
      <c r="E4013" s="615"/>
      <c r="F4013" s="1108"/>
      <c r="G4013" s="1111"/>
      <c r="H4013" s="1113"/>
      <c r="I4013" s="1105"/>
      <c r="J4013" s="1105"/>
      <c r="K4013" s="615" t="s">
        <v>3405</v>
      </c>
      <c r="L4013" s="1108"/>
      <c r="M4013" s="1111"/>
    </row>
    <row r="4014" spans="3:13">
      <c r="C4014" s="1105"/>
      <c r="D4014" s="1105"/>
      <c r="E4014" s="615"/>
      <c r="F4014" s="1108"/>
      <c r="G4014" s="1111"/>
      <c r="H4014" s="1113"/>
      <c r="I4014" s="1105"/>
      <c r="J4014" s="1105"/>
      <c r="K4014" s="615" t="s">
        <v>3406</v>
      </c>
      <c r="L4014" s="1108"/>
      <c r="M4014" s="1111"/>
    </row>
    <row r="4015" spans="3:13" ht="12.95" customHeight="1">
      <c r="C4015" s="1105"/>
      <c r="D4015" s="1105"/>
      <c r="E4015" s="615"/>
      <c r="F4015" s="1108"/>
      <c r="G4015" s="1111"/>
      <c r="H4015" s="1113"/>
      <c r="I4015" s="1105"/>
      <c r="J4015" s="1105"/>
      <c r="K4015" s="615" t="s">
        <v>3407</v>
      </c>
      <c r="L4015" s="1108"/>
      <c r="M4015" s="1111"/>
    </row>
    <row r="4016" spans="3:13" ht="12.95" customHeight="1">
      <c r="C4016" s="1105"/>
      <c r="D4016" s="1105"/>
      <c r="E4016" s="615"/>
      <c r="F4016" s="1108"/>
      <c r="G4016" s="1111"/>
      <c r="H4016" s="1113"/>
      <c r="I4016" s="1105"/>
      <c r="J4016" s="1105"/>
      <c r="K4016" s="615" t="s">
        <v>3408</v>
      </c>
      <c r="L4016" s="1108"/>
      <c r="M4016" s="1111"/>
    </row>
    <row r="4017" spans="3:13" ht="12.95" customHeight="1">
      <c r="C4017" s="1105"/>
      <c r="D4017" s="1105"/>
      <c r="E4017" s="615"/>
      <c r="F4017" s="1108"/>
      <c r="G4017" s="1111"/>
      <c r="H4017" s="1113"/>
      <c r="I4017" s="1105"/>
      <c r="J4017" s="1105"/>
      <c r="K4017" s="615" t="s">
        <v>3409</v>
      </c>
      <c r="L4017" s="1108"/>
      <c r="M4017" s="1111"/>
    </row>
    <row r="4018" spans="3:13" ht="12.95" customHeight="1">
      <c r="C4018" s="1105"/>
      <c r="D4018" s="1105"/>
      <c r="E4018" s="615"/>
      <c r="F4018" s="1108"/>
      <c r="G4018" s="1111"/>
      <c r="H4018" s="1113"/>
      <c r="I4018" s="1105"/>
      <c r="J4018" s="1105"/>
      <c r="K4018" s="615" t="s">
        <v>3292</v>
      </c>
      <c r="L4018" s="1108"/>
      <c r="M4018" s="1111"/>
    </row>
    <row r="4019" spans="3:13" ht="12.95" customHeight="1">
      <c r="C4019" s="1105"/>
      <c r="D4019" s="1105"/>
      <c r="E4019" s="615"/>
      <c r="F4019" s="1108"/>
      <c r="G4019" s="1111"/>
      <c r="H4019" s="1113"/>
      <c r="I4019" s="1105"/>
      <c r="J4019" s="1105"/>
      <c r="K4019" s="615" t="s">
        <v>3410</v>
      </c>
      <c r="L4019" s="1108"/>
      <c r="M4019" s="1111"/>
    </row>
    <row r="4020" spans="3:13" ht="12.95" customHeight="1">
      <c r="C4020" s="1105"/>
      <c r="D4020" s="1105"/>
      <c r="E4020" s="615"/>
      <c r="F4020" s="1108"/>
      <c r="G4020" s="1111"/>
      <c r="H4020" s="1113"/>
      <c r="I4020" s="1105"/>
      <c r="J4020" s="1105"/>
      <c r="K4020" s="615" t="s">
        <v>3295</v>
      </c>
      <c r="L4020" s="1108"/>
      <c r="M4020" s="1111"/>
    </row>
    <row r="4021" spans="3:13" ht="12.95" customHeight="1">
      <c r="C4021" s="1106"/>
      <c r="D4021" s="1106"/>
      <c r="E4021" s="617"/>
      <c r="F4021" s="1109"/>
      <c r="G4021" s="1112"/>
      <c r="H4021" s="1113"/>
      <c r="I4021" s="1106"/>
      <c r="J4021" s="1106"/>
      <c r="K4021" s="617" t="s">
        <v>3411</v>
      </c>
      <c r="L4021" s="1109"/>
      <c r="M4021" s="1112"/>
    </row>
    <row r="4022" spans="3:13" ht="15.75">
      <c r="C4022" s="618"/>
      <c r="D4022" s="618" t="s">
        <v>19</v>
      </c>
      <c r="E4022" s="619"/>
      <c r="F4022" s="620"/>
      <c r="G4022" s="621"/>
      <c r="H4022" s="733"/>
      <c r="I4022" s="618"/>
      <c r="J4022" s="618" t="s">
        <v>19</v>
      </c>
      <c r="K4022" s="619"/>
      <c r="L4022" s="620"/>
      <c r="M4022" s="621"/>
    </row>
    <row r="4023" spans="3:13" ht="15.75">
      <c r="C4023" s="618"/>
      <c r="D4023" s="618" t="s">
        <v>682</v>
      </c>
      <c r="E4023" s="619"/>
      <c r="F4023" s="620"/>
      <c r="G4023" s="621"/>
      <c r="H4023" s="733"/>
      <c r="I4023" s="618"/>
      <c r="J4023" s="618" t="s">
        <v>682</v>
      </c>
      <c r="K4023" s="619"/>
      <c r="L4023" s="620"/>
      <c r="M4023" s="621"/>
    </row>
    <row r="4024" spans="3:13" ht="15.75">
      <c r="C4024" s="618"/>
      <c r="D4024" s="618" t="s">
        <v>26</v>
      </c>
      <c r="E4024" s="619"/>
      <c r="F4024" s="620"/>
      <c r="G4024" s="621"/>
      <c r="H4024" s="733"/>
      <c r="I4024" s="618"/>
      <c r="J4024" s="618" t="s">
        <v>26</v>
      </c>
      <c r="K4024" s="619"/>
      <c r="L4024" s="620"/>
      <c r="M4024" s="621"/>
    </row>
    <row r="4025" spans="3:13" ht="15.75">
      <c r="C4025" s="618"/>
      <c r="D4025" s="618" t="s">
        <v>30</v>
      </c>
      <c r="E4025" s="619"/>
      <c r="F4025" s="620"/>
      <c r="G4025" s="621"/>
      <c r="H4025" s="733"/>
      <c r="I4025" s="618"/>
      <c r="J4025" s="618" t="s">
        <v>30</v>
      </c>
      <c r="K4025" s="619"/>
      <c r="L4025" s="620"/>
      <c r="M4025" s="621"/>
    </row>
    <row r="4026" spans="3:13" ht="15.75">
      <c r="C4026" s="618"/>
      <c r="D4026" s="618" t="s">
        <v>31</v>
      </c>
      <c r="E4026" s="619"/>
      <c r="F4026" s="620"/>
      <c r="G4026" s="621"/>
      <c r="H4026" s="733"/>
      <c r="I4026" s="618"/>
      <c r="J4026" s="618" t="s">
        <v>31</v>
      </c>
      <c r="K4026" s="619"/>
      <c r="L4026" s="620"/>
      <c r="M4026" s="621"/>
    </row>
    <row r="4027" spans="3:13" ht="15.75">
      <c r="C4027" s="618"/>
      <c r="D4027" s="618" t="s">
        <v>32</v>
      </c>
      <c r="E4027" s="619"/>
      <c r="F4027" s="620"/>
      <c r="G4027" s="621"/>
      <c r="H4027" s="733"/>
      <c r="I4027" s="618"/>
      <c r="J4027" s="618" t="s">
        <v>32</v>
      </c>
      <c r="K4027" s="619"/>
      <c r="L4027" s="620"/>
      <c r="M4027" s="621"/>
    </row>
    <row r="4028" spans="3:13" ht="15.75">
      <c r="C4028" s="623"/>
      <c r="D4028" s="1114"/>
      <c r="E4028" s="1114"/>
      <c r="F4028" s="624"/>
      <c r="G4028" s="625"/>
      <c r="H4028" s="1115"/>
      <c r="I4028" s="1115"/>
      <c r="J4028" s="1140"/>
      <c r="K4028" s="1140"/>
      <c r="L4028" s="649"/>
      <c r="M4028" s="649"/>
    </row>
    <row r="4029" spans="3:13" ht="25.5">
      <c r="C4029" s="1104" t="s">
        <v>1227</v>
      </c>
      <c r="D4029" s="1104"/>
      <c r="E4029" s="607" t="s">
        <v>3412</v>
      </c>
      <c r="F4029" s="1107"/>
      <c r="G4029" s="1110"/>
      <c r="H4029" s="1117"/>
      <c r="I4029" s="1118" t="s">
        <v>3413</v>
      </c>
      <c r="J4029" s="1118"/>
      <c r="K4029" s="644" t="s">
        <v>3414</v>
      </c>
      <c r="L4029" s="1118"/>
      <c r="M4029" s="1118"/>
    </row>
    <row r="4030" spans="3:13" ht="14.1" customHeight="1">
      <c r="C4030" s="1105"/>
      <c r="D4030" s="1105"/>
      <c r="E4030" s="610"/>
      <c r="F4030" s="1108"/>
      <c r="G4030" s="1111"/>
      <c r="H4030" s="1117"/>
      <c r="I4030" s="1119"/>
      <c r="J4030" s="1119"/>
      <c r="K4030" s="640"/>
      <c r="L4030" s="1119"/>
      <c r="M4030" s="1119"/>
    </row>
    <row r="4031" spans="3:13" ht="12.95" customHeight="1">
      <c r="C4031" s="1105"/>
      <c r="D4031" s="1105"/>
      <c r="E4031" s="611" t="s">
        <v>1394</v>
      </c>
      <c r="F4031" s="1108"/>
      <c r="G4031" s="1111"/>
      <c r="H4031" s="1117"/>
      <c r="I4031" s="1119"/>
      <c r="J4031" s="1119"/>
      <c r="K4031" s="639" t="s">
        <v>1419</v>
      </c>
      <c r="L4031" s="1119"/>
      <c r="M4031" s="1119"/>
    </row>
    <row r="4032" spans="3:13" ht="12.95" customHeight="1">
      <c r="C4032" s="1105"/>
      <c r="D4032" s="1105"/>
      <c r="E4032" s="611" t="s">
        <v>1940</v>
      </c>
      <c r="F4032" s="1108"/>
      <c r="G4032" s="1111"/>
      <c r="H4032" s="1117"/>
      <c r="I4032" s="1119"/>
      <c r="J4032" s="1119"/>
      <c r="K4032" s="639" t="s">
        <v>1940</v>
      </c>
      <c r="L4032" s="1119"/>
      <c r="M4032" s="1119"/>
    </row>
    <row r="4033" spans="3:13" ht="12.95" customHeight="1">
      <c r="C4033" s="1105"/>
      <c r="D4033" s="1105"/>
      <c r="E4033" s="611" t="s">
        <v>1515</v>
      </c>
      <c r="F4033" s="1108"/>
      <c r="G4033" s="1111"/>
      <c r="H4033" s="1117"/>
      <c r="I4033" s="1119"/>
      <c r="J4033" s="1119"/>
      <c r="K4033" s="639" t="s">
        <v>1515</v>
      </c>
      <c r="L4033" s="1119"/>
      <c r="M4033" s="1119"/>
    </row>
    <row r="4034" spans="3:13" ht="12.95" customHeight="1">
      <c r="C4034" s="1105"/>
      <c r="D4034" s="1105"/>
      <c r="E4034" s="611" t="s">
        <v>1549</v>
      </c>
      <c r="F4034" s="1108"/>
      <c r="G4034" s="1111"/>
      <c r="H4034" s="1117"/>
      <c r="I4034" s="1119"/>
      <c r="J4034" s="1119"/>
      <c r="K4034" s="639" t="s">
        <v>1549</v>
      </c>
      <c r="L4034" s="1119"/>
      <c r="M4034" s="1119"/>
    </row>
    <row r="4035" spans="3:13" ht="12.95" customHeight="1">
      <c r="C4035" s="1105"/>
      <c r="D4035" s="1105"/>
      <c r="E4035" s="611" t="s">
        <v>3384</v>
      </c>
      <c r="F4035" s="1108"/>
      <c r="G4035" s="1111"/>
      <c r="H4035" s="1117"/>
      <c r="I4035" s="1119"/>
      <c r="J4035" s="1119"/>
      <c r="K4035" s="639" t="s">
        <v>3384</v>
      </c>
      <c r="L4035" s="1119"/>
      <c r="M4035" s="1119"/>
    </row>
    <row r="4036" spans="3:13" ht="12.95" customHeight="1">
      <c r="C4036" s="1106"/>
      <c r="D4036" s="1106"/>
      <c r="E4036" s="613" t="s">
        <v>2515</v>
      </c>
      <c r="F4036" s="1109"/>
      <c r="G4036" s="1112"/>
      <c r="H4036" s="1117"/>
      <c r="I4036" s="1120"/>
      <c r="J4036" s="1120"/>
      <c r="K4036" s="641" t="s">
        <v>2515</v>
      </c>
      <c r="L4036" s="1120"/>
      <c r="M4036" s="1120"/>
    </row>
    <row r="4037" spans="3:13" ht="15.75">
      <c r="C4037" s="618"/>
      <c r="D4037" s="618" t="s">
        <v>19</v>
      </c>
      <c r="E4037" s="619"/>
      <c r="F4037" s="620"/>
      <c r="G4037" s="621"/>
      <c r="H4037" s="733"/>
      <c r="I4037" s="631"/>
      <c r="J4037" s="631" t="s">
        <v>19</v>
      </c>
      <c r="K4037" s="631"/>
      <c r="L4037" s="631"/>
      <c r="M4037" s="631"/>
    </row>
    <row r="4038" spans="3:13" ht="15.75">
      <c r="C4038" s="618"/>
      <c r="D4038" s="618" t="s">
        <v>682</v>
      </c>
      <c r="E4038" s="619"/>
      <c r="F4038" s="620"/>
      <c r="G4038" s="621"/>
      <c r="H4038" s="733"/>
      <c r="I4038" s="631"/>
      <c r="J4038" s="631" t="s">
        <v>682</v>
      </c>
      <c r="K4038" s="631"/>
      <c r="L4038" s="631"/>
      <c r="M4038" s="631"/>
    </row>
    <row r="4039" spans="3:13" ht="15.75">
      <c r="C4039" s="618"/>
      <c r="D4039" s="618" t="s">
        <v>26</v>
      </c>
      <c r="E4039" s="619"/>
      <c r="F4039" s="620"/>
      <c r="G4039" s="621"/>
      <c r="H4039" s="733"/>
      <c r="I4039" s="631"/>
      <c r="J4039" s="631" t="s">
        <v>26</v>
      </c>
      <c r="K4039" s="631"/>
      <c r="L4039" s="631"/>
      <c r="M4039" s="631"/>
    </row>
    <row r="4040" spans="3:13" ht="15.75">
      <c r="C4040" s="618"/>
      <c r="D4040" s="618" t="s">
        <v>30</v>
      </c>
      <c r="E4040" s="619"/>
      <c r="F4040" s="620"/>
      <c r="G4040" s="621"/>
      <c r="H4040" s="733"/>
      <c r="I4040" s="631"/>
      <c r="J4040" s="631" t="s">
        <v>30</v>
      </c>
      <c r="K4040" s="631"/>
      <c r="L4040" s="631"/>
      <c r="M4040" s="631"/>
    </row>
    <row r="4041" spans="3:13" ht="15.75">
      <c r="C4041" s="618"/>
      <c r="D4041" s="618" t="s">
        <v>31</v>
      </c>
      <c r="E4041" s="619"/>
      <c r="F4041" s="620"/>
      <c r="G4041" s="621"/>
      <c r="H4041" s="733"/>
      <c r="I4041" s="631"/>
      <c r="J4041" s="631" t="s">
        <v>31</v>
      </c>
      <c r="K4041" s="631"/>
      <c r="L4041" s="631"/>
      <c r="M4041" s="631"/>
    </row>
    <row r="4042" spans="3:13" ht="15.75">
      <c r="C4042" s="618"/>
      <c r="D4042" s="618" t="s">
        <v>32</v>
      </c>
      <c r="E4042" s="619"/>
      <c r="F4042" s="620"/>
      <c r="G4042" s="621"/>
      <c r="H4042" s="733"/>
      <c r="I4042" s="631"/>
      <c r="J4042" s="631" t="s">
        <v>32</v>
      </c>
      <c r="K4042" s="631"/>
      <c r="L4042" s="631"/>
      <c r="M4042" s="631"/>
    </row>
    <row r="4043" spans="3:13" ht="15.75">
      <c r="C4043" s="623"/>
      <c r="D4043" s="1114"/>
      <c r="E4043" s="1114"/>
      <c r="F4043" s="624"/>
      <c r="G4043" s="625"/>
      <c r="H4043" s="1115"/>
      <c r="I4043" s="1115"/>
      <c r="J4043" s="1166"/>
      <c r="K4043" s="1166"/>
      <c r="L4043" s="649"/>
      <c r="M4043" s="649"/>
    </row>
    <row r="4044" spans="3:13">
      <c r="C4044" s="1104" t="s">
        <v>1231</v>
      </c>
      <c r="D4044" s="1104"/>
      <c r="E4044" s="607" t="s">
        <v>3415</v>
      </c>
      <c r="F4044" s="1107"/>
      <c r="G4044" s="1110"/>
      <c r="H4044" s="1117"/>
      <c r="I4044" s="1118" t="s">
        <v>3416</v>
      </c>
      <c r="J4044" s="1118"/>
      <c r="K4044" s="644" t="s">
        <v>3417</v>
      </c>
      <c r="L4044" s="1118"/>
      <c r="M4044" s="1118"/>
    </row>
    <row r="4045" spans="3:13" ht="14.1" customHeight="1">
      <c r="C4045" s="1105"/>
      <c r="D4045" s="1105"/>
      <c r="E4045" s="610"/>
      <c r="F4045" s="1108"/>
      <c r="G4045" s="1111"/>
      <c r="H4045" s="1117"/>
      <c r="I4045" s="1119"/>
      <c r="J4045" s="1119"/>
      <c r="K4045" s="640"/>
      <c r="L4045" s="1119"/>
      <c r="M4045" s="1119"/>
    </row>
    <row r="4046" spans="3:13" ht="12.95" customHeight="1">
      <c r="C4046" s="1105"/>
      <c r="D4046" s="1105"/>
      <c r="E4046" s="611" t="s">
        <v>1394</v>
      </c>
      <c r="F4046" s="1108"/>
      <c r="G4046" s="1111"/>
      <c r="H4046" s="1117"/>
      <c r="I4046" s="1119"/>
      <c r="J4046" s="1119"/>
      <c r="K4046" s="639" t="s">
        <v>1419</v>
      </c>
      <c r="L4046" s="1119"/>
      <c r="M4046" s="1119"/>
    </row>
    <row r="4047" spans="3:13" ht="12.95" customHeight="1">
      <c r="C4047" s="1105"/>
      <c r="D4047" s="1105"/>
      <c r="E4047" s="611" t="s">
        <v>1940</v>
      </c>
      <c r="F4047" s="1108"/>
      <c r="G4047" s="1111"/>
      <c r="H4047" s="1117"/>
      <c r="I4047" s="1119"/>
      <c r="J4047" s="1119"/>
      <c r="K4047" s="639" t="s">
        <v>1940</v>
      </c>
      <c r="L4047" s="1119"/>
      <c r="M4047" s="1119"/>
    </row>
    <row r="4048" spans="3:13" ht="12.95" customHeight="1">
      <c r="C4048" s="1105"/>
      <c r="D4048" s="1105"/>
      <c r="E4048" s="611" t="s">
        <v>1515</v>
      </c>
      <c r="F4048" s="1108"/>
      <c r="G4048" s="1111"/>
      <c r="H4048" s="1117"/>
      <c r="I4048" s="1119"/>
      <c r="J4048" s="1119"/>
      <c r="K4048" s="639" t="s">
        <v>1515</v>
      </c>
      <c r="L4048" s="1119"/>
      <c r="M4048" s="1119"/>
    </row>
    <row r="4049" spans="3:13" ht="12.95" customHeight="1">
      <c r="C4049" s="1105"/>
      <c r="D4049" s="1105"/>
      <c r="E4049" s="611" t="s">
        <v>1549</v>
      </c>
      <c r="F4049" s="1108"/>
      <c r="G4049" s="1111"/>
      <c r="H4049" s="1117"/>
      <c r="I4049" s="1119"/>
      <c r="J4049" s="1119"/>
      <c r="K4049" s="639" t="s">
        <v>1549</v>
      </c>
      <c r="L4049" s="1119"/>
      <c r="M4049" s="1119"/>
    </row>
    <row r="4050" spans="3:13" ht="12.95" customHeight="1">
      <c r="C4050" s="1105"/>
      <c r="D4050" s="1105"/>
      <c r="E4050" s="611" t="s">
        <v>3384</v>
      </c>
      <c r="F4050" s="1108"/>
      <c r="G4050" s="1111"/>
      <c r="H4050" s="1117"/>
      <c r="I4050" s="1119"/>
      <c r="J4050" s="1119"/>
      <c r="K4050" s="639" t="s">
        <v>3384</v>
      </c>
      <c r="L4050" s="1119"/>
      <c r="M4050" s="1119"/>
    </row>
    <row r="4051" spans="3:13" ht="12.95" customHeight="1">
      <c r="C4051" s="1106"/>
      <c r="D4051" s="1106"/>
      <c r="E4051" s="613" t="s">
        <v>2515</v>
      </c>
      <c r="F4051" s="1109"/>
      <c r="G4051" s="1112"/>
      <c r="H4051" s="1117"/>
      <c r="I4051" s="1120"/>
      <c r="J4051" s="1120"/>
      <c r="K4051" s="641" t="s">
        <v>2515</v>
      </c>
      <c r="L4051" s="1120"/>
      <c r="M4051" s="1120"/>
    </row>
    <row r="4052" spans="3:13" ht="15.75">
      <c r="C4052" s="618"/>
      <c r="D4052" s="618" t="s">
        <v>19</v>
      </c>
      <c r="E4052" s="619"/>
      <c r="F4052" s="620"/>
      <c r="G4052" s="621"/>
      <c r="H4052" s="733"/>
      <c r="I4052" s="631"/>
      <c r="J4052" s="631" t="s">
        <v>19</v>
      </c>
      <c r="K4052" s="631"/>
      <c r="L4052" s="631"/>
      <c r="M4052" s="631"/>
    </row>
    <row r="4053" spans="3:13" ht="15.75">
      <c r="C4053" s="618"/>
      <c r="D4053" s="618" t="s">
        <v>682</v>
      </c>
      <c r="E4053" s="619"/>
      <c r="F4053" s="620"/>
      <c r="G4053" s="621"/>
      <c r="H4053" s="733"/>
      <c r="I4053" s="631"/>
      <c r="J4053" s="631" t="s">
        <v>682</v>
      </c>
      <c r="K4053" s="631"/>
      <c r="L4053" s="631"/>
      <c r="M4053" s="631"/>
    </row>
    <row r="4054" spans="3:13" ht="15.75">
      <c r="C4054" s="618"/>
      <c r="D4054" s="618" t="s">
        <v>26</v>
      </c>
      <c r="E4054" s="619"/>
      <c r="F4054" s="620"/>
      <c r="G4054" s="621"/>
      <c r="H4054" s="733"/>
      <c r="I4054" s="631"/>
      <c r="J4054" s="631" t="s">
        <v>26</v>
      </c>
      <c r="K4054" s="631"/>
      <c r="L4054" s="631"/>
      <c r="M4054" s="631"/>
    </row>
    <row r="4055" spans="3:13" ht="15.75">
      <c r="C4055" s="618"/>
      <c r="D4055" s="618" t="s">
        <v>30</v>
      </c>
      <c r="E4055" s="619"/>
      <c r="F4055" s="620"/>
      <c r="G4055" s="621"/>
      <c r="H4055" s="733"/>
      <c r="I4055" s="631"/>
      <c r="J4055" s="631" t="s">
        <v>30</v>
      </c>
      <c r="K4055" s="631"/>
      <c r="L4055" s="631"/>
      <c r="M4055" s="631"/>
    </row>
    <row r="4056" spans="3:13" ht="15.75">
      <c r="C4056" s="618"/>
      <c r="D4056" s="618" t="s">
        <v>31</v>
      </c>
      <c r="E4056" s="619"/>
      <c r="F4056" s="620"/>
      <c r="G4056" s="621"/>
      <c r="H4056" s="733"/>
      <c r="I4056" s="631"/>
      <c r="J4056" s="631" t="s">
        <v>31</v>
      </c>
      <c r="K4056" s="631"/>
      <c r="L4056" s="631"/>
      <c r="M4056" s="631"/>
    </row>
    <row r="4057" spans="3:13" ht="15.75">
      <c r="C4057" s="618"/>
      <c r="D4057" s="618" t="s">
        <v>32</v>
      </c>
      <c r="E4057" s="619"/>
      <c r="F4057" s="620"/>
      <c r="G4057" s="621"/>
      <c r="H4057" s="733"/>
      <c r="I4057" s="631"/>
      <c r="J4057" s="631" t="s">
        <v>32</v>
      </c>
      <c r="K4057" s="631"/>
      <c r="L4057" s="631"/>
      <c r="M4057" s="631"/>
    </row>
    <row r="4058" spans="3:13" ht="15.75">
      <c r="C4058" s="623"/>
      <c r="D4058" s="1161"/>
      <c r="E4058" s="1161"/>
      <c r="F4058" s="624"/>
      <c r="G4058" s="625"/>
      <c r="H4058" s="1115"/>
      <c r="I4058" s="1115"/>
      <c r="J4058" s="1144"/>
      <c r="K4058" s="1144"/>
      <c r="L4058" s="649"/>
      <c r="M4058" s="649"/>
    </row>
    <row r="4059" spans="3:13" ht="51">
      <c r="C4059" s="1104" t="s">
        <v>1235</v>
      </c>
      <c r="D4059" s="1104"/>
      <c r="E4059" s="607" t="s">
        <v>3418</v>
      </c>
      <c r="F4059" s="1107"/>
      <c r="G4059" s="1110"/>
      <c r="H4059" s="1113"/>
      <c r="I4059" s="1104" t="s">
        <v>1314</v>
      </c>
      <c r="J4059" s="1104"/>
      <c r="K4059" s="607" t="s">
        <v>3419</v>
      </c>
      <c r="L4059" s="1107"/>
      <c r="M4059" s="1110"/>
    </row>
    <row r="4060" spans="3:13" ht="14.1" customHeight="1">
      <c r="C4060" s="1105"/>
      <c r="D4060" s="1105"/>
      <c r="E4060" s="610"/>
      <c r="F4060" s="1108"/>
      <c r="G4060" s="1111"/>
      <c r="H4060" s="1113"/>
      <c r="I4060" s="1105"/>
      <c r="J4060" s="1105"/>
      <c r="K4060" s="610"/>
      <c r="L4060" s="1108"/>
      <c r="M4060" s="1111"/>
    </row>
    <row r="4061" spans="3:13" ht="12.95" customHeight="1">
      <c r="C4061" s="1105"/>
      <c r="D4061" s="1105"/>
      <c r="E4061" s="611" t="s">
        <v>1394</v>
      </c>
      <c r="F4061" s="1108"/>
      <c r="G4061" s="1111"/>
      <c r="H4061" s="1113"/>
      <c r="I4061" s="1105"/>
      <c r="J4061" s="1105"/>
      <c r="K4061" s="611" t="s">
        <v>1419</v>
      </c>
      <c r="L4061" s="1108"/>
      <c r="M4061" s="1111"/>
    </row>
    <row r="4062" spans="3:13">
      <c r="C4062" s="1105"/>
      <c r="D4062" s="1105"/>
      <c r="E4062" s="611" t="s">
        <v>3420</v>
      </c>
      <c r="F4062" s="1108"/>
      <c r="G4062" s="1111"/>
      <c r="H4062" s="1113"/>
      <c r="I4062" s="1105"/>
      <c r="J4062" s="1105"/>
      <c r="K4062" s="611" t="s">
        <v>3420</v>
      </c>
      <c r="L4062" s="1108"/>
      <c r="M4062" s="1111"/>
    </row>
    <row r="4063" spans="3:13" ht="25.5">
      <c r="C4063" s="1105"/>
      <c r="D4063" s="1105"/>
      <c r="E4063" s="611" t="s">
        <v>3421</v>
      </c>
      <c r="F4063" s="1108"/>
      <c r="G4063" s="1111"/>
      <c r="H4063" s="1113"/>
      <c r="I4063" s="1105"/>
      <c r="J4063" s="1105"/>
      <c r="K4063" s="611" t="s">
        <v>3422</v>
      </c>
      <c r="L4063" s="1108"/>
      <c r="M4063" s="1111"/>
    </row>
    <row r="4064" spans="3:13">
      <c r="C4064" s="1105"/>
      <c r="D4064" s="1105"/>
      <c r="E4064" s="611" t="s">
        <v>3423</v>
      </c>
      <c r="F4064" s="1108"/>
      <c r="G4064" s="1111"/>
      <c r="H4064" s="1113"/>
      <c r="I4064" s="1105"/>
      <c r="J4064" s="1105"/>
      <c r="K4064" s="611" t="s">
        <v>3424</v>
      </c>
      <c r="L4064" s="1108"/>
      <c r="M4064" s="1111"/>
    </row>
    <row r="4065" spans="3:13" ht="12.95" customHeight="1">
      <c r="C4065" s="1106"/>
      <c r="D4065" s="1106"/>
      <c r="E4065" s="613" t="s">
        <v>3425</v>
      </c>
      <c r="F4065" s="1109"/>
      <c r="G4065" s="1112"/>
      <c r="H4065" s="1113"/>
      <c r="I4065" s="1106"/>
      <c r="J4065" s="1106"/>
      <c r="K4065" s="613" t="s">
        <v>3425</v>
      </c>
      <c r="L4065" s="1109"/>
      <c r="M4065" s="1112"/>
    </row>
    <row r="4066" spans="3:13" ht="12.95" customHeight="1">
      <c r="C4066" s="1104"/>
      <c r="D4066" s="1104"/>
      <c r="E4066" s="614" t="s">
        <v>1401</v>
      </c>
      <c r="F4066" s="1107"/>
      <c r="G4066" s="1110"/>
      <c r="H4066" s="1113"/>
      <c r="I4066" s="1104"/>
      <c r="J4066" s="1104"/>
      <c r="K4066" s="614" t="s">
        <v>46</v>
      </c>
      <c r="L4066" s="1107"/>
      <c r="M4066" s="1110"/>
    </row>
    <row r="4067" spans="3:13">
      <c r="C4067" s="1105"/>
      <c r="D4067" s="1105"/>
      <c r="E4067" s="615" t="s">
        <v>3426</v>
      </c>
      <c r="F4067" s="1108"/>
      <c r="G4067" s="1111"/>
      <c r="H4067" s="1113"/>
      <c r="I4067" s="1105"/>
      <c r="J4067" s="1105"/>
      <c r="K4067" s="615" t="s">
        <v>3427</v>
      </c>
      <c r="L4067" s="1108"/>
      <c r="M4067" s="1111"/>
    </row>
    <row r="4068" spans="3:13" ht="12.95" customHeight="1">
      <c r="C4068" s="1105"/>
      <c r="D4068" s="1105"/>
      <c r="E4068" s="615" t="s">
        <v>3428</v>
      </c>
      <c r="F4068" s="1108"/>
      <c r="G4068" s="1111"/>
      <c r="H4068" s="1113"/>
      <c r="I4068" s="1105"/>
      <c r="J4068" s="1105"/>
      <c r="K4068" s="615" t="s">
        <v>3429</v>
      </c>
      <c r="L4068" s="1108"/>
      <c r="M4068" s="1111"/>
    </row>
    <row r="4069" spans="3:13" ht="12.95" customHeight="1">
      <c r="C4069" s="1105"/>
      <c r="D4069" s="1105"/>
      <c r="E4069" s="615" t="s">
        <v>3430</v>
      </c>
      <c r="F4069" s="1108"/>
      <c r="G4069" s="1111"/>
      <c r="H4069" s="1113"/>
      <c r="I4069" s="1105"/>
      <c r="J4069" s="1105"/>
      <c r="K4069" s="615" t="s">
        <v>3431</v>
      </c>
      <c r="L4069" s="1108"/>
      <c r="M4069" s="1111"/>
    </row>
    <row r="4070" spans="3:13" ht="12.95" customHeight="1">
      <c r="C4070" s="1105"/>
      <c r="D4070" s="1105"/>
      <c r="E4070" s="615" t="s">
        <v>3432</v>
      </c>
      <c r="F4070" s="1108"/>
      <c r="G4070" s="1111"/>
      <c r="H4070" s="1113"/>
      <c r="I4070" s="1105"/>
      <c r="J4070" s="1105"/>
      <c r="K4070" s="615" t="s">
        <v>3433</v>
      </c>
      <c r="L4070" s="1108"/>
      <c r="M4070" s="1111"/>
    </row>
    <row r="4071" spans="3:13" ht="12.95" customHeight="1">
      <c r="C4071" s="1105"/>
      <c r="D4071" s="1105"/>
      <c r="E4071" s="615" t="s">
        <v>3434</v>
      </c>
      <c r="F4071" s="1108"/>
      <c r="G4071" s="1111"/>
      <c r="H4071" s="1113"/>
      <c r="I4071" s="1105"/>
      <c r="J4071" s="1105"/>
      <c r="K4071" s="615" t="s">
        <v>3435</v>
      </c>
      <c r="L4071" s="1108"/>
      <c r="M4071" s="1111"/>
    </row>
    <row r="4072" spans="3:13" ht="12.95" customHeight="1">
      <c r="C4072" s="1105"/>
      <c r="D4072" s="1105"/>
      <c r="E4072" s="615" t="s">
        <v>3436</v>
      </c>
      <c r="F4072" s="1108"/>
      <c r="G4072" s="1111"/>
      <c r="H4072" s="1113"/>
      <c r="I4072" s="1105"/>
      <c r="J4072" s="1105"/>
      <c r="K4072" s="615" t="s">
        <v>3437</v>
      </c>
      <c r="L4072" s="1108"/>
      <c r="M4072" s="1111"/>
    </row>
    <row r="4073" spans="3:13" ht="12.95" customHeight="1">
      <c r="C4073" s="1105"/>
      <c r="D4073" s="1105"/>
      <c r="E4073" s="615" t="s">
        <v>3438</v>
      </c>
      <c r="F4073" s="1108"/>
      <c r="G4073" s="1111"/>
      <c r="H4073" s="1113"/>
      <c r="I4073" s="1105"/>
      <c r="J4073" s="1105"/>
      <c r="K4073" s="615" t="s">
        <v>3439</v>
      </c>
      <c r="L4073" s="1108"/>
      <c r="M4073" s="1111"/>
    </row>
    <row r="4074" spans="3:13" ht="14.1" customHeight="1">
      <c r="C4074" s="1105"/>
      <c r="D4074" s="1105"/>
      <c r="E4074" s="616"/>
      <c r="F4074" s="1108"/>
      <c r="G4074" s="1111"/>
      <c r="H4074" s="1113"/>
      <c r="I4074" s="1105"/>
      <c r="J4074" s="1105"/>
      <c r="K4074" s="615" t="s">
        <v>3440</v>
      </c>
      <c r="L4074" s="1108"/>
      <c r="M4074" s="1111"/>
    </row>
    <row r="4075" spans="3:13" ht="14.1" customHeight="1">
      <c r="C4075" s="1105"/>
      <c r="D4075" s="1105"/>
      <c r="E4075" s="615" t="s">
        <v>3441</v>
      </c>
      <c r="F4075" s="1108"/>
      <c r="G4075" s="1111"/>
      <c r="H4075" s="1113"/>
      <c r="I4075" s="1105"/>
      <c r="J4075" s="1105"/>
      <c r="K4075" s="616"/>
      <c r="L4075" s="1108"/>
      <c r="M4075" s="1111"/>
    </row>
    <row r="4076" spans="3:13">
      <c r="C4076" s="1105"/>
      <c r="D4076" s="1105"/>
      <c r="E4076" s="615" t="s">
        <v>3442</v>
      </c>
      <c r="F4076" s="1108"/>
      <c r="G4076" s="1111"/>
      <c r="H4076" s="1113"/>
      <c r="I4076" s="1105"/>
      <c r="J4076" s="1105"/>
      <c r="K4076" s="615" t="s">
        <v>3443</v>
      </c>
      <c r="L4076" s="1108"/>
      <c r="M4076" s="1111"/>
    </row>
    <row r="4077" spans="3:13" ht="25.5">
      <c r="C4077" s="1105"/>
      <c r="D4077" s="1105"/>
      <c r="E4077" s="615" t="s">
        <v>3444</v>
      </c>
      <c r="F4077" s="1108"/>
      <c r="G4077" s="1111"/>
      <c r="H4077" s="1113"/>
      <c r="I4077" s="1105"/>
      <c r="J4077" s="1105"/>
      <c r="K4077" s="615" t="s">
        <v>3445</v>
      </c>
      <c r="L4077" s="1108"/>
      <c r="M4077" s="1111"/>
    </row>
    <row r="4078" spans="3:13">
      <c r="C4078" s="1105"/>
      <c r="D4078" s="1105"/>
      <c r="E4078" s="615" t="s">
        <v>3446</v>
      </c>
      <c r="F4078" s="1108"/>
      <c r="G4078" s="1111"/>
      <c r="H4078" s="1113"/>
      <c r="I4078" s="1105"/>
      <c r="J4078" s="1105"/>
      <c r="K4078" s="615" t="s">
        <v>3447</v>
      </c>
      <c r="L4078" s="1108"/>
      <c r="M4078" s="1111"/>
    </row>
    <row r="4079" spans="3:13" ht="25.5">
      <c r="C4079" s="1105"/>
      <c r="D4079" s="1105"/>
      <c r="E4079" s="615" t="s">
        <v>3448</v>
      </c>
      <c r="F4079" s="1108"/>
      <c r="G4079" s="1111"/>
      <c r="H4079" s="1113"/>
      <c r="I4079" s="1105"/>
      <c r="J4079" s="1105"/>
      <c r="K4079" s="615" t="s">
        <v>3449</v>
      </c>
      <c r="L4079" s="1108"/>
      <c r="M4079" s="1111"/>
    </row>
    <row r="4080" spans="3:13" ht="25.5">
      <c r="C4080" s="1105"/>
      <c r="D4080" s="1105"/>
      <c r="E4080" s="615" t="s">
        <v>3450</v>
      </c>
      <c r="F4080" s="1108"/>
      <c r="G4080" s="1111"/>
      <c r="H4080" s="1113"/>
      <c r="I4080" s="1105"/>
      <c r="J4080" s="1105"/>
      <c r="K4080" s="615" t="s">
        <v>3451</v>
      </c>
      <c r="L4080" s="1108"/>
      <c r="M4080" s="1111"/>
    </row>
    <row r="4081" spans="3:13" ht="14.1" customHeight="1">
      <c r="C4081" s="1105"/>
      <c r="D4081" s="1105"/>
      <c r="E4081" s="616"/>
      <c r="F4081" s="1108"/>
      <c r="G4081" s="1111"/>
      <c r="H4081" s="1113"/>
      <c r="I4081" s="1105"/>
      <c r="J4081" s="1105"/>
      <c r="K4081" s="615" t="s">
        <v>3452</v>
      </c>
      <c r="L4081" s="1108"/>
      <c r="M4081" s="1111"/>
    </row>
    <row r="4082" spans="3:13" ht="25.5">
      <c r="C4082" s="1105"/>
      <c r="D4082" s="1105"/>
      <c r="E4082" s="615" t="s">
        <v>3453</v>
      </c>
      <c r="F4082" s="1108"/>
      <c r="G4082" s="1111"/>
      <c r="H4082" s="1113"/>
      <c r="I4082" s="1105"/>
      <c r="J4082" s="1105"/>
      <c r="K4082" s="616"/>
      <c r="L4082" s="1108"/>
      <c r="M4082" s="1111"/>
    </row>
    <row r="4083" spans="3:13" ht="25.5">
      <c r="C4083" s="1105"/>
      <c r="D4083" s="1105"/>
      <c r="E4083" s="616"/>
      <c r="F4083" s="1108"/>
      <c r="G4083" s="1111"/>
      <c r="H4083" s="1113"/>
      <c r="I4083" s="1105"/>
      <c r="J4083" s="1105"/>
      <c r="K4083" s="615" t="s">
        <v>3453</v>
      </c>
      <c r="L4083" s="1108"/>
      <c r="M4083" s="1111"/>
    </row>
    <row r="4084" spans="3:13" ht="12.95" customHeight="1">
      <c r="C4084" s="1105"/>
      <c r="D4084" s="1105"/>
      <c r="E4084" s="615" t="s">
        <v>3286</v>
      </c>
      <c r="F4084" s="1108"/>
      <c r="G4084" s="1111"/>
      <c r="H4084" s="1113"/>
      <c r="I4084" s="1105"/>
      <c r="J4084" s="1105"/>
      <c r="K4084" s="615" t="s">
        <v>3409</v>
      </c>
      <c r="L4084" s="1108"/>
      <c r="M4084" s="1111"/>
    </row>
    <row r="4085" spans="3:13" ht="12.95" customHeight="1">
      <c r="C4085" s="1105"/>
      <c r="D4085" s="1105"/>
      <c r="E4085" s="615" t="s">
        <v>3288</v>
      </c>
      <c r="F4085" s="1108"/>
      <c r="G4085" s="1111"/>
      <c r="H4085" s="1113"/>
      <c r="I4085" s="1105"/>
      <c r="J4085" s="1105"/>
      <c r="K4085" s="615" t="s">
        <v>3292</v>
      </c>
      <c r="L4085" s="1108"/>
      <c r="M4085" s="1111"/>
    </row>
    <row r="4086" spans="3:13" ht="12.95" customHeight="1">
      <c r="C4086" s="1105"/>
      <c r="D4086" s="1105"/>
      <c r="E4086" s="615" t="s">
        <v>3289</v>
      </c>
      <c r="F4086" s="1108"/>
      <c r="G4086" s="1111"/>
      <c r="H4086" s="1113"/>
      <c r="I4086" s="1105"/>
      <c r="J4086" s="1105"/>
      <c r="K4086" s="615" t="s">
        <v>3410</v>
      </c>
      <c r="L4086" s="1108"/>
      <c r="M4086" s="1111"/>
    </row>
    <row r="4087" spans="3:13" ht="12.95" customHeight="1">
      <c r="C4087" s="1105"/>
      <c r="D4087" s="1105"/>
      <c r="E4087" s="615" t="s">
        <v>3291</v>
      </c>
      <c r="F4087" s="1108"/>
      <c r="G4087" s="1111"/>
      <c r="H4087" s="1113"/>
      <c r="I4087" s="1105"/>
      <c r="J4087" s="1105"/>
      <c r="K4087" s="615" t="s">
        <v>3295</v>
      </c>
      <c r="L4087" s="1108"/>
      <c r="M4087" s="1111"/>
    </row>
    <row r="4088" spans="3:13" ht="12.95" customHeight="1">
      <c r="C4088" s="1105"/>
      <c r="D4088" s="1105"/>
      <c r="E4088" s="615" t="s">
        <v>3454</v>
      </c>
      <c r="F4088" s="1108"/>
      <c r="G4088" s="1111"/>
      <c r="H4088" s="1113"/>
      <c r="I4088" s="1105"/>
      <c r="J4088" s="1105"/>
      <c r="K4088" s="615" t="s">
        <v>3455</v>
      </c>
      <c r="L4088" s="1108"/>
      <c r="M4088" s="1111"/>
    </row>
    <row r="4089" spans="3:13">
      <c r="C4089" s="1105"/>
      <c r="D4089" s="1105"/>
      <c r="E4089" s="615" t="s">
        <v>3456</v>
      </c>
      <c r="F4089" s="1108"/>
      <c r="G4089" s="1111"/>
      <c r="H4089" s="1113"/>
      <c r="I4089" s="1105"/>
      <c r="J4089" s="1105"/>
      <c r="K4089" s="615" t="s">
        <v>3457</v>
      </c>
      <c r="L4089" s="1108"/>
      <c r="M4089" s="1111"/>
    </row>
    <row r="4090" spans="3:13" ht="14.1" customHeight="1">
      <c r="C4090" s="1105"/>
      <c r="D4090" s="1105"/>
      <c r="E4090" s="616"/>
      <c r="F4090" s="1108"/>
      <c r="G4090" s="1111"/>
      <c r="H4090" s="1113"/>
      <c r="I4090" s="1105"/>
      <c r="J4090" s="1105"/>
      <c r="K4090" s="616"/>
      <c r="L4090" s="1108"/>
      <c r="M4090" s="1111"/>
    </row>
    <row r="4091" spans="3:13" ht="25.5">
      <c r="C4091" s="1105"/>
      <c r="D4091" s="1105"/>
      <c r="E4091" s="615" t="s">
        <v>2406</v>
      </c>
      <c r="F4091" s="1108"/>
      <c r="G4091" s="1111"/>
      <c r="H4091" s="1113"/>
      <c r="I4091" s="1105"/>
      <c r="J4091" s="1105"/>
      <c r="K4091" s="615" t="s">
        <v>3456</v>
      </c>
      <c r="L4091" s="1108"/>
      <c r="M4091" s="1111"/>
    </row>
    <row r="4092" spans="3:13" ht="14.1" customHeight="1">
      <c r="C4092" s="1105"/>
      <c r="D4092" s="1105"/>
      <c r="E4092" s="616"/>
      <c r="F4092" s="1108"/>
      <c r="G4092" s="1111"/>
      <c r="H4092" s="1113"/>
      <c r="I4092" s="1105"/>
      <c r="J4092" s="1105"/>
      <c r="K4092" s="616"/>
      <c r="L4092" s="1108"/>
      <c r="M4092" s="1111"/>
    </row>
    <row r="4093" spans="3:13" ht="25.5">
      <c r="C4093" s="1105"/>
      <c r="D4093" s="1105"/>
      <c r="E4093" s="615" t="s">
        <v>3458</v>
      </c>
      <c r="F4093" s="1108"/>
      <c r="G4093" s="1111"/>
      <c r="H4093" s="1113"/>
      <c r="I4093" s="1105"/>
      <c r="J4093" s="1105"/>
      <c r="K4093" s="615" t="s">
        <v>2406</v>
      </c>
      <c r="L4093" s="1108"/>
      <c r="M4093" s="1111"/>
    </row>
    <row r="4094" spans="3:13" ht="12.95" customHeight="1">
      <c r="C4094" s="1105"/>
      <c r="D4094" s="1105"/>
      <c r="E4094" s="615"/>
      <c r="F4094" s="1108"/>
      <c r="G4094" s="1111"/>
      <c r="H4094" s="1113"/>
      <c r="I4094" s="1105"/>
      <c r="J4094" s="1105"/>
      <c r="K4094" s="615"/>
      <c r="L4094" s="1108"/>
      <c r="M4094" s="1111"/>
    </row>
    <row r="4095" spans="3:13" ht="25.5">
      <c r="C4095" s="1106"/>
      <c r="D4095" s="1106"/>
      <c r="E4095" s="617"/>
      <c r="F4095" s="1109"/>
      <c r="G4095" s="1112"/>
      <c r="H4095" s="1113"/>
      <c r="I4095" s="1106"/>
      <c r="J4095" s="1106"/>
      <c r="K4095" s="617" t="s">
        <v>3458</v>
      </c>
      <c r="L4095" s="1109"/>
      <c r="M4095" s="1112"/>
    </row>
    <row r="4096" spans="3:13" ht="15.75">
      <c r="C4096" s="618"/>
      <c r="D4096" s="618" t="s">
        <v>19</v>
      </c>
      <c r="E4096" s="619"/>
      <c r="F4096" s="620"/>
      <c r="G4096" s="621"/>
      <c r="H4096" s="733"/>
      <c r="I4096" s="618"/>
      <c r="J4096" s="618" t="s">
        <v>19</v>
      </c>
      <c r="K4096" s="619"/>
      <c r="L4096" s="620"/>
      <c r="M4096" s="621"/>
    </row>
    <row r="4097" spans="3:13" ht="15.75">
      <c r="C4097" s="618"/>
      <c r="D4097" s="618" t="s">
        <v>682</v>
      </c>
      <c r="E4097" s="619"/>
      <c r="F4097" s="620"/>
      <c r="G4097" s="621"/>
      <c r="H4097" s="733"/>
      <c r="I4097" s="618"/>
      <c r="J4097" s="618" t="s">
        <v>682</v>
      </c>
      <c r="K4097" s="619"/>
      <c r="L4097" s="620"/>
      <c r="M4097" s="621"/>
    </row>
    <row r="4098" spans="3:13" ht="15.75">
      <c r="C4098" s="618"/>
      <c r="D4098" s="618" t="s">
        <v>26</v>
      </c>
      <c r="E4098" s="619"/>
      <c r="F4098" s="620"/>
      <c r="G4098" s="621"/>
      <c r="H4098" s="733"/>
      <c r="I4098" s="618"/>
      <c r="J4098" s="618" t="s">
        <v>26</v>
      </c>
      <c r="K4098" s="619"/>
      <c r="L4098" s="620"/>
      <c r="M4098" s="621"/>
    </row>
    <row r="4099" spans="3:13" ht="15.75">
      <c r="C4099" s="618"/>
      <c r="D4099" s="618" t="s">
        <v>30</v>
      </c>
      <c r="E4099" s="619"/>
      <c r="F4099" s="620"/>
      <c r="G4099" s="621"/>
      <c r="H4099" s="733"/>
      <c r="I4099" s="618"/>
      <c r="J4099" s="618" t="s">
        <v>30</v>
      </c>
      <c r="K4099" s="619"/>
      <c r="L4099" s="620"/>
      <c r="M4099" s="621"/>
    </row>
    <row r="4100" spans="3:13" ht="15.75">
      <c r="C4100" s="606"/>
      <c r="D4100" s="606" t="s">
        <v>31</v>
      </c>
      <c r="E4100" s="672"/>
      <c r="F4100" s="608"/>
      <c r="G4100" s="609"/>
      <c r="H4100" s="733"/>
      <c r="I4100" s="606"/>
      <c r="J4100" s="606" t="s">
        <v>31</v>
      </c>
      <c r="K4100" s="672"/>
      <c r="L4100" s="608"/>
      <c r="M4100" s="609"/>
    </row>
    <row r="4101" spans="3:13" ht="15.75">
      <c r="C4101" s="697"/>
      <c r="D4101" s="697" t="s">
        <v>32</v>
      </c>
      <c r="E4101" s="698"/>
      <c r="F4101" s="699"/>
      <c r="G4101" s="700"/>
      <c r="H4101" s="733"/>
      <c r="I4101" s="697"/>
      <c r="J4101" s="697" t="s">
        <v>32</v>
      </c>
      <c r="K4101" s="698"/>
      <c r="L4101" s="699"/>
      <c r="M4101" s="700"/>
    </row>
    <row r="4102" spans="3:13" ht="15.75">
      <c r="C4102" s="602"/>
      <c r="D4102" s="1209"/>
      <c r="E4102" s="1209"/>
      <c r="F4102" s="701"/>
      <c r="G4102" s="601"/>
      <c r="H4102" s="1115"/>
      <c r="I4102" s="1115"/>
      <c r="J4102" s="1166"/>
      <c r="K4102" s="1166"/>
      <c r="L4102" s="649"/>
      <c r="M4102" s="649"/>
    </row>
    <row r="4103" spans="3:13">
      <c r="C4103" s="1104" t="s">
        <v>1239</v>
      </c>
      <c r="D4103" s="1104"/>
      <c r="E4103" s="607" t="s">
        <v>3459</v>
      </c>
      <c r="F4103" s="1107"/>
      <c r="G4103" s="1110"/>
      <c r="H4103" s="1117"/>
      <c r="I4103" s="1118" t="s">
        <v>3460</v>
      </c>
      <c r="J4103" s="1118"/>
      <c r="K4103" s="644" t="s">
        <v>3461</v>
      </c>
      <c r="L4103" s="1141"/>
      <c r="M4103" s="1141"/>
    </row>
    <row r="4104" spans="3:13" ht="14.1" customHeight="1">
      <c r="C4104" s="1105"/>
      <c r="D4104" s="1105"/>
      <c r="E4104" s="610"/>
      <c r="F4104" s="1108"/>
      <c r="G4104" s="1111"/>
      <c r="H4104" s="1117"/>
      <c r="I4104" s="1119"/>
      <c r="J4104" s="1119"/>
      <c r="K4104" s="640"/>
      <c r="L4104" s="1142"/>
      <c r="M4104" s="1142"/>
    </row>
    <row r="4105" spans="3:13" ht="12.95" customHeight="1">
      <c r="C4105" s="1105"/>
      <c r="D4105" s="1105"/>
      <c r="E4105" s="611" t="s">
        <v>1394</v>
      </c>
      <c r="F4105" s="1108"/>
      <c r="G4105" s="1111"/>
      <c r="H4105" s="1117"/>
      <c r="I4105" s="1119"/>
      <c r="J4105" s="1119"/>
      <c r="K4105" s="639" t="s">
        <v>1419</v>
      </c>
      <c r="L4105" s="1142"/>
      <c r="M4105" s="1142"/>
    </row>
    <row r="4106" spans="3:13">
      <c r="C4106" s="1105"/>
      <c r="D4106" s="1105"/>
      <c r="E4106" s="611" t="s">
        <v>3420</v>
      </c>
      <c r="F4106" s="1108"/>
      <c r="G4106" s="1111"/>
      <c r="H4106" s="1117"/>
      <c r="I4106" s="1119"/>
      <c r="J4106" s="1119"/>
      <c r="K4106" s="639" t="s">
        <v>3420</v>
      </c>
      <c r="L4106" s="1142"/>
      <c r="M4106" s="1142"/>
    </row>
    <row r="4107" spans="3:13" ht="25.5">
      <c r="C4107" s="1105"/>
      <c r="D4107" s="1105"/>
      <c r="E4107" s="611" t="s">
        <v>3421</v>
      </c>
      <c r="F4107" s="1108"/>
      <c r="G4107" s="1111"/>
      <c r="H4107" s="1117"/>
      <c r="I4107" s="1119"/>
      <c r="J4107" s="1119"/>
      <c r="K4107" s="639" t="s">
        <v>3422</v>
      </c>
      <c r="L4107" s="1142"/>
      <c r="M4107" s="1142"/>
    </row>
    <row r="4108" spans="3:13">
      <c r="C4108" s="1105"/>
      <c r="D4108" s="1105"/>
      <c r="E4108" s="611" t="s">
        <v>3423</v>
      </c>
      <c r="F4108" s="1108"/>
      <c r="G4108" s="1111"/>
      <c r="H4108" s="1117"/>
      <c r="I4108" s="1119"/>
      <c r="J4108" s="1119"/>
      <c r="K4108" s="639" t="s">
        <v>3424</v>
      </c>
      <c r="L4108" s="1142"/>
      <c r="M4108" s="1142"/>
    </row>
    <row r="4109" spans="3:13" ht="12.95" customHeight="1">
      <c r="C4109" s="1106"/>
      <c r="D4109" s="1106"/>
      <c r="E4109" s="613" t="s">
        <v>3425</v>
      </c>
      <c r="F4109" s="1109"/>
      <c r="G4109" s="1112"/>
      <c r="H4109" s="1117"/>
      <c r="I4109" s="1120"/>
      <c r="J4109" s="1131"/>
      <c r="K4109" s="641" t="s">
        <v>3425</v>
      </c>
      <c r="L4109" s="1143"/>
      <c r="M4109" s="1143"/>
    </row>
    <row r="4110" spans="3:13" ht="15.75">
      <c r="C4110" s="618"/>
      <c r="D4110" s="618" t="s">
        <v>19</v>
      </c>
      <c r="E4110" s="619"/>
      <c r="F4110" s="620"/>
      <c r="G4110" s="621"/>
      <c r="H4110" s="733"/>
      <c r="I4110" s="650"/>
      <c r="J4110" s="618" t="s">
        <v>19</v>
      </c>
      <c r="K4110" s="650"/>
      <c r="L4110" s="650"/>
      <c r="M4110" s="650"/>
    </row>
    <row r="4111" spans="3:13" ht="15.75">
      <c r="C4111" s="618"/>
      <c r="D4111" s="618" t="s">
        <v>682</v>
      </c>
      <c r="E4111" s="619"/>
      <c r="F4111" s="620"/>
      <c r="G4111" s="621"/>
      <c r="H4111" s="733"/>
      <c r="I4111" s="650"/>
      <c r="J4111" s="618" t="s">
        <v>682</v>
      </c>
      <c r="K4111" s="650"/>
      <c r="L4111" s="650"/>
      <c r="M4111" s="650"/>
    </row>
    <row r="4112" spans="3:13" ht="15.75">
      <c r="C4112" s="618"/>
      <c r="D4112" s="618" t="s">
        <v>26</v>
      </c>
      <c r="E4112" s="619"/>
      <c r="F4112" s="620"/>
      <c r="G4112" s="621"/>
      <c r="H4112" s="733"/>
      <c r="I4112" s="650"/>
      <c r="J4112" s="618" t="s">
        <v>26</v>
      </c>
      <c r="K4112" s="650"/>
      <c r="L4112" s="650"/>
      <c r="M4112" s="650"/>
    </row>
    <row r="4113" spans="3:13" ht="15.75">
      <c r="C4113" s="618"/>
      <c r="D4113" s="618" t="s">
        <v>30</v>
      </c>
      <c r="E4113" s="619"/>
      <c r="F4113" s="620"/>
      <c r="G4113" s="621"/>
      <c r="H4113" s="733"/>
      <c r="I4113" s="650"/>
      <c r="J4113" s="618" t="s">
        <v>30</v>
      </c>
      <c r="K4113" s="650"/>
      <c r="L4113" s="650"/>
      <c r="M4113" s="650"/>
    </row>
    <row r="4114" spans="3:13" ht="15.75">
      <c r="C4114" s="618"/>
      <c r="D4114" s="618" t="s">
        <v>31</v>
      </c>
      <c r="E4114" s="619"/>
      <c r="F4114" s="620"/>
      <c r="G4114" s="621"/>
      <c r="H4114" s="733"/>
      <c r="I4114" s="650"/>
      <c r="J4114" s="618" t="s">
        <v>31</v>
      </c>
      <c r="K4114" s="650"/>
      <c r="L4114" s="650"/>
      <c r="M4114" s="650"/>
    </row>
    <row r="4115" spans="3:13" ht="15.75">
      <c r="C4115" s="618"/>
      <c r="D4115" s="618" t="s">
        <v>32</v>
      </c>
      <c r="E4115" s="619"/>
      <c r="F4115" s="620"/>
      <c r="G4115" s="621"/>
      <c r="H4115" s="733"/>
      <c r="I4115" s="650"/>
      <c r="J4115" s="618" t="s">
        <v>32</v>
      </c>
      <c r="K4115" s="650"/>
      <c r="L4115" s="650"/>
      <c r="M4115" s="650"/>
    </row>
    <row r="4116" spans="3:13" ht="15.75">
      <c r="C4116" s="623"/>
      <c r="D4116" s="1114"/>
      <c r="E4116" s="1114"/>
      <c r="F4116" s="624"/>
      <c r="G4116" s="625"/>
      <c r="H4116" s="1115"/>
      <c r="I4116" s="1115"/>
      <c r="J4116" s="1158"/>
      <c r="K4116" s="1158"/>
      <c r="L4116" s="649"/>
      <c r="M4116" s="649"/>
    </row>
    <row r="4117" spans="3:13" ht="38.25">
      <c r="C4117" s="1104" t="s">
        <v>1243</v>
      </c>
      <c r="D4117" s="1104"/>
      <c r="E4117" s="607" t="s">
        <v>3462</v>
      </c>
      <c r="F4117" s="1107"/>
      <c r="G4117" s="1110"/>
      <c r="H4117" s="1113"/>
      <c r="I4117" s="1104" t="s">
        <v>3463</v>
      </c>
      <c r="J4117" s="1104"/>
      <c r="K4117" s="607" t="s">
        <v>3464</v>
      </c>
      <c r="L4117" s="1107"/>
      <c r="M4117" s="1110"/>
    </row>
    <row r="4118" spans="3:13" ht="14.1" customHeight="1">
      <c r="C4118" s="1105"/>
      <c r="D4118" s="1105"/>
      <c r="E4118" s="610"/>
      <c r="F4118" s="1108"/>
      <c r="G4118" s="1111"/>
      <c r="H4118" s="1113"/>
      <c r="I4118" s="1105"/>
      <c r="J4118" s="1105"/>
      <c r="K4118" s="610"/>
      <c r="L4118" s="1108"/>
      <c r="M4118" s="1111"/>
    </row>
    <row r="4119" spans="3:13" ht="14.1" customHeight="1">
      <c r="C4119" s="1105"/>
      <c r="D4119" s="1105"/>
      <c r="E4119" s="611" t="s">
        <v>1394</v>
      </c>
      <c r="F4119" s="1108"/>
      <c r="G4119" s="1111"/>
      <c r="H4119" s="1113"/>
      <c r="I4119" s="1105"/>
      <c r="J4119" s="1105"/>
      <c r="K4119" s="610"/>
      <c r="L4119" s="1108"/>
      <c r="M4119" s="1111"/>
    </row>
    <row r="4120" spans="3:13" ht="12.95" customHeight="1">
      <c r="C4120" s="1105"/>
      <c r="D4120" s="1105"/>
      <c r="E4120" s="611" t="s">
        <v>1549</v>
      </c>
      <c r="F4120" s="1108"/>
      <c r="G4120" s="1111"/>
      <c r="H4120" s="1113"/>
      <c r="I4120" s="1105"/>
      <c r="J4120" s="1105"/>
      <c r="K4120" s="611" t="s">
        <v>1419</v>
      </c>
      <c r="L4120" s="1108"/>
      <c r="M4120" s="1111"/>
    </row>
    <row r="4121" spans="3:13" ht="12.95" customHeight="1">
      <c r="C4121" s="1105"/>
      <c r="D4121" s="1105"/>
      <c r="E4121" s="611" t="s">
        <v>1846</v>
      </c>
      <c r="F4121" s="1108"/>
      <c r="G4121" s="1111"/>
      <c r="H4121" s="1113"/>
      <c r="I4121" s="1105"/>
      <c r="J4121" s="1105"/>
      <c r="K4121" s="611" t="s">
        <v>1549</v>
      </c>
      <c r="L4121" s="1108"/>
      <c r="M4121" s="1111"/>
    </row>
    <row r="4122" spans="3:13" ht="12.95" customHeight="1">
      <c r="C4122" s="1105"/>
      <c r="D4122" s="1105"/>
      <c r="E4122" s="611"/>
      <c r="F4122" s="1108"/>
      <c r="G4122" s="1111"/>
      <c r="H4122" s="1113"/>
      <c r="I4122" s="1105"/>
      <c r="J4122" s="1105"/>
      <c r="K4122" s="611" t="s">
        <v>1940</v>
      </c>
      <c r="L4122" s="1108"/>
      <c r="M4122" s="1111"/>
    </row>
    <row r="4123" spans="3:13" ht="12.95" customHeight="1">
      <c r="C4123" s="1105"/>
      <c r="D4123" s="1105"/>
      <c r="E4123" s="611"/>
      <c r="F4123" s="1108"/>
      <c r="G4123" s="1111"/>
      <c r="H4123" s="1113"/>
      <c r="I4123" s="1105"/>
      <c r="J4123" s="1105"/>
      <c r="K4123" s="611" t="s">
        <v>3465</v>
      </c>
      <c r="L4123" s="1108"/>
      <c r="M4123" s="1111"/>
    </row>
    <row r="4124" spans="3:13" ht="12.95" customHeight="1">
      <c r="C4124" s="1106"/>
      <c r="D4124" s="1106"/>
      <c r="E4124" s="613"/>
      <c r="F4124" s="1109"/>
      <c r="G4124" s="1112"/>
      <c r="H4124" s="1113"/>
      <c r="I4124" s="1106"/>
      <c r="J4124" s="1106"/>
      <c r="K4124" s="613"/>
      <c r="L4124" s="1109"/>
      <c r="M4124" s="1112"/>
    </row>
    <row r="4125" spans="3:13" ht="12.95" customHeight="1">
      <c r="C4125" s="1104"/>
      <c r="D4125" s="1104"/>
      <c r="E4125" s="614" t="s">
        <v>1401</v>
      </c>
      <c r="F4125" s="1107"/>
      <c r="G4125" s="1110"/>
      <c r="H4125" s="1113"/>
      <c r="I4125" s="1104"/>
      <c r="J4125" s="1104"/>
      <c r="K4125" s="614" t="s">
        <v>46</v>
      </c>
      <c r="L4125" s="1107"/>
      <c r="M4125" s="1110"/>
    </row>
    <row r="4126" spans="3:13" ht="38.25">
      <c r="C4126" s="1105"/>
      <c r="D4126" s="1105"/>
      <c r="E4126" s="615" t="s">
        <v>3466</v>
      </c>
      <c r="F4126" s="1108"/>
      <c r="G4126" s="1111"/>
      <c r="H4126" s="1113"/>
      <c r="I4126" s="1105"/>
      <c r="J4126" s="1105"/>
      <c r="K4126" s="615" t="s">
        <v>3467</v>
      </c>
      <c r="L4126" s="1108"/>
      <c r="M4126" s="1111"/>
    </row>
    <row r="4127" spans="3:13" ht="25.5">
      <c r="C4127" s="1105"/>
      <c r="D4127" s="1105"/>
      <c r="E4127" s="615" t="s">
        <v>3468</v>
      </c>
      <c r="F4127" s="1108"/>
      <c r="G4127" s="1111"/>
      <c r="H4127" s="1113"/>
      <c r="I4127" s="1105"/>
      <c r="J4127" s="1105"/>
      <c r="K4127" s="616"/>
      <c r="L4127" s="1108"/>
      <c r="M4127" s="1111"/>
    </row>
    <row r="4128" spans="3:13" ht="38.25">
      <c r="C4128" s="1105"/>
      <c r="D4128" s="1105"/>
      <c r="E4128" s="615"/>
      <c r="F4128" s="1108"/>
      <c r="G4128" s="1111"/>
      <c r="H4128" s="1113"/>
      <c r="I4128" s="1105"/>
      <c r="J4128" s="1105"/>
      <c r="K4128" s="615" t="s">
        <v>3469</v>
      </c>
      <c r="L4128" s="1108"/>
      <c r="M4128" s="1111"/>
    </row>
    <row r="4129" spans="3:13" ht="14.1" customHeight="1">
      <c r="C4129" s="1105"/>
      <c r="D4129" s="1105"/>
      <c r="E4129" s="615"/>
      <c r="F4129" s="1108"/>
      <c r="G4129" s="1111"/>
      <c r="H4129" s="1113"/>
      <c r="I4129" s="1105"/>
      <c r="J4129" s="1105"/>
      <c r="K4129" s="616"/>
      <c r="L4129" s="1108"/>
      <c r="M4129" s="1111"/>
    </row>
    <row r="4130" spans="3:13" ht="38.25">
      <c r="C4130" s="1105"/>
      <c r="D4130" s="1105"/>
      <c r="E4130" s="615"/>
      <c r="F4130" s="1108"/>
      <c r="G4130" s="1111"/>
      <c r="H4130" s="1113"/>
      <c r="I4130" s="1105"/>
      <c r="J4130" s="1105"/>
      <c r="K4130" s="615" t="s">
        <v>3470</v>
      </c>
      <c r="L4130" s="1108"/>
      <c r="M4130" s="1111"/>
    </row>
    <row r="4131" spans="3:13" ht="14.1" customHeight="1">
      <c r="C4131" s="1105"/>
      <c r="D4131" s="1105"/>
      <c r="E4131" s="615"/>
      <c r="F4131" s="1108"/>
      <c r="G4131" s="1111"/>
      <c r="H4131" s="1113"/>
      <c r="I4131" s="1105"/>
      <c r="J4131" s="1105"/>
      <c r="K4131" s="616"/>
      <c r="L4131" s="1108"/>
      <c r="M4131" s="1111"/>
    </row>
    <row r="4132" spans="3:13" ht="38.25">
      <c r="C4132" s="1105"/>
      <c r="D4132" s="1105"/>
      <c r="E4132" s="615"/>
      <c r="F4132" s="1108"/>
      <c r="G4132" s="1111"/>
      <c r="H4132" s="1113"/>
      <c r="I4132" s="1105"/>
      <c r="J4132" s="1105"/>
      <c r="K4132" s="615" t="s">
        <v>3471</v>
      </c>
      <c r="L4132" s="1108"/>
      <c r="M4132" s="1111"/>
    </row>
    <row r="4133" spans="3:13" ht="14.1" customHeight="1">
      <c r="C4133" s="1105"/>
      <c r="D4133" s="1105"/>
      <c r="E4133" s="615"/>
      <c r="F4133" s="1108"/>
      <c r="G4133" s="1111"/>
      <c r="H4133" s="1113"/>
      <c r="I4133" s="1105"/>
      <c r="J4133" s="1105"/>
      <c r="K4133" s="616"/>
      <c r="L4133" s="1108"/>
      <c r="M4133" s="1111"/>
    </row>
    <row r="4134" spans="3:13" ht="51">
      <c r="C4134" s="1105"/>
      <c r="D4134" s="1105"/>
      <c r="E4134" s="615"/>
      <c r="F4134" s="1108"/>
      <c r="G4134" s="1111"/>
      <c r="H4134" s="1113"/>
      <c r="I4134" s="1105"/>
      <c r="J4134" s="1105"/>
      <c r="K4134" s="615" t="s">
        <v>3472</v>
      </c>
      <c r="L4134" s="1108"/>
      <c r="M4134" s="1111"/>
    </row>
    <row r="4135" spans="3:13" ht="14.1" customHeight="1">
      <c r="C4135" s="1105"/>
      <c r="D4135" s="1105"/>
      <c r="E4135" s="615"/>
      <c r="F4135" s="1108"/>
      <c r="G4135" s="1111"/>
      <c r="H4135" s="1113"/>
      <c r="I4135" s="1105"/>
      <c r="J4135" s="1105"/>
      <c r="K4135" s="616"/>
      <c r="L4135" s="1108"/>
      <c r="M4135" s="1111"/>
    </row>
    <row r="4136" spans="3:13" ht="12.95" customHeight="1">
      <c r="C4136" s="1105"/>
      <c r="D4136" s="1105"/>
      <c r="E4136" s="615"/>
      <c r="F4136" s="1108"/>
      <c r="G4136" s="1111"/>
      <c r="H4136" s="1113"/>
      <c r="I4136" s="1105"/>
      <c r="J4136" s="1105"/>
      <c r="K4136" s="615" t="s">
        <v>3473</v>
      </c>
      <c r="L4136" s="1108"/>
      <c r="M4136" s="1111"/>
    </row>
    <row r="4137" spans="3:13" ht="12.95" customHeight="1">
      <c r="C4137" s="1105"/>
      <c r="D4137" s="1105"/>
      <c r="E4137" s="615"/>
      <c r="F4137" s="1108"/>
      <c r="G4137" s="1111"/>
      <c r="H4137" s="1113"/>
      <c r="I4137" s="1105"/>
      <c r="J4137" s="1105"/>
      <c r="K4137" s="615" t="s">
        <v>3474</v>
      </c>
      <c r="L4137" s="1108"/>
      <c r="M4137" s="1111"/>
    </row>
    <row r="4138" spans="3:13" ht="25.5">
      <c r="C4138" s="1105"/>
      <c r="D4138" s="1105"/>
      <c r="E4138" s="615"/>
      <c r="F4138" s="1108"/>
      <c r="G4138" s="1111"/>
      <c r="H4138" s="1113"/>
      <c r="I4138" s="1105"/>
      <c r="J4138" s="1105"/>
      <c r="K4138" s="615" t="s">
        <v>3475</v>
      </c>
      <c r="L4138" s="1108"/>
      <c r="M4138" s="1111"/>
    </row>
    <row r="4139" spans="3:13" ht="12.95" customHeight="1">
      <c r="C4139" s="1105"/>
      <c r="D4139" s="1105"/>
      <c r="E4139" s="615"/>
      <c r="F4139" s="1108"/>
      <c r="G4139" s="1111"/>
      <c r="H4139" s="1113"/>
      <c r="I4139" s="1105"/>
      <c r="J4139" s="1105"/>
      <c r="K4139" s="615" t="s">
        <v>3476</v>
      </c>
      <c r="L4139" s="1108"/>
      <c r="M4139" s="1111"/>
    </row>
    <row r="4140" spans="3:13" ht="12.95" customHeight="1">
      <c r="C4140" s="1105"/>
      <c r="D4140" s="1105"/>
      <c r="E4140" s="615"/>
      <c r="F4140" s="1108"/>
      <c r="G4140" s="1111"/>
      <c r="H4140" s="1113"/>
      <c r="I4140" s="1105"/>
      <c r="J4140" s="1105"/>
      <c r="K4140" s="615"/>
      <c r="L4140" s="1108"/>
      <c r="M4140" s="1111"/>
    </row>
    <row r="4141" spans="3:13" ht="12.95" customHeight="1">
      <c r="C4141" s="1106"/>
      <c r="D4141" s="1106"/>
      <c r="E4141" s="617"/>
      <c r="F4141" s="1109"/>
      <c r="G4141" s="1112"/>
      <c r="H4141" s="1113"/>
      <c r="I4141" s="1106"/>
      <c r="J4141" s="1106"/>
      <c r="K4141" s="617" t="s">
        <v>3477</v>
      </c>
      <c r="L4141" s="1109"/>
      <c r="M4141" s="1112"/>
    </row>
    <row r="4142" spans="3:13" ht="15.75">
      <c r="C4142" s="618"/>
      <c r="D4142" s="618" t="s">
        <v>19</v>
      </c>
      <c r="E4142" s="619"/>
      <c r="F4142" s="620"/>
      <c r="G4142" s="621"/>
      <c r="H4142" s="733"/>
      <c r="I4142" s="618"/>
      <c r="J4142" s="618" t="s">
        <v>19</v>
      </c>
      <c r="K4142" s="619"/>
      <c r="L4142" s="620"/>
      <c r="M4142" s="621"/>
    </row>
    <row r="4143" spans="3:13" ht="15.75">
      <c r="C4143" s="618"/>
      <c r="D4143" s="618" t="s">
        <v>682</v>
      </c>
      <c r="E4143" s="619"/>
      <c r="F4143" s="620"/>
      <c r="G4143" s="621"/>
      <c r="H4143" s="733"/>
      <c r="I4143" s="618"/>
      <c r="J4143" s="618" t="s">
        <v>682</v>
      </c>
      <c r="K4143" s="619"/>
      <c r="L4143" s="620"/>
      <c r="M4143" s="621"/>
    </row>
    <row r="4144" spans="3:13" ht="15.75">
      <c r="C4144" s="618"/>
      <c r="D4144" s="618" t="s">
        <v>26</v>
      </c>
      <c r="E4144" s="619"/>
      <c r="F4144" s="620"/>
      <c r="G4144" s="621"/>
      <c r="H4144" s="733"/>
      <c r="I4144" s="618"/>
      <c r="J4144" s="618" t="s">
        <v>26</v>
      </c>
      <c r="K4144" s="619"/>
      <c r="L4144" s="620"/>
      <c r="M4144" s="621"/>
    </row>
    <row r="4145" spans="3:13" ht="15.75">
      <c r="C4145" s="618"/>
      <c r="D4145" s="618" t="s">
        <v>30</v>
      </c>
      <c r="E4145" s="619"/>
      <c r="F4145" s="620"/>
      <c r="G4145" s="621"/>
      <c r="H4145" s="733"/>
      <c r="I4145" s="618"/>
      <c r="J4145" s="618" t="s">
        <v>30</v>
      </c>
      <c r="K4145" s="619"/>
      <c r="L4145" s="620"/>
      <c r="M4145" s="621"/>
    </row>
    <row r="4146" spans="3:13" ht="15.75">
      <c r="C4146" s="618"/>
      <c r="D4146" s="618" t="s">
        <v>31</v>
      </c>
      <c r="E4146" s="619"/>
      <c r="F4146" s="620"/>
      <c r="G4146" s="621"/>
      <c r="H4146" s="733"/>
      <c r="I4146" s="618"/>
      <c r="J4146" s="618" t="s">
        <v>31</v>
      </c>
      <c r="K4146" s="619"/>
      <c r="L4146" s="620"/>
      <c r="M4146" s="621"/>
    </row>
    <row r="4147" spans="3:13" ht="15.75">
      <c r="C4147" s="618"/>
      <c r="D4147" s="618" t="s">
        <v>32</v>
      </c>
      <c r="E4147" s="619"/>
      <c r="F4147" s="620"/>
      <c r="G4147" s="621"/>
      <c r="H4147" s="733"/>
      <c r="I4147" s="618"/>
      <c r="J4147" s="618" t="s">
        <v>32</v>
      </c>
      <c r="K4147" s="619"/>
      <c r="L4147" s="620"/>
      <c r="M4147" s="621"/>
    </row>
    <row r="4148" spans="3:13" ht="15.75">
      <c r="C4148" s="623"/>
      <c r="D4148" s="1133"/>
      <c r="E4148" s="1133"/>
      <c r="F4148" s="624"/>
      <c r="G4148" s="625"/>
      <c r="H4148" s="1115"/>
      <c r="I4148" s="1115"/>
      <c r="J4148" s="1116"/>
      <c r="K4148" s="1116"/>
      <c r="L4148" s="624"/>
      <c r="M4148" s="625"/>
    </row>
    <row r="4149" spans="3:13" ht="38.25">
      <c r="C4149" s="1134"/>
      <c r="D4149" s="1134"/>
      <c r="E4149" s="1134"/>
      <c r="F4149" s="1135"/>
      <c r="G4149" s="1136"/>
      <c r="H4149" s="1157"/>
      <c r="I4149" s="1118" t="s">
        <v>3478</v>
      </c>
      <c r="J4149" s="1118"/>
      <c r="K4149" s="644" t="s">
        <v>3479</v>
      </c>
      <c r="L4149" s="1121"/>
      <c r="M4149" s="1124"/>
    </row>
    <row r="4150" spans="3:13" ht="14.1" customHeight="1">
      <c r="C4150" s="1134"/>
      <c r="D4150" s="1134"/>
      <c r="E4150" s="1134"/>
      <c r="F4150" s="1135"/>
      <c r="G4150" s="1136"/>
      <c r="H4150" s="1157"/>
      <c r="I4150" s="1119"/>
      <c r="J4150" s="1119"/>
      <c r="K4150" s="640"/>
      <c r="L4150" s="1122"/>
      <c r="M4150" s="1125"/>
    </row>
    <row r="4151" spans="3:13" ht="12.95" customHeight="1">
      <c r="C4151" s="1134"/>
      <c r="D4151" s="1134"/>
      <c r="E4151" s="1134"/>
      <c r="F4151" s="1135"/>
      <c r="G4151" s="1136"/>
      <c r="H4151" s="1157"/>
      <c r="I4151" s="1119"/>
      <c r="J4151" s="1119"/>
      <c r="K4151" s="639" t="s">
        <v>1419</v>
      </c>
      <c r="L4151" s="1122"/>
      <c r="M4151" s="1125"/>
    </row>
    <row r="4152" spans="3:13" ht="12.95" customHeight="1">
      <c r="C4152" s="1134"/>
      <c r="D4152" s="1134"/>
      <c r="E4152" s="1134"/>
      <c r="F4152" s="1135"/>
      <c r="G4152" s="1136"/>
      <c r="H4152" s="1157"/>
      <c r="I4152" s="1119"/>
      <c r="J4152" s="1119"/>
      <c r="K4152" s="639" t="s">
        <v>1549</v>
      </c>
      <c r="L4152" s="1122"/>
      <c r="M4152" s="1125"/>
    </row>
    <row r="4153" spans="3:13" ht="12.95" customHeight="1">
      <c r="C4153" s="1134"/>
      <c r="D4153" s="1134"/>
      <c r="E4153" s="1134"/>
      <c r="F4153" s="1135"/>
      <c r="G4153" s="1136"/>
      <c r="H4153" s="1157"/>
      <c r="I4153" s="1119"/>
      <c r="J4153" s="1119"/>
      <c r="K4153" s="639" t="s">
        <v>1940</v>
      </c>
      <c r="L4153" s="1122"/>
      <c r="M4153" s="1125"/>
    </row>
    <row r="4154" spans="3:13" ht="12.95" customHeight="1">
      <c r="C4154" s="1134"/>
      <c r="D4154" s="1134"/>
      <c r="E4154" s="1134"/>
      <c r="F4154" s="1135"/>
      <c r="G4154" s="1136"/>
      <c r="H4154" s="1157"/>
      <c r="I4154" s="1120"/>
      <c r="J4154" s="1120"/>
      <c r="K4154" s="641" t="s">
        <v>3465</v>
      </c>
      <c r="L4154" s="1123"/>
      <c r="M4154" s="1126"/>
    </row>
    <row r="4155" spans="3:13" ht="15.75">
      <c r="C4155" s="623"/>
      <c r="D4155" s="1134"/>
      <c r="E4155" s="1134"/>
      <c r="F4155" s="624"/>
      <c r="G4155" s="625"/>
      <c r="H4155" s="733"/>
      <c r="I4155" s="631"/>
      <c r="J4155" s="631" t="s">
        <v>19</v>
      </c>
      <c r="K4155" s="635"/>
      <c r="L4155" s="633"/>
      <c r="M4155" s="634"/>
    </row>
    <row r="4156" spans="3:13" ht="15.75">
      <c r="C4156" s="623"/>
      <c r="D4156" s="1134"/>
      <c r="E4156" s="1134"/>
      <c r="F4156" s="624"/>
      <c r="G4156" s="625"/>
      <c r="H4156" s="733"/>
      <c r="I4156" s="631"/>
      <c r="J4156" s="631" t="s">
        <v>682</v>
      </c>
      <c r="K4156" s="635"/>
      <c r="L4156" s="633"/>
      <c r="M4156" s="634"/>
    </row>
    <row r="4157" spans="3:13" ht="15.75">
      <c r="C4157" s="623"/>
      <c r="D4157" s="1134"/>
      <c r="E4157" s="1134"/>
      <c r="F4157" s="624"/>
      <c r="G4157" s="625"/>
      <c r="H4157" s="733"/>
      <c r="I4157" s="631"/>
      <c r="J4157" s="631" t="s">
        <v>26</v>
      </c>
      <c r="K4157" s="635"/>
      <c r="L4157" s="633"/>
      <c r="M4157" s="634"/>
    </row>
    <row r="4158" spans="3:13" ht="15.75">
      <c r="C4158" s="623"/>
      <c r="D4158" s="1134"/>
      <c r="E4158" s="1134"/>
      <c r="F4158" s="624"/>
      <c r="G4158" s="625"/>
      <c r="H4158" s="733"/>
      <c r="I4158" s="631"/>
      <c r="J4158" s="631" t="s">
        <v>30</v>
      </c>
      <c r="K4158" s="635"/>
      <c r="L4158" s="633"/>
      <c r="M4158" s="634"/>
    </row>
    <row r="4159" spans="3:13" ht="15.75">
      <c r="C4159" s="623"/>
      <c r="D4159" s="1134"/>
      <c r="E4159" s="1134"/>
      <c r="F4159" s="624"/>
      <c r="G4159" s="625"/>
      <c r="H4159" s="733"/>
      <c r="I4159" s="631"/>
      <c r="J4159" s="631" t="s">
        <v>31</v>
      </c>
      <c r="K4159" s="635"/>
      <c r="L4159" s="633"/>
      <c r="M4159" s="634"/>
    </row>
    <row r="4160" spans="3:13" ht="15.75">
      <c r="C4160" s="623"/>
      <c r="D4160" s="1134"/>
      <c r="E4160" s="1134"/>
      <c r="F4160" s="624"/>
      <c r="G4160" s="625"/>
      <c r="H4160" s="733"/>
      <c r="I4160" s="631"/>
      <c r="J4160" s="631" t="s">
        <v>32</v>
      </c>
      <c r="K4160" s="635"/>
      <c r="L4160" s="633"/>
      <c r="M4160" s="634"/>
    </row>
    <row r="4161" spans="3:13" ht="15.75">
      <c r="C4161" s="623"/>
      <c r="D4161" s="1134"/>
      <c r="E4161" s="1134"/>
      <c r="F4161" s="624"/>
      <c r="G4161" s="625"/>
      <c r="H4161" s="1115"/>
      <c r="I4161" s="1115"/>
      <c r="J4161" s="1127"/>
      <c r="K4161" s="1127"/>
      <c r="L4161" s="624"/>
      <c r="M4161" s="625"/>
    </row>
    <row r="4162" spans="3:13">
      <c r="C4162" s="1134"/>
      <c r="D4162" s="1134"/>
      <c r="E4162" s="1134"/>
      <c r="F4162" s="1135"/>
      <c r="G4162" s="1136"/>
      <c r="H4162" s="1157"/>
      <c r="I4162" s="1118" t="s">
        <v>3480</v>
      </c>
      <c r="J4162" s="1118"/>
      <c r="K4162" s="644" t="s">
        <v>3481</v>
      </c>
      <c r="L4162" s="1121"/>
      <c r="M4162" s="1124"/>
    </row>
    <row r="4163" spans="3:13" ht="14.1" customHeight="1">
      <c r="C4163" s="1134"/>
      <c r="D4163" s="1134"/>
      <c r="E4163" s="1134"/>
      <c r="F4163" s="1135"/>
      <c r="G4163" s="1136"/>
      <c r="H4163" s="1157"/>
      <c r="I4163" s="1119"/>
      <c r="J4163" s="1119"/>
      <c r="K4163" s="640"/>
      <c r="L4163" s="1122"/>
      <c r="M4163" s="1125"/>
    </row>
    <row r="4164" spans="3:13" ht="12.95" customHeight="1">
      <c r="C4164" s="1134"/>
      <c r="D4164" s="1134"/>
      <c r="E4164" s="1134"/>
      <c r="F4164" s="1135"/>
      <c r="G4164" s="1136"/>
      <c r="H4164" s="1157"/>
      <c r="I4164" s="1119"/>
      <c r="J4164" s="1119"/>
      <c r="K4164" s="639" t="s">
        <v>1419</v>
      </c>
      <c r="L4164" s="1122"/>
      <c r="M4164" s="1125"/>
    </row>
    <row r="4165" spans="3:13" ht="12.95" customHeight="1">
      <c r="C4165" s="1134"/>
      <c r="D4165" s="1134"/>
      <c r="E4165" s="1134"/>
      <c r="F4165" s="1135"/>
      <c r="G4165" s="1136"/>
      <c r="H4165" s="1157"/>
      <c r="I4165" s="1119"/>
      <c r="J4165" s="1119"/>
      <c r="K4165" s="639" t="s">
        <v>1549</v>
      </c>
      <c r="L4165" s="1122"/>
      <c r="M4165" s="1125"/>
    </row>
    <row r="4166" spans="3:13" ht="12.95" customHeight="1">
      <c r="C4166" s="1134"/>
      <c r="D4166" s="1134"/>
      <c r="E4166" s="1134"/>
      <c r="F4166" s="1135"/>
      <c r="G4166" s="1136"/>
      <c r="H4166" s="1157"/>
      <c r="I4166" s="1119"/>
      <c r="J4166" s="1119"/>
      <c r="K4166" s="639" t="s">
        <v>1940</v>
      </c>
      <c r="L4166" s="1122"/>
      <c r="M4166" s="1125"/>
    </row>
    <row r="4167" spans="3:13" ht="12.95" customHeight="1">
      <c r="C4167" s="1134"/>
      <c r="D4167" s="1134"/>
      <c r="E4167" s="1134"/>
      <c r="F4167" s="1135"/>
      <c r="G4167" s="1136"/>
      <c r="H4167" s="1157"/>
      <c r="I4167" s="1120"/>
      <c r="J4167" s="1120"/>
      <c r="K4167" s="641" t="s">
        <v>3465</v>
      </c>
      <c r="L4167" s="1123"/>
      <c r="M4167" s="1126"/>
    </row>
    <row r="4168" spans="3:13" ht="15.75">
      <c r="C4168" s="623"/>
      <c r="D4168" s="1134"/>
      <c r="E4168" s="1134"/>
      <c r="F4168" s="624"/>
      <c r="G4168" s="625"/>
      <c r="H4168" s="733"/>
      <c r="I4168" s="631"/>
      <c r="J4168" s="631" t="s">
        <v>19</v>
      </c>
      <c r="K4168" s="635"/>
      <c r="L4168" s="633"/>
      <c r="M4168" s="634"/>
    </row>
    <row r="4169" spans="3:13" ht="15.75">
      <c r="C4169" s="623"/>
      <c r="D4169" s="1134"/>
      <c r="E4169" s="1134"/>
      <c r="F4169" s="624"/>
      <c r="G4169" s="625"/>
      <c r="H4169" s="733"/>
      <c r="I4169" s="631"/>
      <c r="J4169" s="631" t="s">
        <v>682</v>
      </c>
      <c r="K4169" s="635"/>
      <c r="L4169" s="633"/>
      <c r="M4169" s="634"/>
    </row>
    <row r="4170" spans="3:13" ht="15.75">
      <c r="C4170" s="623"/>
      <c r="D4170" s="1134"/>
      <c r="E4170" s="1134"/>
      <c r="F4170" s="624"/>
      <c r="G4170" s="625"/>
      <c r="H4170" s="733"/>
      <c r="I4170" s="631"/>
      <c r="J4170" s="631" t="s">
        <v>26</v>
      </c>
      <c r="K4170" s="635"/>
      <c r="L4170" s="633"/>
      <c r="M4170" s="634"/>
    </row>
    <row r="4171" spans="3:13" ht="15.75">
      <c r="C4171" s="623"/>
      <c r="D4171" s="1134"/>
      <c r="E4171" s="1134"/>
      <c r="F4171" s="624"/>
      <c r="G4171" s="625"/>
      <c r="H4171" s="733"/>
      <c r="I4171" s="631"/>
      <c r="J4171" s="631" t="s">
        <v>30</v>
      </c>
      <c r="K4171" s="635"/>
      <c r="L4171" s="633"/>
      <c r="M4171" s="634"/>
    </row>
    <row r="4172" spans="3:13" ht="15.75">
      <c r="C4172" s="623"/>
      <c r="D4172" s="1134"/>
      <c r="E4172" s="1134"/>
      <c r="F4172" s="624"/>
      <c r="G4172" s="625"/>
      <c r="H4172" s="733"/>
      <c r="I4172" s="631"/>
      <c r="J4172" s="631" t="s">
        <v>31</v>
      </c>
      <c r="K4172" s="635"/>
      <c r="L4172" s="633"/>
      <c r="M4172" s="634"/>
    </row>
    <row r="4173" spans="3:13" ht="15.75">
      <c r="C4173" s="623"/>
      <c r="D4173" s="1134"/>
      <c r="E4173" s="1134"/>
      <c r="F4173" s="624"/>
      <c r="G4173" s="625"/>
      <c r="H4173" s="733"/>
      <c r="I4173" s="631"/>
      <c r="J4173" s="631" t="s">
        <v>32</v>
      </c>
      <c r="K4173" s="635"/>
      <c r="L4173" s="633"/>
      <c r="M4173" s="634"/>
    </row>
    <row r="4174" spans="3:13" ht="15.75">
      <c r="C4174" s="623"/>
      <c r="D4174" s="1132"/>
      <c r="E4174" s="1132"/>
      <c r="F4174" s="624"/>
      <c r="G4174" s="625"/>
      <c r="H4174" s="1115"/>
      <c r="I4174" s="1115"/>
      <c r="J4174" s="1144"/>
      <c r="K4174" s="1144"/>
      <c r="L4174" s="649"/>
      <c r="M4174" s="649"/>
    </row>
    <row r="4175" spans="3:13" ht="15.75">
      <c r="C4175" s="603">
        <v>4.5</v>
      </c>
      <c r="D4175" s="603"/>
      <c r="E4175" s="599" t="s">
        <v>1247</v>
      </c>
      <c r="F4175" s="604"/>
      <c r="G4175" s="647"/>
      <c r="H4175" s="733"/>
      <c r="I4175" s="603">
        <v>4.5999999999999996</v>
      </c>
      <c r="J4175" s="603"/>
      <c r="K4175" s="599" t="s">
        <v>1247</v>
      </c>
      <c r="L4175" s="604"/>
      <c r="M4175" s="647"/>
    </row>
    <row r="4176" spans="3:13" ht="38.25">
      <c r="C4176" s="1104" t="s">
        <v>1248</v>
      </c>
      <c r="D4176" s="1104"/>
      <c r="E4176" s="607" t="s">
        <v>3482</v>
      </c>
      <c r="F4176" s="1107"/>
      <c r="G4176" s="1110"/>
      <c r="H4176" s="1113"/>
      <c r="I4176" s="1104" t="s">
        <v>1257</v>
      </c>
      <c r="J4176" s="1104"/>
      <c r="K4176" s="607" t="s">
        <v>3483</v>
      </c>
      <c r="L4176" s="1107"/>
      <c r="M4176" s="1110"/>
    </row>
    <row r="4177" spans="3:13" ht="14.1" customHeight="1">
      <c r="C4177" s="1105"/>
      <c r="D4177" s="1105"/>
      <c r="E4177" s="610"/>
      <c r="F4177" s="1108"/>
      <c r="G4177" s="1111"/>
      <c r="H4177" s="1113"/>
      <c r="I4177" s="1105"/>
      <c r="J4177" s="1105"/>
      <c r="K4177" s="610"/>
      <c r="L4177" s="1108"/>
      <c r="M4177" s="1111"/>
    </row>
    <row r="4178" spans="3:13" ht="12.95" customHeight="1">
      <c r="C4178" s="1105"/>
      <c r="D4178" s="1105"/>
      <c r="E4178" s="611" t="s">
        <v>1394</v>
      </c>
      <c r="F4178" s="1108"/>
      <c r="G4178" s="1111"/>
      <c r="H4178" s="1113"/>
      <c r="I4178" s="1105"/>
      <c r="J4178" s="1105"/>
      <c r="K4178" s="611" t="s">
        <v>1419</v>
      </c>
      <c r="L4178" s="1108"/>
      <c r="M4178" s="1111"/>
    </row>
    <row r="4179" spans="3:13" ht="12.95" customHeight="1">
      <c r="C4179" s="1105"/>
      <c r="D4179" s="1105"/>
      <c r="E4179" s="611" t="s">
        <v>3484</v>
      </c>
      <c r="F4179" s="1108"/>
      <c r="G4179" s="1111"/>
      <c r="H4179" s="1113"/>
      <c r="I4179" s="1105"/>
      <c r="J4179" s="1105"/>
      <c r="K4179" s="611" t="s">
        <v>3484</v>
      </c>
      <c r="L4179" s="1108"/>
      <c r="M4179" s="1111"/>
    </row>
    <row r="4180" spans="3:13" ht="12.95" customHeight="1">
      <c r="C4180" s="1105"/>
      <c r="D4180" s="1105"/>
      <c r="E4180" s="611" t="s">
        <v>1549</v>
      </c>
      <c r="F4180" s="1108"/>
      <c r="G4180" s="1111"/>
      <c r="H4180" s="1113"/>
      <c r="I4180" s="1105"/>
      <c r="J4180" s="1105"/>
      <c r="K4180" s="611" t="s">
        <v>1549</v>
      </c>
      <c r="L4180" s="1108"/>
      <c r="M4180" s="1111"/>
    </row>
    <row r="4181" spans="3:13" ht="12.95" customHeight="1">
      <c r="C4181" s="1105"/>
      <c r="D4181" s="1105"/>
      <c r="E4181" s="611" t="s">
        <v>1923</v>
      </c>
      <c r="F4181" s="1108"/>
      <c r="G4181" s="1111"/>
      <c r="H4181" s="1113"/>
      <c r="I4181" s="1105"/>
      <c r="J4181" s="1105"/>
      <c r="K4181" s="611" t="s">
        <v>1923</v>
      </c>
      <c r="L4181" s="1108"/>
      <c r="M4181" s="1111"/>
    </row>
    <row r="4182" spans="3:13" ht="12.95" customHeight="1">
      <c r="C4182" s="1106"/>
      <c r="D4182" s="1106"/>
      <c r="E4182" s="613" t="s">
        <v>3485</v>
      </c>
      <c r="F4182" s="1109"/>
      <c r="G4182" s="1112"/>
      <c r="H4182" s="1113"/>
      <c r="I4182" s="1106"/>
      <c r="J4182" s="1106"/>
      <c r="K4182" s="613" t="s">
        <v>3485</v>
      </c>
      <c r="L4182" s="1109"/>
      <c r="M4182" s="1112"/>
    </row>
    <row r="4183" spans="3:13" ht="12.95" customHeight="1">
      <c r="C4183" s="1104"/>
      <c r="D4183" s="1104"/>
      <c r="E4183" s="614" t="s">
        <v>1401</v>
      </c>
      <c r="F4183" s="1107"/>
      <c r="G4183" s="1110"/>
      <c r="H4183" s="1113"/>
      <c r="I4183" s="1104"/>
      <c r="J4183" s="1104"/>
      <c r="K4183" s="614" t="s">
        <v>46</v>
      </c>
      <c r="L4183" s="1107"/>
      <c r="M4183" s="1110"/>
    </row>
    <row r="4184" spans="3:13" ht="38.25">
      <c r="C4184" s="1105"/>
      <c r="D4184" s="1105"/>
      <c r="E4184" s="615" t="s">
        <v>3486</v>
      </c>
      <c r="F4184" s="1108"/>
      <c r="G4184" s="1111"/>
      <c r="H4184" s="1113"/>
      <c r="I4184" s="1105"/>
      <c r="J4184" s="1105"/>
      <c r="K4184" s="615" t="s">
        <v>3487</v>
      </c>
      <c r="L4184" s="1108"/>
      <c r="M4184" s="1111"/>
    </row>
    <row r="4185" spans="3:13" ht="24.95" customHeight="1">
      <c r="C4185" s="1105"/>
      <c r="D4185" s="1105"/>
      <c r="E4185" s="615" t="s">
        <v>3488</v>
      </c>
      <c r="F4185" s="1108"/>
      <c r="G4185" s="1111"/>
      <c r="H4185" s="1113"/>
      <c r="I4185" s="1105"/>
      <c r="J4185" s="1105"/>
      <c r="K4185" s="616"/>
      <c r="L4185" s="1108"/>
      <c r="M4185" s="1111"/>
    </row>
    <row r="4186" spans="3:13" ht="12.95" customHeight="1">
      <c r="C4186" s="1105"/>
      <c r="D4186" s="1105"/>
      <c r="E4186" s="615"/>
      <c r="F4186" s="1108"/>
      <c r="G4186" s="1111"/>
      <c r="H4186" s="1113"/>
      <c r="I4186" s="1105"/>
      <c r="J4186" s="1105"/>
      <c r="K4186" s="615" t="s">
        <v>3489</v>
      </c>
      <c r="L4186" s="1108"/>
      <c r="M4186" s="1111"/>
    </row>
    <row r="4187" spans="3:13" ht="12.95" customHeight="1">
      <c r="C4187" s="1105"/>
      <c r="D4187" s="1105"/>
      <c r="E4187" s="615" t="s">
        <v>3490</v>
      </c>
      <c r="F4187" s="1108"/>
      <c r="G4187" s="1111"/>
      <c r="H4187" s="1113"/>
      <c r="I4187" s="1105"/>
      <c r="J4187" s="1105"/>
      <c r="K4187" s="615"/>
      <c r="L4187" s="1108"/>
      <c r="M4187" s="1111"/>
    </row>
    <row r="4188" spans="3:13">
      <c r="C4188" s="1106"/>
      <c r="D4188" s="1106"/>
      <c r="E4188" s="617"/>
      <c r="F4188" s="1109"/>
      <c r="G4188" s="1112"/>
      <c r="H4188" s="1113"/>
      <c r="I4188" s="1106"/>
      <c r="J4188" s="1106"/>
      <c r="K4188" s="617" t="s">
        <v>2295</v>
      </c>
      <c r="L4188" s="1109"/>
      <c r="M4188" s="1112"/>
    </row>
    <row r="4189" spans="3:13" ht="15.75">
      <c r="C4189" s="618"/>
      <c r="D4189" s="618" t="s">
        <v>19</v>
      </c>
      <c r="E4189" s="619"/>
      <c r="F4189" s="620"/>
      <c r="G4189" s="621"/>
      <c r="H4189" s="733"/>
      <c r="I4189" s="618"/>
      <c r="J4189" s="618" t="s">
        <v>19</v>
      </c>
      <c r="K4189" s="619"/>
      <c r="L4189" s="620"/>
      <c r="M4189" s="621"/>
    </row>
    <row r="4190" spans="3:13" ht="15.75">
      <c r="C4190" s="618"/>
      <c r="D4190" s="618" t="s">
        <v>682</v>
      </c>
      <c r="E4190" s="619"/>
      <c r="F4190" s="620"/>
      <c r="G4190" s="621"/>
      <c r="H4190" s="733"/>
      <c r="I4190" s="618"/>
      <c r="J4190" s="618" t="s">
        <v>682</v>
      </c>
      <c r="K4190" s="619"/>
      <c r="L4190" s="620"/>
      <c r="M4190" s="621"/>
    </row>
    <row r="4191" spans="3:13" ht="15.75">
      <c r="C4191" s="618"/>
      <c r="D4191" s="618" t="s">
        <v>26</v>
      </c>
      <c r="E4191" s="619"/>
      <c r="F4191" s="620"/>
      <c r="G4191" s="621"/>
      <c r="H4191" s="733"/>
      <c r="I4191" s="618"/>
      <c r="J4191" s="618" t="s">
        <v>26</v>
      </c>
      <c r="K4191" s="619"/>
      <c r="L4191" s="620"/>
      <c r="M4191" s="621"/>
    </row>
    <row r="4192" spans="3:13" ht="15.75">
      <c r="C4192" s="618"/>
      <c r="D4192" s="618" t="s">
        <v>30</v>
      </c>
      <c r="E4192" s="619"/>
      <c r="F4192" s="620"/>
      <c r="G4192" s="621"/>
      <c r="H4192" s="733"/>
      <c r="I4192" s="618"/>
      <c r="J4192" s="618" t="s">
        <v>30</v>
      </c>
      <c r="K4192" s="619"/>
      <c r="L4192" s="620"/>
      <c r="M4192" s="621"/>
    </row>
    <row r="4193" spans="3:13" ht="15.75">
      <c r="C4193" s="618"/>
      <c r="D4193" s="618" t="s">
        <v>31</v>
      </c>
      <c r="E4193" s="619"/>
      <c r="F4193" s="620"/>
      <c r="G4193" s="621"/>
      <c r="H4193" s="733"/>
      <c r="I4193" s="618"/>
      <c r="J4193" s="618" t="s">
        <v>31</v>
      </c>
      <c r="K4193" s="619"/>
      <c r="L4193" s="620"/>
      <c r="M4193" s="621"/>
    </row>
    <row r="4194" spans="3:13" ht="15.75">
      <c r="C4194" s="618"/>
      <c r="D4194" s="618" t="s">
        <v>32</v>
      </c>
      <c r="E4194" s="619"/>
      <c r="F4194" s="620"/>
      <c r="G4194" s="621"/>
      <c r="H4194" s="733"/>
      <c r="I4194" s="618"/>
      <c r="J4194" s="618" t="s">
        <v>32</v>
      </c>
      <c r="K4194" s="619"/>
      <c r="L4194" s="620"/>
      <c r="M4194" s="621"/>
    </row>
    <row r="4195" spans="3:13" ht="15.75">
      <c r="C4195" s="623"/>
      <c r="D4195" s="1114"/>
      <c r="E4195" s="1114"/>
      <c r="F4195" s="624"/>
      <c r="G4195" s="625"/>
      <c r="H4195" s="1115"/>
      <c r="I4195" s="1115"/>
      <c r="J4195" s="1140"/>
      <c r="K4195" s="1140"/>
      <c r="L4195" s="649"/>
      <c r="M4195" s="649"/>
    </row>
    <row r="4196" spans="3:13" ht="25.5">
      <c r="C4196" s="1104" t="s">
        <v>1252</v>
      </c>
      <c r="D4196" s="1104"/>
      <c r="E4196" s="607" t="s">
        <v>3491</v>
      </c>
      <c r="F4196" s="1107"/>
      <c r="G4196" s="1110"/>
      <c r="H4196" s="1117"/>
      <c r="I4196" s="1118" t="s">
        <v>3492</v>
      </c>
      <c r="J4196" s="1118"/>
      <c r="K4196" s="644" t="s">
        <v>3493</v>
      </c>
      <c r="L4196" s="1141"/>
      <c r="M4196" s="1141"/>
    </row>
    <row r="4197" spans="3:13" ht="14.1" customHeight="1">
      <c r="C4197" s="1105"/>
      <c r="D4197" s="1105"/>
      <c r="E4197" s="610"/>
      <c r="F4197" s="1108"/>
      <c r="G4197" s="1111"/>
      <c r="H4197" s="1117"/>
      <c r="I4197" s="1119"/>
      <c r="J4197" s="1119"/>
      <c r="K4197" s="640"/>
      <c r="L4197" s="1142"/>
      <c r="M4197" s="1142"/>
    </row>
    <row r="4198" spans="3:13" ht="12.95" customHeight="1">
      <c r="C4198" s="1105"/>
      <c r="D4198" s="1105"/>
      <c r="E4198" s="611" t="s">
        <v>1394</v>
      </c>
      <c r="F4198" s="1108"/>
      <c r="G4198" s="1111"/>
      <c r="H4198" s="1117"/>
      <c r="I4198" s="1119"/>
      <c r="J4198" s="1119"/>
      <c r="K4198" s="639" t="s">
        <v>1419</v>
      </c>
      <c r="L4198" s="1142"/>
      <c r="M4198" s="1142"/>
    </row>
    <row r="4199" spans="3:13" ht="12.95" customHeight="1">
      <c r="C4199" s="1105"/>
      <c r="D4199" s="1105"/>
      <c r="E4199" s="611" t="s">
        <v>3484</v>
      </c>
      <c r="F4199" s="1108"/>
      <c r="G4199" s="1111"/>
      <c r="H4199" s="1117"/>
      <c r="I4199" s="1119"/>
      <c r="J4199" s="1119"/>
      <c r="K4199" s="639" t="s">
        <v>3484</v>
      </c>
      <c r="L4199" s="1142"/>
      <c r="M4199" s="1142"/>
    </row>
    <row r="4200" spans="3:13" ht="12.95" customHeight="1">
      <c r="C4200" s="1105"/>
      <c r="D4200" s="1105"/>
      <c r="E4200" s="611" t="s">
        <v>1549</v>
      </c>
      <c r="F4200" s="1108"/>
      <c r="G4200" s="1111"/>
      <c r="H4200" s="1117"/>
      <c r="I4200" s="1119"/>
      <c r="J4200" s="1119"/>
      <c r="K4200" s="639" t="s">
        <v>1549</v>
      </c>
      <c r="L4200" s="1142"/>
      <c r="M4200" s="1142"/>
    </row>
    <row r="4201" spans="3:13" ht="12.95" customHeight="1">
      <c r="C4201" s="1105"/>
      <c r="D4201" s="1105"/>
      <c r="E4201" s="611" t="s">
        <v>1923</v>
      </c>
      <c r="F4201" s="1108"/>
      <c r="G4201" s="1111"/>
      <c r="H4201" s="1117"/>
      <c r="I4201" s="1119"/>
      <c r="J4201" s="1119"/>
      <c r="K4201" s="639" t="s">
        <v>1923</v>
      </c>
      <c r="L4201" s="1142"/>
      <c r="M4201" s="1142"/>
    </row>
    <row r="4202" spans="3:13" ht="12.95" customHeight="1">
      <c r="C4202" s="1106"/>
      <c r="D4202" s="1106"/>
      <c r="E4202" s="613" t="s">
        <v>3485</v>
      </c>
      <c r="F4202" s="1109"/>
      <c r="G4202" s="1112"/>
      <c r="H4202" s="1117"/>
      <c r="I4202" s="1120"/>
      <c r="J4202" s="1120"/>
      <c r="K4202" s="641" t="s">
        <v>3485</v>
      </c>
      <c r="L4202" s="1143"/>
      <c r="M4202" s="1143"/>
    </row>
    <row r="4203" spans="3:13" ht="15.75">
      <c r="C4203" s="618"/>
      <c r="D4203" s="618" t="s">
        <v>19</v>
      </c>
      <c r="E4203" s="619"/>
      <c r="F4203" s="620"/>
      <c r="G4203" s="621"/>
      <c r="H4203" s="733"/>
      <c r="I4203" s="650"/>
      <c r="J4203" s="631" t="s">
        <v>19</v>
      </c>
      <c r="K4203" s="650"/>
      <c r="L4203" s="650"/>
      <c r="M4203" s="650"/>
    </row>
    <row r="4204" spans="3:13" ht="15.75">
      <c r="C4204" s="618"/>
      <c r="D4204" s="618" t="s">
        <v>682</v>
      </c>
      <c r="E4204" s="619"/>
      <c r="F4204" s="620"/>
      <c r="G4204" s="621"/>
      <c r="H4204" s="733"/>
      <c r="I4204" s="650"/>
      <c r="J4204" s="631" t="s">
        <v>682</v>
      </c>
      <c r="K4204" s="650"/>
      <c r="L4204" s="650"/>
      <c r="M4204" s="650"/>
    </row>
    <row r="4205" spans="3:13" ht="15.75">
      <c r="C4205" s="618"/>
      <c r="D4205" s="618" t="s">
        <v>26</v>
      </c>
      <c r="E4205" s="619"/>
      <c r="F4205" s="620"/>
      <c r="G4205" s="621"/>
      <c r="H4205" s="733"/>
      <c r="I4205" s="650"/>
      <c r="J4205" s="631" t="s">
        <v>26</v>
      </c>
      <c r="K4205" s="650"/>
      <c r="L4205" s="650"/>
      <c r="M4205" s="650"/>
    </row>
    <row r="4206" spans="3:13" ht="15.75">
      <c r="C4206" s="618"/>
      <c r="D4206" s="618" t="s">
        <v>30</v>
      </c>
      <c r="E4206" s="619"/>
      <c r="F4206" s="620"/>
      <c r="G4206" s="621"/>
      <c r="H4206" s="733"/>
      <c r="I4206" s="650"/>
      <c r="J4206" s="631" t="s">
        <v>30</v>
      </c>
      <c r="K4206" s="650"/>
      <c r="L4206" s="650"/>
      <c r="M4206" s="650"/>
    </row>
    <row r="4207" spans="3:13" ht="15.75">
      <c r="C4207" s="618"/>
      <c r="D4207" s="618" t="s">
        <v>31</v>
      </c>
      <c r="E4207" s="619"/>
      <c r="F4207" s="620"/>
      <c r="G4207" s="621"/>
      <c r="H4207" s="733"/>
      <c r="I4207" s="650"/>
      <c r="J4207" s="631" t="s">
        <v>31</v>
      </c>
      <c r="K4207" s="650"/>
      <c r="L4207" s="650"/>
      <c r="M4207" s="650"/>
    </row>
    <row r="4208" spans="3:13" ht="15.75">
      <c r="C4208" s="618"/>
      <c r="D4208" s="618" t="s">
        <v>32</v>
      </c>
      <c r="E4208" s="619"/>
      <c r="F4208" s="620"/>
      <c r="G4208" s="621"/>
      <c r="H4208" s="733"/>
      <c r="I4208" s="650"/>
      <c r="J4208" s="631" t="s">
        <v>32</v>
      </c>
      <c r="K4208" s="650"/>
      <c r="L4208" s="650"/>
      <c r="M4208" s="650"/>
    </row>
    <row r="4209" spans="3:13" ht="15.75">
      <c r="C4209" s="623"/>
      <c r="D4209" s="1114"/>
      <c r="E4209" s="1114"/>
      <c r="F4209" s="624"/>
      <c r="G4209" s="625"/>
      <c r="H4209" s="1115"/>
      <c r="I4209" s="1115"/>
      <c r="J4209" s="1144"/>
      <c r="K4209" s="1144"/>
      <c r="L4209" s="649"/>
      <c r="M4209" s="649"/>
    </row>
    <row r="4210" spans="3:13" ht="15.75">
      <c r="C4210" s="742">
        <v>4.5999999999999996</v>
      </c>
      <c r="D4210" s="742"/>
      <c r="E4210" s="743" t="s">
        <v>1256</v>
      </c>
      <c r="F4210" s="746"/>
      <c r="G4210" s="747"/>
      <c r="H4210" s="733"/>
      <c r="I4210" s="603">
        <v>4.7</v>
      </c>
      <c r="J4210" s="603"/>
      <c r="K4210" s="599" t="s">
        <v>1256</v>
      </c>
      <c r="L4210" s="604"/>
      <c r="M4210" s="647"/>
    </row>
    <row r="4211" spans="3:13" ht="25.5">
      <c r="C4211" s="1167"/>
      <c r="D4211" s="1167"/>
      <c r="E4211" s="1167"/>
      <c r="F4211" s="1210"/>
      <c r="G4211" s="1211"/>
      <c r="H4211" s="1137"/>
      <c r="I4211" s="1104" t="s">
        <v>3494</v>
      </c>
      <c r="J4211" s="1104"/>
      <c r="K4211" s="607" t="s">
        <v>3495</v>
      </c>
      <c r="L4211" s="1107"/>
      <c r="M4211" s="1110"/>
    </row>
    <row r="4212" spans="3:13" ht="50.1" customHeight="1">
      <c r="C4212" s="1134"/>
      <c r="D4212" s="1134"/>
      <c r="E4212" s="1134"/>
      <c r="F4212" s="1135"/>
      <c r="G4212" s="1212"/>
      <c r="H4212" s="1137"/>
      <c r="I4212" s="1105"/>
      <c r="J4212" s="1105"/>
      <c r="K4212" s="611" t="s">
        <v>3496</v>
      </c>
      <c r="L4212" s="1108"/>
      <c r="M4212" s="1111"/>
    </row>
    <row r="4213" spans="3:13" ht="14.1" customHeight="1">
      <c r="C4213" s="1134"/>
      <c r="D4213" s="1134"/>
      <c r="E4213" s="1134"/>
      <c r="F4213" s="1135"/>
      <c r="G4213" s="1212"/>
      <c r="H4213" s="1137"/>
      <c r="I4213" s="1105"/>
      <c r="J4213" s="1105"/>
      <c r="K4213" s="610"/>
      <c r="L4213" s="1108"/>
      <c r="M4213" s="1111"/>
    </row>
    <row r="4214" spans="3:13" ht="12.95" customHeight="1">
      <c r="C4214" s="1134"/>
      <c r="D4214" s="1134"/>
      <c r="E4214" s="1134"/>
      <c r="F4214" s="1135"/>
      <c r="G4214" s="1212"/>
      <c r="H4214" s="1137"/>
      <c r="I4214" s="1105"/>
      <c r="J4214" s="1105"/>
      <c r="K4214" s="611" t="s">
        <v>1419</v>
      </c>
      <c r="L4214" s="1108"/>
      <c r="M4214" s="1111"/>
    </row>
    <row r="4215" spans="3:13" ht="12.95" customHeight="1">
      <c r="C4215" s="1134"/>
      <c r="D4215" s="1134"/>
      <c r="E4215" s="1134"/>
      <c r="F4215" s="1135"/>
      <c r="G4215" s="1212"/>
      <c r="H4215" s="1137"/>
      <c r="I4215" s="1105"/>
      <c r="J4215" s="1105"/>
      <c r="K4215" s="611" t="s">
        <v>1940</v>
      </c>
      <c r="L4215" s="1108"/>
      <c r="M4215" s="1111"/>
    </row>
    <row r="4216" spans="3:13" ht="12.95" customHeight="1">
      <c r="C4216" s="1134"/>
      <c r="D4216" s="1134"/>
      <c r="E4216" s="1134"/>
      <c r="F4216" s="1135"/>
      <c r="G4216" s="1212"/>
      <c r="H4216" s="1137"/>
      <c r="I4216" s="1105"/>
      <c r="J4216" s="1105"/>
      <c r="K4216" s="611" t="s">
        <v>3497</v>
      </c>
      <c r="L4216" s="1108"/>
      <c r="M4216" s="1111"/>
    </row>
    <row r="4217" spans="3:13" ht="12.95" customHeight="1">
      <c r="C4217" s="1134"/>
      <c r="D4217" s="1134"/>
      <c r="E4217" s="1134"/>
      <c r="F4217" s="1135"/>
      <c r="G4217" s="1212"/>
      <c r="H4217" s="1137"/>
      <c r="I4217" s="1105"/>
      <c r="J4217" s="1105"/>
      <c r="K4217" s="611" t="s">
        <v>1549</v>
      </c>
      <c r="L4217" s="1108"/>
      <c r="M4217" s="1111"/>
    </row>
    <row r="4218" spans="3:13" ht="12.95" customHeight="1">
      <c r="C4218" s="1134"/>
      <c r="D4218" s="1134"/>
      <c r="E4218" s="1134"/>
      <c r="F4218" s="1135"/>
      <c r="G4218" s="1212"/>
      <c r="H4218" s="1137"/>
      <c r="I4218" s="1106"/>
      <c r="J4218" s="1106"/>
      <c r="K4218" s="613" t="s">
        <v>1543</v>
      </c>
      <c r="L4218" s="1109"/>
      <c r="M4218" s="1112"/>
    </row>
    <row r="4219" spans="3:13" ht="12.95" customHeight="1">
      <c r="C4219" s="1134"/>
      <c r="D4219" s="1134"/>
      <c r="E4219" s="1134"/>
      <c r="F4219" s="1135"/>
      <c r="G4219" s="1212"/>
      <c r="H4219" s="1137"/>
      <c r="I4219" s="1104"/>
      <c r="J4219" s="1104"/>
      <c r="K4219" s="614" t="s">
        <v>46</v>
      </c>
      <c r="L4219" s="1107"/>
      <c r="M4219" s="1110"/>
    </row>
    <row r="4220" spans="3:13" ht="12.95" customHeight="1">
      <c r="C4220" s="1134"/>
      <c r="D4220" s="1134"/>
      <c r="E4220" s="1134"/>
      <c r="F4220" s="1135"/>
      <c r="G4220" s="1212"/>
      <c r="H4220" s="1137"/>
      <c r="I4220" s="1105"/>
      <c r="J4220" s="1105"/>
      <c r="K4220" s="615" t="s">
        <v>3498</v>
      </c>
      <c r="L4220" s="1108"/>
      <c r="M4220" s="1111"/>
    </row>
    <row r="4221" spans="3:13" ht="12.95" customHeight="1">
      <c r="C4221" s="1134"/>
      <c r="D4221" s="1134"/>
      <c r="E4221" s="1134"/>
      <c r="F4221" s="1135"/>
      <c r="G4221" s="1212"/>
      <c r="H4221" s="1137"/>
      <c r="I4221" s="1105"/>
      <c r="J4221" s="1105"/>
      <c r="K4221" s="615" t="s">
        <v>3499</v>
      </c>
      <c r="L4221" s="1108"/>
      <c r="M4221" s="1111"/>
    </row>
    <row r="4222" spans="3:13" ht="12.95" customHeight="1">
      <c r="C4222" s="1134"/>
      <c r="D4222" s="1134"/>
      <c r="E4222" s="1134"/>
      <c r="F4222" s="1135"/>
      <c r="G4222" s="1212"/>
      <c r="H4222" s="1137"/>
      <c r="I4222" s="1105"/>
      <c r="J4222" s="1105"/>
      <c r="K4222" s="615" t="s">
        <v>3500</v>
      </c>
      <c r="L4222" s="1108"/>
      <c r="M4222" s="1111"/>
    </row>
    <row r="4223" spans="3:13">
      <c r="C4223" s="1134"/>
      <c r="D4223" s="1134"/>
      <c r="E4223" s="1134"/>
      <c r="F4223" s="1135"/>
      <c r="G4223" s="1212"/>
      <c r="H4223" s="1137"/>
      <c r="I4223" s="1105"/>
      <c r="J4223" s="1105"/>
      <c r="K4223" s="615" t="s">
        <v>3501</v>
      </c>
      <c r="L4223" s="1108"/>
      <c r="M4223" s="1111"/>
    </row>
    <row r="4224" spans="3:13" ht="25.5">
      <c r="C4224" s="1134"/>
      <c r="D4224" s="1134"/>
      <c r="E4224" s="1134"/>
      <c r="F4224" s="1135"/>
      <c r="G4224" s="1212"/>
      <c r="H4224" s="1137"/>
      <c r="I4224" s="1106"/>
      <c r="J4224" s="1106"/>
      <c r="K4224" s="617" t="s">
        <v>3502</v>
      </c>
      <c r="L4224" s="1109"/>
      <c r="M4224" s="1112"/>
    </row>
    <row r="4225" spans="3:13" ht="15.75">
      <c r="C4225" s="623"/>
      <c r="D4225" s="1134"/>
      <c r="E4225" s="1134"/>
      <c r="F4225" s="624"/>
      <c r="G4225" s="702"/>
      <c r="H4225" s="733"/>
      <c r="I4225" s="618"/>
      <c r="J4225" s="618" t="s">
        <v>19</v>
      </c>
      <c r="K4225" s="619"/>
      <c r="L4225" s="620"/>
      <c r="M4225" s="621"/>
    </row>
    <row r="4226" spans="3:13" ht="15.75">
      <c r="C4226" s="623"/>
      <c r="D4226" s="1134"/>
      <c r="E4226" s="1134"/>
      <c r="F4226" s="624"/>
      <c r="G4226" s="702"/>
      <c r="H4226" s="733"/>
      <c r="I4226" s="618"/>
      <c r="J4226" s="618" t="s">
        <v>682</v>
      </c>
      <c r="K4226" s="619"/>
      <c r="L4226" s="620"/>
      <c r="M4226" s="621"/>
    </row>
    <row r="4227" spans="3:13" ht="15.75">
      <c r="C4227" s="623"/>
      <c r="D4227" s="1134"/>
      <c r="E4227" s="1134"/>
      <c r="F4227" s="624"/>
      <c r="G4227" s="702"/>
      <c r="H4227" s="733"/>
      <c r="I4227" s="618"/>
      <c r="J4227" s="618" t="s">
        <v>26</v>
      </c>
      <c r="K4227" s="619"/>
      <c r="L4227" s="620"/>
      <c r="M4227" s="621"/>
    </row>
    <row r="4228" spans="3:13" ht="15.75">
      <c r="C4228" s="623"/>
      <c r="D4228" s="1134"/>
      <c r="E4228" s="1134"/>
      <c r="F4228" s="624"/>
      <c r="G4228" s="702"/>
      <c r="H4228" s="733"/>
      <c r="I4228" s="618"/>
      <c r="J4228" s="618" t="s">
        <v>30</v>
      </c>
      <c r="K4228" s="619"/>
      <c r="L4228" s="620"/>
      <c r="M4228" s="621"/>
    </row>
    <row r="4229" spans="3:13" ht="15.75">
      <c r="C4229" s="623"/>
      <c r="D4229" s="1134"/>
      <c r="E4229" s="1134"/>
      <c r="F4229" s="624"/>
      <c r="G4229" s="702"/>
      <c r="H4229" s="733"/>
      <c r="I4229" s="618"/>
      <c r="J4229" s="618" t="s">
        <v>31</v>
      </c>
      <c r="K4229" s="619"/>
      <c r="L4229" s="620"/>
      <c r="M4229" s="621"/>
    </row>
    <row r="4230" spans="3:13" ht="15.75">
      <c r="C4230" s="623"/>
      <c r="D4230" s="1134"/>
      <c r="E4230" s="1134"/>
      <c r="F4230" s="624"/>
      <c r="G4230" s="702"/>
      <c r="H4230" s="733"/>
      <c r="I4230" s="606"/>
      <c r="J4230" s="606" t="s">
        <v>32</v>
      </c>
      <c r="K4230" s="672"/>
      <c r="L4230" s="608"/>
      <c r="M4230" s="609"/>
    </row>
    <row r="4231" spans="3:13" ht="15.75">
      <c r="C4231" s="623"/>
      <c r="D4231" s="1199"/>
      <c r="E4231" s="1199"/>
      <c r="F4231" s="624"/>
      <c r="G4231" s="702"/>
      <c r="H4231" s="1115"/>
      <c r="I4231" s="1115"/>
      <c r="J4231" s="1130"/>
      <c r="K4231" s="1130"/>
      <c r="L4231" s="748"/>
      <c r="M4231" s="749"/>
    </row>
    <row r="4232" spans="3:13" ht="38.25">
      <c r="C4232" s="1168" t="s">
        <v>1257</v>
      </c>
      <c r="D4232" s="1168"/>
      <c r="E4232" s="703" t="s">
        <v>3503</v>
      </c>
      <c r="F4232" s="1214"/>
      <c r="G4232" s="1216"/>
      <c r="H4232" s="1113"/>
      <c r="I4232" s="1104" t="s">
        <v>3504</v>
      </c>
      <c r="J4232" s="1104"/>
      <c r="K4232" s="607" t="s">
        <v>3505</v>
      </c>
      <c r="L4232" s="1107"/>
      <c r="M4232" s="1110"/>
    </row>
    <row r="4233" spans="3:13" ht="14.1" customHeight="1">
      <c r="C4233" s="1105"/>
      <c r="D4233" s="1105"/>
      <c r="E4233" s="611" t="s">
        <v>3506</v>
      </c>
      <c r="F4233" s="1108"/>
      <c r="G4233" s="1111"/>
      <c r="H4233" s="1113"/>
      <c r="I4233" s="1105"/>
      <c r="J4233" s="1105"/>
      <c r="K4233" s="610"/>
      <c r="L4233" s="1108"/>
      <c r="M4233" s="1111"/>
    </row>
    <row r="4234" spans="3:13" ht="25.5">
      <c r="C4234" s="1105"/>
      <c r="D4234" s="1105"/>
      <c r="E4234" s="611" t="s">
        <v>3507</v>
      </c>
      <c r="F4234" s="1108"/>
      <c r="G4234" s="1111"/>
      <c r="H4234" s="1113"/>
      <c r="I4234" s="1105"/>
      <c r="J4234" s="1105"/>
      <c r="K4234" s="611" t="s">
        <v>1419</v>
      </c>
      <c r="L4234" s="1108"/>
      <c r="M4234" s="1111"/>
    </row>
    <row r="4235" spans="3:13" ht="14.1" customHeight="1">
      <c r="C4235" s="1105"/>
      <c r="D4235" s="1105"/>
      <c r="E4235" s="610"/>
      <c r="F4235" s="1108"/>
      <c r="G4235" s="1111"/>
      <c r="H4235" s="1113"/>
      <c r="I4235" s="1105"/>
      <c r="J4235" s="1105"/>
      <c r="K4235" s="611" t="s">
        <v>2258</v>
      </c>
      <c r="L4235" s="1108"/>
      <c r="M4235" s="1111"/>
    </row>
    <row r="4236" spans="3:13" ht="12.95" customHeight="1">
      <c r="C4236" s="1105"/>
      <c r="D4236" s="1105"/>
      <c r="E4236" s="611" t="s">
        <v>1394</v>
      </c>
      <c r="F4236" s="1108"/>
      <c r="G4236" s="1111"/>
      <c r="H4236" s="1113"/>
      <c r="I4236" s="1105"/>
      <c r="J4236" s="1105"/>
      <c r="K4236" s="611" t="s">
        <v>1846</v>
      </c>
      <c r="L4236" s="1108"/>
      <c r="M4236" s="1111"/>
    </row>
    <row r="4237" spans="3:13" ht="12.95" customHeight="1">
      <c r="C4237" s="1105"/>
      <c r="D4237" s="1105"/>
      <c r="E4237" s="611" t="s">
        <v>2258</v>
      </c>
      <c r="F4237" s="1108"/>
      <c r="G4237" s="1111"/>
      <c r="H4237" s="1113"/>
      <c r="I4237" s="1105"/>
      <c r="J4237" s="1105"/>
      <c r="K4237" s="611"/>
      <c r="L4237" s="1108"/>
      <c r="M4237" s="1111"/>
    </row>
    <row r="4238" spans="3:13" ht="12.95" customHeight="1">
      <c r="C4238" s="1105"/>
      <c r="D4238" s="1105"/>
      <c r="E4238" s="611" t="s">
        <v>1846</v>
      </c>
      <c r="F4238" s="1108"/>
      <c r="G4238" s="1111"/>
      <c r="H4238" s="1113"/>
      <c r="I4238" s="1105"/>
      <c r="J4238" s="1105"/>
      <c r="K4238" s="611"/>
      <c r="L4238" s="1108"/>
      <c r="M4238" s="1111"/>
    </row>
    <row r="4239" spans="3:13" ht="12.95" customHeight="1">
      <c r="C4239" s="1105"/>
      <c r="D4239" s="1105"/>
      <c r="E4239" s="611"/>
      <c r="F4239" s="1108"/>
      <c r="G4239" s="1111"/>
      <c r="H4239" s="1113"/>
      <c r="I4239" s="1105"/>
      <c r="J4239" s="1105"/>
      <c r="K4239" s="611"/>
      <c r="L4239" s="1108"/>
      <c r="M4239" s="1111"/>
    </row>
    <row r="4240" spans="3:13" ht="12.95" customHeight="1">
      <c r="C4240" s="1213"/>
      <c r="D4240" s="1213"/>
      <c r="E4240" s="704"/>
      <c r="F4240" s="1215"/>
      <c r="G4240" s="1217"/>
      <c r="H4240" s="1113"/>
      <c r="I4240" s="1106"/>
      <c r="J4240" s="1106"/>
      <c r="K4240" s="613"/>
      <c r="L4240" s="1109"/>
      <c r="M4240" s="1112"/>
    </row>
    <row r="4241" spans="3:13" ht="12.95" customHeight="1">
      <c r="C4241" s="1168"/>
      <c r="D4241" s="1168"/>
      <c r="E4241" s="615" t="s">
        <v>1401</v>
      </c>
      <c r="F4241" s="1214"/>
      <c r="G4241" s="1216"/>
      <c r="H4241" s="1113"/>
      <c r="I4241" s="1104"/>
      <c r="J4241" s="1104"/>
      <c r="K4241" s="614" t="s">
        <v>46</v>
      </c>
      <c r="L4241" s="1107"/>
      <c r="M4241" s="1110"/>
    </row>
    <row r="4242" spans="3:13" ht="38.25">
      <c r="C4242" s="1105"/>
      <c r="D4242" s="1105"/>
      <c r="E4242" s="615" t="s">
        <v>3508</v>
      </c>
      <c r="F4242" s="1108"/>
      <c r="G4242" s="1111"/>
      <c r="H4242" s="1113"/>
      <c r="I4242" s="1105"/>
      <c r="J4242" s="1105"/>
      <c r="K4242" s="615" t="s">
        <v>3509</v>
      </c>
      <c r="L4242" s="1108"/>
      <c r="M4242" s="1111"/>
    </row>
    <row r="4243" spans="3:13" ht="14.1" customHeight="1">
      <c r="C4243" s="1105"/>
      <c r="D4243" s="1105"/>
      <c r="E4243" s="616"/>
      <c r="F4243" s="1108"/>
      <c r="G4243" s="1111"/>
      <c r="H4243" s="1113"/>
      <c r="I4243" s="1105"/>
      <c r="J4243" s="1105"/>
      <c r="K4243" s="616"/>
      <c r="L4243" s="1108"/>
      <c r="M4243" s="1111"/>
    </row>
    <row r="4244" spans="3:13" ht="12.95" customHeight="1">
      <c r="C4244" s="1105"/>
      <c r="D4244" s="1105"/>
      <c r="E4244" s="615" t="s">
        <v>3510</v>
      </c>
      <c r="F4244" s="1108"/>
      <c r="G4244" s="1111"/>
      <c r="H4244" s="1113"/>
      <c r="I4244" s="1105"/>
      <c r="J4244" s="1105"/>
      <c r="K4244" s="615" t="s">
        <v>3510</v>
      </c>
      <c r="L4244" s="1108"/>
      <c r="M4244" s="1111"/>
    </row>
    <row r="4245" spans="3:13" ht="14.1" customHeight="1">
      <c r="C4245" s="1105"/>
      <c r="D4245" s="1105"/>
      <c r="E4245" s="616"/>
      <c r="F4245" s="1108"/>
      <c r="G4245" s="1111"/>
      <c r="H4245" s="1113"/>
      <c r="I4245" s="1105"/>
      <c r="J4245" s="1105"/>
      <c r="K4245" s="616"/>
      <c r="L4245" s="1108"/>
      <c r="M4245" s="1111"/>
    </row>
    <row r="4246" spans="3:13" ht="25.5">
      <c r="C4246" s="1105"/>
      <c r="D4246" s="1105"/>
      <c r="E4246" s="615" t="s">
        <v>3511</v>
      </c>
      <c r="F4246" s="1108"/>
      <c r="G4246" s="1111"/>
      <c r="H4246" s="1113"/>
      <c r="I4246" s="1105"/>
      <c r="J4246" s="1105"/>
      <c r="K4246" s="615" t="s">
        <v>3512</v>
      </c>
      <c r="L4246" s="1108"/>
      <c r="M4246" s="1111"/>
    </row>
    <row r="4247" spans="3:13" ht="25.5">
      <c r="C4247" s="1105"/>
      <c r="D4247" s="1105"/>
      <c r="E4247" s="615" t="s">
        <v>3513</v>
      </c>
      <c r="F4247" s="1108"/>
      <c r="G4247" s="1111"/>
      <c r="H4247" s="1113"/>
      <c r="I4247" s="1105"/>
      <c r="J4247" s="1105"/>
      <c r="K4247" s="616"/>
      <c r="L4247" s="1108"/>
      <c r="M4247" s="1111"/>
    </row>
    <row r="4248" spans="3:13" ht="38.25">
      <c r="C4248" s="1105"/>
      <c r="D4248" s="1105"/>
      <c r="E4248" s="615"/>
      <c r="F4248" s="1108"/>
      <c r="G4248" s="1111"/>
      <c r="H4248" s="1113"/>
      <c r="I4248" s="1105"/>
      <c r="J4248" s="1105"/>
      <c r="K4248" s="615" t="s">
        <v>3514</v>
      </c>
      <c r="L4248" s="1108"/>
      <c r="M4248" s="1111"/>
    </row>
    <row r="4249" spans="3:13" ht="14.1" customHeight="1">
      <c r="C4249" s="1105"/>
      <c r="D4249" s="1105"/>
      <c r="E4249" s="615"/>
      <c r="F4249" s="1108"/>
      <c r="G4249" s="1111"/>
      <c r="H4249" s="1113"/>
      <c r="I4249" s="1105"/>
      <c r="J4249" s="1105"/>
      <c r="K4249" s="616"/>
      <c r="L4249" s="1108"/>
      <c r="M4249" s="1111"/>
    </row>
    <row r="4250" spans="3:13" ht="12.95" customHeight="1">
      <c r="C4250" s="1105"/>
      <c r="D4250" s="1105"/>
      <c r="E4250" s="615"/>
      <c r="F4250" s="1108"/>
      <c r="G4250" s="1111"/>
      <c r="H4250" s="1113"/>
      <c r="I4250" s="1105"/>
      <c r="J4250" s="1105"/>
      <c r="K4250" s="615" t="s">
        <v>3409</v>
      </c>
      <c r="L4250" s="1108"/>
      <c r="M4250" s="1111"/>
    </row>
    <row r="4251" spans="3:13" ht="12.95" customHeight="1">
      <c r="C4251" s="1105"/>
      <c r="D4251" s="1105"/>
      <c r="E4251" s="615"/>
      <c r="F4251" s="1108"/>
      <c r="G4251" s="1111"/>
      <c r="H4251" s="1113"/>
      <c r="I4251" s="1105"/>
      <c r="J4251" s="1105"/>
      <c r="K4251" s="615" t="s">
        <v>3292</v>
      </c>
      <c r="L4251" s="1108"/>
      <c r="M4251" s="1111"/>
    </row>
    <row r="4252" spans="3:13" ht="12.95" customHeight="1">
      <c r="C4252" s="1105"/>
      <c r="D4252" s="1105"/>
      <c r="E4252" s="615"/>
      <c r="F4252" s="1108"/>
      <c r="G4252" s="1111"/>
      <c r="H4252" s="1113"/>
      <c r="I4252" s="1105"/>
      <c r="J4252" s="1105"/>
      <c r="K4252" s="615" t="s">
        <v>3410</v>
      </c>
      <c r="L4252" s="1108"/>
      <c r="M4252" s="1111"/>
    </row>
    <row r="4253" spans="3:13" ht="12.95" customHeight="1">
      <c r="C4253" s="1105"/>
      <c r="D4253" s="1105"/>
      <c r="E4253" s="615"/>
      <c r="F4253" s="1108"/>
      <c r="G4253" s="1111"/>
      <c r="H4253" s="1113"/>
      <c r="I4253" s="1105"/>
      <c r="J4253" s="1105"/>
      <c r="K4253" s="615" t="s">
        <v>3295</v>
      </c>
      <c r="L4253" s="1108"/>
      <c r="M4253" s="1111"/>
    </row>
    <row r="4254" spans="3:13" ht="12.95" customHeight="1">
      <c r="C4254" s="1106"/>
      <c r="D4254" s="1106"/>
      <c r="E4254" s="617"/>
      <c r="F4254" s="1109"/>
      <c r="G4254" s="1112"/>
      <c r="H4254" s="1113"/>
      <c r="I4254" s="1106"/>
      <c r="J4254" s="1106"/>
      <c r="K4254" s="617" t="s">
        <v>3411</v>
      </c>
      <c r="L4254" s="1109"/>
      <c r="M4254" s="1112"/>
    </row>
    <row r="4255" spans="3:13" ht="15.75">
      <c r="C4255" s="618"/>
      <c r="D4255" s="618" t="s">
        <v>19</v>
      </c>
      <c r="E4255" s="619"/>
      <c r="F4255" s="620"/>
      <c r="G4255" s="621"/>
      <c r="H4255" s="733"/>
      <c r="I4255" s="618"/>
      <c r="J4255" s="618" t="s">
        <v>19</v>
      </c>
      <c r="K4255" s="619"/>
      <c r="L4255" s="620"/>
      <c r="M4255" s="621"/>
    </row>
    <row r="4256" spans="3:13" ht="15.75">
      <c r="C4256" s="618"/>
      <c r="D4256" s="618" t="s">
        <v>682</v>
      </c>
      <c r="E4256" s="619"/>
      <c r="F4256" s="620"/>
      <c r="G4256" s="621"/>
      <c r="H4256" s="733"/>
      <c r="I4256" s="618"/>
      <c r="J4256" s="618" t="s">
        <v>682</v>
      </c>
      <c r="K4256" s="619"/>
      <c r="L4256" s="620"/>
      <c r="M4256" s="621"/>
    </row>
    <row r="4257" spans="3:13" ht="89.25">
      <c r="C4257" s="752"/>
      <c r="D4257" s="752" t="s">
        <v>26</v>
      </c>
      <c r="E4257" s="773" t="s">
        <v>3515</v>
      </c>
      <c r="F4257" s="755" t="s">
        <v>829</v>
      </c>
      <c r="G4257" s="756" t="s">
        <v>3516</v>
      </c>
      <c r="H4257" s="733"/>
      <c r="I4257" s="618"/>
      <c r="J4257" s="752" t="s">
        <v>26</v>
      </c>
      <c r="K4257" s="773" t="s">
        <v>3517</v>
      </c>
      <c r="L4257" s="755" t="s">
        <v>829</v>
      </c>
      <c r="M4257" s="756" t="s">
        <v>3516</v>
      </c>
    </row>
    <row r="4258" spans="3:13" ht="15.75">
      <c r="C4258" s="618"/>
      <c r="D4258" s="618" t="s">
        <v>30</v>
      </c>
      <c r="E4258" s="619"/>
      <c r="F4258" s="620"/>
      <c r="G4258" s="621"/>
      <c r="H4258" s="733"/>
      <c r="I4258" s="618"/>
      <c r="J4258" s="618" t="s">
        <v>30</v>
      </c>
      <c r="K4258" s="619"/>
      <c r="L4258" s="620"/>
      <c r="M4258" s="621"/>
    </row>
    <row r="4259" spans="3:13" ht="15.75">
      <c r="C4259" s="618"/>
      <c r="D4259" s="618" t="s">
        <v>31</v>
      </c>
      <c r="E4259" s="619"/>
      <c r="F4259" s="620"/>
      <c r="G4259" s="621"/>
      <c r="H4259" s="733"/>
      <c r="I4259" s="618"/>
      <c r="J4259" s="618" t="s">
        <v>31</v>
      </c>
      <c r="K4259" s="619"/>
      <c r="L4259" s="620"/>
      <c r="M4259" s="621"/>
    </row>
    <row r="4260" spans="3:13" ht="15.75">
      <c r="C4260" s="618"/>
      <c r="D4260" s="618" t="s">
        <v>32</v>
      </c>
      <c r="E4260" s="619"/>
      <c r="F4260" s="620"/>
      <c r="G4260" s="621"/>
      <c r="H4260" s="733"/>
      <c r="I4260" s="618"/>
      <c r="J4260" s="618" t="s">
        <v>32</v>
      </c>
      <c r="K4260" s="619"/>
      <c r="L4260" s="620"/>
      <c r="M4260" s="621"/>
    </row>
    <row r="4261" spans="3:13" ht="15.75">
      <c r="C4261" s="623"/>
      <c r="D4261" s="1114"/>
      <c r="E4261" s="1114"/>
      <c r="F4261" s="624"/>
      <c r="G4261" s="625"/>
      <c r="H4261" s="1115"/>
      <c r="I4261" s="1115"/>
      <c r="J4261" s="1161"/>
      <c r="K4261" s="1161"/>
      <c r="L4261" s="649"/>
      <c r="M4261" s="649"/>
    </row>
    <row r="4262" spans="3:13" ht="38.25">
      <c r="C4262" s="1104" t="s">
        <v>1261</v>
      </c>
      <c r="D4262" s="1104"/>
      <c r="E4262" s="607" t="s">
        <v>3518</v>
      </c>
      <c r="F4262" s="1107"/>
      <c r="G4262" s="1110"/>
      <c r="H4262" s="1113"/>
      <c r="I4262" s="1104" t="s">
        <v>3519</v>
      </c>
      <c r="J4262" s="1104"/>
      <c r="K4262" s="607" t="s">
        <v>3520</v>
      </c>
      <c r="L4262" s="1107"/>
      <c r="M4262" s="1110"/>
    </row>
    <row r="4263" spans="3:13" ht="14.1" customHeight="1">
      <c r="C4263" s="1105"/>
      <c r="D4263" s="1105"/>
      <c r="E4263" s="610"/>
      <c r="F4263" s="1108"/>
      <c r="G4263" s="1111"/>
      <c r="H4263" s="1113"/>
      <c r="I4263" s="1105"/>
      <c r="J4263" s="1105"/>
      <c r="K4263" s="610"/>
      <c r="L4263" s="1108"/>
      <c r="M4263" s="1111"/>
    </row>
    <row r="4264" spans="3:13" ht="12.95" customHeight="1">
      <c r="C4264" s="1105"/>
      <c r="D4264" s="1105"/>
      <c r="E4264" s="611" t="s">
        <v>1394</v>
      </c>
      <c r="F4264" s="1108"/>
      <c r="G4264" s="1111"/>
      <c r="H4264" s="1113"/>
      <c r="I4264" s="1105"/>
      <c r="J4264" s="1105"/>
      <c r="K4264" s="611" t="s">
        <v>1419</v>
      </c>
      <c r="L4264" s="1108"/>
      <c r="M4264" s="1111"/>
    </row>
    <row r="4265" spans="3:13" ht="12.95" customHeight="1">
      <c r="C4265" s="1105"/>
      <c r="D4265" s="1105"/>
      <c r="E4265" s="611" t="s">
        <v>2258</v>
      </c>
      <c r="F4265" s="1108"/>
      <c r="G4265" s="1111"/>
      <c r="H4265" s="1113"/>
      <c r="I4265" s="1105"/>
      <c r="J4265" s="1105"/>
      <c r="K4265" s="611" t="s">
        <v>2258</v>
      </c>
      <c r="L4265" s="1108"/>
      <c r="M4265" s="1111"/>
    </row>
    <row r="4266" spans="3:13" ht="12.95" customHeight="1">
      <c r="C4266" s="1105"/>
      <c r="D4266" s="1105"/>
      <c r="E4266" s="611" t="s">
        <v>1846</v>
      </c>
      <c r="F4266" s="1108"/>
      <c r="G4266" s="1111"/>
      <c r="H4266" s="1113"/>
      <c r="I4266" s="1105"/>
      <c r="J4266" s="1105"/>
      <c r="K4266" s="611" t="s">
        <v>1846</v>
      </c>
      <c r="L4266" s="1108"/>
      <c r="M4266" s="1111"/>
    </row>
    <row r="4267" spans="3:13" ht="12.95" customHeight="1">
      <c r="C4267" s="1106"/>
      <c r="D4267" s="1106"/>
      <c r="E4267" s="613"/>
      <c r="F4267" s="1109"/>
      <c r="G4267" s="1112"/>
      <c r="H4267" s="1113"/>
      <c r="I4267" s="1106"/>
      <c r="J4267" s="1106"/>
      <c r="K4267" s="613"/>
      <c r="L4267" s="1109"/>
      <c r="M4267" s="1112"/>
    </row>
    <row r="4268" spans="3:13" ht="12.95" customHeight="1">
      <c r="C4268" s="1104"/>
      <c r="D4268" s="1104"/>
      <c r="E4268" s="614" t="s">
        <v>1401</v>
      </c>
      <c r="F4268" s="1107"/>
      <c r="G4268" s="1110"/>
      <c r="H4268" s="1113"/>
      <c r="I4268" s="1104"/>
      <c r="J4268" s="1104"/>
      <c r="K4268" s="614" t="s">
        <v>46</v>
      </c>
      <c r="L4268" s="1107"/>
      <c r="M4268" s="1110"/>
    </row>
    <row r="4269" spans="3:13" ht="38.25">
      <c r="C4269" s="1105"/>
      <c r="D4269" s="1105"/>
      <c r="E4269" s="615" t="s">
        <v>3521</v>
      </c>
      <c r="F4269" s="1108"/>
      <c r="G4269" s="1111"/>
      <c r="H4269" s="1113"/>
      <c r="I4269" s="1105"/>
      <c r="J4269" s="1105"/>
      <c r="K4269" s="615" t="s">
        <v>3522</v>
      </c>
      <c r="L4269" s="1108"/>
      <c r="M4269" s="1111"/>
    </row>
    <row r="4270" spans="3:13" ht="25.5">
      <c r="C4270" s="1105"/>
      <c r="D4270" s="1105"/>
      <c r="E4270" s="615" t="s">
        <v>3523</v>
      </c>
      <c r="F4270" s="1108"/>
      <c r="G4270" s="1111"/>
      <c r="H4270" s="1113"/>
      <c r="I4270" s="1105"/>
      <c r="J4270" s="1105"/>
      <c r="K4270" s="616"/>
      <c r="L4270" s="1108"/>
      <c r="M4270" s="1111"/>
    </row>
    <row r="4271" spans="3:13" ht="25.5">
      <c r="C4271" s="1105"/>
      <c r="D4271" s="1105"/>
      <c r="E4271" s="615" t="s">
        <v>3524</v>
      </c>
      <c r="F4271" s="1108"/>
      <c r="G4271" s="1111"/>
      <c r="H4271" s="1113"/>
      <c r="I4271" s="1105"/>
      <c r="J4271" s="1105"/>
      <c r="K4271" s="615" t="s">
        <v>3525</v>
      </c>
      <c r="L4271" s="1108"/>
      <c r="M4271" s="1111"/>
    </row>
    <row r="4272" spans="3:13" ht="12.95" customHeight="1">
      <c r="C4272" s="1105"/>
      <c r="D4272" s="1105"/>
      <c r="E4272" s="615"/>
      <c r="F4272" s="1108"/>
      <c r="G4272" s="1111"/>
      <c r="H4272" s="1113"/>
      <c r="I4272" s="1105"/>
      <c r="J4272" s="1105"/>
      <c r="K4272" s="615"/>
      <c r="L4272" s="1108"/>
      <c r="M4272" s="1111"/>
    </row>
    <row r="4273" spans="3:13" ht="38.25">
      <c r="C4273" s="1106"/>
      <c r="D4273" s="1106"/>
      <c r="E4273" s="617"/>
      <c r="F4273" s="1109"/>
      <c r="G4273" s="1112"/>
      <c r="H4273" s="1113"/>
      <c r="I4273" s="1106"/>
      <c r="J4273" s="1106"/>
      <c r="K4273" s="617" t="s">
        <v>3514</v>
      </c>
      <c r="L4273" s="1109"/>
      <c r="M4273" s="1112"/>
    </row>
    <row r="4274" spans="3:13" ht="15.75">
      <c r="C4274" s="618"/>
      <c r="D4274" s="618" t="s">
        <v>19</v>
      </c>
      <c r="E4274" s="619"/>
      <c r="F4274" s="620"/>
      <c r="G4274" s="621"/>
      <c r="H4274" s="733"/>
      <c r="I4274" s="618"/>
      <c r="J4274" s="618" t="s">
        <v>19</v>
      </c>
      <c r="K4274" s="619"/>
      <c r="L4274" s="620"/>
      <c r="M4274" s="621"/>
    </row>
    <row r="4275" spans="3:13" ht="15.75">
      <c r="C4275" s="618"/>
      <c r="D4275" s="618" t="s">
        <v>682</v>
      </c>
      <c r="E4275" s="619"/>
      <c r="F4275" s="620"/>
      <c r="G4275" s="621"/>
      <c r="H4275" s="733"/>
      <c r="I4275" s="618"/>
      <c r="J4275" s="618" t="s">
        <v>682</v>
      </c>
      <c r="K4275" s="619"/>
      <c r="L4275" s="620"/>
      <c r="M4275" s="621"/>
    </row>
    <row r="4276" spans="3:13" ht="38.25">
      <c r="C4276" s="763"/>
      <c r="D4276" s="752" t="s">
        <v>26</v>
      </c>
      <c r="E4276" s="767" t="s">
        <v>3526</v>
      </c>
      <c r="F4276" s="755" t="s">
        <v>829</v>
      </c>
      <c r="G4276" s="756" t="s">
        <v>3527</v>
      </c>
      <c r="H4276" s="733"/>
      <c r="I4276" s="618"/>
      <c r="J4276" s="752" t="s">
        <v>26</v>
      </c>
      <c r="K4276" s="767" t="s">
        <v>3526</v>
      </c>
      <c r="L4276" s="755" t="s">
        <v>829</v>
      </c>
      <c r="M4276" s="756" t="s">
        <v>3527</v>
      </c>
    </row>
    <row r="4277" spans="3:13" ht="15.75">
      <c r="C4277" s="618"/>
      <c r="D4277" s="618" t="s">
        <v>30</v>
      </c>
      <c r="E4277" s="619"/>
      <c r="F4277" s="620"/>
      <c r="G4277" s="621"/>
      <c r="H4277" s="733"/>
      <c r="I4277" s="618"/>
      <c r="J4277" s="618" t="s">
        <v>30</v>
      </c>
      <c r="K4277" s="619"/>
      <c r="L4277" s="620"/>
      <c r="M4277" s="621"/>
    </row>
    <row r="4278" spans="3:13" ht="15.75">
      <c r="C4278" s="618"/>
      <c r="D4278" s="618" t="s">
        <v>31</v>
      </c>
      <c r="E4278" s="619"/>
      <c r="F4278" s="620"/>
      <c r="G4278" s="621"/>
      <c r="H4278" s="733"/>
      <c r="I4278" s="618"/>
      <c r="J4278" s="618" t="s">
        <v>31</v>
      </c>
      <c r="K4278" s="619"/>
      <c r="L4278" s="620"/>
      <c r="M4278" s="621"/>
    </row>
    <row r="4279" spans="3:13" ht="15.75">
      <c r="C4279" s="618"/>
      <c r="D4279" s="618" t="s">
        <v>32</v>
      </c>
      <c r="E4279" s="619"/>
      <c r="F4279" s="620"/>
      <c r="G4279" s="621"/>
      <c r="H4279" s="733"/>
      <c r="I4279" s="618"/>
      <c r="J4279" s="618" t="s">
        <v>32</v>
      </c>
      <c r="K4279" s="619"/>
      <c r="L4279" s="620"/>
      <c r="M4279" s="621"/>
    </row>
    <row r="4280" spans="3:13" ht="15.75">
      <c r="C4280" s="623"/>
      <c r="D4280" s="1114"/>
      <c r="E4280" s="1114"/>
      <c r="F4280" s="624"/>
      <c r="G4280" s="625"/>
      <c r="H4280" s="1115"/>
      <c r="I4280" s="1115"/>
      <c r="J4280" s="1114"/>
      <c r="K4280" s="1114"/>
      <c r="L4280" s="624"/>
      <c r="M4280" s="625"/>
    </row>
    <row r="4281" spans="3:13" ht="25.5">
      <c r="C4281" s="1104" t="s">
        <v>1265</v>
      </c>
      <c r="D4281" s="1104"/>
      <c r="E4281" s="607" t="s">
        <v>3528</v>
      </c>
      <c r="F4281" s="1107"/>
      <c r="G4281" s="1110"/>
      <c r="H4281" s="1113"/>
      <c r="I4281" s="1104" t="s">
        <v>3529</v>
      </c>
      <c r="J4281" s="1104"/>
      <c r="K4281" s="607" t="s">
        <v>3530</v>
      </c>
      <c r="L4281" s="1107"/>
      <c r="M4281" s="1110"/>
    </row>
    <row r="4282" spans="3:13" ht="12.95" customHeight="1">
      <c r="C4282" s="1105"/>
      <c r="D4282" s="1105"/>
      <c r="E4282" s="611" t="s">
        <v>3531</v>
      </c>
      <c r="F4282" s="1108"/>
      <c r="G4282" s="1111"/>
      <c r="H4282" s="1113"/>
      <c r="I4282" s="1105"/>
      <c r="J4282" s="1105"/>
      <c r="K4282" s="611" t="s">
        <v>3532</v>
      </c>
      <c r="L4282" s="1108"/>
      <c r="M4282" s="1111"/>
    </row>
    <row r="4283" spans="3:13" ht="25.5">
      <c r="C4283" s="1105"/>
      <c r="D4283" s="1105"/>
      <c r="E4283" s="611" t="s">
        <v>3533</v>
      </c>
      <c r="F4283" s="1108"/>
      <c r="G4283" s="1111"/>
      <c r="H4283" s="1113"/>
      <c r="I4283" s="1105"/>
      <c r="J4283" s="1105"/>
      <c r="K4283" s="611" t="s">
        <v>3533</v>
      </c>
      <c r="L4283" s="1108"/>
      <c r="M4283" s="1111"/>
    </row>
    <row r="4284" spans="3:13" ht="14.1" customHeight="1">
      <c r="C4284" s="1105"/>
      <c r="D4284" s="1105"/>
      <c r="E4284" s="610"/>
      <c r="F4284" s="1108"/>
      <c r="G4284" s="1111"/>
      <c r="H4284" s="1113"/>
      <c r="I4284" s="1105"/>
      <c r="J4284" s="1105"/>
      <c r="K4284" s="610"/>
      <c r="L4284" s="1108"/>
      <c r="M4284" s="1111"/>
    </row>
    <row r="4285" spans="3:13" ht="12.95" customHeight="1">
      <c r="C4285" s="1105"/>
      <c r="D4285" s="1105"/>
      <c r="E4285" s="611" t="s">
        <v>1394</v>
      </c>
      <c r="F4285" s="1108"/>
      <c r="G4285" s="1111"/>
      <c r="H4285" s="1113"/>
      <c r="I4285" s="1105"/>
      <c r="J4285" s="1105"/>
      <c r="K4285" s="611" t="s">
        <v>1419</v>
      </c>
      <c r="L4285" s="1108"/>
      <c r="M4285" s="1111"/>
    </row>
    <row r="4286" spans="3:13" ht="12.95" customHeight="1">
      <c r="C4286" s="1105"/>
      <c r="D4286" s="1105"/>
      <c r="E4286" s="611" t="s">
        <v>1940</v>
      </c>
      <c r="F4286" s="1108"/>
      <c r="G4286" s="1111"/>
      <c r="H4286" s="1113"/>
      <c r="I4286" s="1105"/>
      <c r="J4286" s="1105"/>
      <c r="K4286" s="611" t="s">
        <v>1940</v>
      </c>
      <c r="L4286" s="1108"/>
      <c r="M4286" s="1111"/>
    </row>
    <row r="4287" spans="3:13" ht="12.95" customHeight="1">
      <c r="C4287" s="1105"/>
      <c r="D4287" s="1105"/>
      <c r="E4287" s="611" t="s">
        <v>3534</v>
      </c>
      <c r="F4287" s="1108"/>
      <c r="G4287" s="1111"/>
      <c r="H4287" s="1113"/>
      <c r="I4287" s="1105"/>
      <c r="J4287" s="1105"/>
      <c r="K4287" s="611" t="s">
        <v>3534</v>
      </c>
      <c r="L4287" s="1108"/>
      <c r="M4287" s="1111"/>
    </row>
    <row r="4288" spans="3:13" ht="12.95" customHeight="1">
      <c r="C4288" s="1105"/>
      <c r="D4288" s="1105"/>
      <c r="E4288" s="611" t="s">
        <v>1548</v>
      </c>
      <c r="F4288" s="1108"/>
      <c r="G4288" s="1111"/>
      <c r="H4288" s="1113"/>
      <c r="I4288" s="1105"/>
      <c r="J4288" s="1105"/>
      <c r="K4288" s="611" t="s">
        <v>1548</v>
      </c>
      <c r="L4288" s="1108"/>
      <c r="M4288" s="1111"/>
    </row>
    <row r="4289" spans="3:13">
      <c r="C4289" s="1105"/>
      <c r="D4289" s="1105"/>
      <c r="E4289" s="611" t="s">
        <v>3535</v>
      </c>
      <c r="F4289" s="1108"/>
      <c r="G4289" s="1111"/>
      <c r="H4289" s="1113"/>
      <c r="I4289" s="1105"/>
      <c r="J4289" s="1105"/>
      <c r="K4289" s="611" t="s">
        <v>3536</v>
      </c>
      <c r="L4289" s="1108"/>
      <c r="M4289" s="1111"/>
    </row>
    <row r="4290" spans="3:13" ht="25.5">
      <c r="C4290" s="1106"/>
      <c r="D4290" s="1106"/>
      <c r="E4290" s="613" t="s">
        <v>1569</v>
      </c>
      <c r="F4290" s="1109"/>
      <c r="G4290" s="1112"/>
      <c r="H4290" s="1113"/>
      <c r="I4290" s="1106"/>
      <c r="J4290" s="1106"/>
      <c r="K4290" s="613" t="s">
        <v>3537</v>
      </c>
      <c r="L4290" s="1109"/>
      <c r="M4290" s="1112"/>
    </row>
    <row r="4291" spans="3:13" ht="12.95" customHeight="1">
      <c r="C4291" s="1104"/>
      <c r="D4291" s="1104"/>
      <c r="E4291" s="614" t="s">
        <v>1401</v>
      </c>
      <c r="F4291" s="1107"/>
      <c r="G4291" s="1110"/>
      <c r="H4291" s="1113"/>
      <c r="I4291" s="1104"/>
      <c r="J4291" s="1104"/>
      <c r="K4291" s="614" t="s">
        <v>46</v>
      </c>
      <c r="L4291" s="1107"/>
      <c r="M4291" s="1110"/>
    </row>
    <row r="4292" spans="3:13" ht="25.5">
      <c r="C4292" s="1105"/>
      <c r="D4292" s="1105"/>
      <c r="E4292" s="615" t="s">
        <v>3538</v>
      </c>
      <c r="F4292" s="1108"/>
      <c r="G4292" s="1111"/>
      <c r="H4292" s="1113"/>
      <c r="I4292" s="1105"/>
      <c r="J4292" s="1105"/>
      <c r="K4292" s="615" t="s">
        <v>3539</v>
      </c>
      <c r="L4292" s="1108"/>
      <c r="M4292" s="1111"/>
    </row>
    <row r="4293" spans="3:13" ht="25.5">
      <c r="C4293" s="1105"/>
      <c r="D4293" s="1105"/>
      <c r="E4293" s="615" t="s">
        <v>3540</v>
      </c>
      <c r="F4293" s="1108"/>
      <c r="G4293" s="1111"/>
      <c r="H4293" s="1113"/>
      <c r="I4293" s="1105"/>
      <c r="J4293" s="1105"/>
      <c r="K4293" s="616"/>
      <c r="L4293" s="1108"/>
      <c r="M4293" s="1111"/>
    </row>
    <row r="4294" spans="3:13" ht="25.5">
      <c r="C4294" s="1105"/>
      <c r="D4294" s="1105"/>
      <c r="E4294" s="616"/>
      <c r="F4294" s="1108"/>
      <c r="G4294" s="1111"/>
      <c r="H4294" s="1113"/>
      <c r="I4294" s="1105"/>
      <c r="J4294" s="1105"/>
      <c r="K4294" s="615" t="s">
        <v>3541</v>
      </c>
      <c r="L4294" s="1108"/>
      <c r="M4294" s="1111"/>
    </row>
    <row r="4295" spans="3:13" ht="14.1" customHeight="1">
      <c r="C4295" s="1105"/>
      <c r="D4295" s="1105"/>
      <c r="E4295" s="615" t="s">
        <v>3542</v>
      </c>
      <c r="F4295" s="1108"/>
      <c r="G4295" s="1111"/>
      <c r="H4295" s="1113"/>
      <c r="I4295" s="1105"/>
      <c r="J4295" s="1105"/>
      <c r="K4295" s="616"/>
      <c r="L4295" s="1108"/>
      <c r="M4295" s="1111"/>
    </row>
    <row r="4296" spans="3:13" ht="12.95" customHeight="1">
      <c r="C4296" s="1105"/>
      <c r="D4296" s="1105"/>
      <c r="E4296" s="615" t="s">
        <v>3543</v>
      </c>
      <c r="F4296" s="1108"/>
      <c r="G4296" s="1111"/>
      <c r="H4296" s="1113"/>
      <c r="I4296" s="1105"/>
      <c r="J4296" s="1105"/>
      <c r="K4296" s="615" t="s">
        <v>3544</v>
      </c>
      <c r="L4296" s="1108"/>
      <c r="M4296" s="1111"/>
    </row>
    <row r="4297" spans="3:13">
      <c r="C4297" s="1105"/>
      <c r="D4297" s="1105"/>
      <c r="E4297" s="615" t="s">
        <v>3545</v>
      </c>
      <c r="F4297" s="1108"/>
      <c r="G4297" s="1111"/>
      <c r="H4297" s="1113"/>
      <c r="I4297" s="1105"/>
      <c r="J4297" s="1105"/>
      <c r="K4297" s="615" t="s">
        <v>3546</v>
      </c>
      <c r="L4297" s="1108"/>
      <c r="M4297" s="1111"/>
    </row>
    <row r="4298" spans="3:13" ht="25.5">
      <c r="C4298" s="1105"/>
      <c r="D4298" s="1105"/>
      <c r="E4298" s="615" t="s">
        <v>3547</v>
      </c>
      <c r="F4298" s="1108"/>
      <c r="G4298" s="1111"/>
      <c r="H4298" s="1113"/>
      <c r="I4298" s="1105"/>
      <c r="J4298" s="1105"/>
      <c r="K4298" s="615" t="s">
        <v>3548</v>
      </c>
      <c r="L4298" s="1108"/>
      <c r="M4298" s="1111"/>
    </row>
    <row r="4299" spans="3:13">
      <c r="C4299" s="1105"/>
      <c r="D4299" s="1105"/>
      <c r="E4299" s="615"/>
      <c r="F4299" s="1108"/>
      <c r="G4299" s="1111"/>
      <c r="H4299" s="1113"/>
      <c r="I4299" s="1105"/>
      <c r="J4299" s="1105"/>
      <c r="K4299" s="615" t="s">
        <v>3549</v>
      </c>
      <c r="L4299" s="1108"/>
      <c r="M4299" s="1111"/>
    </row>
    <row r="4300" spans="3:13">
      <c r="C4300" s="1105"/>
      <c r="D4300" s="1105"/>
      <c r="E4300" s="615" t="s">
        <v>3550</v>
      </c>
      <c r="F4300" s="1108"/>
      <c r="G4300" s="1111"/>
      <c r="H4300" s="1113"/>
      <c r="I4300" s="1105"/>
      <c r="J4300" s="1105"/>
      <c r="K4300" s="615" t="s">
        <v>3551</v>
      </c>
      <c r="L4300" s="1108"/>
      <c r="M4300" s="1111"/>
    </row>
    <row r="4301" spans="3:13" ht="12.95" customHeight="1">
      <c r="C4301" s="1105"/>
      <c r="D4301" s="1105"/>
      <c r="E4301" s="615"/>
      <c r="F4301" s="1108"/>
      <c r="G4301" s="1111"/>
      <c r="H4301" s="1113"/>
      <c r="I4301" s="1105"/>
      <c r="J4301" s="1105"/>
      <c r="K4301" s="615"/>
      <c r="L4301" s="1108"/>
      <c r="M4301" s="1111"/>
    </row>
    <row r="4302" spans="3:13" ht="25.5">
      <c r="C4302" s="1106"/>
      <c r="D4302" s="1106"/>
      <c r="E4302" s="617"/>
      <c r="F4302" s="1109"/>
      <c r="G4302" s="1112"/>
      <c r="H4302" s="1113"/>
      <c r="I4302" s="1106"/>
      <c r="J4302" s="1106"/>
      <c r="K4302" s="617" t="s">
        <v>3552</v>
      </c>
      <c r="L4302" s="1109"/>
      <c r="M4302" s="1112"/>
    </row>
    <row r="4303" spans="3:13" ht="15.75">
      <c r="C4303" s="618"/>
      <c r="D4303" s="618" t="s">
        <v>19</v>
      </c>
      <c r="E4303" s="619"/>
      <c r="F4303" s="620"/>
      <c r="G4303" s="621"/>
      <c r="H4303" s="733"/>
      <c r="I4303" s="618"/>
      <c r="J4303" s="618" t="s">
        <v>19</v>
      </c>
      <c r="K4303" s="619"/>
      <c r="L4303" s="620"/>
      <c r="M4303" s="621"/>
    </row>
    <row r="4304" spans="3:13" ht="15.75">
      <c r="C4304" s="618"/>
      <c r="D4304" s="618" t="s">
        <v>682</v>
      </c>
      <c r="E4304" s="619"/>
      <c r="F4304" s="620"/>
      <c r="G4304" s="621"/>
      <c r="H4304" s="733"/>
      <c r="I4304" s="618"/>
      <c r="J4304" s="618" t="s">
        <v>682</v>
      </c>
      <c r="K4304" s="619"/>
      <c r="L4304" s="620"/>
      <c r="M4304" s="621"/>
    </row>
    <row r="4305" spans="3:13" ht="114.75">
      <c r="C4305" s="759"/>
      <c r="D4305" s="759" t="s">
        <v>26</v>
      </c>
      <c r="E4305" s="762" t="s">
        <v>3553</v>
      </c>
      <c r="F4305" s="761" t="s">
        <v>687</v>
      </c>
      <c r="G4305" s="621"/>
      <c r="H4305" s="733"/>
      <c r="I4305" s="618"/>
      <c r="J4305" s="759" t="s">
        <v>26</v>
      </c>
      <c r="K4305" s="762" t="s">
        <v>3553</v>
      </c>
      <c r="L4305" s="761" t="s">
        <v>687</v>
      </c>
      <c r="M4305" s="621"/>
    </row>
    <row r="4306" spans="3:13" ht="15.75">
      <c r="C4306" s="618"/>
      <c r="D4306" s="618" t="s">
        <v>30</v>
      </c>
      <c r="E4306" s="619"/>
      <c r="F4306" s="620"/>
      <c r="G4306" s="621"/>
      <c r="H4306" s="733"/>
      <c r="I4306" s="618"/>
      <c r="J4306" s="618" t="s">
        <v>30</v>
      </c>
      <c r="K4306" s="619"/>
      <c r="L4306" s="620"/>
      <c r="M4306" s="621"/>
    </row>
    <row r="4307" spans="3:13" ht="15.75">
      <c r="C4307" s="618"/>
      <c r="D4307" s="618" t="s">
        <v>31</v>
      </c>
      <c r="E4307" s="619"/>
      <c r="F4307" s="620"/>
      <c r="G4307" s="621"/>
      <c r="H4307" s="733"/>
      <c r="I4307" s="618"/>
      <c r="J4307" s="618" t="s">
        <v>31</v>
      </c>
      <c r="K4307" s="619"/>
      <c r="L4307" s="620"/>
      <c r="M4307" s="621"/>
    </row>
    <row r="4308" spans="3:13" ht="15.75">
      <c r="C4308" s="618"/>
      <c r="D4308" s="618" t="s">
        <v>32</v>
      </c>
      <c r="E4308" s="619"/>
      <c r="F4308" s="620"/>
      <c r="G4308" s="621"/>
      <c r="H4308" s="733"/>
      <c r="I4308" s="618"/>
      <c r="J4308" s="618" t="s">
        <v>32</v>
      </c>
      <c r="K4308" s="619"/>
      <c r="L4308" s="620"/>
      <c r="M4308" s="621"/>
    </row>
    <row r="4309" spans="3:13" ht="15.75">
      <c r="C4309" s="623"/>
      <c r="D4309" s="1114"/>
      <c r="E4309" s="1114"/>
      <c r="F4309" s="624"/>
      <c r="G4309" s="625"/>
      <c r="H4309" s="1115"/>
      <c r="I4309" s="1115"/>
      <c r="J4309" s="1161"/>
      <c r="K4309" s="1161"/>
      <c r="L4309" s="649"/>
      <c r="M4309" s="649"/>
    </row>
    <row r="4310" spans="3:13" ht="38.25">
      <c r="C4310" s="1104" t="s">
        <v>1269</v>
      </c>
      <c r="D4310" s="1104"/>
      <c r="E4310" s="607" t="s">
        <v>3554</v>
      </c>
      <c r="F4310" s="1107"/>
      <c r="G4310" s="1110"/>
      <c r="H4310" s="1113"/>
      <c r="I4310" s="1104" t="s">
        <v>3555</v>
      </c>
      <c r="J4310" s="1104"/>
      <c r="K4310" s="607" t="s">
        <v>3556</v>
      </c>
      <c r="L4310" s="1107"/>
      <c r="M4310" s="1110"/>
    </row>
    <row r="4311" spans="3:13" ht="38.25">
      <c r="C4311" s="1105"/>
      <c r="D4311" s="1105"/>
      <c r="E4311" s="610"/>
      <c r="F4311" s="1108"/>
      <c r="G4311" s="1111"/>
      <c r="H4311" s="1113"/>
      <c r="I4311" s="1105"/>
      <c r="J4311" s="1105"/>
      <c r="K4311" s="611" t="s">
        <v>3557</v>
      </c>
      <c r="L4311" s="1108"/>
      <c r="M4311" s="1111"/>
    </row>
    <row r="4312" spans="3:13" ht="14.1" customHeight="1">
      <c r="C4312" s="1105"/>
      <c r="D4312" s="1105"/>
      <c r="E4312" s="611" t="s">
        <v>1940</v>
      </c>
      <c r="F4312" s="1108"/>
      <c r="G4312" s="1111"/>
      <c r="H4312" s="1113"/>
      <c r="I4312" s="1105"/>
      <c r="J4312" s="1105"/>
      <c r="K4312" s="610"/>
      <c r="L4312" s="1108"/>
      <c r="M4312" s="1111"/>
    </row>
    <row r="4313" spans="3:13" ht="12.95" customHeight="1">
      <c r="C4313" s="1105"/>
      <c r="D4313" s="1105"/>
      <c r="E4313" s="611" t="s">
        <v>3534</v>
      </c>
      <c r="F4313" s="1108"/>
      <c r="G4313" s="1111"/>
      <c r="H4313" s="1113"/>
      <c r="I4313" s="1105"/>
      <c r="J4313" s="1105"/>
      <c r="K4313" s="611" t="s">
        <v>1419</v>
      </c>
      <c r="L4313" s="1108"/>
      <c r="M4313" s="1111"/>
    </row>
    <row r="4314" spans="3:13" ht="12.95" customHeight="1">
      <c r="C4314" s="1105"/>
      <c r="D4314" s="1105"/>
      <c r="E4314" s="611" t="s">
        <v>1548</v>
      </c>
      <c r="F4314" s="1108"/>
      <c r="G4314" s="1111"/>
      <c r="H4314" s="1113"/>
      <c r="I4314" s="1105"/>
      <c r="J4314" s="1105"/>
      <c r="K4314" s="611" t="s">
        <v>1940</v>
      </c>
      <c r="L4314" s="1108"/>
      <c r="M4314" s="1111"/>
    </row>
    <row r="4315" spans="3:13">
      <c r="C4315" s="1105"/>
      <c r="D4315" s="1105"/>
      <c r="E4315" s="611" t="s">
        <v>3558</v>
      </c>
      <c r="F4315" s="1108"/>
      <c r="G4315" s="1111"/>
      <c r="H4315" s="1113"/>
      <c r="I4315" s="1105"/>
      <c r="J4315" s="1105"/>
      <c r="K4315" s="611" t="s">
        <v>3534</v>
      </c>
      <c r="L4315" s="1108"/>
      <c r="M4315" s="1111"/>
    </row>
    <row r="4316" spans="3:13" ht="12.95" customHeight="1">
      <c r="C4316" s="1105"/>
      <c r="D4316" s="1105"/>
      <c r="E4316" s="611" t="s">
        <v>1569</v>
      </c>
      <c r="F4316" s="1108"/>
      <c r="G4316" s="1111"/>
      <c r="H4316" s="1113"/>
      <c r="I4316" s="1105"/>
      <c r="J4316" s="1105"/>
      <c r="K4316" s="611" t="s">
        <v>1548</v>
      </c>
      <c r="L4316" s="1108"/>
      <c r="M4316" s="1111"/>
    </row>
    <row r="4317" spans="3:13">
      <c r="C4317" s="1105"/>
      <c r="D4317" s="1105"/>
      <c r="E4317" s="611"/>
      <c r="F4317" s="1108"/>
      <c r="G4317" s="1111"/>
      <c r="H4317" s="1113"/>
      <c r="I4317" s="1105"/>
      <c r="J4317" s="1105"/>
      <c r="K4317" s="611" t="s">
        <v>3558</v>
      </c>
      <c r="L4317" s="1108"/>
      <c r="M4317" s="1111"/>
    </row>
    <row r="4318" spans="3:13" ht="12.95" customHeight="1">
      <c r="C4318" s="1105"/>
      <c r="D4318" s="1105"/>
      <c r="E4318" s="611"/>
      <c r="F4318" s="1108"/>
      <c r="G4318" s="1111"/>
      <c r="H4318" s="1113"/>
      <c r="I4318" s="1105"/>
      <c r="J4318" s="1105"/>
      <c r="K4318" s="611" t="s">
        <v>1549</v>
      </c>
      <c r="L4318" s="1108"/>
      <c r="M4318" s="1111"/>
    </row>
    <row r="4319" spans="3:13" ht="12.95" customHeight="1">
      <c r="C4319" s="1106"/>
      <c r="D4319" s="1106"/>
      <c r="E4319" s="613"/>
      <c r="F4319" s="1109"/>
      <c r="G4319" s="1112"/>
      <c r="H4319" s="1113"/>
      <c r="I4319" s="1106"/>
      <c r="J4319" s="1106"/>
      <c r="K4319" s="613" t="s">
        <v>3559</v>
      </c>
      <c r="L4319" s="1109"/>
      <c r="M4319" s="1112"/>
    </row>
    <row r="4320" spans="3:13" ht="12.95" customHeight="1">
      <c r="C4320" s="1104"/>
      <c r="D4320" s="1104"/>
      <c r="E4320" s="614" t="s">
        <v>1401</v>
      </c>
      <c r="F4320" s="1107"/>
      <c r="G4320" s="1110"/>
      <c r="H4320" s="1113"/>
      <c r="I4320" s="1104"/>
      <c r="J4320" s="1104"/>
      <c r="K4320" s="614" t="s">
        <v>46</v>
      </c>
      <c r="L4320" s="1107"/>
      <c r="M4320" s="1110"/>
    </row>
    <row r="4321" spans="3:13" ht="38.25">
      <c r="C4321" s="1105"/>
      <c r="D4321" s="1105"/>
      <c r="E4321" s="615" t="s">
        <v>3560</v>
      </c>
      <c r="F4321" s="1108"/>
      <c r="G4321" s="1111"/>
      <c r="H4321" s="1113"/>
      <c r="I4321" s="1105"/>
      <c r="J4321" s="1105"/>
      <c r="K4321" s="615" t="s">
        <v>3560</v>
      </c>
      <c r="L4321" s="1108"/>
      <c r="M4321" s="1111"/>
    </row>
    <row r="4322" spans="3:13" ht="38.25">
      <c r="C4322" s="1105"/>
      <c r="D4322" s="1105"/>
      <c r="E4322" s="615" t="s">
        <v>3561</v>
      </c>
      <c r="F4322" s="1108"/>
      <c r="G4322" s="1111"/>
      <c r="H4322" s="1113"/>
      <c r="I4322" s="1105"/>
      <c r="J4322" s="1105"/>
      <c r="K4322" s="616"/>
      <c r="L4322" s="1108"/>
      <c r="M4322" s="1111"/>
    </row>
    <row r="4323" spans="3:13" ht="99.95" customHeight="1">
      <c r="C4323" s="1105"/>
      <c r="D4323" s="1105"/>
      <c r="E4323" s="615" t="s">
        <v>3562</v>
      </c>
      <c r="F4323" s="1108"/>
      <c r="G4323" s="1111"/>
      <c r="H4323" s="1113"/>
      <c r="I4323" s="1105"/>
      <c r="J4323" s="1105"/>
      <c r="K4323" s="615" t="s">
        <v>3563</v>
      </c>
      <c r="L4323" s="1108"/>
      <c r="M4323" s="1111"/>
    </row>
    <row r="4324" spans="3:13" ht="15">
      <c r="C4324" s="1105"/>
      <c r="D4324" s="1105"/>
      <c r="E4324" s="615" t="s">
        <v>3564</v>
      </c>
      <c r="F4324" s="1108"/>
      <c r="G4324" s="1111"/>
      <c r="H4324" s="1113"/>
      <c r="I4324" s="1105"/>
      <c r="J4324" s="1105"/>
      <c r="K4324" s="616"/>
      <c r="L4324" s="1108"/>
      <c r="M4324" s="1111"/>
    </row>
    <row r="4325" spans="3:13" ht="25.5">
      <c r="C4325" s="1105"/>
      <c r="D4325" s="1105"/>
      <c r="E4325" s="616"/>
      <c r="F4325" s="1108"/>
      <c r="G4325" s="1111"/>
      <c r="H4325" s="1113"/>
      <c r="I4325" s="1105"/>
      <c r="J4325" s="1105"/>
      <c r="K4325" s="615" t="s">
        <v>3562</v>
      </c>
      <c r="L4325" s="1108"/>
      <c r="M4325" s="1111"/>
    </row>
    <row r="4326" spans="3:13" ht="14.1" customHeight="1">
      <c r="C4326" s="1105"/>
      <c r="D4326" s="1105"/>
      <c r="E4326" s="615" t="s">
        <v>3542</v>
      </c>
      <c r="F4326" s="1108"/>
      <c r="G4326" s="1111"/>
      <c r="H4326" s="1113"/>
      <c r="I4326" s="1105"/>
      <c r="J4326" s="1105"/>
      <c r="K4326" s="616"/>
      <c r="L4326" s="1108"/>
      <c r="M4326" s="1111"/>
    </row>
    <row r="4327" spans="3:13" ht="25.5">
      <c r="C4327" s="1105"/>
      <c r="D4327" s="1105"/>
      <c r="E4327" s="615" t="s">
        <v>3565</v>
      </c>
      <c r="F4327" s="1108"/>
      <c r="G4327" s="1111"/>
      <c r="H4327" s="1113"/>
      <c r="I4327" s="1105"/>
      <c r="J4327" s="1105"/>
      <c r="K4327" s="615" t="s">
        <v>3564</v>
      </c>
      <c r="L4327" s="1108"/>
      <c r="M4327" s="1111"/>
    </row>
    <row r="4328" spans="3:13" ht="25.5">
      <c r="C4328" s="1105"/>
      <c r="D4328" s="1105"/>
      <c r="E4328" s="615" t="s">
        <v>3566</v>
      </c>
      <c r="F4328" s="1108"/>
      <c r="G4328" s="1111"/>
      <c r="H4328" s="1113"/>
      <c r="I4328" s="1105"/>
      <c r="J4328" s="1105"/>
      <c r="K4328" s="615" t="s">
        <v>3567</v>
      </c>
      <c r="L4328" s="1108"/>
      <c r="M4328" s="1111"/>
    </row>
    <row r="4329" spans="3:13" ht="25.5">
      <c r="C4329" s="1105"/>
      <c r="D4329" s="1105"/>
      <c r="E4329" s="615" t="s">
        <v>3568</v>
      </c>
      <c r="F4329" s="1108"/>
      <c r="G4329" s="1111"/>
      <c r="H4329" s="1113"/>
      <c r="I4329" s="1105"/>
      <c r="J4329" s="1105"/>
      <c r="K4329" s="615" t="s">
        <v>3569</v>
      </c>
      <c r="L4329" s="1108"/>
      <c r="M4329" s="1111"/>
    </row>
    <row r="4330" spans="3:13" ht="25.5">
      <c r="C4330" s="1105"/>
      <c r="D4330" s="1105"/>
      <c r="E4330" s="615" t="s">
        <v>3570</v>
      </c>
      <c r="F4330" s="1108"/>
      <c r="G4330" s="1111"/>
      <c r="H4330" s="1113"/>
      <c r="I4330" s="1105"/>
      <c r="J4330" s="1105"/>
      <c r="K4330" s="615" t="s">
        <v>3571</v>
      </c>
      <c r="L4330" s="1108"/>
      <c r="M4330" s="1111"/>
    </row>
    <row r="4331" spans="3:13" ht="25.5">
      <c r="C4331" s="1105"/>
      <c r="D4331" s="1105"/>
      <c r="E4331" s="615" t="s">
        <v>3572</v>
      </c>
      <c r="F4331" s="1108"/>
      <c r="G4331" s="1111"/>
      <c r="H4331" s="1113"/>
      <c r="I4331" s="1105"/>
      <c r="J4331" s="1105"/>
      <c r="K4331" s="615" t="s">
        <v>3573</v>
      </c>
      <c r="L4331" s="1108"/>
      <c r="M4331" s="1111"/>
    </row>
    <row r="4332" spans="3:13" ht="25.5">
      <c r="C4332" s="1105"/>
      <c r="D4332" s="1105"/>
      <c r="E4332" s="615" t="s">
        <v>3574</v>
      </c>
      <c r="F4332" s="1108"/>
      <c r="G4332" s="1111"/>
      <c r="H4332" s="1113"/>
      <c r="I4332" s="1105"/>
      <c r="J4332" s="1105"/>
      <c r="K4332" s="615" t="s">
        <v>3575</v>
      </c>
      <c r="L4332" s="1108"/>
      <c r="M4332" s="1111"/>
    </row>
    <row r="4333" spans="3:13" ht="25.5">
      <c r="C4333" s="1105"/>
      <c r="D4333" s="1105"/>
      <c r="E4333" s="615" t="s">
        <v>3576</v>
      </c>
      <c r="F4333" s="1108"/>
      <c r="G4333" s="1111"/>
      <c r="H4333" s="1113"/>
      <c r="I4333" s="1105"/>
      <c r="J4333" s="1105"/>
      <c r="K4333" s="615" t="s">
        <v>3577</v>
      </c>
      <c r="L4333" s="1108"/>
      <c r="M4333" s="1111"/>
    </row>
    <row r="4334" spans="3:13" ht="14.1" customHeight="1">
      <c r="C4334" s="1105"/>
      <c r="D4334" s="1105"/>
      <c r="E4334" s="615" t="s">
        <v>3578</v>
      </c>
      <c r="F4334" s="1108"/>
      <c r="G4334" s="1111"/>
      <c r="H4334" s="1113"/>
      <c r="I4334" s="1105"/>
      <c r="J4334" s="1105"/>
      <c r="K4334" s="616"/>
      <c r="L4334" s="1108"/>
      <c r="M4334" s="1111"/>
    </row>
    <row r="4335" spans="3:13" ht="25.5">
      <c r="C4335" s="1105"/>
      <c r="D4335" s="1105"/>
      <c r="E4335" s="615" t="s">
        <v>3579</v>
      </c>
      <c r="F4335" s="1108"/>
      <c r="G4335" s="1111"/>
      <c r="H4335" s="1113"/>
      <c r="I4335" s="1105"/>
      <c r="J4335" s="1105"/>
      <c r="K4335" s="615" t="s">
        <v>3580</v>
      </c>
      <c r="L4335" s="1108"/>
      <c r="M4335" s="1111"/>
    </row>
    <row r="4336" spans="3:13" ht="14.1" customHeight="1">
      <c r="C4336" s="1105"/>
      <c r="D4336" s="1105"/>
      <c r="E4336" s="615" t="s">
        <v>3581</v>
      </c>
      <c r="F4336" s="1108"/>
      <c r="G4336" s="1111"/>
      <c r="H4336" s="1113"/>
      <c r="I4336" s="1105"/>
      <c r="J4336" s="1105"/>
      <c r="K4336" s="616"/>
      <c r="L4336" s="1108"/>
      <c r="M4336" s="1111"/>
    </row>
    <row r="4337" spans="3:13" ht="38.25">
      <c r="C4337" s="1105"/>
      <c r="D4337" s="1105"/>
      <c r="E4337" s="615" t="s">
        <v>3582</v>
      </c>
      <c r="F4337" s="1108"/>
      <c r="G4337" s="1111"/>
      <c r="H4337" s="1113"/>
      <c r="I4337" s="1105"/>
      <c r="J4337" s="1105"/>
      <c r="K4337" s="615" t="s">
        <v>3576</v>
      </c>
      <c r="L4337" s="1108"/>
      <c r="M4337" s="1111"/>
    </row>
    <row r="4338" spans="3:13" ht="12.95" customHeight="1">
      <c r="C4338" s="1105"/>
      <c r="D4338" s="1105"/>
      <c r="E4338" s="615"/>
      <c r="F4338" s="1108"/>
      <c r="G4338" s="1111"/>
      <c r="H4338" s="1113"/>
      <c r="I4338" s="1105"/>
      <c r="J4338" s="1105"/>
      <c r="K4338" s="615" t="s">
        <v>3583</v>
      </c>
      <c r="L4338" s="1108"/>
      <c r="M4338" s="1111"/>
    </row>
    <row r="4339" spans="3:13" ht="12.95" customHeight="1">
      <c r="C4339" s="1105"/>
      <c r="D4339" s="1105"/>
      <c r="E4339" s="615"/>
      <c r="F4339" s="1108"/>
      <c r="G4339" s="1111"/>
      <c r="H4339" s="1113"/>
      <c r="I4339" s="1105"/>
      <c r="J4339" s="1105"/>
      <c r="K4339" s="615" t="s">
        <v>3584</v>
      </c>
      <c r="L4339" s="1108"/>
      <c r="M4339" s="1111"/>
    </row>
    <row r="4340" spans="3:13" ht="12.95" customHeight="1">
      <c r="C4340" s="1105"/>
      <c r="D4340" s="1105"/>
      <c r="E4340" s="615"/>
      <c r="F4340" s="1108"/>
      <c r="G4340" s="1111"/>
      <c r="H4340" s="1113"/>
      <c r="I4340" s="1105"/>
      <c r="J4340" s="1105"/>
      <c r="K4340" s="615" t="s">
        <v>3585</v>
      </c>
      <c r="L4340" s="1108"/>
      <c r="M4340" s="1111"/>
    </row>
    <row r="4341" spans="3:13" ht="12.95" customHeight="1">
      <c r="C4341" s="1106"/>
      <c r="D4341" s="1106"/>
      <c r="E4341" s="617"/>
      <c r="F4341" s="1109"/>
      <c r="G4341" s="1112"/>
      <c r="H4341" s="1113"/>
      <c r="I4341" s="1106"/>
      <c r="J4341" s="1106"/>
      <c r="K4341" s="617" t="s">
        <v>3586</v>
      </c>
      <c r="L4341" s="1109"/>
      <c r="M4341" s="1112"/>
    </row>
    <row r="4342" spans="3:13" ht="25.5">
      <c r="C4342" s="1104"/>
      <c r="D4342" s="1104"/>
      <c r="E4342" s="614" t="s">
        <v>3587</v>
      </c>
      <c r="F4342" s="1107"/>
      <c r="G4342" s="1110"/>
      <c r="H4342" s="1113"/>
      <c r="I4342" s="1104"/>
      <c r="J4342" s="1104"/>
      <c r="K4342" s="614" t="s">
        <v>3587</v>
      </c>
      <c r="L4342" s="1107"/>
      <c r="M4342" s="1110"/>
    </row>
    <row r="4343" spans="3:13" ht="25.5">
      <c r="C4343" s="1105"/>
      <c r="D4343" s="1105"/>
      <c r="E4343" s="615" t="s">
        <v>3588</v>
      </c>
      <c r="F4343" s="1108"/>
      <c r="G4343" s="1111"/>
      <c r="H4343" s="1113"/>
      <c r="I4343" s="1105"/>
      <c r="J4343" s="1105"/>
      <c r="K4343" s="615" t="s">
        <v>3589</v>
      </c>
      <c r="L4343" s="1108"/>
      <c r="M4343" s="1111"/>
    </row>
    <row r="4344" spans="3:13" ht="12.95" customHeight="1">
      <c r="C4344" s="1105"/>
      <c r="D4344" s="1105"/>
      <c r="E4344" s="615" t="s">
        <v>3590</v>
      </c>
      <c r="F4344" s="1108"/>
      <c r="G4344" s="1111"/>
      <c r="H4344" s="1113"/>
      <c r="I4344" s="1105"/>
      <c r="J4344" s="1105"/>
      <c r="K4344" s="615" t="s">
        <v>3591</v>
      </c>
      <c r="L4344" s="1108"/>
      <c r="M4344" s="1111"/>
    </row>
    <row r="4345" spans="3:13" ht="25.5">
      <c r="C4345" s="1105"/>
      <c r="D4345" s="1105"/>
      <c r="E4345" s="615" t="s">
        <v>3592</v>
      </c>
      <c r="F4345" s="1108"/>
      <c r="G4345" s="1111"/>
      <c r="H4345" s="1113"/>
      <c r="I4345" s="1105"/>
      <c r="J4345" s="1105"/>
      <c r="K4345" s="615" t="s">
        <v>3593</v>
      </c>
      <c r="L4345" s="1108"/>
      <c r="M4345" s="1111"/>
    </row>
    <row r="4346" spans="3:13" ht="12.95" customHeight="1">
      <c r="C4346" s="1105"/>
      <c r="D4346" s="1105"/>
      <c r="E4346" s="615" t="s">
        <v>3594</v>
      </c>
      <c r="F4346" s="1108"/>
      <c r="G4346" s="1111"/>
      <c r="H4346" s="1113"/>
      <c r="I4346" s="1105"/>
      <c r="J4346" s="1105"/>
      <c r="K4346" s="615" t="s">
        <v>3595</v>
      </c>
      <c r="L4346" s="1108"/>
      <c r="M4346" s="1111"/>
    </row>
    <row r="4347" spans="3:13" ht="12.95" customHeight="1">
      <c r="C4347" s="1105"/>
      <c r="D4347" s="1105"/>
      <c r="E4347" s="615"/>
      <c r="F4347" s="1108"/>
      <c r="G4347" s="1111"/>
      <c r="H4347" s="1113"/>
      <c r="I4347" s="1105"/>
      <c r="J4347" s="1105"/>
      <c r="K4347" s="615" t="s">
        <v>3596</v>
      </c>
      <c r="L4347" s="1108"/>
      <c r="M4347" s="1111"/>
    </row>
    <row r="4348" spans="3:13" ht="24.95" customHeight="1">
      <c r="C4348" s="1105"/>
      <c r="D4348" s="1105"/>
      <c r="E4348" s="615" t="s">
        <v>3597</v>
      </c>
      <c r="F4348" s="1108"/>
      <c r="G4348" s="1111"/>
      <c r="H4348" s="1113"/>
      <c r="I4348" s="1105"/>
      <c r="J4348" s="1105"/>
      <c r="K4348" s="615"/>
      <c r="L4348" s="1108"/>
      <c r="M4348" s="1111"/>
    </row>
    <row r="4349" spans="3:13">
      <c r="C4349" s="1106"/>
      <c r="D4349" s="1106"/>
      <c r="E4349" s="617"/>
      <c r="F4349" s="1109"/>
      <c r="G4349" s="1112"/>
      <c r="H4349" s="1113"/>
      <c r="I4349" s="1106"/>
      <c r="J4349" s="1106"/>
      <c r="K4349" s="617" t="s">
        <v>3598</v>
      </c>
      <c r="L4349" s="1109"/>
      <c r="M4349" s="1112"/>
    </row>
    <row r="4350" spans="3:13" ht="15.75">
      <c r="C4350" s="618"/>
      <c r="D4350" s="618" t="s">
        <v>19</v>
      </c>
      <c r="E4350" s="619"/>
      <c r="F4350" s="620"/>
      <c r="G4350" s="621"/>
      <c r="H4350" s="733"/>
      <c r="I4350" s="618"/>
      <c r="J4350" s="618" t="s">
        <v>19</v>
      </c>
      <c r="K4350" s="619"/>
      <c r="L4350" s="620"/>
      <c r="M4350" s="621"/>
    </row>
    <row r="4351" spans="3:13" ht="15.75">
      <c r="C4351" s="618"/>
      <c r="D4351" s="618" t="s">
        <v>682</v>
      </c>
      <c r="E4351" s="619"/>
      <c r="F4351" s="620"/>
      <c r="G4351" s="621"/>
      <c r="H4351" s="733"/>
      <c r="I4351" s="618"/>
      <c r="J4351" s="618" t="s">
        <v>682</v>
      </c>
      <c r="K4351" s="619"/>
      <c r="L4351" s="620"/>
      <c r="M4351" s="621"/>
    </row>
    <row r="4352" spans="3:13" ht="25.5">
      <c r="C4352" s="618"/>
      <c r="D4352" s="618" t="s">
        <v>26</v>
      </c>
      <c r="E4352" s="619" t="s">
        <v>3599</v>
      </c>
      <c r="F4352" s="620" t="s">
        <v>687</v>
      </c>
      <c r="G4352" s="621"/>
      <c r="H4352" s="733"/>
      <c r="I4352" s="618"/>
      <c r="J4352" s="618" t="s">
        <v>26</v>
      </c>
      <c r="K4352" s="619" t="s">
        <v>3599</v>
      </c>
      <c r="L4352" s="620" t="s">
        <v>687</v>
      </c>
      <c r="M4352" s="621"/>
    </row>
    <row r="4353" spans="3:13" ht="15.75">
      <c r="C4353" s="618"/>
      <c r="D4353" s="618" t="s">
        <v>30</v>
      </c>
      <c r="E4353" s="619"/>
      <c r="F4353" s="620"/>
      <c r="G4353" s="621"/>
      <c r="H4353" s="733"/>
      <c r="I4353" s="618"/>
      <c r="J4353" s="618" t="s">
        <v>30</v>
      </c>
      <c r="K4353" s="619"/>
      <c r="L4353" s="620"/>
      <c r="M4353" s="621"/>
    </row>
    <row r="4354" spans="3:13" ht="15.75">
      <c r="C4354" s="618"/>
      <c r="D4354" s="618" t="s">
        <v>31</v>
      </c>
      <c r="E4354" s="619"/>
      <c r="F4354" s="620"/>
      <c r="G4354" s="621"/>
      <c r="H4354" s="733"/>
      <c r="I4354" s="618"/>
      <c r="J4354" s="618" t="s">
        <v>31</v>
      </c>
      <c r="K4354" s="619"/>
      <c r="L4354" s="620"/>
      <c r="M4354" s="621"/>
    </row>
    <row r="4355" spans="3:13" ht="15.75">
      <c r="C4355" s="618"/>
      <c r="D4355" s="618" t="s">
        <v>32</v>
      </c>
      <c r="E4355" s="619"/>
      <c r="F4355" s="620"/>
      <c r="G4355" s="621"/>
      <c r="H4355" s="733"/>
      <c r="I4355" s="618"/>
      <c r="J4355" s="618" t="s">
        <v>32</v>
      </c>
      <c r="K4355" s="619"/>
      <c r="L4355" s="620"/>
      <c r="M4355" s="621"/>
    </row>
    <row r="4356" spans="3:13" ht="15.75">
      <c r="C4356" s="623"/>
      <c r="D4356" s="1114"/>
      <c r="E4356" s="1114"/>
      <c r="F4356" s="624"/>
      <c r="G4356" s="625"/>
      <c r="H4356" s="1115"/>
      <c r="I4356" s="1115"/>
      <c r="J4356" s="1140"/>
      <c r="K4356" s="1140"/>
      <c r="L4356" s="649"/>
      <c r="M4356" s="649"/>
    </row>
    <row r="4357" spans="3:13" ht="38.25">
      <c r="C4357" s="1104" t="s">
        <v>1273</v>
      </c>
      <c r="D4357" s="1104"/>
      <c r="E4357" s="607" t="s">
        <v>3600</v>
      </c>
      <c r="F4357" s="1107"/>
      <c r="G4357" s="1110"/>
      <c r="H4357" s="1117"/>
      <c r="I4357" s="1118" t="s">
        <v>3601</v>
      </c>
      <c r="J4357" s="1118"/>
      <c r="K4357" s="644" t="s">
        <v>3602</v>
      </c>
      <c r="L4357" s="1141"/>
      <c r="M4357" s="1141"/>
    </row>
    <row r="4358" spans="3:13" ht="14.1" customHeight="1">
      <c r="C4358" s="1105"/>
      <c r="D4358" s="1105"/>
      <c r="E4358" s="610"/>
      <c r="F4358" s="1108"/>
      <c r="G4358" s="1111"/>
      <c r="H4358" s="1117"/>
      <c r="I4358" s="1119"/>
      <c r="J4358" s="1119"/>
      <c r="K4358" s="640"/>
      <c r="L4358" s="1142"/>
      <c r="M4358" s="1142"/>
    </row>
    <row r="4359" spans="3:13" ht="12.95" customHeight="1">
      <c r="C4359" s="1105"/>
      <c r="D4359" s="1105"/>
      <c r="E4359" s="611" t="s">
        <v>1940</v>
      </c>
      <c r="F4359" s="1108"/>
      <c r="G4359" s="1111"/>
      <c r="H4359" s="1117"/>
      <c r="I4359" s="1119"/>
      <c r="J4359" s="1119"/>
      <c r="K4359" s="639" t="s">
        <v>1419</v>
      </c>
      <c r="L4359" s="1142"/>
      <c r="M4359" s="1142"/>
    </row>
    <row r="4360" spans="3:13" ht="12.95" customHeight="1">
      <c r="C4360" s="1105"/>
      <c r="D4360" s="1105"/>
      <c r="E4360" s="611" t="s">
        <v>3534</v>
      </c>
      <c r="F4360" s="1108"/>
      <c r="G4360" s="1111"/>
      <c r="H4360" s="1117"/>
      <c r="I4360" s="1119"/>
      <c r="J4360" s="1119"/>
      <c r="K4360" s="639" t="s">
        <v>1940</v>
      </c>
      <c r="L4360" s="1142"/>
      <c r="M4360" s="1142"/>
    </row>
    <row r="4361" spans="3:13" ht="12.95" customHeight="1">
      <c r="C4361" s="1105"/>
      <c r="D4361" s="1105"/>
      <c r="E4361" s="611" t="s">
        <v>1548</v>
      </c>
      <c r="F4361" s="1108"/>
      <c r="G4361" s="1111"/>
      <c r="H4361" s="1117"/>
      <c r="I4361" s="1119"/>
      <c r="J4361" s="1119"/>
      <c r="K4361" s="639" t="s">
        <v>3534</v>
      </c>
      <c r="L4361" s="1142"/>
      <c r="M4361" s="1142"/>
    </row>
    <row r="4362" spans="3:13">
      <c r="C4362" s="1105"/>
      <c r="D4362" s="1105"/>
      <c r="E4362" s="611" t="s">
        <v>3558</v>
      </c>
      <c r="F4362" s="1108"/>
      <c r="G4362" s="1111"/>
      <c r="H4362" s="1117"/>
      <c r="I4362" s="1119"/>
      <c r="J4362" s="1119"/>
      <c r="K4362" s="639" t="s">
        <v>1548</v>
      </c>
      <c r="L4362" s="1142"/>
      <c r="M4362" s="1142"/>
    </row>
    <row r="4363" spans="3:13">
      <c r="C4363" s="1105"/>
      <c r="D4363" s="1105"/>
      <c r="E4363" s="611" t="s">
        <v>1569</v>
      </c>
      <c r="F4363" s="1108"/>
      <c r="G4363" s="1111"/>
      <c r="H4363" s="1117"/>
      <c r="I4363" s="1119"/>
      <c r="J4363" s="1119"/>
      <c r="K4363" s="639" t="s">
        <v>3558</v>
      </c>
      <c r="L4363" s="1142"/>
      <c r="M4363" s="1142"/>
    </row>
    <row r="4364" spans="3:13" ht="12.95" customHeight="1">
      <c r="C4364" s="1105"/>
      <c r="D4364" s="1105"/>
      <c r="E4364" s="611"/>
      <c r="F4364" s="1108"/>
      <c r="G4364" s="1111"/>
      <c r="H4364" s="1117"/>
      <c r="I4364" s="1119"/>
      <c r="J4364" s="1119"/>
      <c r="K4364" s="639" t="s">
        <v>1549</v>
      </c>
      <c r="L4364" s="1142"/>
      <c r="M4364" s="1142"/>
    </row>
    <row r="4365" spans="3:13" ht="12.95" customHeight="1">
      <c r="C4365" s="1106"/>
      <c r="D4365" s="1106"/>
      <c r="E4365" s="613"/>
      <c r="F4365" s="1109"/>
      <c r="G4365" s="1112"/>
      <c r="H4365" s="1117"/>
      <c r="I4365" s="1120"/>
      <c r="J4365" s="1120"/>
      <c r="K4365" s="641" t="s">
        <v>3559</v>
      </c>
      <c r="L4365" s="1143"/>
      <c r="M4365" s="1143"/>
    </row>
    <row r="4366" spans="3:13" ht="15.75">
      <c r="C4366" s="618"/>
      <c r="D4366" s="618" t="s">
        <v>19</v>
      </c>
      <c r="E4366" s="619"/>
      <c r="F4366" s="620"/>
      <c r="G4366" s="621"/>
      <c r="H4366" s="733"/>
      <c r="I4366" s="650"/>
      <c r="J4366" s="631" t="s">
        <v>19</v>
      </c>
      <c r="K4366" s="650"/>
      <c r="L4366" s="650"/>
      <c r="M4366" s="650"/>
    </row>
    <row r="4367" spans="3:13" ht="15.75">
      <c r="C4367" s="618"/>
      <c r="D4367" s="618" t="s">
        <v>682</v>
      </c>
      <c r="E4367" s="619"/>
      <c r="F4367" s="620"/>
      <c r="G4367" s="621"/>
      <c r="H4367" s="733"/>
      <c r="I4367" s="650"/>
      <c r="J4367" s="631" t="s">
        <v>682</v>
      </c>
      <c r="K4367" s="650"/>
      <c r="L4367" s="650"/>
      <c r="M4367" s="650"/>
    </row>
    <row r="4368" spans="3:13" ht="38.25">
      <c r="C4368" s="618"/>
      <c r="D4368" s="618" t="s">
        <v>26</v>
      </c>
      <c r="E4368" s="619" t="s">
        <v>3603</v>
      </c>
      <c r="F4368" s="620" t="s">
        <v>687</v>
      </c>
      <c r="G4368" s="621"/>
      <c r="H4368" s="733"/>
      <c r="I4368" s="618"/>
      <c r="J4368" s="618" t="s">
        <v>26</v>
      </c>
      <c r="K4368" s="619" t="s">
        <v>3603</v>
      </c>
      <c r="L4368" s="620" t="s">
        <v>687</v>
      </c>
      <c r="M4368" s="650"/>
    </row>
    <row r="4369" spans="3:13" ht="15.75">
      <c r="C4369" s="618"/>
      <c r="D4369" s="618" t="s">
        <v>30</v>
      </c>
      <c r="E4369" s="619"/>
      <c r="F4369" s="620"/>
      <c r="G4369" s="621"/>
      <c r="H4369" s="733"/>
      <c r="I4369" s="650"/>
      <c r="J4369" s="631" t="s">
        <v>30</v>
      </c>
      <c r="K4369" s="650"/>
      <c r="L4369" s="650"/>
      <c r="M4369" s="650"/>
    </row>
    <row r="4370" spans="3:13" ht="15.75">
      <c r="C4370" s="618"/>
      <c r="D4370" s="618" t="s">
        <v>31</v>
      </c>
      <c r="E4370" s="619"/>
      <c r="F4370" s="620"/>
      <c r="G4370" s="621"/>
      <c r="H4370" s="733"/>
      <c r="I4370" s="650"/>
      <c r="J4370" s="631" t="s">
        <v>31</v>
      </c>
      <c r="K4370" s="650"/>
      <c r="L4370" s="650"/>
      <c r="M4370" s="650"/>
    </row>
    <row r="4371" spans="3:13" ht="15.75">
      <c r="C4371" s="618"/>
      <c r="D4371" s="618" t="s">
        <v>32</v>
      </c>
      <c r="E4371" s="619"/>
      <c r="F4371" s="620"/>
      <c r="G4371" s="621"/>
      <c r="H4371" s="733"/>
      <c r="I4371" s="650"/>
      <c r="J4371" s="631" t="s">
        <v>32</v>
      </c>
      <c r="K4371" s="650"/>
      <c r="L4371" s="650"/>
      <c r="M4371" s="650"/>
    </row>
    <row r="4372" spans="3:13" ht="15.75">
      <c r="C4372" s="623"/>
      <c r="D4372" s="1114"/>
      <c r="E4372" s="1114"/>
      <c r="F4372" s="624"/>
      <c r="G4372" s="625"/>
      <c r="H4372" s="1115"/>
      <c r="I4372" s="1115"/>
      <c r="J4372" s="1144"/>
      <c r="K4372" s="1144"/>
      <c r="L4372" s="649"/>
      <c r="M4372" s="649"/>
    </row>
    <row r="4373" spans="3:13" ht="15.75">
      <c r="C4373" s="603">
        <v>4.7</v>
      </c>
      <c r="D4373" s="603"/>
      <c r="E4373" s="599" t="s">
        <v>1277</v>
      </c>
      <c r="F4373" s="604"/>
      <c r="G4373" s="647"/>
      <c r="H4373" s="733"/>
      <c r="I4373" s="603">
        <v>4.8</v>
      </c>
      <c r="J4373" s="603"/>
      <c r="K4373" s="599" t="s">
        <v>1277</v>
      </c>
      <c r="L4373" s="604"/>
      <c r="M4373" s="647"/>
    </row>
    <row r="4374" spans="3:13" ht="38.25">
      <c r="C4374" s="1104" t="s">
        <v>1278</v>
      </c>
      <c r="D4374" s="1104"/>
      <c r="E4374" s="607" t="s">
        <v>3604</v>
      </c>
      <c r="F4374" s="1107"/>
      <c r="G4374" s="1110"/>
      <c r="H4374" s="1113"/>
      <c r="I4374" s="1104" t="s">
        <v>1286</v>
      </c>
      <c r="J4374" s="1104"/>
      <c r="K4374" s="607" t="s">
        <v>3605</v>
      </c>
      <c r="L4374" s="1107"/>
      <c r="M4374" s="1110"/>
    </row>
    <row r="4375" spans="3:13" ht="14.1" customHeight="1">
      <c r="C4375" s="1105"/>
      <c r="D4375" s="1105"/>
      <c r="E4375" s="610"/>
      <c r="F4375" s="1108"/>
      <c r="G4375" s="1111"/>
      <c r="H4375" s="1113"/>
      <c r="I4375" s="1105"/>
      <c r="J4375" s="1105"/>
      <c r="K4375" s="610"/>
      <c r="L4375" s="1108"/>
      <c r="M4375" s="1111"/>
    </row>
    <row r="4376" spans="3:13" ht="14.1" customHeight="1">
      <c r="C4376" s="1105"/>
      <c r="D4376" s="1105"/>
      <c r="E4376" s="611" t="s">
        <v>1394</v>
      </c>
      <c r="F4376" s="1108"/>
      <c r="G4376" s="1111"/>
      <c r="H4376" s="1113"/>
      <c r="I4376" s="1105"/>
      <c r="J4376" s="1105"/>
      <c r="K4376" s="610"/>
      <c r="L4376" s="1108"/>
      <c r="M4376" s="1111"/>
    </row>
    <row r="4377" spans="3:13" ht="12.95" customHeight="1">
      <c r="C4377" s="1105"/>
      <c r="D4377" s="1105"/>
      <c r="E4377" s="611" t="s">
        <v>3606</v>
      </c>
      <c r="F4377" s="1108"/>
      <c r="G4377" s="1111"/>
      <c r="H4377" s="1113"/>
      <c r="I4377" s="1105"/>
      <c r="J4377" s="1105"/>
      <c r="K4377" s="611" t="s">
        <v>1419</v>
      </c>
      <c r="L4377" s="1108"/>
      <c r="M4377" s="1111"/>
    </row>
    <row r="4378" spans="3:13">
      <c r="C4378" s="1105"/>
      <c r="D4378" s="1105"/>
      <c r="E4378" s="611" t="s">
        <v>3607</v>
      </c>
      <c r="F4378" s="1108"/>
      <c r="G4378" s="1111"/>
      <c r="H4378" s="1113"/>
      <c r="I4378" s="1105"/>
      <c r="J4378" s="1105"/>
      <c r="K4378" s="611" t="s">
        <v>3606</v>
      </c>
      <c r="L4378" s="1108"/>
      <c r="M4378" s="1111"/>
    </row>
    <row r="4379" spans="3:13" ht="25.5">
      <c r="C4379" s="1106"/>
      <c r="D4379" s="1106"/>
      <c r="E4379" s="613"/>
      <c r="F4379" s="1109"/>
      <c r="G4379" s="1112"/>
      <c r="H4379" s="1113"/>
      <c r="I4379" s="1106"/>
      <c r="J4379" s="1106"/>
      <c r="K4379" s="613" t="s">
        <v>3607</v>
      </c>
      <c r="L4379" s="1109"/>
      <c r="M4379" s="1112"/>
    </row>
    <row r="4380" spans="3:13" ht="12.95" customHeight="1">
      <c r="C4380" s="1104"/>
      <c r="D4380" s="1104"/>
      <c r="E4380" s="614" t="s">
        <v>1401</v>
      </c>
      <c r="F4380" s="1107"/>
      <c r="G4380" s="1110"/>
      <c r="H4380" s="1113"/>
      <c r="I4380" s="1104"/>
      <c r="J4380" s="1104"/>
      <c r="K4380" s="614" t="s">
        <v>46</v>
      </c>
      <c r="L4380" s="1107"/>
      <c r="M4380" s="1110"/>
    </row>
    <row r="4381" spans="3:13" ht="25.5">
      <c r="C4381" s="1105"/>
      <c r="D4381" s="1105"/>
      <c r="E4381" s="615" t="s">
        <v>3608</v>
      </c>
      <c r="F4381" s="1108"/>
      <c r="G4381" s="1111"/>
      <c r="H4381" s="1113"/>
      <c r="I4381" s="1105"/>
      <c r="J4381" s="1105"/>
      <c r="K4381" s="615" t="s">
        <v>3608</v>
      </c>
      <c r="L4381" s="1108"/>
      <c r="M4381" s="1111"/>
    </row>
    <row r="4382" spans="3:13" ht="12.95" customHeight="1">
      <c r="C4382" s="1105"/>
      <c r="D4382" s="1105"/>
      <c r="E4382" s="615"/>
      <c r="F4382" s="1108"/>
      <c r="G4382" s="1111"/>
      <c r="H4382" s="1113"/>
      <c r="I4382" s="1105"/>
      <c r="J4382" s="1105"/>
      <c r="K4382" s="615"/>
      <c r="L4382" s="1108"/>
      <c r="M4382" s="1111"/>
    </row>
    <row r="4383" spans="3:13" ht="25.5">
      <c r="C4383" s="1106"/>
      <c r="D4383" s="1106"/>
      <c r="E4383" s="617" t="s">
        <v>3609</v>
      </c>
      <c r="F4383" s="1109"/>
      <c r="G4383" s="1112"/>
      <c r="H4383" s="1113"/>
      <c r="I4383" s="1106"/>
      <c r="J4383" s="1106"/>
      <c r="K4383" s="617" t="s">
        <v>3609</v>
      </c>
      <c r="L4383" s="1109"/>
      <c r="M4383" s="1112"/>
    </row>
    <row r="4384" spans="3:13" ht="15.75">
      <c r="C4384" s="618"/>
      <c r="D4384" s="618" t="s">
        <v>19</v>
      </c>
      <c r="E4384" s="619"/>
      <c r="F4384" s="620"/>
      <c r="G4384" s="621"/>
      <c r="H4384" s="733"/>
      <c r="I4384" s="618"/>
      <c r="J4384" s="618" t="s">
        <v>19</v>
      </c>
      <c r="K4384" s="619"/>
      <c r="L4384" s="620"/>
      <c r="M4384" s="621"/>
    </row>
    <row r="4385" spans="3:13" ht="15.75">
      <c r="C4385" s="618"/>
      <c r="D4385" s="618" t="s">
        <v>682</v>
      </c>
      <c r="E4385" s="619"/>
      <c r="F4385" s="620"/>
      <c r="G4385" s="621"/>
      <c r="H4385" s="733"/>
      <c r="I4385" s="618"/>
      <c r="J4385" s="618" t="s">
        <v>682</v>
      </c>
      <c r="K4385" s="619"/>
      <c r="L4385" s="620"/>
      <c r="M4385" s="621"/>
    </row>
    <row r="4386" spans="3:13" ht="15.75">
      <c r="C4386" s="618"/>
      <c r="D4386" s="618" t="s">
        <v>26</v>
      </c>
      <c r="E4386" s="619"/>
      <c r="F4386" s="620"/>
      <c r="G4386" s="621"/>
      <c r="H4386" s="733"/>
      <c r="I4386" s="618"/>
      <c r="J4386" s="618" t="s">
        <v>26</v>
      </c>
      <c r="K4386" s="619"/>
      <c r="L4386" s="620"/>
      <c r="M4386" s="621"/>
    </row>
    <row r="4387" spans="3:13" ht="15.75">
      <c r="C4387" s="618"/>
      <c r="D4387" s="618" t="s">
        <v>30</v>
      </c>
      <c r="E4387" s="619"/>
      <c r="F4387" s="620"/>
      <c r="G4387" s="621"/>
      <c r="H4387" s="733"/>
      <c r="I4387" s="618"/>
      <c r="J4387" s="618" t="s">
        <v>30</v>
      </c>
      <c r="K4387" s="619"/>
      <c r="L4387" s="620"/>
      <c r="M4387" s="621"/>
    </row>
    <row r="4388" spans="3:13" ht="15.75">
      <c r="C4388" s="618"/>
      <c r="D4388" s="618" t="s">
        <v>31</v>
      </c>
      <c r="E4388" s="619"/>
      <c r="F4388" s="620"/>
      <c r="G4388" s="621"/>
      <c r="H4388" s="733"/>
      <c r="I4388" s="618"/>
      <c r="J4388" s="618" t="s">
        <v>31</v>
      </c>
      <c r="K4388" s="619"/>
      <c r="L4388" s="620"/>
      <c r="M4388" s="621"/>
    </row>
    <row r="4389" spans="3:13" ht="15.75">
      <c r="C4389" s="618"/>
      <c r="D4389" s="618" t="s">
        <v>32</v>
      </c>
      <c r="E4389" s="619"/>
      <c r="F4389" s="620"/>
      <c r="G4389" s="621"/>
      <c r="H4389" s="733"/>
      <c r="I4389" s="618"/>
      <c r="J4389" s="618" t="s">
        <v>32</v>
      </c>
      <c r="K4389" s="619"/>
      <c r="L4389" s="620"/>
      <c r="M4389" s="621"/>
    </row>
    <row r="4390" spans="3:13" ht="15.75">
      <c r="C4390" s="623"/>
      <c r="D4390" s="1114"/>
      <c r="E4390" s="1114"/>
      <c r="F4390" s="624"/>
      <c r="G4390" s="625"/>
      <c r="H4390" s="1115"/>
      <c r="I4390" s="1115"/>
      <c r="J4390" s="1140"/>
      <c r="K4390" s="1140"/>
      <c r="L4390" s="649"/>
      <c r="M4390" s="649"/>
    </row>
    <row r="4391" spans="3:13" ht="51">
      <c r="C4391" s="1104" t="s">
        <v>1282</v>
      </c>
      <c r="D4391" s="1104"/>
      <c r="E4391" s="607" t="s">
        <v>3610</v>
      </c>
      <c r="F4391" s="1107"/>
      <c r="G4391" s="1110"/>
      <c r="H4391" s="1117"/>
      <c r="I4391" s="1118" t="s">
        <v>3611</v>
      </c>
      <c r="J4391" s="1118"/>
      <c r="K4391" s="644" t="s">
        <v>3612</v>
      </c>
      <c r="L4391" s="1141"/>
      <c r="M4391" s="1141"/>
    </row>
    <row r="4392" spans="3:13" ht="38.25">
      <c r="C4392" s="1105"/>
      <c r="D4392" s="1105"/>
      <c r="E4392" s="610"/>
      <c r="F4392" s="1108"/>
      <c r="G4392" s="1111"/>
      <c r="H4392" s="1117"/>
      <c r="I4392" s="1119"/>
      <c r="J4392" s="1119"/>
      <c r="K4392" s="639" t="s">
        <v>3613</v>
      </c>
      <c r="L4392" s="1142"/>
      <c r="M4392" s="1142"/>
    </row>
    <row r="4393" spans="3:13" ht="25.5">
      <c r="C4393" s="1105"/>
      <c r="D4393" s="1105"/>
      <c r="E4393" s="611" t="s">
        <v>1394</v>
      </c>
      <c r="F4393" s="1108"/>
      <c r="G4393" s="1111"/>
      <c r="H4393" s="1117"/>
      <c r="I4393" s="1119"/>
      <c r="J4393" s="1119"/>
      <c r="K4393" s="639" t="s">
        <v>3614</v>
      </c>
      <c r="L4393" s="1142"/>
      <c r="M4393" s="1142"/>
    </row>
    <row r="4394" spans="3:13" ht="14.1" customHeight="1">
      <c r="C4394" s="1105"/>
      <c r="D4394" s="1105"/>
      <c r="E4394" s="611" t="s">
        <v>3606</v>
      </c>
      <c r="F4394" s="1108"/>
      <c r="G4394" s="1111"/>
      <c r="H4394" s="1117"/>
      <c r="I4394" s="1119"/>
      <c r="J4394" s="1119"/>
      <c r="K4394" s="640"/>
      <c r="L4394" s="1142"/>
      <c r="M4394" s="1142"/>
    </row>
    <row r="4395" spans="3:13">
      <c r="C4395" s="1105"/>
      <c r="D4395" s="1105"/>
      <c r="E4395" s="611" t="s">
        <v>3607</v>
      </c>
      <c r="F4395" s="1108"/>
      <c r="G4395" s="1111"/>
      <c r="H4395" s="1117"/>
      <c r="I4395" s="1119"/>
      <c r="J4395" s="1119"/>
      <c r="K4395" s="639" t="s">
        <v>1419</v>
      </c>
      <c r="L4395" s="1142"/>
      <c r="M4395" s="1142"/>
    </row>
    <row r="4396" spans="3:13" ht="12.95" customHeight="1">
      <c r="C4396" s="1105"/>
      <c r="D4396" s="1105"/>
      <c r="E4396" s="611"/>
      <c r="F4396" s="1108"/>
      <c r="G4396" s="1111"/>
      <c r="H4396" s="1117"/>
      <c r="I4396" s="1119"/>
      <c r="J4396" s="1119"/>
      <c r="K4396" s="639" t="s">
        <v>3606</v>
      </c>
      <c r="L4396" s="1142"/>
      <c r="M4396" s="1142"/>
    </row>
    <row r="4397" spans="3:13" ht="25.5">
      <c r="C4397" s="1106"/>
      <c r="D4397" s="1106"/>
      <c r="E4397" s="613"/>
      <c r="F4397" s="1109"/>
      <c r="G4397" s="1112"/>
      <c r="H4397" s="1117"/>
      <c r="I4397" s="1120"/>
      <c r="J4397" s="1131"/>
      <c r="K4397" s="641" t="s">
        <v>3607</v>
      </c>
      <c r="L4397" s="1143"/>
      <c r="M4397" s="1143"/>
    </row>
    <row r="4398" spans="3:13" ht="15.75">
      <c r="C4398" s="618"/>
      <c r="D4398" s="618" t="s">
        <v>19</v>
      </c>
      <c r="E4398" s="619"/>
      <c r="F4398" s="620"/>
      <c r="G4398" s="621"/>
      <c r="H4398" s="733"/>
      <c r="I4398" s="650"/>
      <c r="J4398" s="618" t="s">
        <v>19</v>
      </c>
      <c r="K4398" s="650"/>
      <c r="L4398" s="650"/>
      <c r="M4398" s="650"/>
    </row>
    <row r="4399" spans="3:13" ht="15.75">
      <c r="C4399" s="618"/>
      <c r="D4399" s="618" t="s">
        <v>682</v>
      </c>
      <c r="E4399" s="619"/>
      <c r="F4399" s="620"/>
      <c r="G4399" s="621"/>
      <c r="H4399" s="733"/>
      <c r="I4399" s="650"/>
      <c r="J4399" s="618" t="s">
        <v>682</v>
      </c>
      <c r="K4399" s="650"/>
      <c r="L4399" s="650"/>
      <c r="M4399" s="650"/>
    </row>
    <row r="4400" spans="3:13" ht="15.75">
      <c r="C4400" s="618"/>
      <c r="D4400" s="618" t="s">
        <v>26</v>
      </c>
      <c r="E4400" s="619"/>
      <c r="F4400" s="620"/>
      <c r="G4400" s="621"/>
      <c r="H4400" s="733"/>
      <c r="I4400" s="650"/>
      <c r="J4400" s="618" t="s">
        <v>26</v>
      </c>
      <c r="K4400" s="650"/>
      <c r="L4400" s="650"/>
      <c r="M4400" s="650"/>
    </row>
    <row r="4401" spans="3:13" ht="15.75">
      <c r="C4401" s="618"/>
      <c r="D4401" s="618" t="s">
        <v>30</v>
      </c>
      <c r="E4401" s="619"/>
      <c r="F4401" s="620"/>
      <c r="G4401" s="621"/>
      <c r="H4401" s="733"/>
      <c r="I4401" s="650"/>
      <c r="J4401" s="618" t="s">
        <v>30</v>
      </c>
      <c r="K4401" s="650"/>
      <c r="L4401" s="650"/>
      <c r="M4401" s="650"/>
    </row>
    <row r="4402" spans="3:13" ht="15.75">
      <c r="C4402" s="618"/>
      <c r="D4402" s="618" t="s">
        <v>31</v>
      </c>
      <c r="E4402" s="619"/>
      <c r="F4402" s="620"/>
      <c r="G4402" s="621"/>
      <c r="H4402" s="733"/>
      <c r="I4402" s="650"/>
      <c r="J4402" s="618" t="s">
        <v>31</v>
      </c>
      <c r="K4402" s="650"/>
      <c r="L4402" s="650"/>
      <c r="M4402" s="650"/>
    </row>
    <row r="4403" spans="3:13" ht="15.75">
      <c r="C4403" s="618"/>
      <c r="D4403" s="618" t="s">
        <v>32</v>
      </c>
      <c r="E4403" s="619"/>
      <c r="F4403" s="620"/>
      <c r="G4403" s="621"/>
      <c r="H4403" s="733"/>
      <c r="I4403" s="650"/>
      <c r="J4403" s="618" t="s">
        <v>32</v>
      </c>
      <c r="K4403" s="650"/>
      <c r="L4403" s="650"/>
      <c r="M4403" s="650"/>
    </row>
    <row r="4404" spans="3:13" ht="15.75">
      <c r="C4404" s="623"/>
      <c r="D4404" s="1114"/>
      <c r="E4404" s="1114"/>
      <c r="F4404" s="624"/>
      <c r="G4404" s="625"/>
      <c r="H4404" s="1115"/>
      <c r="I4404" s="1115"/>
      <c r="J4404" s="1158"/>
      <c r="K4404" s="1158"/>
      <c r="L4404" s="649"/>
      <c r="M4404" s="649"/>
    </row>
    <row r="4405" spans="3:13" ht="15.75">
      <c r="C4405" s="603">
        <v>4.8</v>
      </c>
      <c r="D4405" s="603"/>
      <c r="E4405" s="599" t="s">
        <v>1285</v>
      </c>
      <c r="F4405" s="604"/>
      <c r="G4405" s="647"/>
      <c r="H4405" s="733"/>
      <c r="I4405" s="603">
        <v>4.9000000000000004</v>
      </c>
      <c r="J4405" s="603"/>
      <c r="K4405" s="599" t="s">
        <v>3615</v>
      </c>
      <c r="L4405" s="604"/>
      <c r="M4405" s="647"/>
    </row>
    <row r="4406" spans="3:13" ht="38.25">
      <c r="C4406" s="1104" t="s">
        <v>1286</v>
      </c>
      <c r="D4406" s="1104"/>
      <c r="E4406" s="607" t="s">
        <v>3616</v>
      </c>
      <c r="F4406" s="1107"/>
      <c r="G4406" s="1110"/>
      <c r="H4406" s="1113"/>
      <c r="I4406" s="1104" t="s">
        <v>1291</v>
      </c>
      <c r="J4406" s="1104"/>
      <c r="K4406" s="607" t="s">
        <v>3617</v>
      </c>
      <c r="L4406" s="1107"/>
      <c r="M4406" s="1110"/>
    </row>
    <row r="4407" spans="3:13" ht="25.5">
      <c r="C4407" s="1105"/>
      <c r="D4407" s="1105"/>
      <c r="E4407" s="610"/>
      <c r="F4407" s="1108"/>
      <c r="G4407" s="1111"/>
      <c r="H4407" s="1113"/>
      <c r="I4407" s="1105"/>
      <c r="J4407" s="1105"/>
      <c r="K4407" s="611" t="s">
        <v>3618</v>
      </c>
      <c r="L4407" s="1108"/>
      <c r="M4407" s="1111"/>
    </row>
    <row r="4408" spans="3:13" ht="12.95" customHeight="1">
      <c r="C4408" s="1105"/>
      <c r="D4408" s="1105"/>
      <c r="E4408" s="611" t="s">
        <v>3619</v>
      </c>
      <c r="F4408" s="1108"/>
      <c r="G4408" s="1111"/>
      <c r="H4408" s="1113"/>
      <c r="I4408" s="1105"/>
      <c r="J4408" s="1105"/>
      <c r="K4408" s="611" t="s">
        <v>3620</v>
      </c>
      <c r="L4408" s="1108"/>
      <c r="M4408" s="1111"/>
    </row>
    <row r="4409" spans="3:13" ht="25.5">
      <c r="C4409" s="1105"/>
      <c r="D4409" s="1105"/>
      <c r="E4409" s="611" t="s">
        <v>3621</v>
      </c>
      <c r="F4409" s="1108"/>
      <c r="G4409" s="1111"/>
      <c r="H4409" s="1113"/>
      <c r="I4409" s="1105"/>
      <c r="J4409" s="1105"/>
      <c r="K4409" s="611" t="s">
        <v>3622</v>
      </c>
      <c r="L4409" s="1108"/>
      <c r="M4409" s="1111"/>
    </row>
    <row r="4410" spans="3:13" ht="38.25">
      <c r="C4410" s="1105"/>
      <c r="D4410" s="1105"/>
      <c r="E4410" s="611" t="s">
        <v>3623</v>
      </c>
      <c r="F4410" s="1108"/>
      <c r="G4410" s="1111"/>
      <c r="H4410" s="1113"/>
      <c r="I4410" s="1105"/>
      <c r="J4410" s="1105"/>
      <c r="K4410" s="611" t="s">
        <v>3624</v>
      </c>
      <c r="L4410" s="1108"/>
      <c r="M4410" s="1111"/>
    </row>
    <row r="4411" spans="3:13" ht="14.1" customHeight="1">
      <c r="C4411" s="1105"/>
      <c r="D4411" s="1105"/>
      <c r="E4411" s="610"/>
      <c r="F4411" s="1108"/>
      <c r="G4411" s="1111"/>
      <c r="H4411" s="1113"/>
      <c r="I4411" s="1105"/>
      <c r="J4411" s="1105"/>
      <c r="K4411" s="610"/>
      <c r="L4411" s="1108"/>
      <c r="M4411" s="1111"/>
    </row>
    <row r="4412" spans="3:13" ht="12.95" customHeight="1">
      <c r="C4412" s="1105"/>
      <c r="D4412" s="1105"/>
      <c r="E4412" s="611" t="s">
        <v>1394</v>
      </c>
      <c r="F4412" s="1108"/>
      <c r="G4412" s="1111"/>
      <c r="H4412" s="1113"/>
      <c r="I4412" s="1105"/>
      <c r="J4412" s="1105"/>
      <c r="K4412" s="611" t="s">
        <v>1419</v>
      </c>
      <c r="L4412" s="1108"/>
      <c r="M4412" s="1111"/>
    </row>
    <row r="4413" spans="3:13" ht="12.95" customHeight="1">
      <c r="C4413" s="1105"/>
      <c r="D4413" s="1105"/>
      <c r="E4413" s="611" t="s">
        <v>3625</v>
      </c>
      <c r="F4413" s="1108"/>
      <c r="G4413" s="1111"/>
      <c r="H4413" s="1113"/>
      <c r="I4413" s="1105"/>
      <c r="J4413" s="1105"/>
      <c r="K4413" s="611" t="s">
        <v>3626</v>
      </c>
      <c r="L4413" s="1108"/>
      <c r="M4413" s="1111"/>
    </row>
    <row r="4414" spans="3:13" ht="25.5">
      <c r="C4414" s="1105"/>
      <c r="D4414" s="1105"/>
      <c r="E4414" s="611" t="s">
        <v>3627</v>
      </c>
      <c r="F4414" s="1108"/>
      <c r="G4414" s="1111"/>
      <c r="H4414" s="1113"/>
      <c r="I4414" s="1105"/>
      <c r="J4414" s="1105"/>
      <c r="K4414" s="611" t="s">
        <v>3628</v>
      </c>
      <c r="L4414" s="1108"/>
      <c r="M4414" s="1111"/>
    </row>
    <row r="4415" spans="3:13" ht="25.5">
      <c r="C4415" s="1105"/>
      <c r="D4415" s="1105"/>
      <c r="E4415" s="611" t="s">
        <v>3629</v>
      </c>
      <c r="F4415" s="1108"/>
      <c r="G4415" s="1111"/>
      <c r="H4415" s="1113"/>
      <c r="I4415" s="1105"/>
      <c r="J4415" s="1105"/>
      <c r="K4415" s="611" t="s">
        <v>3630</v>
      </c>
      <c r="L4415" s="1108"/>
      <c r="M4415" s="1111"/>
    </row>
    <row r="4416" spans="3:13" ht="12.95" customHeight="1">
      <c r="C4416" s="1105"/>
      <c r="D4416" s="1105"/>
      <c r="E4416" s="611" t="s">
        <v>3631</v>
      </c>
      <c r="F4416" s="1108"/>
      <c r="G4416" s="1111"/>
      <c r="H4416" s="1113"/>
      <c r="I4416" s="1105"/>
      <c r="J4416" s="1105"/>
      <c r="K4416" s="611" t="s">
        <v>3632</v>
      </c>
      <c r="L4416" s="1108"/>
      <c r="M4416" s="1111"/>
    </row>
    <row r="4417" spans="3:13" ht="12.95" customHeight="1">
      <c r="C4417" s="1106"/>
      <c r="D4417" s="1106"/>
      <c r="E4417" s="613"/>
      <c r="F4417" s="1109"/>
      <c r="G4417" s="1112"/>
      <c r="H4417" s="1113"/>
      <c r="I4417" s="1213"/>
      <c r="J4417" s="1213"/>
      <c r="K4417" s="611"/>
      <c r="L4417" s="1215"/>
      <c r="M4417" s="1217"/>
    </row>
    <row r="4418" spans="3:13" ht="12.95" customHeight="1">
      <c r="C4418" s="1104"/>
      <c r="D4418" s="1104"/>
      <c r="E4418" s="614" t="s">
        <v>1401</v>
      </c>
      <c r="F4418" s="1107"/>
      <c r="G4418" s="1110"/>
      <c r="H4418" s="1117"/>
      <c r="I4418" s="1118"/>
      <c r="J4418" s="1118"/>
      <c r="K4418" s="644" t="s">
        <v>46</v>
      </c>
      <c r="L4418" s="1121"/>
      <c r="M4418" s="1124"/>
    </row>
    <row r="4419" spans="3:13" ht="25.5">
      <c r="C4419" s="1105"/>
      <c r="D4419" s="1105"/>
      <c r="E4419" s="615" t="s">
        <v>3633</v>
      </c>
      <c r="F4419" s="1108"/>
      <c r="G4419" s="1111"/>
      <c r="H4419" s="1117"/>
      <c r="I4419" s="1119"/>
      <c r="J4419" s="1119"/>
      <c r="K4419" s="639" t="s">
        <v>3634</v>
      </c>
      <c r="L4419" s="1122"/>
      <c r="M4419" s="1125"/>
    </row>
    <row r="4420" spans="3:13" ht="51">
      <c r="C4420" s="1105"/>
      <c r="D4420" s="1105"/>
      <c r="E4420" s="615" t="s">
        <v>3635</v>
      </c>
      <c r="F4420" s="1108"/>
      <c r="G4420" s="1111"/>
      <c r="H4420" s="1117"/>
      <c r="I4420" s="1119"/>
      <c r="J4420" s="1119"/>
      <c r="K4420" s="639" t="s">
        <v>3636</v>
      </c>
      <c r="L4420" s="1122"/>
      <c r="M4420" s="1125"/>
    </row>
    <row r="4421" spans="3:13" ht="12.95" customHeight="1">
      <c r="C4421" s="1105"/>
      <c r="D4421" s="1105"/>
      <c r="E4421" s="615" t="s">
        <v>3637</v>
      </c>
      <c r="F4421" s="1108"/>
      <c r="G4421" s="1111"/>
      <c r="H4421" s="1117"/>
      <c r="I4421" s="1119"/>
      <c r="J4421" s="1119"/>
      <c r="K4421" s="639" t="s">
        <v>3633</v>
      </c>
      <c r="L4421" s="1122"/>
      <c r="M4421" s="1125"/>
    </row>
    <row r="4422" spans="3:13" ht="12.95" customHeight="1">
      <c r="C4422" s="1105"/>
      <c r="D4422" s="1105"/>
      <c r="E4422" s="615" t="s">
        <v>3638</v>
      </c>
      <c r="F4422" s="1108"/>
      <c r="G4422" s="1111"/>
      <c r="H4422" s="1117"/>
      <c r="I4422" s="1119"/>
      <c r="J4422" s="1119"/>
      <c r="K4422" s="639" t="s">
        <v>3384</v>
      </c>
      <c r="L4422" s="1122"/>
      <c r="M4422" s="1125"/>
    </row>
    <row r="4423" spans="3:13" ht="14.1" customHeight="1">
      <c r="C4423" s="1105"/>
      <c r="D4423" s="1105"/>
      <c r="E4423" s="616"/>
      <c r="F4423" s="1108"/>
      <c r="G4423" s="1111"/>
      <c r="H4423" s="1117"/>
      <c r="I4423" s="1119"/>
      <c r="J4423" s="1119"/>
      <c r="K4423" s="639" t="s">
        <v>3639</v>
      </c>
      <c r="L4423" s="1122"/>
      <c r="M4423" s="1125"/>
    </row>
    <row r="4424" spans="3:13" ht="12.95" customHeight="1">
      <c r="C4424" s="1105"/>
      <c r="D4424" s="1105"/>
      <c r="E4424" s="615" t="s">
        <v>3640</v>
      </c>
      <c r="F4424" s="1108"/>
      <c r="G4424" s="1111"/>
      <c r="H4424" s="1117"/>
      <c r="I4424" s="1119"/>
      <c r="J4424" s="1119"/>
      <c r="K4424" s="639" t="s">
        <v>2903</v>
      </c>
      <c r="L4424" s="1122"/>
      <c r="M4424" s="1125"/>
    </row>
    <row r="4425" spans="3:13" ht="12.95" customHeight="1">
      <c r="C4425" s="1105"/>
      <c r="D4425" s="1105"/>
      <c r="E4425" s="615" t="s">
        <v>3641</v>
      </c>
      <c r="F4425" s="1108"/>
      <c r="G4425" s="1111"/>
      <c r="H4425" s="1117"/>
      <c r="I4425" s="1119"/>
      <c r="J4425" s="1119"/>
      <c r="K4425" s="639" t="s">
        <v>3642</v>
      </c>
      <c r="L4425" s="1122"/>
      <c r="M4425" s="1125"/>
    </row>
    <row r="4426" spans="3:13" ht="14.1" customHeight="1">
      <c r="C4426" s="1105"/>
      <c r="D4426" s="1105"/>
      <c r="E4426" s="615" t="s">
        <v>3643</v>
      </c>
      <c r="F4426" s="1108"/>
      <c r="G4426" s="1111"/>
      <c r="H4426" s="1117"/>
      <c r="I4426" s="1119"/>
      <c r="J4426" s="1119"/>
      <c r="K4426" s="640"/>
      <c r="L4426" s="1122"/>
      <c r="M4426" s="1125"/>
    </row>
    <row r="4427" spans="3:13" ht="12.95" customHeight="1">
      <c r="C4427" s="1105"/>
      <c r="D4427" s="1105"/>
      <c r="E4427" s="615" t="s">
        <v>3644</v>
      </c>
      <c r="F4427" s="1108"/>
      <c r="G4427" s="1111"/>
      <c r="H4427" s="1117"/>
      <c r="I4427" s="1119"/>
      <c r="J4427" s="1119"/>
      <c r="K4427" s="639" t="s">
        <v>3640</v>
      </c>
      <c r="L4427" s="1122"/>
      <c r="M4427" s="1125"/>
    </row>
    <row r="4428" spans="3:13" ht="12.95" customHeight="1">
      <c r="C4428" s="1105"/>
      <c r="D4428" s="1105"/>
      <c r="E4428" s="615" t="s">
        <v>3645</v>
      </c>
      <c r="F4428" s="1108"/>
      <c r="G4428" s="1111"/>
      <c r="H4428" s="1117"/>
      <c r="I4428" s="1119"/>
      <c r="J4428" s="1119"/>
      <c r="K4428" s="639" t="s">
        <v>3646</v>
      </c>
      <c r="L4428" s="1122"/>
      <c r="M4428" s="1125"/>
    </row>
    <row r="4429" spans="3:13" ht="12.95" customHeight="1">
      <c r="C4429" s="1105"/>
      <c r="D4429" s="1105"/>
      <c r="E4429" s="615" t="s">
        <v>3647</v>
      </c>
      <c r="F4429" s="1108"/>
      <c r="G4429" s="1111"/>
      <c r="H4429" s="1117"/>
      <c r="I4429" s="1119"/>
      <c r="J4429" s="1119"/>
      <c r="K4429" s="639" t="s">
        <v>3648</v>
      </c>
      <c r="L4429" s="1122"/>
      <c r="M4429" s="1125"/>
    </row>
    <row r="4430" spans="3:13">
      <c r="C4430" s="1105"/>
      <c r="D4430" s="1105"/>
      <c r="E4430" s="615" t="s">
        <v>3649</v>
      </c>
      <c r="F4430" s="1108"/>
      <c r="G4430" s="1111"/>
      <c r="H4430" s="1117"/>
      <c r="I4430" s="1119"/>
      <c r="J4430" s="1119"/>
      <c r="K4430" s="639" t="s">
        <v>3650</v>
      </c>
      <c r="L4430" s="1122"/>
      <c r="M4430" s="1125"/>
    </row>
    <row r="4431" spans="3:13" ht="25.5">
      <c r="C4431" s="1105"/>
      <c r="D4431" s="1105"/>
      <c r="E4431" s="616"/>
      <c r="F4431" s="1108"/>
      <c r="G4431" s="1111"/>
      <c r="H4431" s="1117"/>
      <c r="I4431" s="1119"/>
      <c r="J4431" s="1119"/>
      <c r="K4431" s="639" t="s">
        <v>3651</v>
      </c>
      <c r="L4431" s="1122"/>
      <c r="M4431" s="1125"/>
    </row>
    <row r="4432" spans="3:13">
      <c r="C4432" s="1105"/>
      <c r="D4432" s="1105"/>
      <c r="E4432" s="615" t="s">
        <v>3652</v>
      </c>
      <c r="F4432" s="1108"/>
      <c r="G4432" s="1111"/>
      <c r="H4432" s="1117"/>
      <c r="I4432" s="1119"/>
      <c r="J4432" s="1119"/>
      <c r="K4432" s="639" t="s">
        <v>3653</v>
      </c>
      <c r="L4432" s="1122"/>
      <c r="M4432" s="1125"/>
    </row>
    <row r="4433" spans="3:13">
      <c r="C4433" s="1105"/>
      <c r="D4433" s="1105"/>
      <c r="E4433" s="615" t="s">
        <v>3654</v>
      </c>
      <c r="F4433" s="1108"/>
      <c r="G4433" s="1111"/>
      <c r="H4433" s="1117"/>
      <c r="I4433" s="1119"/>
      <c r="J4433" s="1119"/>
      <c r="K4433" s="639" t="s">
        <v>3655</v>
      </c>
      <c r="L4433" s="1122"/>
      <c r="M4433" s="1125"/>
    </row>
    <row r="4434" spans="3:13" ht="25.5">
      <c r="C4434" s="1105"/>
      <c r="D4434" s="1105"/>
      <c r="E4434" s="616"/>
      <c r="F4434" s="1108"/>
      <c r="G4434" s="1111"/>
      <c r="H4434" s="1117"/>
      <c r="I4434" s="1119"/>
      <c r="J4434" s="1119"/>
      <c r="K4434" s="639" t="s">
        <v>3656</v>
      </c>
      <c r="L4434" s="1122"/>
      <c r="M4434" s="1125"/>
    </row>
    <row r="4435" spans="3:13" ht="25.5">
      <c r="C4435" s="1105"/>
      <c r="D4435" s="1105"/>
      <c r="E4435" s="615" t="s">
        <v>3657</v>
      </c>
      <c r="F4435" s="1108"/>
      <c r="G4435" s="1111"/>
      <c r="H4435" s="1117"/>
      <c r="I4435" s="1119"/>
      <c r="J4435" s="1119"/>
      <c r="K4435" s="640"/>
      <c r="L4435" s="1122"/>
      <c r="M4435" s="1125"/>
    </row>
    <row r="4436" spans="3:13" ht="25.5">
      <c r="C4436" s="1105"/>
      <c r="D4436" s="1105"/>
      <c r="E4436" s="615"/>
      <c r="F4436" s="1108"/>
      <c r="G4436" s="1111"/>
      <c r="H4436" s="1117"/>
      <c r="I4436" s="1119"/>
      <c r="J4436" s="1119"/>
      <c r="K4436" s="639" t="s">
        <v>3658</v>
      </c>
      <c r="L4436" s="1122"/>
      <c r="M4436" s="1125"/>
    </row>
    <row r="4437" spans="3:13" ht="14.1" customHeight="1">
      <c r="C4437" s="1105"/>
      <c r="D4437" s="1105"/>
      <c r="E4437" s="615" t="s">
        <v>3659</v>
      </c>
      <c r="F4437" s="1108"/>
      <c r="G4437" s="1111"/>
      <c r="H4437" s="1117"/>
      <c r="I4437" s="1119"/>
      <c r="J4437" s="1119"/>
      <c r="K4437" s="640"/>
      <c r="L4437" s="1122"/>
      <c r="M4437" s="1125"/>
    </row>
    <row r="4438" spans="3:13" ht="38.25">
      <c r="C4438" s="1105"/>
      <c r="D4438" s="1105"/>
      <c r="E4438" s="615"/>
      <c r="F4438" s="1108"/>
      <c r="G4438" s="1111"/>
      <c r="H4438" s="1117"/>
      <c r="I4438" s="1119"/>
      <c r="J4438" s="1119"/>
      <c r="K4438" s="639" t="s">
        <v>3660</v>
      </c>
      <c r="L4438" s="1122"/>
      <c r="M4438" s="1125"/>
    </row>
    <row r="4439" spans="3:13" ht="14.1" customHeight="1">
      <c r="C4439" s="1105"/>
      <c r="D4439" s="1105"/>
      <c r="E4439" s="615"/>
      <c r="F4439" s="1108"/>
      <c r="G4439" s="1111"/>
      <c r="H4439" s="1117"/>
      <c r="I4439" s="1119"/>
      <c r="J4439" s="1119"/>
      <c r="K4439" s="640"/>
      <c r="L4439" s="1122"/>
      <c r="M4439" s="1125"/>
    </row>
    <row r="4440" spans="3:13">
      <c r="C4440" s="1105"/>
      <c r="D4440" s="1105"/>
      <c r="E4440" s="615"/>
      <c r="F4440" s="1108"/>
      <c r="G4440" s="1111"/>
      <c r="H4440" s="1117"/>
      <c r="I4440" s="1119"/>
      <c r="J4440" s="1119"/>
      <c r="K4440" s="639" t="s">
        <v>2295</v>
      </c>
      <c r="L4440" s="1122"/>
      <c r="M4440" s="1125"/>
    </row>
    <row r="4441" spans="3:13" ht="12.95" customHeight="1">
      <c r="C4441" s="1105"/>
      <c r="D4441" s="1105"/>
      <c r="E4441" s="615"/>
      <c r="F4441" s="1108"/>
      <c r="G4441" s="1111"/>
      <c r="H4441" s="1117"/>
      <c r="I4441" s="1119"/>
      <c r="J4441" s="1119"/>
      <c r="K4441" s="639"/>
      <c r="L4441" s="1122"/>
      <c r="M4441" s="1125"/>
    </row>
    <row r="4442" spans="3:13" ht="12.95" customHeight="1">
      <c r="C4442" s="1106"/>
      <c r="D4442" s="1106"/>
      <c r="E4442" s="617"/>
      <c r="F4442" s="1109"/>
      <c r="G4442" s="1112"/>
      <c r="H4442" s="1117"/>
      <c r="I4442" s="1120"/>
      <c r="J4442" s="1120"/>
      <c r="K4442" s="641" t="s">
        <v>3661</v>
      </c>
      <c r="L4442" s="1123"/>
      <c r="M4442" s="1126"/>
    </row>
    <row r="4443" spans="3:13" ht="15.75">
      <c r="C4443" s="618"/>
      <c r="D4443" s="618" t="s">
        <v>19</v>
      </c>
      <c r="E4443" s="619"/>
      <c r="F4443" s="620"/>
      <c r="G4443" s="621"/>
      <c r="H4443" s="733"/>
      <c r="I4443" s="705"/>
      <c r="J4443" s="735" t="s">
        <v>19</v>
      </c>
      <c r="K4443" s="706"/>
      <c r="L4443" s="737"/>
      <c r="M4443" s="707"/>
    </row>
    <row r="4444" spans="3:13" ht="15.75">
      <c r="C4444" s="618"/>
      <c r="D4444" s="618" t="s">
        <v>682</v>
      </c>
      <c r="E4444" s="619"/>
      <c r="F4444" s="620"/>
      <c r="G4444" s="621"/>
      <c r="H4444" s="733"/>
      <c r="I4444" s="708"/>
      <c r="J4444" s="709" t="s">
        <v>682</v>
      </c>
      <c r="K4444" s="710"/>
      <c r="L4444" s="711"/>
      <c r="M4444" s="712"/>
    </row>
    <row r="4445" spans="3:13" ht="15.75">
      <c r="C4445" s="618"/>
      <c r="D4445" s="618" t="s">
        <v>26</v>
      </c>
      <c r="E4445" s="619"/>
      <c r="F4445" s="620"/>
      <c r="G4445" s="621"/>
      <c r="H4445" s="733"/>
      <c r="I4445" s="618"/>
      <c r="J4445" s="618" t="s">
        <v>26</v>
      </c>
      <c r="K4445" s="619"/>
      <c r="L4445" s="620"/>
      <c r="M4445" s="621"/>
    </row>
    <row r="4446" spans="3:13" ht="15.75">
      <c r="C4446" s="618"/>
      <c r="D4446" s="618" t="s">
        <v>30</v>
      </c>
      <c r="E4446" s="619"/>
      <c r="F4446" s="620"/>
      <c r="G4446" s="621"/>
      <c r="H4446" s="733"/>
      <c r="I4446" s="618"/>
      <c r="J4446" s="618" t="s">
        <v>30</v>
      </c>
      <c r="K4446" s="619"/>
      <c r="L4446" s="620"/>
      <c r="M4446" s="621"/>
    </row>
    <row r="4447" spans="3:13" ht="15.75">
      <c r="C4447" s="618"/>
      <c r="D4447" s="618" t="s">
        <v>31</v>
      </c>
      <c r="E4447" s="619"/>
      <c r="F4447" s="620"/>
      <c r="G4447" s="621"/>
      <c r="H4447" s="733"/>
      <c r="I4447" s="618"/>
      <c r="J4447" s="618" t="s">
        <v>31</v>
      </c>
      <c r="K4447" s="619"/>
      <c r="L4447" s="620"/>
      <c r="M4447" s="621"/>
    </row>
    <row r="4448" spans="3:13" ht="15.75">
      <c r="C4448" s="618"/>
      <c r="D4448" s="618" t="s">
        <v>32</v>
      </c>
      <c r="E4448" s="619"/>
      <c r="F4448" s="620"/>
      <c r="G4448" s="621"/>
      <c r="H4448" s="733"/>
      <c r="I4448" s="618"/>
      <c r="J4448" s="618" t="s">
        <v>32</v>
      </c>
      <c r="K4448" s="619"/>
      <c r="L4448" s="620"/>
      <c r="M4448" s="621"/>
    </row>
    <row r="4449" spans="3:13" ht="15.75">
      <c r="C4449" s="623"/>
      <c r="D4449" s="1114"/>
      <c r="E4449" s="1114"/>
      <c r="F4449" s="624"/>
      <c r="G4449" s="625"/>
      <c r="H4449" s="1115"/>
      <c r="I4449" s="1115"/>
      <c r="J4449" s="1161"/>
      <c r="K4449" s="1161"/>
      <c r="L4449" s="649"/>
      <c r="M4449" s="649"/>
    </row>
    <row r="4450" spans="3:13" ht="15.75">
      <c r="C4450" s="603">
        <v>4.9000000000000004</v>
      </c>
      <c r="D4450" s="603"/>
      <c r="E4450" s="599" t="s">
        <v>1290</v>
      </c>
      <c r="F4450" s="604"/>
      <c r="G4450" s="647"/>
      <c r="H4450" s="733"/>
      <c r="I4450" s="603">
        <v>4.0999999999999996</v>
      </c>
      <c r="J4450" s="603"/>
      <c r="K4450" s="599" t="s">
        <v>3662</v>
      </c>
      <c r="L4450" s="604"/>
      <c r="M4450" s="647"/>
    </row>
    <row r="4451" spans="3:13" ht="25.5">
      <c r="C4451" s="1104" t="s">
        <v>1291</v>
      </c>
      <c r="D4451" s="1104"/>
      <c r="E4451" s="607" t="s">
        <v>3663</v>
      </c>
      <c r="F4451" s="1107"/>
      <c r="G4451" s="1110"/>
      <c r="H4451" s="1113"/>
      <c r="I4451" s="1104" t="s">
        <v>3664</v>
      </c>
      <c r="J4451" s="1104"/>
      <c r="K4451" s="607" t="s">
        <v>3665</v>
      </c>
      <c r="L4451" s="1107"/>
      <c r="M4451" s="1110"/>
    </row>
    <row r="4452" spans="3:13" ht="14.1" customHeight="1">
      <c r="C4452" s="1105"/>
      <c r="D4452" s="1105"/>
      <c r="E4452" s="610"/>
      <c r="F4452" s="1108"/>
      <c r="G4452" s="1111"/>
      <c r="H4452" s="1113"/>
      <c r="I4452" s="1105"/>
      <c r="J4452" s="1105"/>
      <c r="K4452" s="610"/>
      <c r="L4452" s="1108"/>
      <c r="M4452" s="1111"/>
    </row>
    <row r="4453" spans="3:13" ht="12.95" customHeight="1">
      <c r="C4453" s="1105"/>
      <c r="D4453" s="1105"/>
      <c r="E4453" s="611" t="s">
        <v>1394</v>
      </c>
      <c r="F4453" s="1108"/>
      <c r="G4453" s="1111"/>
      <c r="H4453" s="1113"/>
      <c r="I4453" s="1105"/>
      <c r="J4453" s="1105"/>
      <c r="K4453" s="611" t="s">
        <v>1419</v>
      </c>
      <c r="L4453" s="1108"/>
      <c r="M4453" s="1111"/>
    </row>
    <row r="4454" spans="3:13" ht="12.95" customHeight="1">
      <c r="C4454" s="1105"/>
      <c r="D4454" s="1105"/>
      <c r="E4454" s="611" t="s">
        <v>1940</v>
      </c>
      <c r="F4454" s="1108"/>
      <c r="G4454" s="1111"/>
      <c r="H4454" s="1113"/>
      <c r="I4454" s="1105"/>
      <c r="J4454" s="1105"/>
      <c r="K4454" s="611" t="s">
        <v>1940</v>
      </c>
      <c r="L4454" s="1108"/>
      <c r="M4454" s="1111"/>
    </row>
    <row r="4455" spans="3:13" ht="12.95" customHeight="1">
      <c r="C4455" s="1105"/>
      <c r="D4455" s="1105"/>
      <c r="E4455" s="611" t="s">
        <v>3666</v>
      </c>
      <c r="F4455" s="1108"/>
      <c r="G4455" s="1111"/>
      <c r="H4455" s="1113"/>
      <c r="I4455" s="1105"/>
      <c r="J4455" s="1105"/>
      <c r="K4455" s="611" t="s">
        <v>3666</v>
      </c>
      <c r="L4455" s="1108"/>
      <c r="M4455" s="1111"/>
    </row>
    <row r="4456" spans="3:13" ht="25.5">
      <c r="C4456" s="1105"/>
      <c r="D4456" s="1105"/>
      <c r="E4456" s="611" t="s">
        <v>3667</v>
      </c>
      <c r="F4456" s="1108"/>
      <c r="G4456" s="1111"/>
      <c r="H4456" s="1113"/>
      <c r="I4456" s="1105"/>
      <c r="J4456" s="1105"/>
      <c r="K4456" s="611" t="s">
        <v>3668</v>
      </c>
      <c r="L4456" s="1108"/>
      <c r="M4456" s="1111"/>
    </row>
    <row r="4457" spans="3:13" ht="12.95" customHeight="1">
      <c r="C4457" s="1105"/>
      <c r="D4457" s="1105"/>
      <c r="E4457" s="611" t="s">
        <v>3669</v>
      </c>
      <c r="F4457" s="1108"/>
      <c r="G4457" s="1111"/>
      <c r="H4457" s="1113"/>
      <c r="I4457" s="1105"/>
      <c r="J4457" s="1105"/>
      <c r="K4457" s="611" t="s">
        <v>3669</v>
      </c>
      <c r="L4457" s="1108"/>
      <c r="M4457" s="1111"/>
    </row>
    <row r="4458" spans="3:13" ht="12.95" customHeight="1">
      <c r="C4458" s="1105"/>
      <c r="D4458" s="1105"/>
      <c r="E4458" s="611" t="s">
        <v>3670</v>
      </c>
      <c r="F4458" s="1108"/>
      <c r="G4458" s="1111"/>
      <c r="H4458" s="1113"/>
      <c r="I4458" s="1105"/>
      <c r="J4458" s="1105"/>
      <c r="K4458" s="611" t="s">
        <v>3670</v>
      </c>
      <c r="L4458" s="1108"/>
      <c r="M4458" s="1111"/>
    </row>
    <row r="4459" spans="3:13" ht="12.95" customHeight="1">
      <c r="C4459" s="1105"/>
      <c r="D4459" s="1105"/>
      <c r="E4459" s="611" t="s">
        <v>3671</v>
      </c>
      <c r="F4459" s="1108"/>
      <c r="G4459" s="1111"/>
      <c r="H4459" s="1113"/>
      <c r="I4459" s="1105"/>
      <c r="J4459" s="1105"/>
      <c r="K4459" s="611" t="s">
        <v>3672</v>
      </c>
      <c r="L4459" s="1108"/>
      <c r="M4459" s="1111"/>
    </row>
    <row r="4460" spans="3:13" ht="12.95" customHeight="1">
      <c r="C4460" s="1105"/>
      <c r="D4460" s="1105"/>
      <c r="E4460" s="611"/>
      <c r="F4460" s="1108"/>
      <c r="G4460" s="1111"/>
      <c r="H4460" s="1113"/>
      <c r="I4460" s="1105"/>
      <c r="J4460" s="1105"/>
      <c r="K4460" s="611"/>
      <c r="L4460" s="1108"/>
      <c r="M4460" s="1111"/>
    </row>
    <row r="4461" spans="3:13" ht="12.95" customHeight="1">
      <c r="C4461" s="1106"/>
      <c r="D4461" s="1106"/>
      <c r="E4461" s="613"/>
      <c r="F4461" s="1109"/>
      <c r="G4461" s="1112"/>
      <c r="H4461" s="1113"/>
      <c r="I4461" s="1106"/>
      <c r="J4461" s="1106"/>
      <c r="K4461" s="613"/>
      <c r="L4461" s="1109"/>
      <c r="M4461" s="1112"/>
    </row>
    <row r="4462" spans="3:13" ht="12.95" customHeight="1">
      <c r="C4462" s="1104"/>
      <c r="D4462" s="1104"/>
      <c r="E4462" s="614" t="s">
        <v>1401</v>
      </c>
      <c r="F4462" s="1107"/>
      <c r="G4462" s="1110"/>
      <c r="H4462" s="1113"/>
      <c r="I4462" s="1104"/>
      <c r="J4462" s="1104"/>
      <c r="K4462" s="614" t="s">
        <v>46</v>
      </c>
      <c r="L4462" s="1107"/>
      <c r="M4462" s="1110"/>
    </row>
    <row r="4463" spans="3:13" ht="25.5">
      <c r="C4463" s="1105"/>
      <c r="D4463" s="1105"/>
      <c r="E4463" s="615" t="s">
        <v>3673</v>
      </c>
      <c r="F4463" s="1108"/>
      <c r="G4463" s="1111"/>
      <c r="H4463" s="1113"/>
      <c r="I4463" s="1105"/>
      <c r="J4463" s="1105"/>
      <c r="K4463" s="615" t="s">
        <v>3674</v>
      </c>
      <c r="L4463" s="1108"/>
      <c r="M4463" s="1111"/>
    </row>
    <row r="4464" spans="3:13" ht="14.1" customHeight="1">
      <c r="C4464" s="1105"/>
      <c r="D4464" s="1105"/>
      <c r="E4464" s="616"/>
      <c r="F4464" s="1108"/>
      <c r="G4464" s="1111"/>
      <c r="H4464" s="1113"/>
      <c r="I4464" s="1105"/>
      <c r="J4464" s="1105"/>
      <c r="K4464" s="616"/>
      <c r="L4464" s="1108"/>
      <c r="M4464" s="1111"/>
    </row>
    <row r="4465" spans="3:13" ht="25.5">
      <c r="C4465" s="1105"/>
      <c r="D4465" s="1105"/>
      <c r="E4465" s="615" t="s">
        <v>3675</v>
      </c>
      <c r="F4465" s="1108"/>
      <c r="G4465" s="1111"/>
      <c r="H4465" s="1113"/>
      <c r="I4465" s="1105"/>
      <c r="J4465" s="1105"/>
      <c r="K4465" s="615" t="s">
        <v>3676</v>
      </c>
      <c r="L4465" s="1108"/>
      <c r="M4465" s="1111"/>
    </row>
    <row r="4466" spans="3:13" ht="14.1" customHeight="1">
      <c r="C4466" s="1105"/>
      <c r="D4466" s="1105"/>
      <c r="E4466" s="616"/>
      <c r="F4466" s="1108"/>
      <c r="G4466" s="1111"/>
      <c r="H4466" s="1113"/>
      <c r="I4466" s="1105"/>
      <c r="J4466" s="1105"/>
      <c r="K4466" s="615"/>
      <c r="L4466" s="1108"/>
      <c r="M4466" s="1111"/>
    </row>
    <row r="4467" spans="3:13" ht="25.5">
      <c r="C4467" s="1105"/>
      <c r="D4467" s="1105"/>
      <c r="E4467" s="615" t="s">
        <v>3677</v>
      </c>
      <c r="F4467" s="1108"/>
      <c r="G4467" s="1111"/>
      <c r="H4467" s="1113"/>
      <c r="I4467" s="1105"/>
      <c r="J4467" s="1105"/>
      <c r="K4467" s="615" t="s">
        <v>3678</v>
      </c>
      <c r="L4467" s="1108"/>
      <c r="M4467" s="1111"/>
    </row>
    <row r="4468" spans="3:13" ht="12.95" customHeight="1">
      <c r="C4468" s="1105"/>
      <c r="D4468" s="1105"/>
      <c r="E4468" s="615"/>
      <c r="F4468" s="1108"/>
      <c r="G4468" s="1111"/>
      <c r="H4468" s="1113"/>
      <c r="I4468" s="1105"/>
      <c r="J4468" s="1105"/>
      <c r="K4468" s="615"/>
      <c r="L4468" s="1108"/>
      <c r="M4468" s="1111"/>
    </row>
    <row r="4469" spans="3:13" ht="12.95" customHeight="1">
      <c r="C4469" s="1106"/>
      <c r="D4469" s="1106"/>
      <c r="E4469" s="617" t="s">
        <v>3679</v>
      </c>
      <c r="F4469" s="1109"/>
      <c r="G4469" s="1112"/>
      <c r="H4469" s="1113"/>
      <c r="I4469" s="1106"/>
      <c r="J4469" s="1106"/>
      <c r="K4469" s="617"/>
      <c r="L4469" s="1109"/>
      <c r="M4469" s="1112"/>
    </row>
    <row r="4470" spans="3:13" ht="15.75">
      <c r="C4470" s="618"/>
      <c r="D4470" s="618" t="s">
        <v>19</v>
      </c>
      <c r="E4470" s="619"/>
      <c r="F4470" s="620"/>
      <c r="G4470" s="621"/>
      <c r="H4470" s="733"/>
      <c r="I4470" s="618"/>
      <c r="J4470" s="618" t="s">
        <v>19</v>
      </c>
      <c r="K4470" s="619"/>
      <c r="L4470" s="620"/>
      <c r="M4470" s="621"/>
    </row>
    <row r="4471" spans="3:13" ht="15.75">
      <c r="C4471" s="618"/>
      <c r="D4471" s="618" t="s">
        <v>682</v>
      </c>
      <c r="E4471" s="619"/>
      <c r="F4471" s="620"/>
      <c r="G4471" s="621"/>
      <c r="H4471" s="733"/>
      <c r="I4471" s="618"/>
      <c r="J4471" s="618" t="s">
        <v>682</v>
      </c>
      <c r="K4471" s="619"/>
      <c r="L4471" s="620"/>
      <c r="M4471" s="621"/>
    </row>
    <row r="4472" spans="3:13" ht="25.5">
      <c r="C4472" s="759"/>
      <c r="D4472" s="759" t="s">
        <v>26</v>
      </c>
      <c r="E4472" s="762" t="s">
        <v>3680</v>
      </c>
      <c r="F4472" s="761" t="s">
        <v>687</v>
      </c>
      <c r="G4472" s="621"/>
      <c r="H4472" s="733"/>
      <c r="I4472" s="618"/>
      <c r="J4472" s="759" t="s">
        <v>26</v>
      </c>
      <c r="K4472" s="762"/>
      <c r="L4472" s="761"/>
      <c r="M4472" s="621"/>
    </row>
    <row r="4473" spans="3:13" ht="15.75">
      <c r="C4473" s="618"/>
      <c r="D4473" s="618" t="s">
        <v>30</v>
      </c>
      <c r="E4473" s="619"/>
      <c r="F4473" s="620"/>
      <c r="G4473" s="621"/>
      <c r="H4473" s="733"/>
      <c r="I4473" s="618"/>
      <c r="J4473" s="618" t="s">
        <v>30</v>
      </c>
      <c r="K4473" s="619"/>
      <c r="L4473" s="620"/>
      <c r="M4473" s="621"/>
    </row>
    <row r="4474" spans="3:13" ht="15.75">
      <c r="C4474" s="618"/>
      <c r="D4474" s="618" t="s">
        <v>31</v>
      </c>
      <c r="E4474" s="619"/>
      <c r="F4474" s="620"/>
      <c r="G4474" s="621"/>
      <c r="H4474" s="733"/>
      <c r="I4474" s="618"/>
      <c r="J4474" s="618" t="s">
        <v>31</v>
      </c>
      <c r="K4474" s="619"/>
      <c r="L4474" s="620"/>
      <c r="M4474" s="621"/>
    </row>
    <row r="4475" spans="3:13" ht="15.75">
      <c r="C4475" s="618"/>
      <c r="D4475" s="618" t="s">
        <v>32</v>
      </c>
      <c r="E4475" s="619"/>
      <c r="F4475" s="620"/>
      <c r="G4475" s="621"/>
      <c r="H4475" s="733"/>
      <c r="I4475" s="618"/>
      <c r="J4475" s="618" t="s">
        <v>32</v>
      </c>
      <c r="K4475" s="619"/>
      <c r="L4475" s="620"/>
      <c r="M4475" s="621"/>
    </row>
    <row r="4476" spans="3:13" ht="15.75">
      <c r="C4476" s="623"/>
      <c r="D4476" s="1133"/>
      <c r="E4476" s="1133"/>
      <c r="F4476" s="624"/>
      <c r="G4476" s="625"/>
      <c r="H4476" s="1115"/>
      <c r="I4476" s="1115"/>
      <c r="J4476" s="1116"/>
      <c r="K4476" s="1116"/>
      <c r="L4476" s="624"/>
      <c r="M4476" s="625"/>
    </row>
    <row r="4477" spans="3:13">
      <c r="C4477" s="1134"/>
      <c r="D4477" s="1134"/>
      <c r="E4477" s="1134"/>
      <c r="F4477" s="1135"/>
      <c r="G4477" s="1136"/>
      <c r="H4477" s="1157"/>
      <c r="I4477" s="1118" t="s">
        <v>3681</v>
      </c>
      <c r="J4477" s="1118"/>
      <c r="K4477" s="644" t="s">
        <v>3682</v>
      </c>
      <c r="L4477" s="1121"/>
      <c r="M4477" s="1124"/>
    </row>
    <row r="4478" spans="3:13" ht="14.1" customHeight="1">
      <c r="C4478" s="1134"/>
      <c r="D4478" s="1134"/>
      <c r="E4478" s="1134"/>
      <c r="F4478" s="1135"/>
      <c r="G4478" s="1136"/>
      <c r="H4478" s="1157"/>
      <c r="I4478" s="1119"/>
      <c r="J4478" s="1119"/>
      <c r="K4478" s="640"/>
      <c r="L4478" s="1122"/>
      <c r="M4478" s="1125"/>
    </row>
    <row r="4479" spans="3:13" ht="12.95" customHeight="1">
      <c r="C4479" s="1134"/>
      <c r="D4479" s="1134"/>
      <c r="E4479" s="1134"/>
      <c r="F4479" s="1135"/>
      <c r="G4479" s="1136"/>
      <c r="H4479" s="1157"/>
      <c r="I4479" s="1119"/>
      <c r="J4479" s="1119"/>
      <c r="K4479" s="639" t="s">
        <v>1419</v>
      </c>
      <c r="L4479" s="1122"/>
      <c r="M4479" s="1125"/>
    </row>
    <row r="4480" spans="3:13" ht="12.95" customHeight="1">
      <c r="C4480" s="1134"/>
      <c r="D4480" s="1134"/>
      <c r="E4480" s="1134"/>
      <c r="F4480" s="1135"/>
      <c r="G4480" s="1136"/>
      <c r="H4480" s="1157"/>
      <c r="I4480" s="1119"/>
      <c r="J4480" s="1119"/>
      <c r="K4480" s="639" t="s">
        <v>1940</v>
      </c>
      <c r="L4480" s="1122"/>
      <c r="M4480" s="1125"/>
    </row>
    <row r="4481" spans="3:13" ht="12.95" customHeight="1">
      <c r="C4481" s="1134"/>
      <c r="D4481" s="1134"/>
      <c r="E4481" s="1134"/>
      <c r="F4481" s="1135"/>
      <c r="G4481" s="1136"/>
      <c r="H4481" s="1157"/>
      <c r="I4481" s="1119"/>
      <c r="J4481" s="1119"/>
      <c r="K4481" s="639" t="s">
        <v>3666</v>
      </c>
      <c r="L4481" s="1122"/>
      <c r="M4481" s="1125"/>
    </row>
    <row r="4482" spans="3:13" ht="25.5">
      <c r="C4482" s="1134"/>
      <c r="D4482" s="1134"/>
      <c r="E4482" s="1134"/>
      <c r="F4482" s="1135"/>
      <c r="G4482" s="1136"/>
      <c r="H4482" s="1157"/>
      <c r="I4482" s="1119"/>
      <c r="J4482" s="1119"/>
      <c r="K4482" s="639" t="s">
        <v>3668</v>
      </c>
      <c r="L4482" s="1122"/>
      <c r="M4482" s="1125"/>
    </row>
    <row r="4483" spans="3:13" ht="12.95" customHeight="1">
      <c r="C4483" s="1134"/>
      <c r="D4483" s="1134"/>
      <c r="E4483" s="1134"/>
      <c r="F4483" s="1135"/>
      <c r="G4483" s="1136"/>
      <c r="H4483" s="1157"/>
      <c r="I4483" s="1119"/>
      <c r="J4483" s="1119"/>
      <c r="K4483" s="639" t="s">
        <v>3669</v>
      </c>
      <c r="L4483" s="1122"/>
      <c r="M4483" s="1125"/>
    </row>
    <row r="4484" spans="3:13" ht="12.95" customHeight="1">
      <c r="C4484" s="1134"/>
      <c r="D4484" s="1134"/>
      <c r="E4484" s="1134"/>
      <c r="F4484" s="1135"/>
      <c r="G4484" s="1136"/>
      <c r="H4484" s="1157"/>
      <c r="I4484" s="1119"/>
      <c r="J4484" s="1119"/>
      <c r="K4484" s="639" t="s">
        <v>3670</v>
      </c>
      <c r="L4484" s="1122"/>
      <c r="M4484" s="1125"/>
    </row>
    <row r="4485" spans="3:13" ht="12.95" customHeight="1">
      <c r="C4485" s="1134"/>
      <c r="D4485" s="1134"/>
      <c r="E4485" s="1134"/>
      <c r="F4485" s="1135"/>
      <c r="G4485" s="1136"/>
      <c r="H4485" s="1157"/>
      <c r="I4485" s="1120"/>
      <c r="J4485" s="1120"/>
      <c r="K4485" s="641" t="s">
        <v>3672</v>
      </c>
      <c r="L4485" s="1123"/>
      <c r="M4485" s="1126"/>
    </row>
    <row r="4486" spans="3:13" ht="15.75">
      <c r="C4486" s="623"/>
      <c r="D4486" s="1134"/>
      <c r="E4486" s="1134"/>
      <c r="F4486" s="624"/>
      <c r="G4486" s="625"/>
      <c r="H4486" s="733"/>
      <c r="I4486" s="631"/>
      <c r="J4486" s="631" t="s">
        <v>19</v>
      </c>
      <c r="K4486" s="635"/>
      <c r="L4486" s="633"/>
      <c r="M4486" s="634"/>
    </row>
    <row r="4487" spans="3:13" ht="15.75">
      <c r="C4487" s="623"/>
      <c r="D4487" s="1134"/>
      <c r="E4487" s="1134"/>
      <c r="F4487" s="624"/>
      <c r="G4487" s="625"/>
      <c r="H4487" s="733"/>
      <c r="I4487" s="631"/>
      <c r="J4487" s="631" t="s">
        <v>682</v>
      </c>
      <c r="K4487" s="635"/>
      <c r="L4487" s="633"/>
      <c r="M4487" s="634"/>
    </row>
    <row r="4488" spans="3:13" ht="15.75">
      <c r="C4488" s="623"/>
      <c r="D4488" s="1134"/>
      <c r="E4488" s="1134"/>
      <c r="F4488" s="624"/>
      <c r="G4488" s="625"/>
      <c r="H4488" s="733"/>
      <c r="I4488" s="631"/>
      <c r="J4488" s="774" t="s">
        <v>26</v>
      </c>
      <c r="K4488" s="775"/>
      <c r="L4488" s="776"/>
      <c r="M4488" s="634"/>
    </row>
    <row r="4489" spans="3:13" ht="15.75">
      <c r="C4489" s="623"/>
      <c r="D4489" s="1134"/>
      <c r="E4489" s="1134"/>
      <c r="F4489" s="624"/>
      <c r="G4489" s="625"/>
      <c r="H4489" s="733"/>
      <c r="I4489" s="631"/>
      <c r="J4489" s="631" t="s">
        <v>30</v>
      </c>
      <c r="K4489" s="635"/>
      <c r="L4489" s="633"/>
      <c r="M4489" s="634"/>
    </row>
    <row r="4490" spans="3:13" ht="15.75">
      <c r="C4490" s="623"/>
      <c r="D4490" s="1134"/>
      <c r="E4490" s="1134"/>
      <c r="F4490" s="624"/>
      <c r="G4490" s="625"/>
      <c r="H4490" s="733"/>
      <c r="I4490" s="631"/>
      <c r="J4490" s="631" t="s">
        <v>31</v>
      </c>
      <c r="K4490" s="635"/>
      <c r="L4490" s="633"/>
      <c r="M4490" s="634"/>
    </row>
    <row r="4491" spans="3:13" ht="15.75">
      <c r="C4491" s="623"/>
      <c r="D4491" s="1134"/>
      <c r="E4491" s="1134"/>
      <c r="F4491" s="624"/>
      <c r="G4491" s="625"/>
      <c r="H4491" s="733"/>
      <c r="I4491" s="631"/>
      <c r="J4491" s="631" t="s">
        <v>32</v>
      </c>
      <c r="K4491" s="635"/>
      <c r="L4491" s="633"/>
      <c r="M4491" s="634"/>
    </row>
    <row r="4492" spans="3:13" ht="15.75">
      <c r="C4492" s="623"/>
      <c r="D4492" s="1134"/>
      <c r="E4492" s="1134"/>
      <c r="F4492" s="624"/>
      <c r="G4492" s="625"/>
      <c r="H4492" s="1115"/>
      <c r="I4492" s="1115"/>
      <c r="J4492" s="1127"/>
      <c r="K4492" s="1127"/>
      <c r="L4492" s="624"/>
      <c r="M4492" s="625"/>
    </row>
    <row r="4493" spans="3:13" ht="25.5">
      <c r="C4493" s="1134"/>
      <c r="D4493" s="1134"/>
      <c r="E4493" s="1134"/>
      <c r="F4493" s="1135"/>
      <c r="G4493" s="1136"/>
      <c r="H4493" s="1157"/>
      <c r="I4493" s="1118" t="s">
        <v>3683</v>
      </c>
      <c r="J4493" s="1118"/>
      <c r="K4493" s="644" t="s">
        <v>3684</v>
      </c>
      <c r="L4493" s="1121"/>
      <c r="M4493" s="1124"/>
    </row>
    <row r="4494" spans="3:13" ht="14.1" customHeight="1">
      <c r="C4494" s="1134"/>
      <c r="D4494" s="1134"/>
      <c r="E4494" s="1134"/>
      <c r="F4494" s="1135"/>
      <c r="G4494" s="1136"/>
      <c r="H4494" s="1157"/>
      <c r="I4494" s="1119"/>
      <c r="J4494" s="1119"/>
      <c r="K4494" s="640"/>
      <c r="L4494" s="1122"/>
      <c r="M4494" s="1125"/>
    </row>
    <row r="4495" spans="3:13" ht="12.95" customHeight="1">
      <c r="C4495" s="1134"/>
      <c r="D4495" s="1134"/>
      <c r="E4495" s="1134"/>
      <c r="F4495" s="1135"/>
      <c r="G4495" s="1136"/>
      <c r="H4495" s="1157"/>
      <c r="I4495" s="1119"/>
      <c r="J4495" s="1119"/>
      <c r="K4495" s="639" t="s">
        <v>1419</v>
      </c>
      <c r="L4495" s="1122"/>
      <c r="M4495" s="1125"/>
    </row>
    <row r="4496" spans="3:13" ht="12.95" customHeight="1">
      <c r="C4496" s="1134"/>
      <c r="D4496" s="1134"/>
      <c r="E4496" s="1134"/>
      <c r="F4496" s="1135"/>
      <c r="G4496" s="1136"/>
      <c r="H4496" s="1157"/>
      <c r="I4496" s="1119"/>
      <c r="J4496" s="1119"/>
      <c r="K4496" s="639" t="s">
        <v>1940</v>
      </c>
      <c r="L4496" s="1122"/>
      <c r="M4496" s="1125"/>
    </row>
    <row r="4497" spans="3:13" ht="12.95" customHeight="1">
      <c r="C4497" s="1134"/>
      <c r="D4497" s="1134"/>
      <c r="E4497" s="1134"/>
      <c r="F4497" s="1135"/>
      <c r="G4497" s="1136"/>
      <c r="H4497" s="1157"/>
      <c r="I4497" s="1119"/>
      <c r="J4497" s="1119"/>
      <c r="K4497" s="639" t="s">
        <v>3666</v>
      </c>
      <c r="L4497" s="1122"/>
      <c r="M4497" s="1125"/>
    </row>
    <row r="4498" spans="3:13" ht="25.5">
      <c r="C4498" s="1134"/>
      <c r="D4498" s="1134"/>
      <c r="E4498" s="1134"/>
      <c r="F4498" s="1135"/>
      <c r="G4498" s="1136"/>
      <c r="H4498" s="1157"/>
      <c r="I4498" s="1119"/>
      <c r="J4498" s="1119"/>
      <c r="K4498" s="639" t="s">
        <v>3668</v>
      </c>
      <c r="L4498" s="1122"/>
      <c r="M4498" s="1125"/>
    </row>
    <row r="4499" spans="3:13" ht="12.95" customHeight="1">
      <c r="C4499" s="1134"/>
      <c r="D4499" s="1134"/>
      <c r="E4499" s="1134"/>
      <c r="F4499" s="1135"/>
      <c r="G4499" s="1136"/>
      <c r="H4499" s="1157"/>
      <c r="I4499" s="1119"/>
      <c r="J4499" s="1119"/>
      <c r="K4499" s="639" t="s">
        <v>3669</v>
      </c>
      <c r="L4499" s="1122"/>
      <c r="M4499" s="1125"/>
    </row>
    <row r="4500" spans="3:13" ht="12.95" customHeight="1">
      <c r="C4500" s="1134"/>
      <c r="D4500" s="1134"/>
      <c r="E4500" s="1134"/>
      <c r="F4500" s="1135"/>
      <c r="G4500" s="1136"/>
      <c r="H4500" s="1157"/>
      <c r="I4500" s="1119"/>
      <c r="J4500" s="1119"/>
      <c r="K4500" s="639" t="s">
        <v>3670</v>
      </c>
      <c r="L4500" s="1122"/>
      <c r="M4500" s="1125"/>
    </row>
    <row r="4501" spans="3:13" ht="12.95" customHeight="1">
      <c r="C4501" s="1134"/>
      <c r="D4501" s="1134"/>
      <c r="E4501" s="1134"/>
      <c r="F4501" s="1135"/>
      <c r="G4501" s="1136"/>
      <c r="H4501" s="1157"/>
      <c r="I4501" s="1120"/>
      <c r="J4501" s="1120"/>
      <c r="K4501" s="641" t="s">
        <v>3672</v>
      </c>
      <c r="L4501" s="1123"/>
      <c r="M4501" s="1126"/>
    </row>
    <row r="4502" spans="3:13" ht="15.75">
      <c r="C4502" s="623"/>
      <c r="D4502" s="1134"/>
      <c r="E4502" s="1134"/>
      <c r="F4502" s="624"/>
      <c r="G4502" s="625"/>
      <c r="H4502" s="733"/>
      <c r="I4502" s="631"/>
      <c r="J4502" s="631" t="s">
        <v>19</v>
      </c>
      <c r="K4502" s="635"/>
      <c r="L4502" s="633"/>
      <c r="M4502" s="634"/>
    </row>
    <row r="4503" spans="3:13" ht="15.75">
      <c r="C4503" s="623"/>
      <c r="D4503" s="1134"/>
      <c r="E4503" s="1134"/>
      <c r="F4503" s="624"/>
      <c r="G4503" s="625"/>
      <c r="H4503" s="733"/>
      <c r="I4503" s="631"/>
      <c r="J4503" s="631" t="s">
        <v>682</v>
      </c>
      <c r="K4503" s="635"/>
      <c r="L4503" s="633"/>
      <c r="M4503" s="634"/>
    </row>
    <row r="4504" spans="3:13" ht="15.75">
      <c r="C4504" s="623"/>
      <c r="D4504" s="1134"/>
      <c r="E4504" s="1134"/>
      <c r="F4504" s="624"/>
      <c r="G4504" s="625"/>
      <c r="H4504" s="733"/>
      <c r="I4504" s="631"/>
      <c r="J4504" s="631" t="s">
        <v>26</v>
      </c>
      <c r="K4504" s="775"/>
      <c r="L4504" s="776"/>
      <c r="M4504" s="634"/>
    </row>
    <row r="4505" spans="3:13" ht="15.75">
      <c r="C4505" s="623"/>
      <c r="D4505" s="1134"/>
      <c r="E4505" s="1134"/>
      <c r="F4505" s="624"/>
      <c r="G4505" s="625"/>
      <c r="H4505" s="733"/>
      <c r="I4505" s="631"/>
      <c r="J4505" s="631" t="s">
        <v>30</v>
      </c>
      <c r="K4505" s="635"/>
      <c r="L4505" s="633"/>
      <c r="M4505" s="634"/>
    </row>
    <row r="4506" spans="3:13" ht="15.75">
      <c r="C4506" s="623"/>
      <c r="D4506" s="1134"/>
      <c r="E4506" s="1134"/>
      <c r="F4506" s="624"/>
      <c r="G4506" s="625"/>
      <c r="H4506" s="733"/>
      <c r="I4506" s="631"/>
      <c r="J4506" s="631" t="s">
        <v>31</v>
      </c>
      <c r="K4506" s="635"/>
      <c r="L4506" s="633"/>
      <c r="M4506" s="634"/>
    </row>
    <row r="4507" spans="3:13" ht="15.75">
      <c r="C4507" s="623"/>
      <c r="D4507" s="1134"/>
      <c r="E4507" s="1134"/>
      <c r="F4507" s="624"/>
      <c r="G4507" s="625"/>
      <c r="H4507" s="733"/>
      <c r="I4507" s="631"/>
      <c r="J4507" s="631" t="s">
        <v>32</v>
      </c>
      <c r="K4507" s="635"/>
      <c r="L4507" s="633"/>
      <c r="M4507" s="634"/>
    </row>
    <row r="4508" spans="3:13" ht="15.75">
      <c r="C4508" s="623"/>
      <c r="D4508" s="1134"/>
      <c r="E4508" s="1134"/>
      <c r="F4508" s="624"/>
      <c r="G4508" s="625"/>
      <c r="H4508" s="1115"/>
      <c r="I4508" s="1115"/>
      <c r="J4508" s="1130"/>
      <c r="K4508" s="1130"/>
      <c r="L4508" s="624"/>
      <c r="M4508" s="625"/>
    </row>
    <row r="4509" spans="3:13" ht="25.5">
      <c r="C4509" s="1134"/>
      <c r="D4509" s="1134"/>
      <c r="E4509" s="1134"/>
      <c r="F4509" s="1135"/>
      <c r="G4509" s="1136"/>
      <c r="H4509" s="1137"/>
      <c r="I4509" s="1104" t="s">
        <v>3685</v>
      </c>
      <c r="J4509" s="1104"/>
      <c r="K4509" s="607" t="s">
        <v>3686</v>
      </c>
      <c r="L4509" s="1107"/>
      <c r="M4509" s="1110"/>
    </row>
    <row r="4510" spans="3:13" ht="14.1" customHeight="1">
      <c r="C4510" s="1134"/>
      <c r="D4510" s="1134"/>
      <c r="E4510" s="1134"/>
      <c r="F4510" s="1135"/>
      <c r="G4510" s="1136"/>
      <c r="H4510" s="1137"/>
      <c r="I4510" s="1105"/>
      <c r="J4510" s="1105"/>
      <c r="K4510" s="610"/>
      <c r="L4510" s="1108"/>
      <c r="M4510" s="1111"/>
    </row>
    <row r="4511" spans="3:13" ht="12.95" customHeight="1">
      <c r="C4511" s="1134"/>
      <c r="D4511" s="1134"/>
      <c r="E4511" s="1134"/>
      <c r="F4511" s="1135"/>
      <c r="G4511" s="1136"/>
      <c r="H4511" s="1137"/>
      <c r="I4511" s="1105"/>
      <c r="J4511" s="1105"/>
      <c r="K4511" s="611" t="s">
        <v>1419</v>
      </c>
      <c r="L4511" s="1108"/>
      <c r="M4511" s="1111"/>
    </row>
    <row r="4512" spans="3:13" ht="12.95" customHeight="1">
      <c r="C4512" s="1134"/>
      <c r="D4512" s="1134"/>
      <c r="E4512" s="1134"/>
      <c r="F4512" s="1135"/>
      <c r="G4512" s="1136"/>
      <c r="H4512" s="1137"/>
      <c r="I4512" s="1105"/>
      <c r="J4512" s="1105"/>
      <c r="K4512" s="611" t="s">
        <v>3687</v>
      </c>
      <c r="L4512" s="1108"/>
      <c r="M4512" s="1111"/>
    </row>
    <row r="4513" spans="3:13" ht="12.95" customHeight="1">
      <c r="C4513" s="1134"/>
      <c r="D4513" s="1134"/>
      <c r="E4513" s="1134"/>
      <c r="F4513" s="1135"/>
      <c r="G4513" s="1136"/>
      <c r="H4513" s="1137"/>
      <c r="I4513" s="1105"/>
      <c r="J4513" s="1105"/>
      <c r="K4513" s="611" t="s">
        <v>3666</v>
      </c>
      <c r="L4513" s="1108"/>
      <c r="M4513" s="1111"/>
    </row>
    <row r="4514" spans="3:13" ht="25.5">
      <c r="C4514" s="1134"/>
      <c r="D4514" s="1134"/>
      <c r="E4514" s="1134"/>
      <c r="F4514" s="1135"/>
      <c r="G4514" s="1136"/>
      <c r="H4514" s="1137"/>
      <c r="I4514" s="1105"/>
      <c r="J4514" s="1105"/>
      <c r="K4514" s="611" t="s">
        <v>3667</v>
      </c>
      <c r="L4514" s="1108"/>
      <c r="M4514" s="1111"/>
    </row>
    <row r="4515" spans="3:13" ht="12.95" customHeight="1">
      <c r="C4515" s="1134"/>
      <c r="D4515" s="1134"/>
      <c r="E4515" s="1134"/>
      <c r="F4515" s="1135"/>
      <c r="G4515" s="1136"/>
      <c r="H4515" s="1137"/>
      <c r="I4515" s="1105"/>
      <c r="J4515" s="1105"/>
      <c r="K4515" s="611" t="s">
        <v>3669</v>
      </c>
      <c r="L4515" s="1108"/>
      <c r="M4515" s="1111"/>
    </row>
    <row r="4516" spans="3:13" ht="12.95" customHeight="1">
      <c r="C4516" s="1134"/>
      <c r="D4516" s="1134"/>
      <c r="E4516" s="1134"/>
      <c r="F4516" s="1135"/>
      <c r="G4516" s="1136"/>
      <c r="H4516" s="1137"/>
      <c r="I4516" s="1105"/>
      <c r="J4516" s="1105"/>
      <c r="K4516" s="611" t="s">
        <v>3670</v>
      </c>
      <c r="L4516" s="1108"/>
      <c r="M4516" s="1111"/>
    </row>
    <row r="4517" spans="3:13" ht="12.95" customHeight="1">
      <c r="C4517" s="1134"/>
      <c r="D4517" s="1134"/>
      <c r="E4517" s="1134"/>
      <c r="F4517" s="1135"/>
      <c r="G4517" s="1136"/>
      <c r="H4517" s="1137"/>
      <c r="I4517" s="1106"/>
      <c r="J4517" s="1106"/>
      <c r="K4517" s="613" t="s">
        <v>3672</v>
      </c>
      <c r="L4517" s="1109"/>
      <c r="M4517" s="1112"/>
    </row>
    <row r="4518" spans="3:13" ht="12.95" customHeight="1">
      <c r="C4518" s="1134"/>
      <c r="D4518" s="1134"/>
      <c r="E4518" s="1134"/>
      <c r="F4518" s="1135"/>
      <c r="G4518" s="1136"/>
      <c r="H4518" s="1137"/>
      <c r="I4518" s="1104"/>
      <c r="J4518" s="1104"/>
      <c r="K4518" s="614" t="s">
        <v>46</v>
      </c>
      <c r="L4518" s="1107"/>
      <c r="M4518" s="1110"/>
    </row>
    <row r="4519" spans="3:13" ht="25.5">
      <c r="C4519" s="1134"/>
      <c r="D4519" s="1134"/>
      <c r="E4519" s="1134"/>
      <c r="F4519" s="1135"/>
      <c r="G4519" s="1136"/>
      <c r="H4519" s="1137"/>
      <c r="I4519" s="1105"/>
      <c r="J4519" s="1105"/>
      <c r="K4519" s="615" t="s">
        <v>3688</v>
      </c>
      <c r="L4519" s="1108"/>
      <c r="M4519" s="1111"/>
    </row>
    <row r="4520" spans="3:13" ht="25.5">
      <c r="C4520" s="1134"/>
      <c r="D4520" s="1134"/>
      <c r="E4520" s="1134"/>
      <c r="F4520" s="1135"/>
      <c r="G4520" s="1136"/>
      <c r="H4520" s="1137"/>
      <c r="I4520" s="1106"/>
      <c r="J4520" s="1106"/>
      <c r="K4520" s="617" t="s">
        <v>3689</v>
      </c>
      <c r="L4520" s="1109"/>
      <c r="M4520" s="1112"/>
    </row>
    <row r="4521" spans="3:13" ht="15.75">
      <c r="C4521" s="623"/>
      <c r="D4521" s="1134"/>
      <c r="E4521" s="1134"/>
      <c r="F4521" s="624"/>
      <c r="G4521" s="625"/>
      <c r="H4521" s="733"/>
      <c r="I4521" s="618"/>
      <c r="J4521" s="618" t="s">
        <v>19</v>
      </c>
      <c r="K4521" s="619"/>
      <c r="L4521" s="620"/>
      <c r="M4521" s="621"/>
    </row>
    <row r="4522" spans="3:13" ht="15.75">
      <c r="C4522" s="623"/>
      <c r="D4522" s="1134"/>
      <c r="E4522" s="1134"/>
      <c r="F4522" s="624"/>
      <c r="G4522" s="625"/>
      <c r="H4522" s="733"/>
      <c r="I4522" s="618"/>
      <c r="J4522" s="618" t="s">
        <v>682</v>
      </c>
      <c r="K4522" s="619"/>
      <c r="L4522" s="620"/>
      <c r="M4522" s="621"/>
    </row>
    <row r="4523" spans="3:13" ht="15.75">
      <c r="C4523" s="623"/>
      <c r="D4523" s="1134"/>
      <c r="E4523" s="1134"/>
      <c r="F4523" s="624"/>
      <c r="G4523" s="625"/>
      <c r="H4523" s="733"/>
      <c r="I4523" s="618"/>
      <c r="J4523" s="618" t="s">
        <v>26</v>
      </c>
      <c r="K4523" s="619"/>
      <c r="L4523" s="620"/>
      <c r="M4523" s="621"/>
    </row>
    <row r="4524" spans="3:13" ht="15.75">
      <c r="C4524" s="623"/>
      <c r="D4524" s="1134"/>
      <c r="E4524" s="1134"/>
      <c r="F4524" s="624"/>
      <c r="G4524" s="625"/>
      <c r="H4524" s="733"/>
      <c r="I4524" s="618"/>
      <c r="J4524" s="618" t="s">
        <v>30</v>
      </c>
      <c r="K4524" s="619"/>
      <c r="L4524" s="620"/>
      <c r="M4524" s="621"/>
    </row>
    <row r="4525" spans="3:13" ht="15.75">
      <c r="C4525" s="623"/>
      <c r="D4525" s="1134"/>
      <c r="E4525" s="1134"/>
      <c r="F4525" s="624"/>
      <c r="G4525" s="625"/>
      <c r="H4525" s="733"/>
      <c r="I4525" s="618"/>
      <c r="J4525" s="618" t="s">
        <v>31</v>
      </c>
      <c r="K4525" s="619"/>
      <c r="L4525" s="620"/>
      <c r="M4525" s="621"/>
    </row>
    <row r="4526" spans="3:13" ht="15.75">
      <c r="C4526" s="623"/>
      <c r="D4526" s="1134"/>
      <c r="E4526" s="1134"/>
      <c r="F4526" s="624"/>
      <c r="G4526" s="625"/>
      <c r="H4526" s="733"/>
      <c r="I4526" s="606"/>
      <c r="J4526" s="606" t="s">
        <v>32</v>
      </c>
      <c r="K4526" s="672"/>
      <c r="L4526" s="608"/>
      <c r="M4526" s="609"/>
    </row>
    <row r="4527" spans="3:13" ht="15.75">
      <c r="C4527" s="623"/>
      <c r="D4527" s="1134"/>
      <c r="E4527" s="1134"/>
      <c r="F4527" s="624"/>
      <c r="G4527" s="625"/>
      <c r="H4527" s="1115"/>
      <c r="I4527" s="1115"/>
      <c r="J4527" s="1127"/>
      <c r="K4527" s="1127"/>
      <c r="L4527" s="642"/>
      <c r="M4527" s="643"/>
    </row>
    <row r="4528" spans="3:13" ht="38.25">
      <c r="C4528" s="1134"/>
      <c r="D4528" s="1134"/>
      <c r="E4528" s="1134"/>
      <c r="F4528" s="1135"/>
      <c r="G4528" s="1136"/>
      <c r="H4528" s="1137"/>
      <c r="I4528" s="1105" t="s">
        <v>3690</v>
      </c>
      <c r="J4528" s="1168"/>
      <c r="K4528" s="611" t="s">
        <v>3691</v>
      </c>
      <c r="L4528" s="1214"/>
      <c r="M4528" s="1216"/>
    </row>
    <row r="4529" spans="3:13" ht="14.1" customHeight="1">
      <c r="C4529" s="1134"/>
      <c r="D4529" s="1134"/>
      <c r="E4529" s="1134"/>
      <c r="F4529" s="1135"/>
      <c r="G4529" s="1136"/>
      <c r="H4529" s="1137"/>
      <c r="I4529" s="1105"/>
      <c r="J4529" s="1105"/>
      <c r="K4529" s="610"/>
      <c r="L4529" s="1108"/>
      <c r="M4529" s="1111"/>
    </row>
    <row r="4530" spans="3:13" ht="12.95" customHeight="1">
      <c r="C4530" s="1134"/>
      <c r="D4530" s="1134"/>
      <c r="E4530" s="1134"/>
      <c r="F4530" s="1135"/>
      <c r="G4530" s="1136"/>
      <c r="H4530" s="1137"/>
      <c r="I4530" s="1105"/>
      <c r="J4530" s="1105"/>
      <c r="K4530" s="611" t="s">
        <v>1419</v>
      </c>
      <c r="L4530" s="1108"/>
      <c r="M4530" s="1111"/>
    </row>
    <row r="4531" spans="3:13">
      <c r="C4531" s="1134"/>
      <c r="D4531" s="1134"/>
      <c r="E4531" s="1134"/>
      <c r="F4531" s="1135"/>
      <c r="G4531" s="1136"/>
      <c r="H4531" s="1137"/>
      <c r="I4531" s="1106"/>
      <c r="J4531" s="1106"/>
      <c r="K4531" s="613" t="s">
        <v>3692</v>
      </c>
      <c r="L4531" s="1109"/>
      <c r="M4531" s="1112"/>
    </row>
    <row r="4532" spans="3:13" ht="12.95" customHeight="1">
      <c r="C4532" s="1134"/>
      <c r="D4532" s="1134"/>
      <c r="E4532" s="1134"/>
      <c r="F4532" s="1135"/>
      <c r="G4532" s="1136"/>
      <c r="H4532" s="1137"/>
      <c r="I4532" s="1104"/>
      <c r="J4532" s="1104"/>
      <c r="K4532" s="614" t="s">
        <v>46</v>
      </c>
      <c r="L4532" s="1107"/>
      <c r="M4532" s="1110"/>
    </row>
    <row r="4533" spans="3:13" ht="25.5">
      <c r="C4533" s="1134"/>
      <c r="D4533" s="1134"/>
      <c r="E4533" s="1134"/>
      <c r="F4533" s="1135"/>
      <c r="G4533" s="1136"/>
      <c r="H4533" s="1137"/>
      <c r="I4533" s="1105"/>
      <c r="J4533" s="1105"/>
      <c r="K4533" s="615" t="s">
        <v>3693</v>
      </c>
      <c r="L4533" s="1108"/>
      <c r="M4533" s="1111"/>
    </row>
    <row r="4534" spans="3:13" ht="14.1" customHeight="1">
      <c r="C4534" s="1134"/>
      <c r="D4534" s="1134"/>
      <c r="E4534" s="1134"/>
      <c r="F4534" s="1135"/>
      <c r="G4534" s="1136"/>
      <c r="H4534" s="1137"/>
      <c r="I4534" s="1105"/>
      <c r="J4534" s="1105"/>
      <c r="K4534" s="616"/>
      <c r="L4534" s="1108"/>
      <c r="M4534" s="1111"/>
    </row>
    <row r="4535" spans="3:13" ht="12.95" customHeight="1">
      <c r="C4535" s="1134"/>
      <c r="D4535" s="1134"/>
      <c r="E4535" s="1134"/>
      <c r="F4535" s="1135"/>
      <c r="G4535" s="1136"/>
      <c r="H4535" s="1137"/>
      <c r="I4535" s="1105"/>
      <c r="J4535" s="1105"/>
      <c r="K4535" s="615" t="s">
        <v>3694</v>
      </c>
      <c r="L4535" s="1108"/>
      <c r="M4535" s="1111"/>
    </row>
    <row r="4536" spans="3:13" ht="14.1" customHeight="1">
      <c r="C4536" s="1134"/>
      <c r="D4536" s="1134"/>
      <c r="E4536" s="1134"/>
      <c r="F4536" s="1135"/>
      <c r="G4536" s="1136"/>
      <c r="H4536" s="1137"/>
      <c r="I4536" s="1105"/>
      <c r="J4536" s="1105"/>
      <c r="K4536" s="616"/>
      <c r="L4536" s="1108"/>
      <c r="M4536" s="1111"/>
    </row>
    <row r="4537" spans="3:13" ht="38.25">
      <c r="C4537" s="1134"/>
      <c r="D4537" s="1134"/>
      <c r="E4537" s="1134"/>
      <c r="F4537" s="1135"/>
      <c r="G4537" s="1136"/>
      <c r="H4537" s="1137"/>
      <c r="I4537" s="1105"/>
      <c r="J4537" s="1105"/>
      <c r="K4537" s="615" t="s">
        <v>3695</v>
      </c>
      <c r="L4537" s="1108"/>
      <c r="M4537" s="1111"/>
    </row>
    <row r="4538" spans="3:13" ht="12.95" customHeight="1">
      <c r="C4538" s="1134"/>
      <c r="D4538" s="1134"/>
      <c r="E4538" s="1134"/>
      <c r="F4538" s="1135"/>
      <c r="G4538" s="1136"/>
      <c r="H4538" s="1137"/>
      <c r="I4538" s="1105"/>
      <c r="J4538" s="1105"/>
      <c r="K4538" s="615"/>
      <c r="L4538" s="1108"/>
      <c r="M4538" s="1111"/>
    </row>
    <row r="4539" spans="3:13" ht="51">
      <c r="C4539" s="1134"/>
      <c r="D4539" s="1134"/>
      <c r="E4539" s="1134"/>
      <c r="F4539" s="1135"/>
      <c r="G4539" s="1136"/>
      <c r="H4539" s="1137"/>
      <c r="I4539" s="1106"/>
      <c r="J4539" s="1106"/>
      <c r="K4539" s="617" t="s">
        <v>3696</v>
      </c>
      <c r="L4539" s="1109"/>
      <c r="M4539" s="1112"/>
    </row>
    <row r="4540" spans="3:13" ht="15.75">
      <c r="C4540" s="623"/>
      <c r="D4540" s="1134"/>
      <c r="E4540" s="1134"/>
      <c r="F4540" s="624"/>
      <c r="G4540" s="625"/>
      <c r="H4540" s="733"/>
      <c r="I4540" s="618"/>
      <c r="J4540" s="618" t="s">
        <v>19</v>
      </c>
      <c r="K4540" s="619"/>
      <c r="L4540" s="620"/>
      <c r="M4540" s="621"/>
    </row>
    <row r="4541" spans="3:13" ht="15.75">
      <c r="C4541" s="623"/>
      <c r="D4541" s="1134"/>
      <c r="E4541" s="1134"/>
      <c r="F4541" s="624"/>
      <c r="G4541" s="625"/>
      <c r="H4541" s="733"/>
      <c r="I4541" s="618"/>
      <c r="J4541" s="618" t="s">
        <v>682</v>
      </c>
      <c r="K4541" s="619"/>
      <c r="L4541" s="620"/>
      <c r="M4541" s="621"/>
    </row>
    <row r="4542" spans="3:13" ht="15.75">
      <c r="C4542" s="623"/>
      <c r="D4542" s="1134"/>
      <c r="E4542" s="1134"/>
      <c r="F4542" s="624"/>
      <c r="G4542" s="625"/>
      <c r="H4542" s="733"/>
      <c r="I4542" s="618"/>
      <c r="J4542" s="618" t="s">
        <v>26</v>
      </c>
      <c r="K4542" s="619"/>
      <c r="L4542" s="620"/>
      <c r="M4542" s="621"/>
    </row>
    <row r="4543" spans="3:13" ht="15.75">
      <c r="C4543" s="623"/>
      <c r="D4543" s="1134"/>
      <c r="E4543" s="1134"/>
      <c r="F4543" s="624"/>
      <c r="G4543" s="625"/>
      <c r="H4543" s="733"/>
      <c r="I4543" s="618"/>
      <c r="J4543" s="618" t="s">
        <v>30</v>
      </c>
      <c r="K4543" s="619"/>
      <c r="L4543" s="620"/>
      <c r="M4543" s="621"/>
    </row>
    <row r="4544" spans="3:13" ht="15.75">
      <c r="C4544" s="623"/>
      <c r="D4544" s="1134"/>
      <c r="E4544" s="1134"/>
      <c r="F4544" s="624"/>
      <c r="G4544" s="625"/>
      <c r="H4544" s="733"/>
      <c r="I4544" s="618"/>
      <c r="J4544" s="618" t="s">
        <v>31</v>
      </c>
      <c r="K4544" s="619"/>
      <c r="L4544" s="620"/>
      <c r="M4544" s="621"/>
    </row>
    <row r="4545" spans="3:13" ht="15.75">
      <c r="C4545" s="623"/>
      <c r="D4545" s="1134"/>
      <c r="E4545" s="1134"/>
      <c r="F4545" s="624"/>
      <c r="G4545" s="625"/>
      <c r="H4545" s="733"/>
      <c r="I4545" s="618"/>
      <c r="J4545" s="618" t="s">
        <v>32</v>
      </c>
      <c r="K4545" s="619"/>
      <c r="L4545" s="620"/>
      <c r="M4545" s="621"/>
    </row>
    <row r="4546" spans="3:13" ht="15.75">
      <c r="C4546" s="623"/>
      <c r="D4546" s="1134"/>
      <c r="E4546" s="1134"/>
      <c r="F4546" s="624"/>
      <c r="G4546" s="625"/>
      <c r="H4546" s="1115"/>
      <c r="I4546" s="1115"/>
      <c r="J4546" s="1114"/>
      <c r="K4546" s="1114"/>
      <c r="L4546" s="624"/>
      <c r="M4546" s="625"/>
    </row>
    <row r="4547" spans="3:13" ht="25.5">
      <c r="C4547" s="1134"/>
      <c r="D4547" s="1134"/>
      <c r="E4547" s="1134"/>
      <c r="F4547" s="1135"/>
      <c r="G4547" s="1136"/>
      <c r="H4547" s="1137"/>
      <c r="I4547" s="1104" t="s">
        <v>3697</v>
      </c>
      <c r="J4547" s="1104"/>
      <c r="K4547" s="607" t="s">
        <v>3698</v>
      </c>
      <c r="L4547" s="1107"/>
      <c r="M4547" s="1110"/>
    </row>
    <row r="4548" spans="3:13" ht="14.1" customHeight="1">
      <c r="C4548" s="1134"/>
      <c r="D4548" s="1134"/>
      <c r="E4548" s="1134"/>
      <c r="F4548" s="1135"/>
      <c r="G4548" s="1136"/>
      <c r="H4548" s="1137"/>
      <c r="I4548" s="1105"/>
      <c r="J4548" s="1105"/>
      <c r="K4548" s="610"/>
      <c r="L4548" s="1108"/>
      <c r="M4548" s="1111"/>
    </row>
    <row r="4549" spans="3:13" ht="12.95" customHeight="1">
      <c r="C4549" s="1134"/>
      <c r="D4549" s="1134"/>
      <c r="E4549" s="1134"/>
      <c r="F4549" s="1135"/>
      <c r="G4549" s="1136"/>
      <c r="H4549" s="1137"/>
      <c r="I4549" s="1105"/>
      <c r="J4549" s="1105"/>
      <c r="K4549" s="611" t="s">
        <v>1419</v>
      </c>
      <c r="L4549" s="1108"/>
      <c r="M4549" s="1111"/>
    </row>
    <row r="4550" spans="3:13" ht="12.95" customHeight="1">
      <c r="C4550" s="1134"/>
      <c r="D4550" s="1134"/>
      <c r="E4550" s="1134"/>
      <c r="F4550" s="1135"/>
      <c r="G4550" s="1136"/>
      <c r="H4550" s="1137"/>
      <c r="I4550" s="1105"/>
      <c r="J4550" s="1105"/>
      <c r="K4550" s="611" t="s">
        <v>1940</v>
      </c>
      <c r="L4550" s="1108"/>
      <c r="M4550" s="1111"/>
    </row>
    <row r="4551" spans="3:13" ht="12.95" customHeight="1">
      <c r="C4551" s="1134"/>
      <c r="D4551" s="1134"/>
      <c r="E4551" s="1134"/>
      <c r="F4551" s="1135"/>
      <c r="G4551" s="1136"/>
      <c r="H4551" s="1137"/>
      <c r="I4551" s="1105"/>
      <c r="J4551" s="1105"/>
      <c r="K4551" s="611" t="s">
        <v>3666</v>
      </c>
      <c r="L4551" s="1108"/>
      <c r="M4551" s="1111"/>
    </row>
    <row r="4552" spans="3:13" ht="25.5">
      <c r="C4552" s="1134"/>
      <c r="D4552" s="1134"/>
      <c r="E4552" s="1134"/>
      <c r="F4552" s="1135"/>
      <c r="G4552" s="1136"/>
      <c r="H4552" s="1137"/>
      <c r="I4552" s="1105"/>
      <c r="J4552" s="1105"/>
      <c r="K4552" s="611" t="s">
        <v>3668</v>
      </c>
      <c r="L4552" s="1108"/>
      <c r="M4552" s="1111"/>
    </row>
    <row r="4553" spans="3:13" ht="12.95" customHeight="1">
      <c r="C4553" s="1134"/>
      <c r="D4553" s="1134"/>
      <c r="E4553" s="1134"/>
      <c r="F4553" s="1135"/>
      <c r="G4553" s="1136"/>
      <c r="H4553" s="1137"/>
      <c r="I4553" s="1105"/>
      <c r="J4553" s="1105"/>
      <c r="K4553" s="611" t="s">
        <v>3669</v>
      </c>
      <c r="L4553" s="1108"/>
      <c r="M4553" s="1111"/>
    </row>
    <row r="4554" spans="3:13" ht="12.95" customHeight="1">
      <c r="C4554" s="1134"/>
      <c r="D4554" s="1134"/>
      <c r="E4554" s="1134"/>
      <c r="F4554" s="1135"/>
      <c r="G4554" s="1136"/>
      <c r="H4554" s="1137"/>
      <c r="I4554" s="1105"/>
      <c r="J4554" s="1105"/>
      <c r="K4554" s="611" t="s">
        <v>3670</v>
      </c>
      <c r="L4554" s="1108"/>
      <c r="M4554" s="1111"/>
    </row>
    <row r="4555" spans="3:13" ht="12.95" customHeight="1">
      <c r="C4555" s="1134"/>
      <c r="D4555" s="1134"/>
      <c r="E4555" s="1134"/>
      <c r="F4555" s="1135"/>
      <c r="G4555" s="1136"/>
      <c r="H4555" s="1137"/>
      <c r="I4555" s="1106"/>
      <c r="J4555" s="1106"/>
      <c r="K4555" s="613" t="s">
        <v>3672</v>
      </c>
      <c r="L4555" s="1109"/>
      <c r="M4555" s="1112"/>
    </row>
    <row r="4556" spans="3:13" ht="12.95" customHeight="1">
      <c r="C4556" s="1134"/>
      <c r="D4556" s="1134"/>
      <c r="E4556" s="1134"/>
      <c r="F4556" s="1135"/>
      <c r="G4556" s="1136"/>
      <c r="H4556" s="1137"/>
      <c r="I4556" s="1104"/>
      <c r="J4556" s="1104"/>
      <c r="K4556" s="614" t="s">
        <v>46</v>
      </c>
      <c r="L4556" s="1107"/>
      <c r="M4556" s="1110"/>
    </row>
    <row r="4557" spans="3:13" ht="25.5">
      <c r="C4557" s="1134"/>
      <c r="D4557" s="1134"/>
      <c r="E4557" s="1134"/>
      <c r="F4557" s="1135"/>
      <c r="G4557" s="1136"/>
      <c r="H4557" s="1137"/>
      <c r="I4557" s="1105"/>
      <c r="J4557" s="1105"/>
      <c r="K4557" s="615" t="s">
        <v>3699</v>
      </c>
      <c r="L4557" s="1108"/>
      <c r="M4557" s="1111"/>
    </row>
    <row r="4558" spans="3:13" ht="12.95" customHeight="1">
      <c r="C4558" s="1134"/>
      <c r="D4558" s="1134"/>
      <c r="E4558" s="1134"/>
      <c r="F4558" s="1135"/>
      <c r="G4558" s="1136"/>
      <c r="H4558" s="1137"/>
      <c r="I4558" s="1105"/>
      <c r="J4558" s="1105"/>
      <c r="K4558" s="615"/>
      <c r="L4558" s="1108"/>
      <c r="M4558" s="1111"/>
    </row>
    <row r="4559" spans="3:13" ht="38.25">
      <c r="C4559" s="1134"/>
      <c r="D4559" s="1134"/>
      <c r="E4559" s="1134"/>
      <c r="F4559" s="1135"/>
      <c r="G4559" s="1136"/>
      <c r="H4559" s="1137"/>
      <c r="I4559" s="1106"/>
      <c r="J4559" s="1106"/>
      <c r="K4559" s="617" t="s">
        <v>3700</v>
      </c>
      <c r="L4559" s="1109"/>
      <c r="M4559" s="1112"/>
    </row>
    <row r="4560" spans="3:13" ht="15.75">
      <c r="C4560" s="623"/>
      <c r="D4560" s="1134"/>
      <c r="E4560" s="1134"/>
      <c r="F4560" s="624"/>
      <c r="G4560" s="625"/>
      <c r="H4560" s="733"/>
      <c r="I4560" s="618"/>
      <c r="J4560" s="618" t="s">
        <v>19</v>
      </c>
      <c r="K4560" s="619"/>
      <c r="L4560" s="620"/>
      <c r="M4560" s="621"/>
    </row>
    <row r="4561" spans="3:13" ht="15.75">
      <c r="C4561" s="623"/>
      <c r="D4561" s="1134"/>
      <c r="E4561" s="1134"/>
      <c r="F4561" s="624"/>
      <c r="G4561" s="625"/>
      <c r="H4561" s="733"/>
      <c r="I4561" s="618"/>
      <c r="J4561" s="618" t="s">
        <v>682</v>
      </c>
      <c r="K4561" s="619"/>
      <c r="L4561" s="620"/>
      <c r="M4561" s="621"/>
    </row>
    <row r="4562" spans="3:13" ht="15.75">
      <c r="C4562" s="623"/>
      <c r="D4562" s="1134"/>
      <c r="E4562" s="1134"/>
      <c r="F4562" s="624"/>
      <c r="G4562" s="625"/>
      <c r="H4562" s="733"/>
      <c r="I4562" s="618"/>
      <c r="J4562" s="618" t="s">
        <v>26</v>
      </c>
      <c r="K4562" s="619"/>
      <c r="L4562" s="620"/>
      <c r="M4562" s="621"/>
    </row>
    <row r="4563" spans="3:13" ht="15.75">
      <c r="C4563" s="623"/>
      <c r="D4563" s="1134"/>
      <c r="E4563" s="1134"/>
      <c r="F4563" s="624"/>
      <c r="G4563" s="625"/>
      <c r="H4563" s="733"/>
      <c r="I4563" s="618"/>
      <c r="J4563" s="618" t="s">
        <v>30</v>
      </c>
      <c r="K4563" s="619"/>
      <c r="L4563" s="620"/>
      <c r="M4563" s="621"/>
    </row>
    <row r="4564" spans="3:13" ht="15.75">
      <c r="C4564" s="623"/>
      <c r="D4564" s="1134"/>
      <c r="E4564" s="1134"/>
      <c r="F4564" s="624"/>
      <c r="G4564" s="625"/>
      <c r="H4564" s="733"/>
      <c r="I4564" s="618"/>
      <c r="J4564" s="618" t="s">
        <v>31</v>
      </c>
      <c r="K4564" s="619"/>
      <c r="L4564" s="620"/>
      <c r="M4564" s="621"/>
    </row>
    <row r="4565" spans="3:13" ht="15.75">
      <c r="C4565" s="623"/>
      <c r="D4565" s="1134"/>
      <c r="E4565" s="1134"/>
      <c r="F4565" s="624"/>
      <c r="G4565" s="625"/>
      <c r="H4565" s="733"/>
      <c r="I4565" s="618"/>
      <c r="J4565" s="618" t="s">
        <v>32</v>
      </c>
      <c r="K4565" s="619"/>
      <c r="L4565" s="620"/>
      <c r="M4565" s="621"/>
    </row>
    <row r="4566" spans="3:13" ht="15.75">
      <c r="C4566" s="623"/>
      <c r="D4566" s="1132"/>
      <c r="E4566" s="1132"/>
      <c r="F4566" s="624"/>
      <c r="G4566" s="625"/>
      <c r="H4566" s="1115"/>
      <c r="I4566" s="1115"/>
      <c r="J4566" s="1114"/>
      <c r="K4566" s="1114"/>
      <c r="L4566" s="624"/>
      <c r="M4566" s="625"/>
    </row>
    <row r="4567" spans="3:13" ht="15.75">
      <c r="C4567" s="603">
        <v>5</v>
      </c>
      <c r="D4567" s="603"/>
      <c r="E4567" s="599" t="s">
        <v>1295</v>
      </c>
      <c r="F4567" s="604"/>
      <c r="G4567" s="647"/>
      <c r="H4567" s="733"/>
      <c r="I4567" s="603">
        <v>5</v>
      </c>
      <c r="J4567" s="603"/>
      <c r="K4567" s="599" t="s">
        <v>1295</v>
      </c>
      <c r="L4567" s="604"/>
      <c r="M4567" s="647"/>
    </row>
    <row r="4568" spans="3:13" ht="25.5">
      <c r="C4568" s="603">
        <v>5.0999999999999996</v>
      </c>
      <c r="D4568" s="603"/>
      <c r="E4568" s="599" t="s">
        <v>1296</v>
      </c>
      <c r="F4568" s="604"/>
      <c r="G4568" s="647"/>
      <c r="H4568" s="733"/>
      <c r="I4568" s="603">
        <v>5.0999999999999996</v>
      </c>
      <c r="J4568" s="603"/>
      <c r="K4568" s="599" t="s">
        <v>3701</v>
      </c>
      <c r="L4568" s="604"/>
      <c r="M4568" s="647"/>
    </row>
    <row r="4569" spans="3:13" ht="15.75">
      <c r="C4569" s="623"/>
      <c r="D4569" s="1133"/>
      <c r="E4569" s="1133"/>
      <c r="F4569" s="624"/>
      <c r="G4569" s="625"/>
      <c r="H4569" s="733"/>
      <c r="I4569" s="618" t="s">
        <v>778</v>
      </c>
      <c r="J4569" s="618"/>
      <c r="K4569" s="622" t="s">
        <v>3702</v>
      </c>
      <c r="L4569" s="620"/>
      <c r="M4569" s="621"/>
    </row>
    <row r="4570" spans="3:13" ht="12.95" customHeight="1">
      <c r="C4570" s="1134"/>
      <c r="D4570" s="1134"/>
      <c r="E4570" s="1134"/>
      <c r="F4570" s="1135"/>
      <c r="G4570" s="1136"/>
      <c r="H4570" s="1137"/>
      <c r="I4570" s="1104"/>
      <c r="J4570" s="1104"/>
      <c r="K4570" s="614" t="s">
        <v>46</v>
      </c>
      <c r="L4570" s="1107"/>
      <c r="M4570" s="1110"/>
    </row>
    <row r="4571" spans="3:13">
      <c r="C4571" s="1134"/>
      <c r="D4571" s="1134"/>
      <c r="E4571" s="1134"/>
      <c r="F4571" s="1135"/>
      <c r="G4571" s="1136"/>
      <c r="H4571" s="1137"/>
      <c r="I4571" s="1105"/>
      <c r="J4571" s="1105"/>
      <c r="K4571" s="615" t="s">
        <v>3703</v>
      </c>
      <c r="L4571" s="1108"/>
      <c r="M4571" s="1111"/>
    </row>
    <row r="4572" spans="3:13" ht="14.1" customHeight="1">
      <c r="C4572" s="1134"/>
      <c r="D4572" s="1134"/>
      <c r="E4572" s="1134"/>
      <c r="F4572" s="1135"/>
      <c r="G4572" s="1136"/>
      <c r="H4572" s="1137"/>
      <c r="I4572" s="1105"/>
      <c r="J4572" s="1105"/>
      <c r="K4572" s="616"/>
      <c r="L4572" s="1108"/>
      <c r="M4572" s="1111"/>
    </row>
    <row r="4573" spans="3:13" ht="12.95" customHeight="1">
      <c r="C4573" s="1134"/>
      <c r="D4573" s="1134"/>
      <c r="E4573" s="1134"/>
      <c r="F4573" s="1135"/>
      <c r="G4573" s="1136"/>
      <c r="H4573" s="1137"/>
      <c r="I4573" s="1105"/>
      <c r="J4573" s="1105"/>
      <c r="K4573" s="615" t="s">
        <v>3704</v>
      </c>
      <c r="L4573" s="1108"/>
      <c r="M4573" s="1111"/>
    </row>
    <row r="4574" spans="3:13" ht="38.25">
      <c r="C4574" s="1134"/>
      <c r="D4574" s="1134"/>
      <c r="E4574" s="1134"/>
      <c r="F4574" s="1135"/>
      <c r="G4574" s="1136"/>
      <c r="H4574" s="1137"/>
      <c r="I4574" s="1105"/>
      <c r="J4574" s="1105"/>
      <c r="K4574" s="615" t="s">
        <v>3705</v>
      </c>
      <c r="L4574" s="1108"/>
      <c r="M4574" s="1111"/>
    </row>
    <row r="4575" spans="3:13" ht="14.1" customHeight="1">
      <c r="C4575" s="1134"/>
      <c r="D4575" s="1134"/>
      <c r="E4575" s="1134"/>
      <c r="F4575" s="1135"/>
      <c r="G4575" s="1136"/>
      <c r="H4575" s="1137"/>
      <c r="I4575" s="1105"/>
      <c r="J4575" s="1105"/>
      <c r="K4575" s="616"/>
      <c r="L4575" s="1108"/>
      <c r="M4575" s="1111"/>
    </row>
    <row r="4576" spans="3:13" ht="38.25">
      <c r="C4576" s="1134"/>
      <c r="D4576" s="1134"/>
      <c r="E4576" s="1134"/>
      <c r="F4576" s="1135"/>
      <c r="G4576" s="1136"/>
      <c r="H4576" s="1137"/>
      <c r="I4576" s="1105"/>
      <c r="J4576" s="1105"/>
      <c r="K4576" s="615" t="s">
        <v>3706</v>
      </c>
      <c r="L4576" s="1108"/>
      <c r="M4576" s="1111"/>
    </row>
    <row r="4577" spans="3:13" ht="14.1" customHeight="1">
      <c r="C4577" s="1134"/>
      <c r="D4577" s="1134"/>
      <c r="E4577" s="1134"/>
      <c r="F4577" s="1135"/>
      <c r="G4577" s="1136"/>
      <c r="H4577" s="1137"/>
      <c r="I4577" s="1105"/>
      <c r="J4577" s="1105"/>
      <c r="K4577" s="616"/>
      <c r="L4577" s="1108"/>
      <c r="M4577" s="1111"/>
    </row>
    <row r="4578" spans="3:13" ht="25.5">
      <c r="C4578" s="1134"/>
      <c r="D4578" s="1134"/>
      <c r="E4578" s="1134"/>
      <c r="F4578" s="1135"/>
      <c r="G4578" s="1136"/>
      <c r="H4578" s="1137"/>
      <c r="I4578" s="1105"/>
      <c r="J4578" s="1105"/>
      <c r="K4578" s="615" t="s">
        <v>3707</v>
      </c>
      <c r="L4578" s="1108"/>
      <c r="M4578" s="1111"/>
    </row>
    <row r="4579" spans="3:13" ht="14.1" customHeight="1">
      <c r="C4579" s="1134"/>
      <c r="D4579" s="1134"/>
      <c r="E4579" s="1134"/>
      <c r="F4579" s="1135"/>
      <c r="G4579" s="1136"/>
      <c r="H4579" s="1137"/>
      <c r="I4579" s="1105"/>
      <c r="J4579" s="1105"/>
      <c r="K4579" s="616"/>
      <c r="L4579" s="1108"/>
      <c r="M4579" s="1111"/>
    </row>
    <row r="4580" spans="3:13" ht="12.95" customHeight="1">
      <c r="C4580" s="1134"/>
      <c r="D4580" s="1134"/>
      <c r="E4580" s="1134"/>
      <c r="F4580" s="1135"/>
      <c r="G4580" s="1136"/>
      <c r="H4580" s="1137"/>
      <c r="I4580" s="1105"/>
      <c r="J4580" s="1105"/>
      <c r="K4580" s="615" t="s">
        <v>3708</v>
      </c>
      <c r="L4580" s="1108"/>
      <c r="M4580" s="1111"/>
    </row>
    <row r="4581" spans="3:13" ht="25.5">
      <c r="C4581" s="1134"/>
      <c r="D4581" s="1134"/>
      <c r="E4581" s="1134"/>
      <c r="F4581" s="1135"/>
      <c r="G4581" s="1136"/>
      <c r="H4581" s="1137"/>
      <c r="I4581" s="1106"/>
      <c r="J4581" s="1106"/>
      <c r="K4581" s="617" t="s">
        <v>3709</v>
      </c>
      <c r="L4581" s="1109"/>
      <c r="M4581" s="1112"/>
    </row>
    <row r="4582" spans="3:13" ht="15.75">
      <c r="C4582" s="623"/>
      <c r="D4582" s="1134"/>
      <c r="E4582" s="1134"/>
      <c r="F4582" s="624"/>
      <c r="G4582" s="625"/>
      <c r="H4582" s="733"/>
      <c r="I4582" s="618"/>
      <c r="J4582" s="618" t="s">
        <v>19</v>
      </c>
      <c r="K4582" s="619"/>
      <c r="L4582" s="620"/>
      <c r="M4582" s="621"/>
    </row>
    <row r="4583" spans="3:13" ht="15.75">
      <c r="C4583" s="623"/>
      <c r="D4583" s="1134"/>
      <c r="E4583" s="1134"/>
      <c r="F4583" s="624"/>
      <c r="G4583" s="625"/>
      <c r="H4583" s="733"/>
      <c r="I4583" s="618"/>
      <c r="J4583" s="618" t="s">
        <v>682</v>
      </c>
      <c r="K4583" s="619"/>
      <c r="L4583" s="620"/>
      <c r="M4583" s="621"/>
    </row>
    <row r="4584" spans="3:13" ht="25.5">
      <c r="C4584" s="623"/>
      <c r="D4584" s="1134"/>
      <c r="E4584" s="1134"/>
      <c r="F4584" s="624"/>
      <c r="G4584" s="625"/>
      <c r="H4584" s="733"/>
      <c r="I4584" s="618"/>
      <c r="J4584" s="618" t="s">
        <v>26</v>
      </c>
      <c r="K4584" s="764" t="s">
        <v>3710</v>
      </c>
      <c r="L4584" s="620"/>
      <c r="M4584" s="621"/>
    </row>
    <row r="4585" spans="3:13" ht="15.75">
      <c r="C4585" s="623"/>
      <c r="D4585" s="1134"/>
      <c r="E4585" s="1134"/>
      <c r="F4585" s="624"/>
      <c r="G4585" s="625"/>
      <c r="H4585" s="733"/>
      <c r="I4585" s="618"/>
      <c r="J4585" s="618" t="s">
        <v>30</v>
      </c>
      <c r="K4585" s="619"/>
      <c r="L4585" s="620"/>
      <c r="M4585" s="621"/>
    </row>
    <row r="4586" spans="3:13" ht="15.75">
      <c r="C4586" s="623"/>
      <c r="D4586" s="1134"/>
      <c r="E4586" s="1134"/>
      <c r="F4586" s="624"/>
      <c r="G4586" s="625"/>
      <c r="H4586" s="733"/>
      <c r="I4586" s="618"/>
      <c r="J4586" s="618" t="s">
        <v>31</v>
      </c>
      <c r="K4586" s="619"/>
      <c r="L4586" s="620"/>
      <c r="M4586" s="621"/>
    </row>
    <row r="4587" spans="3:13" ht="15.75">
      <c r="C4587" s="623"/>
      <c r="D4587" s="1134"/>
      <c r="E4587" s="1134"/>
      <c r="F4587" s="624"/>
      <c r="G4587" s="625"/>
      <c r="H4587" s="733"/>
      <c r="I4587" s="618"/>
      <c r="J4587" s="618" t="s">
        <v>32</v>
      </c>
      <c r="K4587" s="619"/>
      <c r="L4587" s="620"/>
      <c r="M4587" s="621"/>
    </row>
    <row r="4588" spans="3:13" ht="15.75">
      <c r="C4588" s="623"/>
      <c r="D4588" s="1132"/>
      <c r="E4588" s="1132"/>
      <c r="F4588" s="624"/>
      <c r="G4588" s="625"/>
      <c r="H4588" s="1115"/>
      <c r="I4588" s="1115"/>
      <c r="J4588" s="1116"/>
      <c r="K4588" s="1116"/>
      <c r="L4588" s="624"/>
      <c r="M4588" s="625"/>
    </row>
    <row r="4589" spans="3:13" ht="38.25">
      <c r="C4589" s="1104" t="s">
        <v>1297</v>
      </c>
      <c r="D4589" s="1104"/>
      <c r="E4589" s="607" t="s">
        <v>3711</v>
      </c>
      <c r="F4589" s="1107"/>
      <c r="G4589" s="1110"/>
      <c r="H4589" s="1117"/>
      <c r="I4589" s="1218" t="s">
        <v>3712</v>
      </c>
      <c r="J4589" s="1168"/>
      <c r="K4589" s="703" t="s">
        <v>3713</v>
      </c>
      <c r="L4589" s="1221"/>
      <c r="M4589" s="1224"/>
    </row>
    <row r="4590" spans="3:13" ht="14.1" customHeight="1">
      <c r="C4590" s="1105"/>
      <c r="D4590" s="1105"/>
      <c r="E4590" s="610"/>
      <c r="F4590" s="1108"/>
      <c r="G4590" s="1111"/>
      <c r="H4590" s="1117"/>
      <c r="I4590" s="1219"/>
      <c r="J4590" s="1105"/>
      <c r="K4590" s="610"/>
      <c r="L4590" s="1222"/>
      <c r="M4590" s="1224"/>
    </row>
    <row r="4591" spans="3:13" ht="12.95" customHeight="1">
      <c r="C4591" s="1105"/>
      <c r="D4591" s="1105"/>
      <c r="E4591" s="611" t="s">
        <v>1394</v>
      </c>
      <c r="F4591" s="1108"/>
      <c r="G4591" s="1111"/>
      <c r="H4591" s="1117"/>
      <c r="I4591" s="1219"/>
      <c r="J4591" s="1105"/>
      <c r="K4591" s="611" t="s">
        <v>1419</v>
      </c>
      <c r="L4591" s="1222"/>
      <c r="M4591" s="1224"/>
    </row>
    <row r="4592" spans="3:13">
      <c r="C4592" s="1105"/>
      <c r="D4592" s="1105"/>
      <c r="E4592" s="611" t="s">
        <v>3714</v>
      </c>
      <c r="F4592" s="1108"/>
      <c r="G4592" s="1111"/>
      <c r="H4592" s="1117"/>
      <c r="I4592" s="1219"/>
      <c r="J4592" s="1105"/>
      <c r="K4592" s="611" t="s">
        <v>3714</v>
      </c>
      <c r="L4592" s="1222"/>
      <c r="M4592" s="1224"/>
    </row>
    <row r="4593" spans="3:13" ht="12.95" customHeight="1">
      <c r="C4593" s="1105"/>
      <c r="D4593" s="1105"/>
      <c r="E4593" s="611" t="s">
        <v>3669</v>
      </c>
      <c r="F4593" s="1108"/>
      <c r="G4593" s="1111"/>
      <c r="H4593" s="1117"/>
      <c r="I4593" s="1219"/>
      <c r="J4593" s="1105"/>
      <c r="K4593" s="611" t="s">
        <v>3669</v>
      </c>
      <c r="L4593" s="1222"/>
      <c r="M4593" s="1224"/>
    </row>
    <row r="4594" spans="3:13" ht="12.95" customHeight="1">
      <c r="C4594" s="1105"/>
      <c r="D4594" s="1105"/>
      <c r="E4594" s="611" t="s">
        <v>3715</v>
      </c>
      <c r="F4594" s="1108"/>
      <c r="G4594" s="1111"/>
      <c r="H4594" s="1117"/>
      <c r="I4594" s="1219"/>
      <c r="J4594" s="1105"/>
      <c r="K4594" s="611" t="s">
        <v>3715</v>
      </c>
      <c r="L4594" s="1222"/>
      <c r="M4594" s="1224"/>
    </row>
    <row r="4595" spans="3:13">
      <c r="C4595" s="1106"/>
      <c r="D4595" s="1106"/>
      <c r="E4595" s="613" t="s">
        <v>3716</v>
      </c>
      <c r="F4595" s="1109"/>
      <c r="G4595" s="1112"/>
      <c r="H4595" s="1117"/>
      <c r="I4595" s="1220"/>
      <c r="J4595" s="1213"/>
      <c r="K4595" s="704" t="s">
        <v>3716</v>
      </c>
      <c r="L4595" s="1223"/>
      <c r="M4595" s="1225"/>
    </row>
    <row r="4596" spans="3:13" ht="12.95" customHeight="1">
      <c r="C4596" s="1104"/>
      <c r="D4596" s="1104"/>
      <c r="E4596" s="614" t="s">
        <v>1401</v>
      </c>
      <c r="F4596" s="1107"/>
      <c r="G4596" s="1110"/>
      <c r="H4596" s="1113"/>
      <c r="I4596" s="1168"/>
      <c r="J4596" s="1168"/>
      <c r="K4596" s="615" t="s">
        <v>46</v>
      </c>
      <c r="L4596" s="1214"/>
      <c r="M4596" s="1110"/>
    </row>
    <row r="4597" spans="3:13" ht="12.95" customHeight="1">
      <c r="C4597" s="1105"/>
      <c r="D4597" s="1105"/>
      <c r="E4597" s="615" t="s">
        <v>3717</v>
      </c>
      <c r="F4597" s="1108"/>
      <c r="G4597" s="1111"/>
      <c r="H4597" s="1113"/>
      <c r="I4597" s="1105"/>
      <c r="J4597" s="1105"/>
      <c r="K4597" s="615" t="s">
        <v>3718</v>
      </c>
      <c r="L4597" s="1108"/>
      <c r="M4597" s="1111"/>
    </row>
    <row r="4598" spans="3:13" ht="12.95" customHeight="1">
      <c r="C4598" s="1105"/>
      <c r="D4598" s="1105"/>
      <c r="E4598" s="615" t="s">
        <v>3719</v>
      </c>
      <c r="F4598" s="1108"/>
      <c r="G4598" s="1111"/>
      <c r="H4598" s="1113"/>
      <c r="I4598" s="1105"/>
      <c r="J4598" s="1105"/>
      <c r="K4598" s="615" t="s">
        <v>3720</v>
      </c>
      <c r="L4598" s="1108"/>
      <c r="M4598" s="1111"/>
    </row>
    <row r="4599" spans="3:13" ht="12.95" customHeight="1">
      <c r="C4599" s="1105"/>
      <c r="D4599" s="1105"/>
      <c r="E4599" s="615" t="s">
        <v>3721</v>
      </c>
      <c r="F4599" s="1108"/>
      <c r="G4599" s="1111"/>
      <c r="H4599" s="1113"/>
      <c r="I4599" s="1105"/>
      <c r="J4599" s="1105"/>
      <c r="K4599" s="615" t="s">
        <v>3722</v>
      </c>
      <c r="L4599" s="1108"/>
      <c r="M4599" s="1111"/>
    </row>
    <row r="4600" spans="3:13" ht="15">
      <c r="C4600" s="1105"/>
      <c r="D4600" s="1105"/>
      <c r="E4600" s="615" t="s">
        <v>3723</v>
      </c>
      <c r="F4600" s="1108"/>
      <c r="G4600" s="1111"/>
      <c r="H4600" s="1113"/>
      <c r="I4600" s="1105"/>
      <c r="J4600" s="1105"/>
      <c r="K4600" s="616"/>
      <c r="L4600" s="1108"/>
      <c r="M4600" s="1111"/>
    </row>
    <row r="4601" spans="3:13">
      <c r="C4601" s="1105"/>
      <c r="D4601" s="1105"/>
      <c r="E4601" s="615" t="s">
        <v>3724</v>
      </c>
      <c r="F4601" s="1108"/>
      <c r="G4601" s="1111"/>
      <c r="H4601" s="1113"/>
      <c r="I4601" s="1105"/>
      <c r="J4601" s="1105"/>
      <c r="K4601" s="615" t="s">
        <v>3725</v>
      </c>
      <c r="L4601" s="1108"/>
      <c r="M4601" s="1111"/>
    </row>
    <row r="4602" spans="3:13" ht="12.95" customHeight="1">
      <c r="C4602" s="1105"/>
      <c r="D4602" s="1105"/>
      <c r="E4602" s="615" t="s">
        <v>3726</v>
      </c>
      <c r="F4602" s="1108"/>
      <c r="G4602" s="1111"/>
      <c r="H4602" s="1113"/>
      <c r="I4602" s="1105"/>
      <c r="J4602" s="1105"/>
      <c r="K4602" s="615" t="s">
        <v>3727</v>
      </c>
      <c r="L4602" s="1108"/>
      <c r="M4602" s="1111"/>
    </row>
    <row r="4603" spans="3:13" ht="38.25">
      <c r="C4603" s="1105"/>
      <c r="D4603" s="1105"/>
      <c r="E4603" s="616"/>
      <c r="F4603" s="1108"/>
      <c r="G4603" s="1111"/>
      <c r="H4603" s="1113"/>
      <c r="I4603" s="1105"/>
      <c r="J4603" s="1105"/>
      <c r="K4603" s="615" t="s">
        <v>3728</v>
      </c>
      <c r="L4603" s="1108"/>
      <c r="M4603" s="1111"/>
    </row>
    <row r="4604" spans="3:13" ht="12.95" customHeight="1">
      <c r="C4604" s="1105"/>
      <c r="D4604" s="1105"/>
      <c r="E4604" s="615" t="s">
        <v>3729</v>
      </c>
      <c r="F4604" s="1108"/>
      <c r="G4604" s="1111"/>
      <c r="H4604" s="1113"/>
      <c r="I4604" s="1105"/>
      <c r="J4604" s="1105"/>
      <c r="K4604" s="615" t="s">
        <v>3730</v>
      </c>
      <c r="L4604" s="1108"/>
      <c r="M4604" s="1111"/>
    </row>
    <row r="4605" spans="3:13" ht="15">
      <c r="C4605" s="1105"/>
      <c r="D4605" s="1105"/>
      <c r="E4605" s="615" t="s">
        <v>3731</v>
      </c>
      <c r="F4605" s="1108"/>
      <c r="G4605" s="1111"/>
      <c r="H4605" s="1113"/>
      <c r="I4605" s="1105"/>
      <c r="J4605" s="1105"/>
      <c r="K4605" s="616"/>
      <c r="L4605" s="1108"/>
      <c r="M4605" s="1111"/>
    </row>
    <row r="4606" spans="3:13" ht="38.25">
      <c r="C4606" s="1105"/>
      <c r="D4606" s="1105"/>
      <c r="E4606" s="615" t="s">
        <v>3732</v>
      </c>
      <c r="F4606" s="1108"/>
      <c r="G4606" s="1111"/>
      <c r="H4606" s="1113"/>
      <c r="I4606" s="1105"/>
      <c r="J4606" s="1105"/>
      <c r="K4606" s="615" t="s">
        <v>3733</v>
      </c>
      <c r="L4606" s="1108"/>
      <c r="M4606" s="1111"/>
    </row>
    <row r="4607" spans="3:13" ht="14.1" customHeight="1">
      <c r="C4607" s="1105"/>
      <c r="D4607" s="1105"/>
      <c r="E4607" s="615"/>
      <c r="F4607" s="1108"/>
      <c r="G4607" s="1111"/>
      <c r="H4607" s="1113"/>
      <c r="I4607" s="1105"/>
      <c r="J4607" s="1105"/>
      <c r="K4607" s="616"/>
      <c r="L4607" s="1108"/>
      <c r="M4607" s="1111"/>
    </row>
    <row r="4608" spans="3:13" ht="38.25">
      <c r="C4608" s="1105"/>
      <c r="D4608" s="1105"/>
      <c r="E4608" s="615"/>
      <c r="F4608" s="1108"/>
      <c r="G4608" s="1111"/>
      <c r="H4608" s="1113"/>
      <c r="I4608" s="1105"/>
      <c r="J4608" s="1105"/>
      <c r="K4608" s="615" t="s">
        <v>3734</v>
      </c>
      <c r="L4608" s="1108"/>
      <c r="M4608" s="1111"/>
    </row>
    <row r="4609" spans="3:13" ht="12.95" customHeight="1">
      <c r="C4609" s="1105"/>
      <c r="D4609" s="1105"/>
      <c r="E4609" s="615"/>
      <c r="F4609" s="1108"/>
      <c r="G4609" s="1111"/>
      <c r="H4609" s="1113"/>
      <c r="I4609" s="1105"/>
      <c r="J4609" s="1105"/>
      <c r="K4609" s="615"/>
      <c r="L4609" s="1108"/>
      <c r="M4609" s="1111"/>
    </row>
    <row r="4610" spans="3:13">
      <c r="C4610" s="1106"/>
      <c r="D4610" s="1106"/>
      <c r="E4610" s="617"/>
      <c r="F4610" s="1109"/>
      <c r="G4610" s="1112"/>
      <c r="H4610" s="1113"/>
      <c r="I4610" s="1106"/>
      <c r="J4610" s="1106"/>
      <c r="K4610" s="617" t="s">
        <v>3735</v>
      </c>
      <c r="L4610" s="1109"/>
      <c r="M4610" s="1112"/>
    </row>
    <row r="4611" spans="3:13" ht="15.75">
      <c r="C4611" s="618"/>
      <c r="D4611" s="618" t="s">
        <v>19</v>
      </c>
      <c r="E4611" s="619"/>
      <c r="F4611" s="620"/>
      <c r="G4611" s="621"/>
      <c r="H4611" s="733"/>
      <c r="I4611" s="618"/>
      <c r="J4611" s="618" t="s">
        <v>19</v>
      </c>
      <c r="K4611" s="619"/>
      <c r="L4611" s="620"/>
      <c r="M4611" s="621"/>
    </row>
    <row r="4612" spans="3:13" ht="15.75">
      <c r="C4612" s="618"/>
      <c r="D4612" s="618" t="s">
        <v>682</v>
      </c>
      <c r="E4612" s="619"/>
      <c r="F4612" s="620"/>
      <c r="G4612" s="621"/>
      <c r="H4612" s="733"/>
      <c r="I4612" s="618"/>
      <c r="J4612" s="618" t="s">
        <v>682</v>
      </c>
      <c r="K4612" s="619"/>
      <c r="L4612" s="620"/>
      <c r="M4612" s="621"/>
    </row>
    <row r="4613" spans="3:13" ht="25.5">
      <c r="C4613" s="618"/>
      <c r="D4613" s="618" t="s">
        <v>26</v>
      </c>
      <c r="E4613" s="758" t="s">
        <v>3736</v>
      </c>
      <c r="F4613" s="620" t="s">
        <v>687</v>
      </c>
      <c r="G4613" s="621"/>
      <c r="H4613" s="733"/>
      <c r="I4613" s="618"/>
      <c r="J4613" s="618" t="s">
        <v>26</v>
      </c>
      <c r="K4613" s="758" t="s">
        <v>3736</v>
      </c>
      <c r="L4613" s="620" t="s">
        <v>687</v>
      </c>
      <c r="M4613" s="621"/>
    </row>
    <row r="4614" spans="3:13" ht="15.75">
      <c r="C4614" s="618"/>
      <c r="D4614" s="618" t="s">
        <v>30</v>
      </c>
      <c r="E4614" s="619"/>
      <c r="F4614" s="620"/>
      <c r="G4614" s="621"/>
      <c r="H4614" s="733"/>
      <c r="I4614" s="618"/>
      <c r="J4614" s="618" t="s">
        <v>30</v>
      </c>
      <c r="K4614" s="619"/>
      <c r="L4614" s="620"/>
      <c r="M4614" s="621"/>
    </row>
    <row r="4615" spans="3:13" ht="15.75">
      <c r="C4615" s="618"/>
      <c r="D4615" s="618" t="s">
        <v>31</v>
      </c>
      <c r="E4615" s="619"/>
      <c r="F4615" s="620"/>
      <c r="G4615" s="621"/>
      <c r="H4615" s="733"/>
      <c r="I4615" s="618"/>
      <c r="J4615" s="618" t="s">
        <v>31</v>
      </c>
      <c r="K4615" s="619"/>
      <c r="L4615" s="620"/>
      <c r="M4615" s="621"/>
    </row>
    <row r="4616" spans="3:13" ht="15.75">
      <c r="C4616" s="618"/>
      <c r="D4616" s="618" t="s">
        <v>32</v>
      </c>
      <c r="E4616" s="619"/>
      <c r="F4616" s="620"/>
      <c r="G4616" s="621"/>
      <c r="H4616" s="733"/>
      <c r="I4616" s="618"/>
      <c r="J4616" s="618" t="s">
        <v>32</v>
      </c>
      <c r="K4616" s="619"/>
      <c r="L4616" s="620"/>
      <c r="M4616" s="621"/>
    </row>
    <row r="4617" spans="3:13" ht="15.75">
      <c r="C4617" s="623"/>
      <c r="D4617" s="1114"/>
      <c r="E4617" s="1114"/>
      <c r="F4617" s="624"/>
      <c r="G4617" s="625"/>
      <c r="H4617" s="1115"/>
      <c r="I4617" s="1115"/>
      <c r="J4617" s="1159"/>
      <c r="K4617" s="1159"/>
      <c r="L4617" s="649"/>
      <c r="M4617" s="649"/>
    </row>
    <row r="4618" spans="3:13" ht="24.95" customHeight="1">
      <c r="C4618" s="1104" t="s">
        <v>1301</v>
      </c>
      <c r="D4618" s="1104"/>
      <c r="E4618" s="607" t="s">
        <v>3737</v>
      </c>
      <c r="F4618" s="1107"/>
      <c r="G4618" s="1110"/>
      <c r="H4618" s="1154"/>
      <c r="I4618" s="1115"/>
      <c r="J4618" s="1160"/>
      <c r="K4618" s="1160"/>
      <c r="L4618" s="1160"/>
      <c r="M4618" s="1160"/>
    </row>
    <row r="4619" spans="3:13" ht="14.1" customHeight="1">
      <c r="C4619" s="1105"/>
      <c r="D4619" s="1105"/>
      <c r="E4619" s="610"/>
      <c r="F4619" s="1108"/>
      <c r="G4619" s="1111"/>
      <c r="H4619" s="1154"/>
      <c r="I4619" s="1115"/>
      <c r="J4619" s="1160"/>
      <c r="K4619" s="1160"/>
      <c r="L4619" s="1160"/>
      <c r="M4619" s="1160"/>
    </row>
    <row r="4620" spans="3:13" ht="12.95" customHeight="1">
      <c r="C4620" s="1105"/>
      <c r="D4620" s="1105"/>
      <c r="E4620" s="611" t="s">
        <v>1394</v>
      </c>
      <c r="F4620" s="1108"/>
      <c r="G4620" s="1111"/>
      <c r="H4620" s="1154"/>
      <c r="I4620" s="1115"/>
      <c r="J4620" s="1160"/>
      <c r="K4620" s="1160"/>
      <c r="L4620" s="1160"/>
      <c r="M4620" s="1160"/>
    </row>
    <row r="4621" spans="3:13">
      <c r="C4621" s="1105"/>
      <c r="D4621" s="1105"/>
      <c r="E4621" s="611" t="s">
        <v>3714</v>
      </c>
      <c r="F4621" s="1108"/>
      <c r="G4621" s="1111"/>
      <c r="H4621" s="1154"/>
      <c r="I4621" s="1115"/>
      <c r="J4621" s="1160"/>
      <c r="K4621" s="1160"/>
      <c r="L4621" s="1160"/>
      <c r="M4621" s="1160"/>
    </row>
    <row r="4622" spans="3:13" ht="12.95" customHeight="1">
      <c r="C4622" s="1105"/>
      <c r="D4622" s="1105"/>
      <c r="E4622" s="611" t="s">
        <v>3669</v>
      </c>
      <c r="F4622" s="1108"/>
      <c r="G4622" s="1111"/>
      <c r="H4622" s="1154"/>
      <c r="I4622" s="1115"/>
      <c r="J4622" s="1160"/>
      <c r="K4622" s="1160"/>
      <c r="L4622" s="1160"/>
      <c r="M4622" s="1160"/>
    </row>
    <row r="4623" spans="3:13" ht="12.95" customHeight="1">
      <c r="C4623" s="1105"/>
      <c r="D4623" s="1105"/>
      <c r="E4623" s="611" t="s">
        <v>3715</v>
      </c>
      <c r="F4623" s="1108"/>
      <c r="G4623" s="1111"/>
      <c r="H4623" s="1154"/>
      <c r="I4623" s="1115"/>
      <c r="J4623" s="1160"/>
      <c r="K4623" s="1160"/>
      <c r="L4623" s="1160"/>
      <c r="M4623" s="1160"/>
    </row>
    <row r="4624" spans="3:13" ht="12.95" customHeight="1">
      <c r="C4624" s="1106"/>
      <c r="D4624" s="1106"/>
      <c r="E4624" s="613" t="s">
        <v>3716</v>
      </c>
      <c r="F4624" s="1109"/>
      <c r="G4624" s="1112"/>
      <c r="H4624" s="1154"/>
      <c r="I4624" s="1115"/>
      <c r="J4624" s="1160"/>
      <c r="K4624" s="1160"/>
      <c r="L4624" s="1160"/>
      <c r="M4624" s="1160"/>
    </row>
    <row r="4625" spans="3:13" ht="15.75">
      <c r="C4625" s="618"/>
      <c r="D4625" s="618" t="s">
        <v>19</v>
      </c>
      <c r="E4625" s="619"/>
      <c r="F4625" s="620"/>
      <c r="G4625" s="621"/>
      <c r="H4625" s="1154"/>
      <c r="I4625" s="1115"/>
      <c r="J4625" s="1160"/>
      <c r="K4625" s="1160"/>
      <c r="L4625" s="649"/>
      <c r="M4625" s="649"/>
    </row>
    <row r="4626" spans="3:13" ht="15.75">
      <c r="C4626" s="618"/>
      <c r="D4626" s="618" t="s">
        <v>682</v>
      </c>
      <c r="E4626" s="619"/>
      <c r="F4626" s="620"/>
      <c r="G4626" s="621"/>
      <c r="H4626" s="1154"/>
      <c r="I4626" s="1115"/>
      <c r="J4626" s="1160"/>
      <c r="K4626" s="1160"/>
      <c r="L4626" s="649"/>
      <c r="M4626" s="649"/>
    </row>
    <row r="4627" spans="3:13" ht="25.5">
      <c r="C4627" s="618"/>
      <c r="D4627" s="618" t="s">
        <v>26</v>
      </c>
      <c r="E4627" s="619" t="s">
        <v>3738</v>
      </c>
      <c r="F4627" s="620" t="s">
        <v>687</v>
      </c>
      <c r="G4627" s="621"/>
      <c r="H4627" s="1154"/>
      <c r="I4627" s="1115"/>
      <c r="J4627" s="1160"/>
      <c r="K4627" s="1160"/>
      <c r="L4627" s="649"/>
      <c r="M4627" s="649"/>
    </row>
    <row r="4628" spans="3:13" ht="15.75">
      <c r="C4628" s="618"/>
      <c r="D4628" s="618" t="s">
        <v>30</v>
      </c>
      <c r="E4628" s="619"/>
      <c r="F4628" s="620"/>
      <c r="G4628" s="621"/>
      <c r="H4628" s="1154"/>
      <c r="I4628" s="1115"/>
      <c r="J4628" s="1160"/>
      <c r="K4628" s="1160"/>
      <c r="L4628" s="649"/>
      <c r="M4628" s="649"/>
    </row>
    <row r="4629" spans="3:13" ht="15.75">
      <c r="C4629" s="618"/>
      <c r="D4629" s="618" t="s">
        <v>31</v>
      </c>
      <c r="E4629" s="619"/>
      <c r="F4629" s="620"/>
      <c r="G4629" s="621"/>
      <c r="H4629" s="1154"/>
      <c r="I4629" s="1115"/>
      <c r="J4629" s="1160"/>
      <c r="K4629" s="1160"/>
      <c r="L4629" s="649"/>
      <c r="M4629" s="649"/>
    </row>
    <row r="4630" spans="3:13" ht="15.75">
      <c r="C4630" s="618"/>
      <c r="D4630" s="618" t="s">
        <v>32</v>
      </c>
      <c r="E4630" s="619"/>
      <c r="F4630" s="620"/>
      <c r="G4630" s="621"/>
      <c r="H4630" s="1154"/>
      <c r="I4630" s="1115"/>
      <c r="J4630" s="1160"/>
      <c r="K4630" s="1160"/>
      <c r="L4630" s="649"/>
      <c r="M4630" s="649"/>
    </row>
    <row r="4631" spans="3:13" ht="15.75">
      <c r="C4631" s="623"/>
      <c r="D4631" s="1114"/>
      <c r="E4631" s="1114"/>
      <c r="F4631" s="624"/>
      <c r="G4631" s="625"/>
      <c r="H4631" s="1115"/>
      <c r="I4631" s="1115"/>
      <c r="J4631" s="1158"/>
      <c r="K4631" s="1158"/>
      <c r="L4631" s="649"/>
      <c r="M4631" s="649"/>
    </row>
    <row r="4632" spans="3:13">
      <c r="C4632" s="1104" t="s">
        <v>1305</v>
      </c>
      <c r="D4632" s="1104"/>
      <c r="E4632" s="607" t="s">
        <v>3739</v>
      </c>
      <c r="F4632" s="1107"/>
      <c r="G4632" s="1110"/>
      <c r="H4632" s="1113"/>
      <c r="I4632" s="1104" t="s">
        <v>3740</v>
      </c>
      <c r="J4632" s="1104"/>
      <c r="K4632" s="607" t="s">
        <v>3741</v>
      </c>
      <c r="L4632" s="1107"/>
      <c r="M4632" s="1110"/>
    </row>
    <row r="4633" spans="3:13" ht="14.1" customHeight="1">
      <c r="C4633" s="1105"/>
      <c r="D4633" s="1105"/>
      <c r="E4633" s="610"/>
      <c r="F4633" s="1108"/>
      <c r="G4633" s="1111"/>
      <c r="H4633" s="1113"/>
      <c r="I4633" s="1105"/>
      <c r="J4633" s="1105"/>
      <c r="K4633" s="610"/>
      <c r="L4633" s="1108"/>
      <c r="M4633" s="1111"/>
    </row>
    <row r="4634" spans="3:13" ht="12.95" customHeight="1">
      <c r="C4634" s="1105"/>
      <c r="D4634" s="1105"/>
      <c r="E4634" s="611" t="s">
        <v>1394</v>
      </c>
      <c r="F4634" s="1108"/>
      <c r="G4634" s="1111"/>
      <c r="H4634" s="1113"/>
      <c r="I4634" s="1105"/>
      <c r="J4634" s="1105"/>
      <c r="K4634" s="611" t="s">
        <v>1419</v>
      </c>
      <c r="L4634" s="1108"/>
      <c r="M4634" s="1111"/>
    </row>
    <row r="4635" spans="3:13" ht="12.95" customHeight="1">
      <c r="C4635" s="1105"/>
      <c r="D4635" s="1105"/>
      <c r="E4635" s="611" t="s">
        <v>3742</v>
      </c>
      <c r="F4635" s="1108"/>
      <c r="G4635" s="1111"/>
      <c r="H4635" s="1113"/>
      <c r="I4635" s="1105"/>
      <c r="J4635" s="1105"/>
      <c r="K4635" s="611" t="s">
        <v>3742</v>
      </c>
      <c r="L4635" s="1108"/>
      <c r="M4635" s="1111"/>
    </row>
    <row r="4636" spans="3:13">
      <c r="C4636" s="1105"/>
      <c r="D4636" s="1105"/>
      <c r="E4636" s="611" t="s">
        <v>3743</v>
      </c>
      <c r="F4636" s="1108"/>
      <c r="G4636" s="1111"/>
      <c r="H4636" s="1113"/>
      <c r="I4636" s="1105"/>
      <c r="J4636" s="1105"/>
      <c r="K4636" s="611" t="s">
        <v>3743</v>
      </c>
      <c r="L4636" s="1108"/>
      <c r="M4636" s="1111"/>
    </row>
    <row r="4637" spans="3:13" ht="12.95" customHeight="1">
      <c r="C4637" s="1105"/>
      <c r="D4637" s="1105"/>
      <c r="E4637" s="611" t="s">
        <v>3744</v>
      </c>
      <c r="F4637" s="1108"/>
      <c r="G4637" s="1111"/>
      <c r="H4637" s="1113"/>
      <c r="I4637" s="1105"/>
      <c r="J4637" s="1105"/>
      <c r="K4637" s="611" t="s">
        <v>3744</v>
      </c>
      <c r="L4637" s="1108"/>
      <c r="M4637" s="1111"/>
    </row>
    <row r="4638" spans="3:13" ht="25.5">
      <c r="C4638" s="1105"/>
      <c r="D4638" s="1105"/>
      <c r="E4638" s="611" t="s">
        <v>3745</v>
      </c>
      <c r="F4638" s="1108"/>
      <c r="G4638" s="1111"/>
      <c r="H4638" s="1113"/>
      <c r="I4638" s="1105"/>
      <c r="J4638" s="1105"/>
      <c r="K4638" s="611" t="s">
        <v>3746</v>
      </c>
      <c r="L4638" s="1108"/>
      <c r="M4638" s="1111"/>
    </row>
    <row r="4639" spans="3:13" ht="12.95" customHeight="1">
      <c r="C4639" s="1105"/>
      <c r="D4639" s="1105"/>
      <c r="E4639" s="611" t="s">
        <v>3747</v>
      </c>
      <c r="F4639" s="1108"/>
      <c r="G4639" s="1111"/>
      <c r="H4639" s="1113"/>
      <c r="I4639" s="1105"/>
      <c r="J4639" s="1105"/>
      <c r="K4639" s="611" t="s">
        <v>3745</v>
      </c>
      <c r="L4639" s="1108"/>
      <c r="M4639" s="1111"/>
    </row>
    <row r="4640" spans="3:13" ht="12.95" customHeight="1">
      <c r="C4640" s="1105"/>
      <c r="D4640" s="1105"/>
      <c r="E4640" s="611" t="s">
        <v>3748</v>
      </c>
      <c r="F4640" s="1108"/>
      <c r="G4640" s="1111"/>
      <c r="H4640" s="1113"/>
      <c r="I4640" s="1105"/>
      <c r="J4640" s="1105"/>
      <c r="K4640" s="611" t="s">
        <v>3747</v>
      </c>
      <c r="L4640" s="1108"/>
      <c r="M4640" s="1111"/>
    </row>
    <row r="4641" spans="3:13">
      <c r="C4641" s="1105"/>
      <c r="D4641" s="1105"/>
      <c r="E4641" s="611" t="s">
        <v>3749</v>
      </c>
      <c r="F4641" s="1108"/>
      <c r="G4641" s="1111"/>
      <c r="H4641" s="1113"/>
      <c r="I4641" s="1105"/>
      <c r="J4641" s="1105"/>
      <c r="K4641" s="611" t="s">
        <v>3748</v>
      </c>
      <c r="L4641" s="1108"/>
      <c r="M4641" s="1111"/>
    </row>
    <row r="4642" spans="3:13" ht="25.5">
      <c r="C4642" s="1105"/>
      <c r="D4642" s="1105"/>
      <c r="E4642" s="611" t="s">
        <v>3750</v>
      </c>
      <c r="F4642" s="1108"/>
      <c r="G4642" s="1111"/>
      <c r="H4642" s="1113"/>
      <c r="I4642" s="1105"/>
      <c r="J4642" s="1105"/>
      <c r="K4642" s="611" t="s">
        <v>3749</v>
      </c>
      <c r="L4642" s="1108"/>
      <c r="M4642" s="1111"/>
    </row>
    <row r="4643" spans="3:13" ht="38.25">
      <c r="C4643" s="1105"/>
      <c r="D4643" s="1105"/>
      <c r="E4643" s="611"/>
      <c r="F4643" s="1108"/>
      <c r="G4643" s="1111"/>
      <c r="H4643" s="1113"/>
      <c r="I4643" s="1105"/>
      <c r="J4643" s="1105"/>
      <c r="K4643" s="611" t="s">
        <v>3751</v>
      </c>
      <c r="L4643" s="1108"/>
      <c r="M4643" s="1111"/>
    </row>
    <row r="4644" spans="3:13" ht="12.95" customHeight="1">
      <c r="C4644" s="1106"/>
      <c r="D4644" s="1106"/>
      <c r="E4644" s="613"/>
      <c r="F4644" s="1109"/>
      <c r="G4644" s="1112"/>
      <c r="H4644" s="1113"/>
      <c r="I4644" s="1106"/>
      <c r="J4644" s="1106"/>
      <c r="K4644" s="613" t="s">
        <v>3752</v>
      </c>
      <c r="L4644" s="1109"/>
      <c r="M4644" s="1112"/>
    </row>
    <row r="4645" spans="3:13" ht="12.95" customHeight="1">
      <c r="C4645" s="1104"/>
      <c r="D4645" s="1104"/>
      <c r="E4645" s="614" t="s">
        <v>1401</v>
      </c>
      <c r="F4645" s="1107"/>
      <c r="G4645" s="1110"/>
      <c r="H4645" s="1113"/>
      <c r="I4645" s="1104"/>
      <c r="J4645" s="1104"/>
      <c r="K4645" s="614" t="s">
        <v>46</v>
      </c>
      <c r="L4645" s="1107"/>
      <c r="M4645" s="1110"/>
    </row>
    <row r="4646" spans="3:13" ht="51">
      <c r="C4646" s="1105"/>
      <c r="D4646" s="1105"/>
      <c r="E4646" s="615" t="s">
        <v>3753</v>
      </c>
      <c r="F4646" s="1108"/>
      <c r="G4646" s="1111"/>
      <c r="H4646" s="1113"/>
      <c r="I4646" s="1105"/>
      <c r="J4646" s="1105"/>
      <c r="K4646" s="615" t="s">
        <v>3754</v>
      </c>
      <c r="L4646" s="1108"/>
      <c r="M4646" s="1111"/>
    </row>
    <row r="4647" spans="3:13" ht="25.5">
      <c r="C4647" s="1105"/>
      <c r="D4647" s="1105"/>
      <c r="E4647" s="615" t="s">
        <v>3755</v>
      </c>
      <c r="F4647" s="1108"/>
      <c r="G4647" s="1111"/>
      <c r="H4647" s="1113"/>
      <c r="I4647" s="1105"/>
      <c r="J4647" s="1105"/>
      <c r="K4647" s="616"/>
      <c r="L4647" s="1108"/>
      <c r="M4647" s="1111"/>
    </row>
    <row r="4648" spans="3:13" ht="25.5">
      <c r="C4648" s="1105"/>
      <c r="D4648" s="1105"/>
      <c r="E4648" s="616"/>
      <c r="F4648" s="1108"/>
      <c r="G4648" s="1111"/>
      <c r="H4648" s="1113"/>
      <c r="I4648" s="1105"/>
      <c r="J4648" s="1105"/>
      <c r="K4648" s="615" t="s">
        <v>3756</v>
      </c>
      <c r="L4648" s="1108"/>
      <c r="M4648" s="1111"/>
    </row>
    <row r="4649" spans="3:13" ht="14.1" customHeight="1">
      <c r="C4649" s="1105"/>
      <c r="D4649" s="1105"/>
      <c r="E4649" s="615" t="s">
        <v>3704</v>
      </c>
      <c r="F4649" s="1108"/>
      <c r="G4649" s="1111"/>
      <c r="H4649" s="1113"/>
      <c r="I4649" s="1105"/>
      <c r="J4649" s="1105"/>
      <c r="K4649" s="616"/>
      <c r="L4649" s="1108"/>
      <c r="M4649" s="1111"/>
    </row>
    <row r="4650" spans="3:13" ht="25.5">
      <c r="C4650" s="1105"/>
      <c r="D4650" s="1105"/>
      <c r="E4650" s="615" t="s">
        <v>3757</v>
      </c>
      <c r="F4650" s="1108"/>
      <c r="G4650" s="1111"/>
      <c r="H4650" s="1113"/>
      <c r="I4650" s="1105"/>
      <c r="J4650" s="1105"/>
      <c r="K4650" s="615" t="s">
        <v>3758</v>
      </c>
      <c r="L4650" s="1108"/>
      <c r="M4650" s="1111"/>
    </row>
    <row r="4651" spans="3:13" ht="14.1" customHeight="1">
      <c r="C4651" s="1105"/>
      <c r="D4651" s="1105"/>
      <c r="E4651" s="616"/>
      <c r="F4651" s="1108"/>
      <c r="G4651" s="1111"/>
      <c r="H4651" s="1113"/>
      <c r="I4651" s="1105"/>
      <c r="J4651" s="1105"/>
      <c r="K4651" s="616"/>
      <c r="L4651" s="1108"/>
      <c r="M4651" s="1111"/>
    </row>
    <row r="4652" spans="3:13" ht="25.5">
      <c r="C4652" s="1105"/>
      <c r="D4652" s="1105"/>
      <c r="E4652" s="615" t="s">
        <v>3706</v>
      </c>
      <c r="F4652" s="1108"/>
      <c r="G4652" s="1111"/>
      <c r="H4652" s="1113"/>
      <c r="I4652" s="1105"/>
      <c r="J4652" s="1105"/>
      <c r="K4652" s="615" t="s">
        <v>3759</v>
      </c>
      <c r="L4652" s="1108"/>
      <c r="M4652" s="1111"/>
    </row>
    <row r="4653" spans="3:13" ht="14.1" customHeight="1">
      <c r="C4653" s="1105"/>
      <c r="D4653" s="1105"/>
      <c r="E4653" s="616"/>
      <c r="F4653" s="1108"/>
      <c r="G4653" s="1111"/>
      <c r="H4653" s="1113"/>
      <c r="I4653" s="1105"/>
      <c r="J4653" s="1105"/>
      <c r="K4653" s="616"/>
      <c r="L4653" s="1108"/>
      <c r="M4653" s="1111"/>
    </row>
    <row r="4654" spans="3:13" ht="38.25">
      <c r="C4654" s="1105"/>
      <c r="D4654" s="1105"/>
      <c r="E4654" s="615" t="s">
        <v>3707</v>
      </c>
      <c r="F4654" s="1108"/>
      <c r="G4654" s="1111"/>
      <c r="H4654" s="1113"/>
      <c r="I4654" s="1105"/>
      <c r="J4654" s="1105"/>
      <c r="K4654" s="615" t="s">
        <v>3760</v>
      </c>
      <c r="L4654" s="1108"/>
      <c r="M4654" s="1111"/>
    </row>
    <row r="4655" spans="3:13" ht="25.5">
      <c r="C4655" s="1105"/>
      <c r="D4655" s="1105"/>
      <c r="E4655" s="616"/>
      <c r="F4655" s="1108"/>
      <c r="G4655" s="1111"/>
      <c r="H4655" s="1113"/>
      <c r="I4655" s="1105"/>
      <c r="J4655" s="1105"/>
      <c r="K4655" s="615" t="s">
        <v>3761</v>
      </c>
      <c r="L4655" s="1108"/>
      <c r="M4655" s="1111"/>
    </row>
    <row r="4656" spans="3:13" ht="12.95" customHeight="1">
      <c r="C4656" s="1105"/>
      <c r="D4656" s="1105"/>
      <c r="E4656" s="615" t="s">
        <v>3762</v>
      </c>
      <c r="F4656" s="1108"/>
      <c r="G4656" s="1111"/>
      <c r="H4656" s="1113"/>
      <c r="I4656" s="1105"/>
      <c r="J4656" s="1105"/>
      <c r="K4656" s="615" t="s">
        <v>3763</v>
      </c>
      <c r="L4656" s="1108"/>
      <c r="M4656" s="1111"/>
    </row>
    <row r="4657" spans="3:13" ht="25.5">
      <c r="C4657" s="1105"/>
      <c r="D4657" s="1105"/>
      <c r="E4657" s="615" t="s">
        <v>3764</v>
      </c>
      <c r="F4657" s="1108"/>
      <c r="G4657" s="1111"/>
      <c r="H4657" s="1113"/>
      <c r="I4657" s="1105"/>
      <c r="J4657" s="1105"/>
      <c r="K4657" s="615" t="s">
        <v>3765</v>
      </c>
      <c r="L4657" s="1108"/>
      <c r="M4657" s="1111"/>
    </row>
    <row r="4658" spans="3:13">
      <c r="C4658" s="1105"/>
      <c r="D4658" s="1105"/>
      <c r="E4658" s="615" t="s">
        <v>3766</v>
      </c>
      <c r="F4658" s="1108"/>
      <c r="G4658" s="1111"/>
      <c r="H4658" s="1113"/>
      <c r="I4658" s="1105"/>
      <c r="J4658" s="1105"/>
      <c r="K4658" s="615" t="s">
        <v>3767</v>
      </c>
      <c r="L4658" s="1108"/>
      <c r="M4658" s="1111"/>
    </row>
    <row r="4659" spans="3:13" ht="12.95" customHeight="1">
      <c r="C4659" s="1105"/>
      <c r="D4659" s="1105"/>
      <c r="E4659" s="615" t="s">
        <v>3768</v>
      </c>
      <c r="F4659" s="1108"/>
      <c r="G4659" s="1111"/>
      <c r="H4659" s="1113"/>
      <c r="I4659" s="1105"/>
      <c r="J4659" s="1105"/>
      <c r="K4659" s="615" t="s">
        <v>3769</v>
      </c>
      <c r="L4659" s="1108"/>
      <c r="M4659" s="1111"/>
    </row>
    <row r="4660" spans="3:13" ht="15">
      <c r="C4660" s="1105"/>
      <c r="D4660" s="1105"/>
      <c r="E4660" s="615" t="s">
        <v>3770</v>
      </c>
      <c r="F4660" s="1108"/>
      <c r="G4660" s="1111"/>
      <c r="H4660" s="1113"/>
      <c r="I4660" s="1105"/>
      <c r="J4660" s="1105"/>
      <c r="K4660" s="616"/>
      <c r="L4660" s="1108"/>
      <c r="M4660" s="1111"/>
    </row>
    <row r="4661" spans="3:13" ht="12.95" customHeight="1">
      <c r="C4661" s="1105"/>
      <c r="D4661" s="1105"/>
      <c r="E4661" s="615" t="s">
        <v>3771</v>
      </c>
      <c r="F4661" s="1108"/>
      <c r="G4661" s="1111"/>
      <c r="H4661" s="1113"/>
      <c r="I4661" s="1105"/>
      <c r="J4661" s="1105"/>
      <c r="K4661" s="615" t="s">
        <v>3772</v>
      </c>
      <c r="L4661" s="1108"/>
      <c r="M4661" s="1111"/>
    </row>
    <row r="4662" spans="3:13" ht="38.25">
      <c r="C4662" s="1105"/>
      <c r="D4662" s="1105"/>
      <c r="E4662" s="615" t="s">
        <v>3773</v>
      </c>
      <c r="F4662" s="1108"/>
      <c r="G4662" s="1111"/>
      <c r="H4662" s="1113"/>
      <c r="I4662" s="1105"/>
      <c r="J4662" s="1105"/>
      <c r="K4662" s="615" t="s">
        <v>3774</v>
      </c>
      <c r="L4662" s="1108"/>
      <c r="M4662" s="1111"/>
    </row>
    <row r="4663" spans="3:13" ht="25.5">
      <c r="C4663" s="1105"/>
      <c r="D4663" s="1105"/>
      <c r="E4663" s="615"/>
      <c r="F4663" s="1108"/>
      <c r="G4663" s="1111"/>
      <c r="H4663" s="1113"/>
      <c r="I4663" s="1105"/>
      <c r="J4663" s="1105"/>
      <c r="K4663" s="615" t="s">
        <v>3775</v>
      </c>
      <c r="L4663" s="1108"/>
      <c r="M4663" s="1111"/>
    </row>
    <row r="4664" spans="3:13">
      <c r="C4664" s="1105"/>
      <c r="D4664" s="1105"/>
      <c r="E4664" s="615"/>
      <c r="F4664" s="1108"/>
      <c r="G4664" s="1111"/>
      <c r="H4664" s="1113"/>
      <c r="I4664" s="1105"/>
      <c r="J4664" s="1105"/>
      <c r="K4664" s="615" t="s">
        <v>3776</v>
      </c>
      <c r="L4664" s="1108"/>
      <c r="M4664" s="1111"/>
    </row>
    <row r="4665" spans="3:13" ht="12.95" customHeight="1">
      <c r="C4665" s="1106"/>
      <c r="D4665" s="1106"/>
      <c r="E4665" s="617"/>
      <c r="F4665" s="1109"/>
      <c r="G4665" s="1112"/>
      <c r="H4665" s="1113"/>
      <c r="I4665" s="1106"/>
      <c r="J4665" s="1106"/>
      <c r="K4665" s="617" t="s">
        <v>3777</v>
      </c>
      <c r="L4665" s="1109"/>
      <c r="M4665" s="1112"/>
    </row>
    <row r="4666" spans="3:13" ht="25.5">
      <c r="C4666" s="1104"/>
      <c r="D4666" s="1104"/>
      <c r="E4666" s="614" t="s">
        <v>3778</v>
      </c>
      <c r="F4666" s="1107"/>
      <c r="G4666" s="1110"/>
      <c r="H4666" s="1113"/>
      <c r="I4666" s="1104"/>
      <c r="J4666" s="1104"/>
      <c r="K4666" s="1138"/>
      <c r="L4666" s="1107"/>
      <c r="M4666" s="1110"/>
    </row>
    <row r="4667" spans="3:13" ht="12.95" customHeight="1">
      <c r="C4667" s="1105"/>
      <c r="D4667" s="1105"/>
      <c r="E4667" s="615" t="s">
        <v>3779</v>
      </c>
      <c r="F4667" s="1108"/>
      <c r="G4667" s="1111"/>
      <c r="H4667" s="1113"/>
      <c r="I4667" s="1105"/>
      <c r="J4667" s="1105"/>
      <c r="K4667" s="1145"/>
      <c r="L4667" s="1108"/>
      <c r="M4667" s="1111"/>
    </row>
    <row r="4668" spans="3:13">
      <c r="C4668" s="1105"/>
      <c r="D4668" s="1105"/>
      <c r="E4668" s="615" t="s">
        <v>3780</v>
      </c>
      <c r="F4668" s="1108"/>
      <c r="G4668" s="1111"/>
      <c r="H4668" s="1113"/>
      <c r="I4668" s="1105"/>
      <c r="J4668" s="1105"/>
      <c r="K4668" s="1145"/>
      <c r="L4668" s="1108"/>
      <c r="M4668" s="1111"/>
    </row>
    <row r="4669" spans="3:13" ht="12.95" customHeight="1">
      <c r="C4669" s="1105"/>
      <c r="D4669" s="1105"/>
      <c r="E4669" s="615" t="s">
        <v>3781</v>
      </c>
      <c r="F4669" s="1108"/>
      <c r="G4669" s="1111"/>
      <c r="H4669" s="1113"/>
      <c r="I4669" s="1105"/>
      <c r="J4669" s="1105"/>
      <c r="K4669" s="1145"/>
      <c r="L4669" s="1108"/>
      <c r="M4669" s="1111"/>
    </row>
    <row r="4670" spans="3:13" ht="51">
      <c r="C4670" s="1105"/>
      <c r="D4670" s="1105"/>
      <c r="E4670" s="615" t="s">
        <v>3782</v>
      </c>
      <c r="F4670" s="1108"/>
      <c r="G4670" s="1111"/>
      <c r="H4670" s="1113"/>
      <c r="I4670" s="1105"/>
      <c r="J4670" s="1105"/>
      <c r="K4670" s="1145"/>
      <c r="L4670" s="1108"/>
      <c r="M4670" s="1111"/>
    </row>
    <row r="4671" spans="3:13">
      <c r="C4671" s="1105"/>
      <c r="D4671" s="1105"/>
      <c r="E4671" s="615" t="s">
        <v>3783</v>
      </c>
      <c r="F4671" s="1108"/>
      <c r="G4671" s="1111"/>
      <c r="H4671" s="1113"/>
      <c r="I4671" s="1105"/>
      <c r="J4671" s="1105"/>
      <c r="K4671" s="1145"/>
      <c r="L4671" s="1108"/>
      <c r="M4671" s="1111"/>
    </row>
    <row r="4672" spans="3:13" ht="12.95" customHeight="1">
      <c r="C4672" s="1105"/>
      <c r="D4672" s="1105"/>
      <c r="E4672" s="615" t="s">
        <v>3784</v>
      </c>
      <c r="F4672" s="1108"/>
      <c r="G4672" s="1111"/>
      <c r="H4672" s="1113"/>
      <c r="I4672" s="1105"/>
      <c r="J4672" s="1105"/>
      <c r="K4672" s="1145"/>
      <c r="L4672" s="1108"/>
      <c r="M4672" s="1111"/>
    </row>
    <row r="4673" spans="3:13" ht="12.95" customHeight="1">
      <c r="C4673" s="1105"/>
      <c r="D4673" s="1105"/>
      <c r="E4673" s="615" t="s">
        <v>3785</v>
      </c>
      <c r="F4673" s="1108"/>
      <c r="G4673" s="1111"/>
      <c r="H4673" s="1113"/>
      <c r="I4673" s="1105"/>
      <c r="J4673" s="1105"/>
      <c r="K4673" s="1145"/>
      <c r="L4673" s="1108"/>
      <c r="M4673" s="1111"/>
    </row>
    <row r="4674" spans="3:13" ht="12.95" customHeight="1">
      <c r="C4674" s="1106"/>
      <c r="D4674" s="1106"/>
      <c r="E4674" s="617" t="s">
        <v>3786</v>
      </c>
      <c r="F4674" s="1109"/>
      <c r="G4674" s="1112"/>
      <c r="H4674" s="1113"/>
      <c r="I4674" s="1106"/>
      <c r="J4674" s="1106"/>
      <c r="K4674" s="1139"/>
      <c r="L4674" s="1109"/>
      <c r="M4674" s="1112"/>
    </row>
    <row r="4675" spans="3:13" ht="15.75">
      <c r="C4675" s="618"/>
      <c r="D4675" s="618" t="s">
        <v>19</v>
      </c>
      <c r="E4675" s="619"/>
      <c r="F4675" s="620"/>
      <c r="G4675" s="621"/>
      <c r="H4675" s="733"/>
      <c r="I4675" s="618"/>
      <c r="J4675" s="618" t="s">
        <v>19</v>
      </c>
      <c r="K4675" s="619"/>
      <c r="L4675" s="620"/>
      <c r="M4675" s="621"/>
    </row>
    <row r="4676" spans="3:13" ht="15.75">
      <c r="C4676" s="618"/>
      <c r="D4676" s="618" t="s">
        <v>682</v>
      </c>
      <c r="E4676" s="619"/>
      <c r="F4676" s="620"/>
      <c r="G4676" s="621"/>
      <c r="H4676" s="733"/>
      <c r="I4676" s="618"/>
      <c r="J4676" s="618" t="s">
        <v>682</v>
      </c>
      <c r="K4676" s="619"/>
      <c r="L4676" s="620"/>
      <c r="M4676" s="621"/>
    </row>
    <row r="4677" spans="3:13" ht="178.5">
      <c r="C4677" s="757"/>
      <c r="D4677" s="757" t="s">
        <v>26</v>
      </c>
      <c r="E4677" s="619" t="s">
        <v>3787</v>
      </c>
      <c r="F4677" s="777" t="s">
        <v>687</v>
      </c>
      <c r="G4677" s="621"/>
      <c r="H4677" s="733"/>
      <c r="I4677" s="757"/>
      <c r="J4677" s="757" t="s">
        <v>26</v>
      </c>
      <c r="K4677" s="619" t="s">
        <v>3788</v>
      </c>
      <c r="L4677" s="777" t="s">
        <v>687</v>
      </c>
      <c r="M4677" s="621"/>
    </row>
    <row r="4678" spans="3:13" ht="15.75">
      <c r="C4678" s="618"/>
      <c r="D4678" s="618" t="s">
        <v>30</v>
      </c>
      <c r="E4678" s="619"/>
      <c r="F4678" s="620"/>
      <c r="G4678" s="621"/>
      <c r="H4678" s="733"/>
      <c r="I4678" s="618"/>
      <c r="J4678" s="618" t="s">
        <v>30</v>
      </c>
      <c r="K4678" s="619"/>
      <c r="L4678" s="620"/>
      <c r="M4678" s="621"/>
    </row>
    <row r="4679" spans="3:13" ht="15.75">
      <c r="C4679" s="618"/>
      <c r="D4679" s="618" t="s">
        <v>31</v>
      </c>
      <c r="E4679" s="619"/>
      <c r="F4679" s="620"/>
      <c r="G4679" s="621"/>
      <c r="H4679" s="733"/>
      <c r="I4679" s="618"/>
      <c r="J4679" s="618" t="s">
        <v>31</v>
      </c>
      <c r="K4679" s="619"/>
      <c r="L4679" s="620"/>
      <c r="M4679" s="621"/>
    </row>
    <row r="4680" spans="3:13" ht="15.75">
      <c r="C4680" s="618"/>
      <c r="D4680" s="618" t="s">
        <v>32</v>
      </c>
      <c r="E4680" s="619"/>
      <c r="F4680" s="620"/>
      <c r="G4680" s="621"/>
      <c r="H4680" s="733"/>
      <c r="I4680" s="618"/>
      <c r="J4680" s="618" t="s">
        <v>32</v>
      </c>
      <c r="K4680" s="619"/>
      <c r="L4680" s="620"/>
      <c r="M4680" s="621"/>
    </row>
    <row r="4681" spans="3:13" ht="15.75">
      <c r="C4681" s="623"/>
      <c r="D4681" s="1114"/>
      <c r="E4681" s="1114"/>
      <c r="F4681" s="624"/>
      <c r="G4681" s="625"/>
      <c r="H4681" s="1115"/>
      <c r="I4681" s="1115"/>
      <c r="J4681" s="1140"/>
      <c r="K4681" s="1140"/>
      <c r="L4681" s="649"/>
      <c r="M4681" s="649"/>
    </row>
    <row r="4682" spans="3:13" ht="38.25">
      <c r="C4682" s="1104" t="s">
        <v>1309</v>
      </c>
      <c r="D4682" s="1104"/>
      <c r="E4682" s="607" t="s">
        <v>3789</v>
      </c>
      <c r="F4682" s="1107"/>
      <c r="G4682" s="1110"/>
      <c r="H4682" s="1117"/>
      <c r="I4682" s="1118" t="s">
        <v>3790</v>
      </c>
      <c r="J4682" s="1118"/>
      <c r="K4682" s="644" t="s">
        <v>3791</v>
      </c>
      <c r="L4682" s="1141"/>
      <c r="M4682" s="1141"/>
    </row>
    <row r="4683" spans="3:13" ht="14.1" customHeight="1">
      <c r="C4683" s="1105"/>
      <c r="D4683" s="1105"/>
      <c r="E4683" s="610"/>
      <c r="F4683" s="1108"/>
      <c r="G4683" s="1111"/>
      <c r="H4683" s="1117"/>
      <c r="I4683" s="1119"/>
      <c r="J4683" s="1119"/>
      <c r="K4683" s="640"/>
      <c r="L4683" s="1142"/>
      <c r="M4683" s="1142"/>
    </row>
    <row r="4684" spans="3:13" ht="12.95" customHeight="1">
      <c r="C4684" s="1105"/>
      <c r="D4684" s="1105"/>
      <c r="E4684" s="611" t="s">
        <v>1394</v>
      </c>
      <c r="F4684" s="1108"/>
      <c r="G4684" s="1111"/>
      <c r="H4684" s="1117"/>
      <c r="I4684" s="1119"/>
      <c r="J4684" s="1119"/>
      <c r="K4684" s="639" t="s">
        <v>1419</v>
      </c>
      <c r="L4684" s="1142"/>
      <c r="M4684" s="1142"/>
    </row>
    <row r="4685" spans="3:13" ht="12.95" customHeight="1">
      <c r="C4685" s="1105"/>
      <c r="D4685" s="1105"/>
      <c r="E4685" s="611" t="s">
        <v>3742</v>
      </c>
      <c r="F4685" s="1108"/>
      <c r="G4685" s="1111"/>
      <c r="H4685" s="1117"/>
      <c r="I4685" s="1119"/>
      <c r="J4685" s="1119"/>
      <c r="K4685" s="639" t="s">
        <v>3742</v>
      </c>
      <c r="L4685" s="1142"/>
      <c r="M4685" s="1142"/>
    </row>
    <row r="4686" spans="3:13">
      <c r="C4686" s="1105"/>
      <c r="D4686" s="1105"/>
      <c r="E4686" s="611" t="s">
        <v>3743</v>
      </c>
      <c r="F4686" s="1108"/>
      <c r="G4686" s="1111"/>
      <c r="H4686" s="1117"/>
      <c r="I4686" s="1119"/>
      <c r="J4686" s="1119"/>
      <c r="K4686" s="639" t="s">
        <v>3743</v>
      </c>
      <c r="L4686" s="1142"/>
      <c r="M4686" s="1142"/>
    </row>
    <row r="4687" spans="3:13" ht="12.95" customHeight="1">
      <c r="C4687" s="1105"/>
      <c r="D4687" s="1105"/>
      <c r="E4687" s="611" t="s">
        <v>3744</v>
      </c>
      <c r="F4687" s="1108"/>
      <c r="G4687" s="1111"/>
      <c r="H4687" s="1117"/>
      <c r="I4687" s="1119"/>
      <c r="J4687" s="1119"/>
      <c r="K4687" s="639" t="s">
        <v>3744</v>
      </c>
      <c r="L4687" s="1142"/>
      <c r="M4687" s="1142"/>
    </row>
    <row r="4688" spans="3:13" ht="25.5">
      <c r="C4688" s="1105"/>
      <c r="D4688" s="1105"/>
      <c r="E4688" s="611" t="s">
        <v>3745</v>
      </c>
      <c r="F4688" s="1108"/>
      <c r="G4688" s="1111"/>
      <c r="H4688" s="1117"/>
      <c r="I4688" s="1119"/>
      <c r="J4688" s="1119"/>
      <c r="K4688" s="639" t="s">
        <v>3746</v>
      </c>
      <c r="L4688" s="1142"/>
      <c r="M4688" s="1142"/>
    </row>
    <row r="4689" spans="3:13" ht="12.95" customHeight="1">
      <c r="C4689" s="1105"/>
      <c r="D4689" s="1105"/>
      <c r="E4689" s="611" t="s">
        <v>3747</v>
      </c>
      <c r="F4689" s="1108"/>
      <c r="G4689" s="1111"/>
      <c r="H4689" s="1117"/>
      <c r="I4689" s="1119"/>
      <c r="J4689" s="1119"/>
      <c r="K4689" s="639" t="s">
        <v>3745</v>
      </c>
      <c r="L4689" s="1142"/>
      <c r="M4689" s="1142"/>
    </row>
    <row r="4690" spans="3:13" ht="12.95" customHeight="1">
      <c r="C4690" s="1105"/>
      <c r="D4690" s="1105"/>
      <c r="E4690" s="611" t="s">
        <v>3748</v>
      </c>
      <c r="F4690" s="1108"/>
      <c r="G4690" s="1111"/>
      <c r="H4690" s="1117"/>
      <c r="I4690" s="1119"/>
      <c r="J4690" s="1119"/>
      <c r="K4690" s="639" t="s">
        <v>3747</v>
      </c>
      <c r="L4690" s="1142"/>
      <c r="M4690" s="1142"/>
    </row>
    <row r="4691" spans="3:13">
      <c r="C4691" s="1105"/>
      <c r="D4691" s="1105"/>
      <c r="E4691" s="611" t="s">
        <v>3749</v>
      </c>
      <c r="F4691" s="1108"/>
      <c r="G4691" s="1111"/>
      <c r="H4691" s="1117"/>
      <c r="I4691" s="1119"/>
      <c r="J4691" s="1119"/>
      <c r="K4691" s="639" t="s">
        <v>3748</v>
      </c>
      <c r="L4691" s="1142"/>
      <c r="M4691" s="1142"/>
    </row>
    <row r="4692" spans="3:13" ht="25.5">
      <c r="C4692" s="1105"/>
      <c r="D4692" s="1105"/>
      <c r="E4692" s="611" t="s">
        <v>3750</v>
      </c>
      <c r="F4692" s="1108"/>
      <c r="G4692" s="1111"/>
      <c r="H4692" s="1117"/>
      <c r="I4692" s="1119"/>
      <c r="J4692" s="1119"/>
      <c r="K4692" s="639" t="s">
        <v>3749</v>
      </c>
      <c r="L4692" s="1142"/>
      <c r="M4692" s="1142"/>
    </row>
    <row r="4693" spans="3:13" ht="38.25">
      <c r="C4693" s="1105"/>
      <c r="D4693" s="1105"/>
      <c r="E4693" s="611"/>
      <c r="F4693" s="1108"/>
      <c r="G4693" s="1111"/>
      <c r="H4693" s="1117"/>
      <c r="I4693" s="1119"/>
      <c r="J4693" s="1119"/>
      <c r="K4693" s="639" t="s">
        <v>3751</v>
      </c>
      <c r="L4693" s="1142"/>
      <c r="M4693" s="1142"/>
    </row>
    <row r="4694" spans="3:13" ht="12.95" customHeight="1">
      <c r="C4694" s="1106"/>
      <c r="D4694" s="1106"/>
      <c r="E4694" s="613"/>
      <c r="F4694" s="1109"/>
      <c r="G4694" s="1112"/>
      <c r="H4694" s="1117"/>
      <c r="I4694" s="1120"/>
      <c r="J4694" s="1120"/>
      <c r="K4694" s="641" t="s">
        <v>3752</v>
      </c>
      <c r="L4694" s="1143"/>
      <c r="M4694" s="1143"/>
    </row>
    <row r="4695" spans="3:13" ht="15.75">
      <c r="C4695" s="618"/>
      <c r="D4695" s="618" t="s">
        <v>19</v>
      </c>
      <c r="E4695" s="619"/>
      <c r="F4695" s="620"/>
      <c r="G4695" s="621"/>
      <c r="H4695" s="733"/>
      <c r="I4695" s="650"/>
      <c r="J4695" s="631" t="s">
        <v>19</v>
      </c>
      <c r="K4695" s="650"/>
      <c r="L4695" s="650"/>
      <c r="M4695" s="650"/>
    </row>
    <row r="4696" spans="3:13" ht="15.75">
      <c r="C4696" s="618"/>
      <c r="D4696" s="618" t="s">
        <v>682</v>
      </c>
      <c r="E4696" s="619"/>
      <c r="F4696" s="620"/>
      <c r="G4696" s="621"/>
      <c r="H4696" s="733"/>
      <c r="I4696" s="650"/>
      <c r="J4696" s="631" t="s">
        <v>682</v>
      </c>
      <c r="K4696" s="650"/>
      <c r="L4696" s="650"/>
      <c r="M4696" s="650"/>
    </row>
    <row r="4697" spans="3:13" ht="63.75">
      <c r="C4697" s="618"/>
      <c r="D4697" s="618" t="s">
        <v>26</v>
      </c>
      <c r="E4697" s="619" t="s">
        <v>3792</v>
      </c>
      <c r="F4697" s="620" t="s">
        <v>687</v>
      </c>
      <c r="G4697" s="621"/>
      <c r="H4697" s="733"/>
      <c r="I4697" s="618"/>
      <c r="J4697" s="618" t="s">
        <v>26</v>
      </c>
      <c r="K4697" s="619" t="s">
        <v>3792</v>
      </c>
      <c r="L4697" s="620" t="s">
        <v>687</v>
      </c>
      <c r="M4697" s="650"/>
    </row>
    <row r="4698" spans="3:13" ht="15.75">
      <c r="C4698" s="618"/>
      <c r="D4698" s="618" t="s">
        <v>30</v>
      </c>
      <c r="E4698" s="619"/>
      <c r="F4698" s="620"/>
      <c r="G4698" s="621"/>
      <c r="H4698" s="733"/>
      <c r="I4698" s="650"/>
      <c r="J4698" s="631" t="s">
        <v>30</v>
      </c>
      <c r="K4698" s="650"/>
      <c r="L4698" s="650"/>
      <c r="M4698" s="650"/>
    </row>
    <row r="4699" spans="3:13" ht="15.75">
      <c r="C4699" s="618"/>
      <c r="D4699" s="618" t="s">
        <v>31</v>
      </c>
      <c r="E4699" s="619"/>
      <c r="F4699" s="620"/>
      <c r="G4699" s="621"/>
      <c r="H4699" s="733"/>
      <c r="I4699" s="650"/>
      <c r="J4699" s="631" t="s">
        <v>31</v>
      </c>
      <c r="K4699" s="650"/>
      <c r="L4699" s="650"/>
      <c r="M4699" s="650"/>
    </row>
    <row r="4700" spans="3:13" ht="15.75">
      <c r="C4700" s="618"/>
      <c r="D4700" s="618" t="s">
        <v>32</v>
      </c>
      <c r="E4700" s="619"/>
      <c r="F4700" s="620"/>
      <c r="G4700" s="621"/>
      <c r="H4700" s="733"/>
      <c r="I4700" s="650"/>
      <c r="J4700" s="631" t="s">
        <v>32</v>
      </c>
      <c r="K4700" s="650"/>
      <c r="L4700" s="650"/>
      <c r="M4700" s="650"/>
    </row>
    <row r="4701" spans="3:13" ht="15.75">
      <c r="C4701" s="623"/>
      <c r="D4701" s="1133"/>
      <c r="E4701" s="1133"/>
      <c r="F4701" s="624"/>
      <c r="G4701" s="625"/>
      <c r="H4701" s="1115"/>
      <c r="I4701" s="1115"/>
      <c r="J4701" s="1144"/>
      <c r="K4701" s="1144"/>
      <c r="L4701" s="649"/>
      <c r="M4701" s="649"/>
    </row>
    <row r="4702" spans="3:13" ht="25.5">
      <c r="C4702" s="1134"/>
      <c r="D4702" s="1134"/>
      <c r="E4702" s="1134"/>
      <c r="F4702" s="1135"/>
      <c r="G4702" s="1136"/>
      <c r="H4702" s="1137"/>
      <c r="I4702" s="1104" t="s">
        <v>3793</v>
      </c>
      <c r="J4702" s="1104"/>
      <c r="K4702" s="607" t="s">
        <v>3794</v>
      </c>
      <c r="L4702" s="1107"/>
      <c r="M4702" s="1110"/>
    </row>
    <row r="4703" spans="3:13" ht="14.1" customHeight="1">
      <c r="C4703" s="1134"/>
      <c r="D4703" s="1134"/>
      <c r="E4703" s="1134"/>
      <c r="F4703" s="1135"/>
      <c r="G4703" s="1136"/>
      <c r="H4703" s="1137"/>
      <c r="I4703" s="1105"/>
      <c r="J4703" s="1105"/>
      <c r="K4703" s="610"/>
      <c r="L4703" s="1108"/>
      <c r="M4703" s="1111"/>
    </row>
    <row r="4704" spans="3:13" ht="12.95" customHeight="1">
      <c r="C4704" s="1134"/>
      <c r="D4704" s="1134"/>
      <c r="E4704" s="1134"/>
      <c r="F4704" s="1135"/>
      <c r="G4704" s="1136"/>
      <c r="H4704" s="1137"/>
      <c r="I4704" s="1105"/>
      <c r="J4704" s="1105"/>
      <c r="K4704" s="611" t="s">
        <v>1419</v>
      </c>
      <c r="L4704" s="1108"/>
      <c r="M4704" s="1111"/>
    </row>
    <row r="4705" spans="3:13" ht="12.95" customHeight="1">
      <c r="C4705" s="1134"/>
      <c r="D4705" s="1134"/>
      <c r="E4705" s="1134"/>
      <c r="F4705" s="1135"/>
      <c r="G4705" s="1136"/>
      <c r="H4705" s="1137"/>
      <c r="I4705" s="1105"/>
      <c r="J4705" s="1105"/>
      <c r="K4705" s="611" t="s">
        <v>3795</v>
      </c>
      <c r="L4705" s="1108"/>
      <c r="M4705" s="1111"/>
    </row>
    <row r="4706" spans="3:13" ht="12.95" customHeight="1">
      <c r="C4706" s="1134"/>
      <c r="D4706" s="1134"/>
      <c r="E4706" s="1134"/>
      <c r="F4706" s="1135"/>
      <c r="G4706" s="1136"/>
      <c r="H4706" s="1137"/>
      <c r="I4706" s="1105"/>
      <c r="J4706" s="1105"/>
      <c r="K4706" s="611" t="s">
        <v>1940</v>
      </c>
      <c r="L4706" s="1108"/>
      <c r="M4706" s="1111"/>
    </row>
    <row r="4707" spans="3:13">
      <c r="C4707" s="1134"/>
      <c r="D4707" s="1134"/>
      <c r="E4707" s="1134"/>
      <c r="F4707" s="1135"/>
      <c r="G4707" s="1136"/>
      <c r="H4707" s="1137"/>
      <c r="I4707" s="1105"/>
      <c r="J4707" s="1105"/>
      <c r="K4707" s="611" t="s">
        <v>3796</v>
      </c>
      <c r="L4707" s="1108"/>
      <c r="M4707" s="1111"/>
    </row>
    <row r="4708" spans="3:13" ht="12.95" customHeight="1">
      <c r="C4708" s="1134"/>
      <c r="D4708" s="1134"/>
      <c r="E4708" s="1134"/>
      <c r="F4708" s="1135"/>
      <c r="G4708" s="1136"/>
      <c r="H4708" s="1137"/>
      <c r="I4708" s="1105"/>
      <c r="J4708" s="1105"/>
      <c r="K4708" s="611" t="s">
        <v>1968</v>
      </c>
      <c r="L4708" s="1108"/>
      <c r="M4708" s="1111"/>
    </row>
    <row r="4709" spans="3:13" ht="25.5">
      <c r="C4709" s="1134"/>
      <c r="D4709" s="1134"/>
      <c r="E4709" s="1134"/>
      <c r="F4709" s="1135"/>
      <c r="G4709" s="1136"/>
      <c r="H4709" s="1137"/>
      <c r="I4709" s="1105"/>
      <c r="J4709" s="1105"/>
      <c r="K4709" s="611" t="s">
        <v>3797</v>
      </c>
      <c r="L4709" s="1108"/>
      <c r="M4709" s="1111"/>
    </row>
    <row r="4710" spans="3:13" ht="12.95" customHeight="1">
      <c r="C4710" s="1134"/>
      <c r="D4710" s="1134"/>
      <c r="E4710" s="1134"/>
      <c r="F4710" s="1135"/>
      <c r="G4710" s="1136"/>
      <c r="H4710" s="1137"/>
      <c r="I4710" s="1105"/>
      <c r="J4710" s="1105"/>
      <c r="K4710" s="611" t="s">
        <v>3798</v>
      </c>
      <c r="L4710" s="1108"/>
      <c r="M4710" s="1111"/>
    </row>
    <row r="4711" spans="3:13" ht="12.95" customHeight="1">
      <c r="C4711" s="1134"/>
      <c r="D4711" s="1134"/>
      <c r="E4711" s="1134"/>
      <c r="F4711" s="1135"/>
      <c r="G4711" s="1136"/>
      <c r="H4711" s="1137"/>
      <c r="I4711" s="1106"/>
      <c r="J4711" s="1106"/>
      <c r="K4711" s="613"/>
      <c r="L4711" s="1109"/>
      <c r="M4711" s="1112"/>
    </row>
    <row r="4712" spans="3:13" ht="12.95" customHeight="1">
      <c r="C4712" s="1134"/>
      <c r="D4712" s="1134"/>
      <c r="E4712" s="1134"/>
      <c r="F4712" s="1135"/>
      <c r="G4712" s="1136"/>
      <c r="H4712" s="1137"/>
      <c r="I4712" s="1104"/>
      <c r="J4712" s="1104"/>
      <c r="K4712" s="614" t="s">
        <v>46</v>
      </c>
      <c r="L4712" s="1107"/>
      <c r="M4712" s="1110"/>
    </row>
    <row r="4713" spans="3:13">
      <c r="C4713" s="1134"/>
      <c r="D4713" s="1134"/>
      <c r="E4713" s="1134"/>
      <c r="F4713" s="1135"/>
      <c r="G4713" s="1136"/>
      <c r="H4713" s="1137"/>
      <c r="I4713" s="1105"/>
      <c r="J4713" s="1105"/>
      <c r="K4713" s="615" t="s">
        <v>3799</v>
      </c>
      <c r="L4713" s="1108"/>
      <c r="M4713" s="1111"/>
    </row>
    <row r="4714" spans="3:13" ht="14.1" customHeight="1">
      <c r="C4714" s="1134"/>
      <c r="D4714" s="1134"/>
      <c r="E4714" s="1134"/>
      <c r="F4714" s="1135"/>
      <c r="G4714" s="1136"/>
      <c r="H4714" s="1137"/>
      <c r="I4714" s="1105"/>
      <c r="J4714" s="1105"/>
      <c r="K4714" s="616"/>
      <c r="L4714" s="1108"/>
      <c r="M4714" s="1111"/>
    </row>
    <row r="4715" spans="3:13" ht="38.25">
      <c r="C4715" s="1134"/>
      <c r="D4715" s="1134"/>
      <c r="E4715" s="1134"/>
      <c r="F4715" s="1135"/>
      <c r="G4715" s="1136"/>
      <c r="H4715" s="1137"/>
      <c r="I4715" s="1105"/>
      <c r="J4715" s="1105"/>
      <c r="K4715" s="615" t="s">
        <v>3800</v>
      </c>
      <c r="L4715" s="1108"/>
      <c r="M4715" s="1111"/>
    </row>
    <row r="4716" spans="3:13" ht="14.1" customHeight="1">
      <c r="C4716" s="1134"/>
      <c r="D4716" s="1134"/>
      <c r="E4716" s="1134"/>
      <c r="F4716" s="1135"/>
      <c r="G4716" s="1136"/>
      <c r="H4716" s="1137"/>
      <c r="I4716" s="1105"/>
      <c r="J4716" s="1105"/>
      <c r="K4716" s="616"/>
      <c r="L4716" s="1108"/>
      <c r="M4716" s="1111"/>
    </row>
    <row r="4717" spans="3:13" ht="25.5">
      <c r="C4717" s="1134"/>
      <c r="D4717" s="1134"/>
      <c r="E4717" s="1134"/>
      <c r="F4717" s="1135"/>
      <c r="G4717" s="1136"/>
      <c r="H4717" s="1137"/>
      <c r="I4717" s="1105"/>
      <c r="J4717" s="1105"/>
      <c r="K4717" s="615" t="s">
        <v>3801</v>
      </c>
      <c r="L4717" s="1108"/>
      <c r="M4717" s="1111"/>
    </row>
    <row r="4718" spans="3:13" ht="12.95" customHeight="1">
      <c r="C4718" s="1134"/>
      <c r="D4718" s="1134"/>
      <c r="E4718" s="1134"/>
      <c r="F4718" s="1135"/>
      <c r="G4718" s="1136"/>
      <c r="H4718" s="1137"/>
      <c r="I4718" s="1105"/>
      <c r="J4718" s="1105"/>
      <c r="K4718" s="615" t="s">
        <v>3802</v>
      </c>
      <c r="L4718" s="1108"/>
      <c r="M4718" s="1111"/>
    </row>
    <row r="4719" spans="3:13" ht="12.95" customHeight="1">
      <c r="C4719" s="1134"/>
      <c r="D4719" s="1134"/>
      <c r="E4719" s="1134"/>
      <c r="F4719" s="1135"/>
      <c r="G4719" s="1136"/>
      <c r="H4719" s="1137"/>
      <c r="I4719" s="1105"/>
      <c r="J4719" s="1105"/>
      <c r="K4719" s="615" t="s">
        <v>3803</v>
      </c>
      <c r="L4719" s="1108"/>
      <c r="M4719" s="1111"/>
    </row>
    <row r="4720" spans="3:13" ht="12.95" customHeight="1">
      <c r="C4720" s="1134"/>
      <c r="D4720" s="1134"/>
      <c r="E4720" s="1134"/>
      <c r="F4720" s="1135"/>
      <c r="G4720" s="1136"/>
      <c r="H4720" s="1137"/>
      <c r="I4720" s="1105"/>
      <c r="J4720" s="1105"/>
      <c r="K4720" s="615" t="s">
        <v>3804</v>
      </c>
      <c r="L4720" s="1108"/>
      <c r="M4720" s="1111"/>
    </row>
    <row r="4721" spans="3:13" ht="12.95" customHeight="1">
      <c r="C4721" s="1134"/>
      <c r="D4721" s="1134"/>
      <c r="E4721" s="1134"/>
      <c r="F4721" s="1135"/>
      <c r="G4721" s="1136"/>
      <c r="H4721" s="1137"/>
      <c r="I4721" s="1105"/>
      <c r="J4721" s="1105"/>
      <c r="K4721" s="615" t="s">
        <v>3805</v>
      </c>
      <c r="L4721" s="1108"/>
      <c r="M4721" s="1111"/>
    </row>
    <row r="4722" spans="3:13" ht="14.1" customHeight="1">
      <c r="C4722" s="1134"/>
      <c r="D4722" s="1134"/>
      <c r="E4722" s="1134"/>
      <c r="F4722" s="1135"/>
      <c r="G4722" s="1136"/>
      <c r="H4722" s="1137"/>
      <c r="I4722" s="1105"/>
      <c r="J4722" s="1105"/>
      <c r="K4722" s="616"/>
      <c r="L4722" s="1108"/>
      <c r="M4722" s="1111"/>
    </row>
    <row r="4723" spans="3:13" ht="63.75">
      <c r="C4723" s="1134"/>
      <c r="D4723" s="1134"/>
      <c r="E4723" s="1134"/>
      <c r="F4723" s="1135"/>
      <c r="G4723" s="1136"/>
      <c r="H4723" s="1137"/>
      <c r="I4723" s="1105"/>
      <c r="J4723" s="1105"/>
      <c r="K4723" s="615" t="s">
        <v>3806</v>
      </c>
      <c r="L4723" s="1108"/>
      <c r="M4723" s="1111"/>
    </row>
    <row r="4724" spans="3:13" ht="12.95" customHeight="1">
      <c r="C4724" s="1134"/>
      <c r="D4724" s="1134"/>
      <c r="E4724" s="1134"/>
      <c r="F4724" s="1135"/>
      <c r="G4724" s="1136"/>
      <c r="H4724" s="1137"/>
      <c r="I4724" s="1105"/>
      <c r="J4724" s="1105"/>
      <c r="K4724" s="615"/>
      <c r="L4724" s="1108"/>
      <c r="M4724" s="1111"/>
    </row>
    <row r="4725" spans="3:13">
      <c r="C4725" s="1134"/>
      <c r="D4725" s="1134"/>
      <c r="E4725" s="1134"/>
      <c r="F4725" s="1135"/>
      <c r="G4725" s="1136"/>
      <c r="H4725" s="1137"/>
      <c r="I4725" s="1106"/>
      <c r="J4725" s="1106"/>
      <c r="K4725" s="617" t="s">
        <v>2295</v>
      </c>
      <c r="L4725" s="1109"/>
      <c r="M4725" s="1112"/>
    </row>
    <row r="4726" spans="3:13" ht="15.75">
      <c r="C4726" s="623"/>
      <c r="D4726" s="1134"/>
      <c r="E4726" s="1134"/>
      <c r="F4726" s="624"/>
      <c r="G4726" s="625"/>
      <c r="H4726" s="733"/>
      <c r="I4726" s="618"/>
      <c r="J4726" s="618" t="s">
        <v>19</v>
      </c>
      <c r="K4726" s="619"/>
      <c r="L4726" s="620"/>
      <c r="M4726" s="621"/>
    </row>
    <row r="4727" spans="3:13" ht="15.75">
      <c r="C4727" s="623"/>
      <c r="D4727" s="1134"/>
      <c r="E4727" s="1134"/>
      <c r="F4727" s="624"/>
      <c r="G4727" s="625"/>
      <c r="H4727" s="733"/>
      <c r="I4727" s="618"/>
      <c r="J4727" s="618" t="s">
        <v>682</v>
      </c>
      <c r="K4727" s="619"/>
      <c r="L4727" s="620"/>
      <c r="M4727" s="621"/>
    </row>
    <row r="4728" spans="3:13" ht="63.75">
      <c r="C4728" s="623"/>
      <c r="D4728" s="1134"/>
      <c r="E4728" s="1134"/>
      <c r="F4728" s="624"/>
      <c r="G4728" s="625"/>
      <c r="H4728" s="733"/>
      <c r="I4728" s="618"/>
      <c r="J4728" s="618" t="s">
        <v>26</v>
      </c>
      <c r="K4728" s="619" t="s">
        <v>3807</v>
      </c>
      <c r="L4728" s="620" t="s">
        <v>687</v>
      </c>
      <c r="M4728" s="621"/>
    </row>
    <row r="4729" spans="3:13" ht="15.75">
      <c r="C4729" s="623"/>
      <c r="D4729" s="1134"/>
      <c r="E4729" s="1134"/>
      <c r="F4729" s="624"/>
      <c r="G4729" s="625"/>
      <c r="H4729" s="733"/>
      <c r="I4729" s="618"/>
      <c r="J4729" s="618" t="s">
        <v>30</v>
      </c>
      <c r="K4729" s="619"/>
      <c r="L4729" s="620"/>
      <c r="M4729" s="621"/>
    </row>
    <row r="4730" spans="3:13" ht="15.75">
      <c r="C4730" s="623"/>
      <c r="D4730" s="1134"/>
      <c r="E4730" s="1134"/>
      <c r="F4730" s="624"/>
      <c r="G4730" s="625"/>
      <c r="H4730" s="733"/>
      <c r="I4730" s="618"/>
      <c r="J4730" s="618" t="s">
        <v>31</v>
      </c>
      <c r="K4730" s="619"/>
      <c r="L4730" s="620"/>
      <c r="M4730" s="621"/>
    </row>
    <row r="4731" spans="3:13" ht="15.75">
      <c r="C4731" s="623"/>
      <c r="D4731" s="1134"/>
      <c r="E4731" s="1134"/>
      <c r="F4731" s="624"/>
      <c r="G4731" s="625"/>
      <c r="H4731" s="733"/>
      <c r="I4731" s="618"/>
      <c r="J4731" s="618" t="s">
        <v>32</v>
      </c>
      <c r="K4731" s="619"/>
      <c r="L4731" s="620"/>
      <c r="M4731" s="621"/>
    </row>
    <row r="4732" spans="3:13" ht="15.75">
      <c r="C4732" s="623"/>
      <c r="D4732" s="1134"/>
      <c r="E4732" s="1134"/>
      <c r="F4732" s="624"/>
      <c r="G4732" s="625"/>
      <c r="H4732" s="1115"/>
      <c r="I4732" s="1115"/>
      <c r="J4732" s="1116"/>
      <c r="K4732" s="1116"/>
      <c r="L4732" s="624"/>
      <c r="M4732" s="625"/>
    </row>
    <row r="4733" spans="3:13" ht="25.5">
      <c r="C4733" s="1134"/>
      <c r="D4733" s="1134"/>
      <c r="E4733" s="1134"/>
      <c r="F4733" s="1135"/>
      <c r="G4733" s="1136"/>
      <c r="H4733" s="1157"/>
      <c r="I4733" s="1118" t="s">
        <v>3808</v>
      </c>
      <c r="J4733" s="1118"/>
      <c r="K4733" s="644" t="s">
        <v>3809</v>
      </c>
      <c r="L4733" s="1121"/>
      <c r="M4733" s="1124"/>
    </row>
    <row r="4734" spans="3:13" ht="14.1" customHeight="1">
      <c r="C4734" s="1134"/>
      <c r="D4734" s="1134"/>
      <c r="E4734" s="1134"/>
      <c r="F4734" s="1135"/>
      <c r="G4734" s="1136"/>
      <c r="H4734" s="1157"/>
      <c r="I4734" s="1119"/>
      <c r="J4734" s="1119"/>
      <c r="K4734" s="640"/>
      <c r="L4734" s="1122"/>
      <c r="M4734" s="1125"/>
    </row>
    <row r="4735" spans="3:13" ht="12.95" customHeight="1">
      <c r="C4735" s="1134"/>
      <c r="D4735" s="1134"/>
      <c r="E4735" s="1134"/>
      <c r="F4735" s="1135"/>
      <c r="G4735" s="1136"/>
      <c r="H4735" s="1157"/>
      <c r="I4735" s="1119"/>
      <c r="J4735" s="1119"/>
      <c r="K4735" s="639" t="s">
        <v>1419</v>
      </c>
      <c r="L4735" s="1122"/>
      <c r="M4735" s="1125"/>
    </row>
    <row r="4736" spans="3:13" ht="12.95" customHeight="1">
      <c r="C4736" s="1134"/>
      <c r="D4736" s="1134"/>
      <c r="E4736" s="1134"/>
      <c r="F4736" s="1135"/>
      <c r="G4736" s="1136"/>
      <c r="H4736" s="1157"/>
      <c r="I4736" s="1119"/>
      <c r="J4736" s="1119"/>
      <c r="K4736" s="639" t="s">
        <v>3795</v>
      </c>
      <c r="L4736" s="1122"/>
      <c r="M4736" s="1125"/>
    </row>
    <row r="4737" spans="3:13" ht="12.95" customHeight="1">
      <c r="C4737" s="1134"/>
      <c r="D4737" s="1134"/>
      <c r="E4737" s="1134"/>
      <c r="F4737" s="1135"/>
      <c r="G4737" s="1136"/>
      <c r="H4737" s="1157"/>
      <c r="I4737" s="1119"/>
      <c r="J4737" s="1119"/>
      <c r="K4737" s="639" t="s">
        <v>1940</v>
      </c>
      <c r="L4737" s="1122"/>
      <c r="M4737" s="1125"/>
    </row>
    <row r="4738" spans="3:13">
      <c r="C4738" s="1134"/>
      <c r="D4738" s="1134"/>
      <c r="E4738" s="1134"/>
      <c r="F4738" s="1135"/>
      <c r="G4738" s="1136"/>
      <c r="H4738" s="1157"/>
      <c r="I4738" s="1119"/>
      <c r="J4738" s="1119"/>
      <c r="K4738" s="639" t="s">
        <v>3796</v>
      </c>
      <c r="L4738" s="1122"/>
      <c r="M4738" s="1125"/>
    </row>
    <row r="4739" spans="3:13" ht="12.95" customHeight="1">
      <c r="C4739" s="1134"/>
      <c r="D4739" s="1134"/>
      <c r="E4739" s="1134"/>
      <c r="F4739" s="1135"/>
      <c r="G4739" s="1136"/>
      <c r="H4739" s="1157"/>
      <c r="I4739" s="1119"/>
      <c r="J4739" s="1119"/>
      <c r="K4739" s="639" t="s">
        <v>1968</v>
      </c>
      <c r="L4739" s="1122"/>
      <c r="M4739" s="1125"/>
    </row>
    <row r="4740" spans="3:13" ht="25.5">
      <c r="C4740" s="1134"/>
      <c r="D4740" s="1134"/>
      <c r="E4740" s="1134"/>
      <c r="F4740" s="1135"/>
      <c r="G4740" s="1136"/>
      <c r="H4740" s="1157"/>
      <c r="I4740" s="1119"/>
      <c r="J4740" s="1119"/>
      <c r="K4740" s="639" t="s">
        <v>3797</v>
      </c>
      <c r="L4740" s="1122"/>
      <c r="M4740" s="1125"/>
    </row>
    <row r="4741" spans="3:13" ht="12.95" customHeight="1">
      <c r="C4741" s="1134"/>
      <c r="D4741" s="1134"/>
      <c r="E4741" s="1134"/>
      <c r="F4741" s="1135"/>
      <c r="G4741" s="1136"/>
      <c r="H4741" s="1157"/>
      <c r="I4741" s="1120"/>
      <c r="J4741" s="1120"/>
      <c r="K4741" s="641" t="s">
        <v>3798</v>
      </c>
      <c r="L4741" s="1123"/>
      <c r="M4741" s="1126"/>
    </row>
    <row r="4742" spans="3:13" ht="15.75">
      <c r="C4742" s="623"/>
      <c r="D4742" s="1134"/>
      <c r="E4742" s="1134"/>
      <c r="F4742" s="624"/>
      <c r="G4742" s="625"/>
      <c r="H4742" s="733"/>
      <c r="I4742" s="631"/>
      <c r="J4742" s="631" t="s">
        <v>19</v>
      </c>
      <c r="K4742" s="635"/>
      <c r="L4742" s="633"/>
      <c r="M4742" s="634"/>
    </row>
    <row r="4743" spans="3:13" ht="15.75">
      <c r="C4743" s="623"/>
      <c r="D4743" s="1134"/>
      <c r="E4743" s="1134"/>
      <c r="F4743" s="624"/>
      <c r="G4743" s="625"/>
      <c r="H4743" s="733"/>
      <c r="I4743" s="631"/>
      <c r="J4743" s="631" t="s">
        <v>682</v>
      </c>
      <c r="K4743" s="635"/>
      <c r="L4743" s="633"/>
      <c r="M4743" s="634"/>
    </row>
    <row r="4744" spans="3:13" ht="63.75">
      <c r="C4744" s="623"/>
      <c r="D4744" s="1134"/>
      <c r="E4744" s="1134"/>
      <c r="F4744" s="624"/>
      <c r="G4744" s="625"/>
      <c r="H4744" s="733"/>
      <c r="I4744" s="631"/>
      <c r="J4744" s="631" t="s">
        <v>26</v>
      </c>
      <c r="K4744" s="635" t="s">
        <v>3810</v>
      </c>
      <c r="L4744" s="633" t="s">
        <v>687</v>
      </c>
      <c r="M4744" s="634"/>
    </row>
    <row r="4745" spans="3:13" ht="15.75">
      <c r="C4745" s="623"/>
      <c r="D4745" s="1134"/>
      <c r="E4745" s="1134"/>
      <c r="F4745" s="624"/>
      <c r="G4745" s="625"/>
      <c r="H4745" s="733"/>
      <c r="I4745" s="631"/>
      <c r="J4745" s="631" t="s">
        <v>30</v>
      </c>
      <c r="K4745" s="635"/>
      <c r="L4745" s="633"/>
      <c r="M4745" s="634"/>
    </row>
    <row r="4746" spans="3:13" ht="15.75">
      <c r="C4746" s="623"/>
      <c r="D4746" s="1134"/>
      <c r="E4746" s="1134"/>
      <c r="F4746" s="624"/>
      <c r="G4746" s="625"/>
      <c r="H4746" s="733"/>
      <c r="I4746" s="631"/>
      <c r="J4746" s="631" t="s">
        <v>31</v>
      </c>
      <c r="K4746" s="635"/>
      <c r="L4746" s="633"/>
      <c r="M4746" s="634"/>
    </row>
    <row r="4747" spans="3:13" ht="15.75">
      <c r="C4747" s="623"/>
      <c r="D4747" s="1134"/>
      <c r="E4747" s="1134"/>
      <c r="F4747" s="624"/>
      <c r="G4747" s="625"/>
      <c r="H4747" s="733"/>
      <c r="I4747" s="631"/>
      <c r="J4747" s="631" t="s">
        <v>32</v>
      </c>
      <c r="K4747" s="635"/>
      <c r="L4747" s="633"/>
      <c r="M4747" s="634"/>
    </row>
    <row r="4748" spans="3:13" ht="15.75">
      <c r="C4748" s="623"/>
      <c r="D4748" s="1132"/>
      <c r="E4748" s="1132"/>
      <c r="F4748" s="624"/>
      <c r="G4748" s="625"/>
      <c r="H4748" s="1115"/>
      <c r="I4748" s="1115"/>
      <c r="J4748" s="1144"/>
      <c r="K4748" s="1144"/>
      <c r="L4748" s="649"/>
      <c r="M4748" s="649"/>
    </row>
    <row r="4749" spans="3:13" ht="15.75">
      <c r="C4749" s="603">
        <v>5.2</v>
      </c>
      <c r="D4749" s="603"/>
      <c r="E4749" s="599" t="s">
        <v>1313</v>
      </c>
      <c r="F4749" s="604"/>
      <c r="G4749" s="605"/>
      <c r="H4749" s="733"/>
      <c r="I4749" s="603">
        <v>5.2</v>
      </c>
      <c r="J4749" s="603"/>
      <c r="K4749" s="599" t="s">
        <v>1313</v>
      </c>
      <c r="L4749" s="604"/>
      <c r="M4749" s="605"/>
    </row>
    <row r="4750" spans="3:13" ht="25.5">
      <c r="C4750" s="1104" t="s">
        <v>876</v>
      </c>
      <c r="D4750" s="1104"/>
      <c r="E4750" s="607" t="s">
        <v>3811</v>
      </c>
      <c r="F4750" s="1107"/>
      <c r="G4750" s="1110"/>
      <c r="H4750" s="1113"/>
      <c r="I4750" s="1104" t="s">
        <v>876</v>
      </c>
      <c r="J4750" s="1104"/>
      <c r="K4750" s="607" t="s">
        <v>3812</v>
      </c>
      <c r="L4750" s="1107"/>
      <c r="M4750" s="1110"/>
    </row>
    <row r="4751" spans="3:13" ht="14.1" customHeight="1">
      <c r="C4751" s="1105"/>
      <c r="D4751" s="1105"/>
      <c r="E4751" s="610"/>
      <c r="F4751" s="1108"/>
      <c r="G4751" s="1111"/>
      <c r="H4751" s="1113"/>
      <c r="I4751" s="1105"/>
      <c r="J4751" s="1105"/>
      <c r="K4751" s="610"/>
      <c r="L4751" s="1108"/>
      <c r="M4751" s="1111"/>
    </row>
    <row r="4752" spans="3:13" ht="12.95" customHeight="1">
      <c r="C4752" s="1105"/>
      <c r="D4752" s="1105"/>
      <c r="E4752" s="611" t="s">
        <v>1394</v>
      </c>
      <c r="F4752" s="1108"/>
      <c r="G4752" s="1111"/>
      <c r="H4752" s="1113"/>
      <c r="I4752" s="1105"/>
      <c r="J4752" s="1105"/>
      <c r="K4752" s="611" t="s">
        <v>1419</v>
      </c>
      <c r="L4752" s="1108"/>
      <c r="M4752" s="1111"/>
    </row>
    <row r="4753" spans="3:13" ht="12.95" customHeight="1">
      <c r="C4753" s="1105"/>
      <c r="D4753" s="1105"/>
      <c r="E4753" s="611" t="s">
        <v>3813</v>
      </c>
      <c r="F4753" s="1108"/>
      <c r="G4753" s="1111"/>
      <c r="H4753" s="1113"/>
      <c r="I4753" s="1105"/>
      <c r="J4753" s="1105"/>
      <c r="K4753" s="611" t="s">
        <v>3813</v>
      </c>
      <c r="L4753" s="1108"/>
      <c r="M4753" s="1111"/>
    </row>
    <row r="4754" spans="3:13" ht="12.95" customHeight="1">
      <c r="C4754" s="1105"/>
      <c r="D4754" s="1105"/>
      <c r="E4754" s="611" t="s">
        <v>3814</v>
      </c>
      <c r="F4754" s="1108"/>
      <c r="G4754" s="1111"/>
      <c r="H4754" s="1113"/>
      <c r="I4754" s="1105"/>
      <c r="J4754" s="1105"/>
      <c r="K4754" s="611" t="s">
        <v>3814</v>
      </c>
      <c r="L4754" s="1108"/>
      <c r="M4754" s="1111"/>
    </row>
    <row r="4755" spans="3:13" ht="38.25">
      <c r="C4755" s="1105"/>
      <c r="D4755" s="1105"/>
      <c r="E4755" s="611" t="s">
        <v>3815</v>
      </c>
      <c r="F4755" s="1108"/>
      <c r="G4755" s="1111"/>
      <c r="H4755" s="1113"/>
      <c r="I4755" s="1105"/>
      <c r="J4755" s="1105"/>
      <c r="K4755" s="611" t="s">
        <v>3815</v>
      </c>
      <c r="L4755" s="1108"/>
      <c r="M4755" s="1111"/>
    </row>
    <row r="4756" spans="3:13">
      <c r="C4756" s="1105"/>
      <c r="D4756" s="1105"/>
      <c r="E4756" s="611" t="s">
        <v>3816</v>
      </c>
      <c r="F4756" s="1108"/>
      <c r="G4756" s="1111"/>
      <c r="H4756" s="1113"/>
      <c r="I4756" s="1105"/>
      <c r="J4756" s="1105"/>
      <c r="K4756" s="611" t="s">
        <v>3817</v>
      </c>
      <c r="L4756" s="1108"/>
      <c r="M4756" s="1111"/>
    </row>
    <row r="4757" spans="3:13" ht="25.5">
      <c r="C4757" s="1105"/>
      <c r="D4757" s="1105"/>
      <c r="E4757" s="611"/>
      <c r="F4757" s="1108"/>
      <c r="G4757" s="1111"/>
      <c r="H4757" s="1113"/>
      <c r="I4757" s="1105"/>
      <c r="J4757" s="1105"/>
      <c r="K4757" s="611" t="s">
        <v>3818</v>
      </c>
      <c r="L4757" s="1108"/>
      <c r="M4757" s="1111"/>
    </row>
    <row r="4758" spans="3:13" ht="12.95" customHeight="1">
      <c r="C4758" s="1106"/>
      <c r="D4758" s="1106"/>
      <c r="E4758" s="613"/>
      <c r="F4758" s="1109"/>
      <c r="G4758" s="1112"/>
      <c r="H4758" s="1113"/>
      <c r="I4758" s="1106"/>
      <c r="J4758" s="1106"/>
      <c r="K4758" s="613" t="s">
        <v>3819</v>
      </c>
      <c r="L4758" s="1109"/>
      <c r="M4758" s="1112"/>
    </row>
    <row r="4759" spans="3:13" ht="12.95" customHeight="1">
      <c r="C4759" s="1104"/>
      <c r="D4759" s="1104"/>
      <c r="E4759" s="614" t="s">
        <v>1401</v>
      </c>
      <c r="F4759" s="1107"/>
      <c r="G4759" s="1110"/>
      <c r="H4759" s="1113"/>
      <c r="I4759" s="1104"/>
      <c r="J4759" s="1104"/>
      <c r="K4759" s="614" t="s">
        <v>46</v>
      </c>
      <c r="L4759" s="1107"/>
      <c r="M4759" s="1110"/>
    </row>
    <row r="4760" spans="3:13" ht="12.95" customHeight="1">
      <c r="C4760" s="1105"/>
      <c r="D4760" s="1105"/>
      <c r="E4760" s="615" t="s">
        <v>3820</v>
      </c>
      <c r="F4760" s="1108"/>
      <c r="G4760" s="1111"/>
      <c r="H4760" s="1113"/>
      <c r="I4760" s="1105"/>
      <c r="J4760" s="1105"/>
      <c r="K4760" s="615" t="s">
        <v>3820</v>
      </c>
      <c r="L4760" s="1108"/>
      <c r="M4760" s="1111"/>
    </row>
    <row r="4761" spans="3:13" ht="12.95" customHeight="1">
      <c r="C4761" s="1105"/>
      <c r="D4761" s="1105"/>
      <c r="E4761" s="615" t="s">
        <v>3821</v>
      </c>
      <c r="F4761" s="1108"/>
      <c r="G4761" s="1111"/>
      <c r="H4761" s="1113"/>
      <c r="I4761" s="1105"/>
      <c r="J4761" s="1105"/>
      <c r="K4761" s="615" t="s">
        <v>3822</v>
      </c>
      <c r="L4761" s="1108"/>
      <c r="M4761" s="1111"/>
    </row>
    <row r="4762" spans="3:13" ht="12.95" customHeight="1">
      <c r="C4762" s="1105"/>
      <c r="D4762" s="1105"/>
      <c r="E4762" s="615" t="s">
        <v>3823</v>
      </c>
      <c r="F4762" s="1108"/>
      <c r="G4762" s="1111"/>
      <c r="H4762" s="1113"/>
      <c r="I4762" s="1105"/>
      <c r="J4762" s="1105"/>
      <c r="K4762" s="615" t="s">
        <v>3824</v>
      </c>
      <c r="L4762" s="1108"/>
      <c r="M4762" s="1111"/>
    </row>
    <row r="4763" spans="3:13" ht="25.5">
      <c r="C4763" s="1105"/>
      <c r="D4763" s="1105"/>
      <c r="E4763" s="615" t="s">
        <v>3825</v>
      </c>
      <c r="F4763" s="1108"/>
      <c r="G4763" s="1111"/>
      <c r="H4763" s="1113"/>
      <c r="I4763" s="1105"/>
      <c r="J4763" s="1105"/>
      <c r="K4763" s="615" t="s">
        <v>3826</v>
      </c>
      <c r="L4763" s="1108"/>
      <c r="M4763" s="1111"/>
    </row>
    <row r="4764" spans="3:13" ht="12.95" customHeight="1">
      <c r="C4764" s="1105"/>
      <c r="D4764" s="1105"/>
      <c r="E4764" s="615" t="s">
        <v>3827</v>
      </c>
      <c r="F4764" s="1108"/>
      <c r="G4764" s="1111"/>
      <c r="H4764" s="1113"/>
      <c r="I4764" s="1105"/>
      <c r="J4764" s="1105"/>
      <c r="K4764" s="615" t="s">
        <v>3828</v>
      </c>
      <c r="L4764" s="1108"/>
      <c r="M4764" s="1111"/>
    </row>
    <row r="4765" spans="3:13" ht="12.95" customHeight="1">
      <c r="C4765" s="1106"/>
      <c r="D4765" s="1106"/>
      <c r="E4765" s="617" t="s">
        <v>3829</v>
      </c>
      <c r="F4765" s="1109"/>
      <c r="G4765" s="1112"/>
      <c r="H4765" s="1113"/>
      <c r="I4765" s="1106"/>
      <c r="J4765" s="1106"/>
      <c r="K4765" s="617" t="s">
        <v>3830</v>
      </c>
      <c r="L4765" s="1109"/>
      <c r="M4765" s="1112"/>
    </row>
    <row r="4766" spans="3:13" ht="15.75">
      <c r="C4766" s="618"/>
      <c r="D4766" s="618" t="s">
        <v>19</v>
      </c>
      <c r="E4766" s="619"/>
      <c r="F4766" s="620"/>
      <c r="G4766" s="621"/>
      <c r="H4766" s="733"/>
      <c r="I4766" s="618"/>
      <c r="J4766" s="618" t="s">
        <v>19</v>
      </c>
      <c r="K4766" s="619"/>
      <c r="L4766" s="620"/>
      <c r="M4766" s="621"/>
    </row>
    <row r="4767" spans="3:13" ht="15.75">
      <c r="C4767" s="618"/>
      <c r="D4767" s="618" t="s">
        <v>682</v>
      </c>
      <c r="E4767" s="619"/>
      <c r="F4767" s="620"/>
      <c r="G4767" s="621"/>
      <c r="H4767" s="733"/>
      <c r="I4767" s="618"/>
      <c r="J4767" s="618" t="s">
        <v>682</v>
      </c>
      <c r="K4767" s="619"/>
      <c r="L4767" s="620"/>
      <c r="M4767" s="621"/>
    </row>
    <row r="4768" spans="3:13" ht="242.25">
      <c r="C4768" s="763"/>
      <c r="D4768" s="752" t="s">
        <v>26</v>
      </c>
      <c r="E4768" s="767" t="s">
        <v>3831</v>
      </c>
      <c r="F4768" s="755" t="s">
        <v>829</v>
      </c>
      <c r="G4768" s="756" t="s">
        <v>3832</v>
      </c>
      <c r="H4768" s="733"/>
      <c r="I4768" s="752"/>
      <c r="J4768" s="752" t="s">
        <v>26</v>
      </c>
      <c r="K4768" s="767" t="s">
        <v>3831</v>
      </c>
      <c r="L4768" s="755" t="s">
        <v>829</v>
      </c>
      <c r="M4768" s="756" t="s">
        <v>3832</v>
      </c>
    </row>
    <row r="4769" spans="3:13" ht="15.75">
      <c r="C4769" s="618"/>
      <c r="D4769" s="618" t="s">
        <v>30</v>
      </c>
      <c r="E4769" s="619"/>
      <c r="F4769" s="620"/>
      <c r="G4769" s="621"/>
      <c r="H4769" s="733"/>
      <c r="I4769" s="618"/>
      <c r="J4769" s="618" t="s">
        <v>30</v>
      </c>
      <c r="K4769" s="619"/>
      <c r="L4769" s="620"/>
      <c r="M4769" s="621"/>
    </row>
    <row r="4770" spans="3:13" ht="15.75">
      <c r="C4770" s="618"/>
      <c r="D4770" s="618" t="s">
        <v>31</v>
      </c>
      <c r="E4770" s="619"/>
      <c r="F4770" s="620"/>
      <c r="G4770" s="621"/>
      <c r="H4770" s="733"/>
      <c r="I4770" s="618"/>
      <c r="J4770" s="618" t="s">
        <v>31</v>
      </c>
      <c r="K4770" s="619"/>
      <c r="L4770" s="620"/>
      <c r="M4770" s="621"/>
    </row>
    <row r="4771" spans="3:13" ht="15.75">
      <c r="C4771" s="618"/>
      <c r="D4771" s="618" t="s">
        <v>32</v>
      </c>
      <c r="E4771" s="619"/>
      <c r="F4771" s="620"/>
      <c r="G4771" s="621"/>
      <c r="H4771" s="733"/>
      <c r="I4771" s="618"/>
      <c r="J4771" s="618" t="s">
        <v>32</v>
      </c>
      <c r="K4771" s="619"/>
      <c r="L4771" s="620"/>
      <c r="M4771" s="621"/>
    </row>
    <row r="4772" spans="3:13" ht="15.75">
      <c r="C4772" s="623"/>
      <c r="D4772" s="1114"/>
      <c r="E4772" s="1114"/>
      <c r="F4772" s="624"/>
      <c r="G4772" s="625"/>
      <c r="H4772" s="1115"/>
      <c r="I4772" s="1115"/>
      <c r="J4772" s="1161"/>
      <c r="K4772" s="1161"/>
      <c r="L4772" s="649"/>
      <c r="M4772" s="649"/>
    </row>
    <row r="4773" spans="3:13" ht="38.25">
      <c r="C4773" s="1104" t="s">
        <v>880</v>
      </c>
      <c r="D4773" s="1104"/>
      <c r="E4773" s="607" t="s">
        <v>3833</v>
      </c>
      <c r="F4773" s="1107"/>
      <c r="G4773" s="1110"/>
      <c r="H4773" s="1113"/>
      <c r="I4773" s="1104" t="s">
        <v>880</v>
      </c>
      <c r="J4773" s="1104"/>
      <c r="K4773" s="607" t="s">
        <v>3834</v>
      </c>
      <c r="L4773" s="1107"/>
      <c r="M4773" s="1110"/>
    </row>
    <row r="4774" spans="3:13" ht="14.1" customHeight="1">
      <c r="C4774" s="1105"/>
      <c r="D4774" s="1105"/>
      <c r="E4774" s="610"/>
      <c r="F4774" s="1108"/>
      <c r="G4774" s="1111"/>
      <c r="H4774" s="1113"/>
      <c r="I4774" s="1105"/>
      <c r="J4774" s="1105"/>
      <c r="K4774" s="610"/>
      <c r="L4774" s="1108"/>
      <c r="M4774" s="1111"/>
    </row>
    <row r="4775" spans="3:13" ht="12.95" customHeight="1">
      <c r="C4775" s="1105"/>
      <c r="D4775" s="1105"/>
      <c r="E4775" s="611" t="s">
        <v>1394</v>
      </c>
      <c r="F4775" s="1108"/>
      <c r="G4775" s="1111"/>
      <c r="H4775" s="1113"/>
      <c r="I4775" s="1105"/>
      <c r="J4775" s="1105"/>
      <c r="K4775" s="611" t="s">
        <v>1419</v>
      </c>
      <c r="L4775" s="1108"/>
      <c r="M4775" s="1111"/>
    </row>
    <row r="4776" spans="3:13" ht="12.95" customHeight="1">
      <c r="C4776" s="1105"/>
      <c r="D4776" s="1105"/>
      <c r="E4776" s="611" t="s">
        <v>3669</v>
      </c>
      <c r="F4776" s="1108"/>
      <c r="G4776" s="1111"/>
      <c r="H4776" s="1113"/>
      <c r="I4776" s="1105"/>
      <c r="J4776" s="1105"/>
      <c r="K4776" s="611" t="s">
        <v>3669</v>
      </c>
      <c r="L4776" s="1108"/>
      <c r="M4776" s="1111"/>
    </row>
    <row r="4777" spans="3:13" ht="12.95" customHeight="1">
      <c r="C4777" s="1105"/>
      <c r="D4777" s="1105"/>
      <c r="E4777" s="611" t="s">
        <v>3835</v>
      </c>
      <c r="F4777" s="1108"/>
      <c r="G4777" s="1111"/>
      <c r="H4777" s="1113"/>
      <c r="I4777" s="1105"/>
      <c r="J4777" s="1105"/>
      <c r="K4777" s="611" t="s">
        <v>3835</v>
      </c>
      <c r="L4777" s="1108"/>
      <c r="M4777" s="1111"/>
    </row>
    <row r="4778" spans="3:13" ht="12.95" customHeight="1">
      <c r="C4778" s="1106"/>
      <c r="D4778" s="1106"/>
      <c r="E4778" s="613" t="s">
        <v>1740</v>
      </c>
      <c r="F4778" s="1109"/>
      <c r="G4778" s="1112"/>
      <c r="H4778" s="1113"/>
      <c r="I4778" s="1106"/>
      <c r="J4778" s="1106"/>
      <c r="K4778" s="613" t="s">
        <v>1740</v>
      </c>
      <c r="L4778" s="1109"/>
      <c r="M4778" s="1112"/>
    </row>
    <row r="4779" spans="3:13" ht="15.75">
      <c r="C4779" s="618"/>
      <c r="D4779" s="618" t="s">
        <v>19</v>
      </c>
      <c r="E4779" s="619"/>
      <c r="F4779" s="620"/>
      <c r="G4779" s="621"/>
      <c r="H4779" s="733"/>
      <c r="I4779" s="618"/>
      <c r="J4779" s="618" t="s">
        <v>19</v>
      </c>
      <c r="K4779" s="619"/>
      <c r="L4779" s="620"/>
      <c r="M4779" s="621"/>
    </row>
    <row r="4780" spans="3:13" ht="15.75">
      <c r="C4780" s="618"/>
      <c r="D4780" s="618" t="s">
        <v>682</v>
      </c>
      <c r="E4780" s="619"/>
      <c r="F4780" s="620"/>
      <c r="G4780" s="621"/>
      <c r="H4780" s="733"/>
      <c r="I4780" s="618"/>
      <c r="J4780" s="618" t="s">
        <v>682</v>
      </c>
      <c r="K4780" s="619"/>
      <c r="L4780" s="620"/>
      <c r="M4780" s="621"/>
    </row>
    <row r="4781" spans="3:13" ht="51">
      <c r="C4781" s="618"/>
      <c r="D4781" s="618" t="s">
        <v>26</v>
      </c>
      <c r="E4781" s="619" t="s">
        <v>3836</v>
      </c>
      <c r="F4781" s="620" t="s">
        <v>687</v>
      </c>
      <c r="G4781" s="621"/>
      <c r="H4781" s="733"/>
      <c r="I4781" s="618"/>
      <c r="J4781" s="618" t="s">
        <v>26</v>
      </c>
      <c r="K4781" s="619" t="s">
        <v>3836</v>
      </c>
      <c r="L4781" s="620" t="s">
        <v>687</v>
      </c>
      <c r="M4781" s="621"/>
    </row>
    <row r="4782" spans="3:13" ht="15.75">
      <c r="C4782" s="618"/>
      <c r="D4782" s="618" t="s">
        <v>30</v>
      </c>
      <c r="E4782" s="619"/>
      <c r="F4782" s="620"/>
      <c r="G4782" s="621"/>
      <c r="H4782" s="733"/>
      <c r="I4782" s="618"/>
      <c r="J4782" s="618" t="s">
        <v>30</v>
      </c>
      <c r="K4782" s="619"/>
      <c r="L4782" s="620"/>
      <c r="M4782" s="621"/>
    </row>
    <row r="4783" spans="3:13" ht="15.75">
      <c r="C4783" s="618"/>
      <c r="D4783" s="618" t="s">
        <v>31</v>
      </c>
      <c r="E4783" s="619"/>
      <c r="F4783" s="620"/>
      <c r="G4783" s="621"/>
      <c r="H4783" s="733"/>
      <c r="I4783" s="618"/>
      <c r="J4783" s="618" t="s">
        <v>31</v>
      </c>
      <c r="K4783" s="619"/>
      <c r="L4783" s="620"/>
      <c r="M4783" s="621"/>
    </row>
    <row r="4784" spans="3:13" ht="15.75">
      <c r="C4784" s="618"/>
      <c r="D4784" s="618" t="s">
        <v>32</v>
      </c>
      <c r="E4784" s="619"/>
      <c r="F4784" s="620"/>
      <c r="G4784" s="621"/>
      <c r="H4784" s="733"/>
      <c r="I4784" s="618"/>
      <c r="J4784" s="618" t="s">
        <v>32</v>
      </c>
      <c r="K4784" s="619"/>
      <c r="L4784" s="620"/>
      <c r="M4784" s="621"/>
    </row>
    <row r="4785" spans="3:13" ht="15.75">
      <c r="C4785" s="623"/>
      <c r="D4785" s="1114"/>
      <c r="E4785" s="1114"/>
      <c r="F4785" s="624"/>
      <c r="G4785" s="625"/>
      <c r="H4785" s="1115"/>
      <c r="I4785" s="1115"/>
      <c r="J4785" s="1161"/>
      <c r="K4785" s="1161"/>
      <c r="L4785" s="649"/>
      <c r="M4785" s="649"/>
    </row>
    <row r="4786" spans="3:13" ht="15.75">
      <c r="C4786" s="603">
        <v>5.3</v>
      </c>
      <c r="D4786" s="603"/>
      <c r="E4786" s="599" t="s">
        <v>1320</v>
      </c>
      <c r="F4786" s="604"/>
      <c r="G4786" s="605"/>
      <c r="H4786" s="733"/>
      <c r="I4786" s="603">
        <v>5.3</v>
      </c>
      <c r="J4786" s="603"/>
      <c r="K4786" s="599" t="s">
        <v>3837</v>
      </c>
      <c r="L4786" s="604"/>
      <c r="M4786" s="605"/>
    </row>
    <row r="4787" spans="3:13" ht="25.5">
      <c r="C4787" s="1104" t="s">
        <v>517</v>
      </c>
      <c r="D4787" s="1104"/>
      <c r="E4787" s="607" t="s">
        <v>3838</v>
      </c>
      <c r="F4787" s="1107"/>
      <c r="G4787" s="1110"/>
      <c r="H4787" s="1113"/>
      <c r="I4787" s="1104" t="s">
        <v>517</v>
      </c>
      <c r="J4787" s="1104"/>
      <c r="K4787" s="607" t="s">
        <v>3839</v>
      </c>
      <c r="L4787" s="1107"/>
      <c r="M4787" s="1110"/>
    </row>
    <row r="4788" spans="3:13" ht="15">
      <c r="C4788" s="1105"/>
      <c r="D4788" s="1105"/>
      <c r="E4788" s="611" t="s">
        <v>3840</v>
      </c>
      <c r="F4788" s="1108"/>
      <c r="G4788" s="1111"/>
      <c r="H4788" s="1113"/>
      <c r="I4788" s="1105"/>
      <c r="J4788" s="1105"/>
      <c r="K4788" s="610"/>
      <c r="L4788" s="1108"/>
      <c r="M4788" s="1111"/>
    </row>
    <row r="4789" spans="3:13" ht="15">
      <c r="C4789" s="1105"/>
      <c r="D4789" s="1105"/>
      <c r="E4789" s="611" t="s">
        <v>3841</v>
      </c>
      <c r="F4789" s="1108"/>
      <c r="G4789" s="1111"/>
      <c r="H4789" s="1113"/>
      <c r="I4789" s="1105"/>
      <c r="J4789" s="1105"/>
      <c r="K4789" s="610"/>
      <c r="L4789" s="1108"/>
      <c r="M4789" s="1111"/>
    </row>
    <row r="4790" spans="3:13" ht="14.1" customHeight="1">
      <c r="C4790" s="1105"/>
      <c r="D4790" s="1105"/>
      <c r="E4790" s="610"/>
      <c r="F4790" s="1108"/>
      <c r="G4790" s="1111"/>
      <c r="H4790" s="1113"/>
      <c r="I4790" s="1105"/>
      <c r="J4790" s="1105"/>
      <c r="K4790" s="611" t="s">
        <v>1419</v>
      </c>
      <c r="L4790" s="1108"/>
      <c r="M4790" s="1111"/>
    </row>
    <row r="4791" spans="3:13" ht="12.95" customHeight="1">
      <c r="C4791" s="1105"/>
      <c r="D4791" s="1105"/>
      <c r="E4791" s="611" t="s">
        <v>1394</v>
      </c>
      <c r="F4791" s="1108"/>
      <c r="G4791" s="1111"/>
      <c r="H4791" s="1113"/>
      <c r="I4791" s="1105"/>
      <c r="J4791" s="1105"/>
      <c r="K4791" s="611" t="s">
        <v>3842</v>
      </c>
      <c r="L4791" s="1108"/>
      <c r="M4791" s="1111"/>
    </row>
    <row r="4792" spans="3:13" ht="12.95" customHeight="1">
      <c r="C4792" s="1105"/>
      <c r="D4792" s="1105"/>
      <c r="E4792" s="611" t="s">
        <v>3842</v>
      </c>
      <c r="F4792" s="1108"/>
      <c r="G4792" s="1111"/>
      <c r="H4792" s="1113"/>
      <c r="I4792" s="1105"/>
      <c r="J4792" s="1105"/>
      <c r="K4792" s="611" t="s">
        <v>3843</v>
      </c>
      <c r="L4792" s="1108"/>
      <c r="M4792" s="1111"/>
    </row>
    <row r="4793" spans="3:13" ht="12.95" customHeight="1">
      <c r="C4793" s="1105"/>
      <c r="D4793" s="1105"/>
      <c r="E4793" s="611" t="s">
        <v>3844</v>
      </c>
      <c r="F4793" s="1108"/>
      <c r="G4793" s="1111"/>
      <c r="H4793" s="1113"/>
      <c r="I4793" s="1105"/>
      <c r="J4793" s="1105"/>
      <c r="K4793" s="611" t="s">
        <v>3844</v>
      </c>
      <c r="L4793" s="1108"/>
      <c r="M4793" s="1111"/>
    </row>
    <row r="4794" spans="3:13">
      <c r="C4794" s="1105"/>
      <c r="D4794" s="1105"/>
      <c r="E4794" s="611" t="s">
        <v>3845</v>
      </c>
      <c r="F4794" s="1108"/>
      <c r="G4794" s="1111"/>
      <c r="H4794" s="1113"/>
      <c r="I4794" s="1105"/>
      <c r="J4794" s="1105"/>
      <c r="K4794" s="611" t="s">
        <v>3845</v>
      </c>
      <c r="L4794" s="1108"/>
      <c r="M4794" s="1111"/>
    </row>
    <row r="4795" spans="3:13" ht="12.95" customHeight="1">
      <c r="C4795" s="1105"/>
      <c r="D4795" s="1105"/>
      <c r="E4795" s="611" t="s">
        <v>3846</v>
      </c>
      <c r="F4795" s="1108"/>
      <c r="G4795" s="1111"/>
      <c r="H4795" s="1113"/>
      <c r="I4795" s="1105"/>
      <c r="J4795" s="1105"/>
      <c r="K4795" s="611" t="s">
        <v>3846</v>
      </c>
      <c r="L4795" s="1108"/>
      <c r="M4795" s="1111"/>
    </row>
    <row r="4796" spans="3:13" ht="12.95" customHeight="1">
      <c r="C4796" s="1105"/>
      <c r="D4796" s="1105"/>
      <c r="E4796" s="611"/>
      <c r="F4796" s="1108"/>
      <c r="G4796" s="1111"/>
      <c r="H4796" s="1113"/>
      <c r="I4796" s="1105"/>
      <c r="J4796" s="1105"/>
      <c r="K4796" s="611"/>
      <c r="L4796" s="1108"/>
      <c r="M4796" s="1111"/>
    </row>
    <row r="4797" spans="3:13" ht="12.95" customHeight="1">
      <c r="C4797" s="1106"/>
      <c r="D4797" s="1106"/>
      <c r="E4797" s="613"/>
      <c r="F4797" s="1109"/>
      <c r="G4797" s="1112"/>
      <c r="H4797" s="1113"/>
      <c r="I4797" s="1106"/>
      <c r="J4797" s="1106"/>
      <c r="K4797" s="613"/>
      <c r="L4797" s="1109"/>
      <c r="M4797" s="1112"/>
    </row>
    <row r="4798" spans="3:13" ht="12.95" customHeight="1">
      <c r="C4798" s="1104"/>
      <c r="D4798" s="1104"/>
      <c r="E4798" s="614" t="s">
        <v>1401</v>
      </c>
      <c r="F4798" s="1107"/>
      <c r="G4798" s="1110"/>
      <c r="H4798" s="1113"/>
      <c r="I4798" s="1104"/>
      <c r="J4798" s="1104"/>
      <c r="K4798" s="614" t="s">
        <v>46</v>
      </c>
      <c r="L4798" s="1107"/>
      <c r="M4798" s="1110"/>
    </row>
    <row r="4799" spans="3:13" ht="25.5">
      <c r="C4799" s="1105"/>
      <c r="D4799" s="1105"/>
      <c r="E4799" s="615" t="s">
        <v>3847</v>
      </c>
      <c r="F4799" s="1108"/>
      <c r="G4799" s="1111"/>
      <c r="H4799" s="1113"/>
      <c r="I4799" s="1105"/>
      <c r="J4799" s="1105"/>
      <c r="K4799" s="615" t="s">
        <v>3848</v>
      </c>
      <c r="L4799" s="1108"/>
      <c r="M4799" s="1111"/>
    </row>
    <row r="4800" spans="3:13" ht="25.5">
      <c r="C4800" s="1105"/>
      <c r="D4800" s="1105"/>
      <c r="E4800" s="615" t="s">
        <v>3849</v>
      </c>
      <c r="F4800" s="1108"/>
      <c r="G4800" s="1111"/>
      <c r="H4800" s="1113"/>
      <c r="I4800" s="1105"/>
      <c r="J4800" s="1105"/>
      <c r="K4800" s="615" t="s">
        <v>3850</v>
      </c>
      <c r="L4800" s="1108"/>
      <c r="M4800" s="1111"/>
    </row>
    <row r="4801" spans="3:13" ht="25.5">
      <c r="C4801" s="1105"/>
      <c r="D4801" s="1105"/>
      <c r="E4801" s="615" t="s">
        <v>3851</v>
      </c>
      <c r="F4801" s="1108"/>
      <c r="G4801" s="1111"/>
      <c r="H4801" s="1113"/>
      <c r="I4801" s="1105"/>
      <c r="J4801" s="1105"/>
      <c r="K4801" s="615" t="s">
        <v>3852</v>
      </c>
      <c r="L4801" s="1108"/>
      <c r="M4801" s="1111"/>
    </row>
    <row r="4802" spans="3:13" ht="25.5">
      <c r="C4802" s="1105"/>
      <c r="D4802" s="1105"/>
      <c r="E4802" s="615" t="s">
        <v>3853</v>
      </c>
      <c r="F4802" s="1108"/>
      <c r="G4802" s="1111"/>
      <c r="H4802" s="1113"/>
      <c r="I4802" s="1105"/>
      <c r="J4802" s="1105"/>
      <c r="K4802" s="615" t="s">
        <v>3854</v>
      </c>
      <c r="L4802" s="1108"/>
      <c r="M4802" s="1111"/>
    </row>
    <row r="4803" spans="3:13" ht="25.5">
      <c r="C4803" s="1105"/>
      <c r="D4803" s="1105"/>
      <c r="E4803" s="616"/>
      <c r="F4803" s="1108"/>
      <c r="G4803" s="1111"/>
      <c r="H4803" s="1113"/>
      <c r="I4803" s="1105"/>
      <c r="J4803" s="1105"/>
      <c r="K4803" s="615" t="s">
        <v>3855</v>
      </c>
      <c r="L4803" s="1108"/>
      <c r="M4803" s="1111"/>
    </row>
    <row r="4804" spans="3:13" ht="15">
      <c r="C4804" s="1105"/>
      <c r="D4804" s="1105"/>
      <c r="E4804" s="615" t="s">
        <v>3856</v>
      </c>
      <c r="F4804" s="1108"/>
      <c r="G4804" s="1111"/>
      <c r="H4804" s="1113"/>
      <c r="I4804" s="1105"/>
      <c r="J4804" s="1105"/>
      <c r="K4804" s="616"/>
      <c r="L4804" s="1108"/>
      <c r="M4804" s="1111"/>
    </row>
    <row r="4805" spans="3:13" ht="25.5">
      <c r="C4805" s="1105"/>
      <c r="D4805" s="1105"/>
      <c r="E4805" s="615" t="s">
        <v>3857</v>
      </c>
      <c r="F4805" s="1108"/>
      <c r="G4805" s="1111"/>
      <c r="H4805" s="1113"/>
      <c r="I4805" s="1105"/>
      <c r="J4805" s="1105"/>
      <c r="K4805" s="615" t="s">
        <v>3858</v>
      </c>
      <c r="L4805" s="1108"/>
      <c r="M4805" s="1111"/>
    </row>
    <row r="4806" spans="3:13" ht="14.1" customHeight="1">
      <c r="C4806" s="1105"/>
      <c r="D4806" s="1105"/>
      <c r="E4806" s="616"/>
      <c r="F4806" s="1108"/>
      <c r="G4806" s="1111"/>
      <c r="H4806" s="1113"/>
      <c r="I4806" s="1105"/>
      <c r="J4806" s="1105"/>
      <c r="K4806" s="616"/>
      <c r="L4806" s="1108"/>
      <c r="M4806" s="1111"/>
    </row>
    <row r="4807" spans="3:13" ht="25.5">
      <c r="C4807" s="1105"/>
      <c r="D4807" s="1105"/>
      <c r="E4807" s="615" t="s">
        <v>3859</v>
      </c>
      <c r="F4807" s="1108"/>
      <c r="G4807" s="1111"/>
      <c r="H4807" s="1113"/>
      <c r="I4807" s="1105"/>
      <c r="J4807" s="1105"/>
      <c r="K4807" s="615" t="s">
        <v>3860</v>
      </c>
      <c r="L4807" s="1108"/>
      <c r="M4807" s="1111"/>
    </row>
    <row r="4808" spans="3:13" ht="14.1" customHeight="1">
      <c r="C4808" s="1105"/>
      <c r="D4808" s="1105"/>
      <c r="E4808" s="615" t="s">
        <v>3861</v>
      </c>
      <c r="F4808" s="1108"/>
      <c r="G4808" s="1111"/>
      <c r="H4808" s="1113"/>
      <c r="I4808" s="1105"/>
      <c r="J4808" s="1105"/>
      <c r="K4808" s="616"/>
      <c r="L4808" s="1108"/>
      <c r="M4808" s="1111"/>
    </row>
    <row r="4809" spans="3:13" ht="25.5">
      <c r="C4809" s="1105"/>
      <c r="D4809" s="1105"/>
      <c r="E4809" s="615"/>
      <c r="F4809" s="1108"/>
      <c r="G4809" s="1111"/>
      <c r="H4809" s="1113"/>
      <c r="I4809" s="1105"/>
      <c r="J4809" s="1105"/>
      <c r="K4809" s="615" t="s">
        <v>3862</v>
      </c>
      <c r="L4809" s="1108"/>
      <c r="M4809" s="1111"/>
    </row>
    <row r="4810" spans="3:13" ht="12.95" customHeight="1">
      <c r="C4810" s="1105"/>
      <c r="D4810" s="1105"/>
      <c r="E4810" s="615"/>
      <c r="F4810" s="1108"/>
      <c r="G4810" s="1111"/>
      <c r="H4810" s="1113"/>
      <c r="I4810" s="1105"/>
      <c r="J4810" s="1105"/>
      <c r="K4810" s="615"/>
      <c r="L4810" s="1108"/>
      <c r="M4810" s="1111"/>
    </row>
    <row r="4811" spans="3:13" ht="38.25">
      <c r="C4811" s="1106"/>
      <c r="D4811" s="1106"/>
      <c r="E4811" s="617"/>
      <c r="F4811" s="1109"/>
      <c r="G4811" s="1112"/>
      <c r="H4811" s="1113"/>
      <c r="I4811" s="1106"/>
      <c r="J4811" s="1106"/>
      <c r="K4811" s="617" t="s">
        <v>3863</v>
      </c>
      <c r="L4811" s="1109"/>
      <c r="M4811" s="1112"/>
    </row>
    <row r="4812" spans="3:13" ht="15.75">
      <c r="C4812" s="618"/>
      <c r="D4812" s="618" t="s">
        <v>19</v>
      </c>
      <c r="E4812" s="619"/>
      <c r="F4812" s="620"/>
      <c r="G4812" s="621"/>
      <c r="H4812" s="733"/>
      <c r="I4812" s="618"/>
      <c r="J4812" s="618" t="s">
        <v>19</v>
      </c>
      <c r="K4812" s="619"/>
      <c r="L4812" s="620"/>
      <c r="M4812" s="621"/>
    </row>
    <row r="4813" spans="3:13" ht="15.75">
      <c r="C4813" s="618"/>
      <c r="D4813" s="618" t="s">
        <v>682</v>
      </c>
      <c r="E4813" s="619"/>
      <c r="F4813" s="620"/>
      <c r="G4813" s="621"/>
      <c r="H4813" s="733"/>
      <c r="I4813" s="618"/>
      <c r="J4813" s="618" t="s">
        <v>682</v>
      </c>
      <c r="K4813" s="619"/>
      <c r="L4813" s="620"/>
      <c r="M4813" s="621"/>
    </row>
    <row r="4814" spans="3:13" ht="76.5">
      <c r="C4814" s="618"/>
      <c r="D4814" s="618" t="s">
        <v>26</v>
      </c>
      <c r="E4814" s="619" t="s">
        <v>3864</v>
      </c>
      <c r="F4814" s="620" t="s">
        <v>687</v>
      </c>
      <c r="G4814" s="621"/>
      <c r="H4814" s="733"/>
      <c r="I4814" s="618"/>
      <c r="J4814" s="618" t="s">
        <v>26</v>
      </c>
      <c r="K4814" s="619" t="s">
        <v>3864</v>
      </c>
      <c r="L4814" s="620" t="s">
        <v>687</v>
      </c>
      <c r="M4814" s="621"/>
    </row>
    <row r="4815" spans="3:13" ht="15.75">
      <c r="C4815" s="618"/>
      <c r="D4815" s="618" t="s">
        <v>30</v>
      </c>
      <c r="E4815" s="619"/>
      <c r="F4815" s="620"/>
      <c r="G4815" s="621"/>
      <c r="H4815" s="733"/>
      <c r="I4815" s="618"/>
      <c r="J4815" s="618" t="s">
        <v>30</v>
      </c>
      <c r="K4815" s="619"/>
      <c r="L4815" s="620"/>
      <c r="M4815" s="621"/>
    </row>
    <row r="4816" spans="3:13" ht="15.75">
      <c r="C4816" s="618"/>
      <c r="D4816" s="618" t="s">
        <v>31</v>
      </c>
      <c r="E4816" s="619"/>
      <c r="F4816" s="620"/>
      <c r="G4816" s="621"/>
      <c r="H4816" s="733"/>
      <c r="I4816" s="618"/>
      <c r="J4816" s="618" t="s">
        <v>31</v>
      </c>
      <c r="K4816" s="619"/>
      <c r="L4816" s="620"/>
      <c r="M4816" s="621"/>
    </row>
    <row r="4817" spans="3:13" ht="15.75">
      <c r="C4817" s="618"/>
      <c r="D4817" s="618" t="s">
        <v>32</v>
      </c>
      <c r="E4817" s="619"/>
      <c r="F4817" s="620"/>
      <c r="G4817" s="621"/>
      <c r="H4817" s="733"/>
      <c r="I4817" s="618"/>
      <c r="J4817" s="618" t="s">
        <v>32</v>
      </c>
      <c r="K4817" s="619"/>
      <c r="L4817" s="620"/>
      <c r="M4817" s="621"/>
    </row>
    <row r="4818" spans="3:13" ht="15.75">
      <c r="C4818" s="623"/>
      <c r="D4818" s="1133"/>
      <c r="E4818" s="1133"/>
      <c r="F4818" s="624"/>
      <c r="G4818" s="625"/>
      <c r="H4818" s="1115"/>
      <c r="I4818" s="1115"/>
      <c r="J4818" s="1116"/>
      <c r="K4818" s="1116"/>
      <c r="L4818" s="624"/>
      <c r="M4818" s="625"/>
    </row>
    <row r="4819" spans="3:13" ht="38.25">
      <c r="C4819" s="1134"/>
      <c r="D4819" s="1134"/>
      <c r="E4819" s="1134"/>
      <c r="F4819" s="1135"/>
      <c r="G4819" s="1136"/>
      <c r="H4819" s="1157"/>
      <c r="I4819" s="1118" t="s">
        <v>3865</v>
      </c>
      <c r="J4819" s="1118"/>
      <c r="K4819" s="644" t="s">
        <v>3866</v>
      </c>
      <c r="L4819" s="1121"/>
      <c r="M4819" s="1206"/>
    </row>
    <row r="4820" spans="3:13" ht="14.1" customHeight="1">
      <c r="C4820" s="1134"/>
      <c r="D4820" s="1134"/>
      <c r="E4820" s="1134"/>
      <c r="F4820" s="1135"/>
      <c r="G4820" s="1136"/>
      <c r="H4820" s="1157"/>
      <c r="I4820" s="1119"/>
      <c r="J4820" s="1119"/>
      <c r="K4820" s="640"/>
      <c r="L4820" s="1122"/>
      <c r="M4820" s="1207"/>
    </row>
    <row r="4821" spans="3:13" ht="12.95" customHeight="1">
      <c r="C4821" s="1134"/>
      <c r="D4821" s="1134"/>
      <c r="E4821" s="1134"/>
      <c r="F4821" s="1135"/>
      <c r="G4821" s="1136"/>
      <c r="H4821" s="1157"/>
      <c r="I4821" s="1119"/>
      <c r="J4821" s="1119"/>
      <c r="K4821" s="639" t="s">
        <v>1419</v>
      </c>
      <c r="L4821" s="1122"/>
      <c r="M4821" s="1207"/>
    </row>
    <row r="4822" spans="3:13" ht="12.95" customHeight="1">
      <c r="C4822" s="1134"/>
      <c r="D4822" s="1134"/>
      <c r="E4822" s="1134"/>
      <c r="F4822" s="1135"/>
      <c r="G4822" s="1136"/>
      <c r="H4822" s="1157"/>
      <c r="I4822" s="1119"/>
      <c r="J4822" s="1119"/>
      <c r="K4822" s="639" t="s">
        <v>3842</v>
      </c>
      <c r="L4822" s="1122"/>
      <c r="M4822" s="1207"/>
    </row>
    <row r="4823" spans="3:13" ht="12.95" customHeight="1">
      <c r="C4823" s="1134"/>
      <c r="D4823" s="1134"/>
      <c r="E4823" s="1134"/>
      <c r="F4823" s="1135"/>
      <c r="G4823" s="1136"/>
      <c r="H4823" s="1157"/>
      <c r="I4823" s="1119"/>
      <c r="J4823" s="1119"/>
      <c r="K4823" s="639" t="s">
        <v>3843</v>
      </c>
      <c r="L4823" s="1122"/>
      <c r="M4823" s="1207"/>
    </row>
    <row r="4824" spans="3:13" ht="12.95" customHeight="1">
      <c r="C4824" s="1134"/>
      <c r="D4824" s="1134"/>
      <c r="E4824" s="1134"/>
      <c r="F4824" s="1135"/>
      <c r="G4824" s="1136"/>
      <c r="H4824" s="1157"/>
      <c r="I4824" s="1119"/>
      <c r="J4824" s="1119"/>
      <c r="K4824" s="639" t="s">
        <v>3844</v>
      </c>
      <c r="L4824" s="1122"/>
      <c r="M4824" s="1207"/>
    </row>
    <row r="4825" spans="3:13">
      <c r="C4825" s="1134"/>
      <c r="D4825" s="1134"/>
      <c r="E4825" s="1134"/>
      <c r="F4825" s="1135"/>
      <c r="G4825" s="1136"/>
      <c r="H4825" s="1157"/>
      <c r="I4825" s="1119"/>
      <c r="J4825" s="1119"/>
      <c r="K4825" s="639" t="s">
        <v>3845</v>
      </c>
      <c r="L4825" s="1122"/>
      <c r="M4825" s="1207"/>
    </row>
    <row r="4826" spans="3:13" ht="12.95" customHeight="1">
      <c r="C4826" s="1134"/>
      <c r="D4826" s="1134"/>
      <c r="E4826" s="1134"/>
      <c r="F4826" s="1135"/>
      <c r="G4826" s="1136"/>
      <c r="H4826" s="1157"/>
      <c r="I4826" s="1120"/>
      <c r="J4826" s="1120"/>
      <c r="K4826" s="641" t="s">
        <v>3846</v>
      </c>
      <c r="L4826" s="1123"/>
      <c r="M4826" s="1208"/>
    </row>
    <row r="4827" spans="3:13" ht="15.75">
      <c r="C4827" s="623"/>
      <c r="D4827" s="1134"/>
      <c r="E4827" s="1134"/>
      <c r="F4827" s="624"/>
      <c r="G4827" s="625"/>
      <c r="H4827" s="733"/>
      <c r="I4827" s="631"/>
      <c r="J4827" s="631" t="s">
        <v>19</v>
      </c>
      <c r="K4827" s="632"/>
      <c r="L4827" s="633"/>
      <c r="M4827" s="696"/>
    </row>
    <row r="4828" spans="3:13" ht="15.75">
      <c r="C4828" s="623"/>
      <c r="D4828" s="1134"/>
      <c r="E4828" s="1134"/>
      <c r="F4828" s="624"/>
      <c r="G4828" s="625"/>
      <c r="H4828" s="733"/>
      <c r="I4828" s="631"/>
      <c r="J4828" s="631" t="s">
        <v>682</v>
      </c>
      <c r="K4828" s="632"/>
      <c r="L4828" s="633"/>
      <c r="M4828" s="696"/>
    </row>
    <row r="4829" spans="3:13" ht="15.75">
      <c r="C4829" s="623"/>
      <c r="D4829" s="1134"/>
      <c r="E4829" s="1134"/>
      <c r="F4829" s="624"/>
      <c r="G4829" s="625"/>
      <c r="H4829" s="733"/>
      <c r="I4829" s="631"/>
      <c r="J4829" s="631" t="s">
        <v>26</v>
      </c>
      <c r="K4829" s="650" t="s">
        <v>3867</v>
      </c>
      <c r="L4829" s="631" t="s">
        <v>687</v>
      </c>
      <c r="M4829" s="631"/>
    </row>
    <row r="4830" spans="3:13" ht="15.75">
      <c r="C4830" s="623"/>
      <c r="D4830" s="1134"/>
      <c r="E4830" s="1134"/>
      <c r="F4830" s="624"/>
      <c r="G4830" s="625"/>
      <c r="H4830" s="733"/>
      <c r="I4830" s="631"/>
      <c r="J4830" s="631" t="s">
        <v>30</v>
      </c>
      <c r="K4830" s="632"/>
      <c r="L4830" s="633"/>
      <c r="M4830" s="696"/>
    </row>
    <row r="4831" spans="3:13" ht="15.75">
      <c r="C4831" s="623"/>
      <c r="D4831" s="1134"/>
      <c r="E4831" s="1134"/>
      <c r="F4831" s="624"/>
      <c r="G4831" s="625"/>
      <c r="H4831" s="733"/>
      <c r="I4831" s="631"/>
      <c r="J4831" s="631" t="s">
        <v>31</v>
      </c>
      <c r="K4831" s="632"/>
      <c r="L4831" s="633"/>
      <c r="M4831" s="696"/>
    </row>
    <row r="4832" spans="3:13" ht="15.75">
      <c r="C4832" s="623"/>
      <c r="D4832" s="1134"/>
      <c r="E4832" s="1134"/>
      <c r="F4832" s="624"/>
      <c r="G4832" s="625"/>
      <c r="H4832" s="733"/>
      <c r="I4832" s="631"/>
      <c r="J4832" s="631" t="s">
        <v>32</v>
      </c>
      <c r="K4832" s="632"/>
      <c r="L4832" s="633"/>
      <c r="M4832" s="696"/>
    </row>
    <row r="4833" spans="3:13" ht="15.75">
      <c r="C4833" s="623"/>
      <c r="D4833" s="1134"/>
      <c r="E4833" s="1134"/>
      <c r="F4833" s="624"/>
      <c r="G4833" s="625"/>
      <c r="H4833" s="1115"/>
      <c r="I4833" s="1115"/>
      <c r="J4833" s="1127"/>
      <c r="K4833" s="1127"/>
      <c r="L4833" s="624"/>
      <c r="M4833" s="625"/>
    </row>
    <row r="4834" spans="3:13" ht="25.5">
      <c r="C4834" s="1134"/>
      <c r="D4834" s="1134"/>
      <c r="E4834" s="1134"/>
      <c r="F4834" s="1135"/>
      <c r="G4834" s="1136"/>
      <c r="H4834" s="1157"/>
      <c r="I4834" s="1118" t="s">
        <v>3868</v>
      </c>
      <c r="J4834" s="1118"/>
      <c r="K4834" s="644" t="s">
        <v>3869</v>
      </c>
      <c r="L4834" s="1118"/>
      <c r="M4834" s="1118"/>
    </row>
    <row r="4835" spans="3:13" ht="14.1" customHeight="1">
      <c r="C4835" s="1134"/>
      <c r="D4835" s="1134"/>
      <c r="E4835" s="1134"/>
      <c r="F4835" s="1135"/>
      <c r="G4835" s="1136"/>
      <c r="H4835" s="1157"/>
      <c r="I4835" s="1119"/>
      <c r="J4835" s="1119"/>
      <c r="K4835" s="640"/>
      <c r="L4835" s="1119"/>
      <c r="M4835" s="1119"/>
    </row>
    <row r="4836" spans="3:13" ht="12.95" customHeight="1">
      <c r="C4836" s="1134"/>
      <c r="D4836" s="1134"/>
      <c r="E4836" s="1134"/>
      <c r="F4836" s="1135"/>
      <c r="G4836" s="1136"/>
      <c r="H4836" s="1157"/>
      <c r="I4836" s="1119"/>
      <c r="J4836" s="1119"/>
      <c r="K4836" s="639" t="s">
        <v>1419</v>
      </c>
      <c r="L4836" s="1119"/>
      <c r="M4836" s="1119"/>
    </row>
    <row r="4837" spans="3:13" ht="12.95" customHeight="1">
      <c r="C4837" s="1134"/>
      <c r="D4837" s="1134"/>
      <c r="E4837" s="1134"/>
      <c r="F4837" s="1135"/>
      <c r="G4837" s="1136"/>
      <c r="H4837" s="1157"/>
      <c r="I4837" s="1119"/>
      <c r="J4837" s="1119"/>
      <c r="K4837" s="639" t="s">
        <v>3842</v>
      </c>
      <c r="L4837" s="1119"/>
      <c r="M4837" s="1119"/>
    </row>
    <row r="4838" spans="3:13" ht="12.95" customHeight="1">
      <c r="C4838" s="1134"/>
      <c r="D4838" s="1134"/>
      <c r="E4838" s="1134"/>
      <c r="F4838" s="1135"/>
      <c r="G4838" s="1136"/>
      <c r="H4838" s="1157"/>
      <c r="I4838" s="1119"/>
      <c r="J4838" s="1119"/>
      <c r="K4838" s="639" t="s">
        <v>3843</v>
      </c>
      <c r="L4838" s="1119"/>
      <c r="M4838" s="1119"/>
    </row>
    <row r="4839" spans="3:13" ht="12.95" customHeight="1">
      <c r="C4839" s="1134"/>
      <c r="D4839" s="1134"/>
      <c r="E4839" s="1134"/>
      <c r="F4839" s="1135"/>
      <c r="G4839" s="1136"/>
      <c r="H4839" s="1157"/>
      <c r="I4839" s="1119"/>
      <c r="J4839" s="1119"/>
      <c r="K4839" s="639" t="s">
        <v>3844</v>
      </c>
      <c r="L4839" s="1119"/>
      <c r="M4839" s="1119"/>
    </row>
    <row r="4840" spans="3:13">
      <c r="C4840" s="1134"/>
      <c r="D4840" s="1134"/>
      <c r="E4840" s="1134"/>
      <c r="F4840" s="1135"/>
      <c r="G4840" s="1136"/>
      <c r="H4840" s="1157"/>
      <c r="I4840" s="1119"/>
      <c r="J4840" s="1119"/>
      <c r="K4840" s="639" t="s">
        <v>3845</v>
      </c>
      <c r="L4840" s="1119"/>
      <c r="M4840" s="1119"/>
    </row>
    <row r="4841" spans="3:13" ht="12.95" customHeight="1">
      <c r="C4841" s="1134"/>
      <c r="D4841" s="1134"/>
      <c r="E4841" s="1134"/>
      <c r="F4841" s="1135"/>
      <c r="G4841" s="1136"/>
      <c r="H4841" s="1157"/>
      <c r="I4841" s="1120"/>
      <c r="J4841" s="1120"/>
      <c r="K4841" s="641" t="s">
        <v>3846</v>
      </c>
      <c r="L4841" s="1120"/>
      <c r="M4841" s="1120"/>
    </row>
    <row r="4842" spans="3:13" ht="15.75">
      <c r="C4842" s="623"/>
      <c r="D4842" s="1134"/>
      <c r="E4842" s="1134"/>
      <c r="F4842" s="624"/>
      <c r="G4842" s="625"/>
      <c r="H4842" s="733"/>
      <c r="I4842" s="631"/>
      <c r="J4842" s="631" t="s">
        <v>19</v>
      </c>
      <c r="K4842" s="632"/>
      <c r="L4842" s="633"/>
      <c r="M4842" s="696"/>
    </row>
    <row r="4843" spans="3:13" ht="15.75">
      <c r="C4843" s="623"/>
      <c r="D4843" s="1134"/>
      <c r="E4843" s="1134"/>
      <c r="F4843" s="624"/>
      <c r="G4843" s="625"/>
      <c r="H4843" s="733"/>
      <c r="I4843" s="631"/>
      <c r="J4843" s="631" t="s">
        <v>682</v>
      </c>
      <c r="K4843" s="632"/>
      <c r="L4843" s="633"/>
      <c r="M4843" s="696"/>
    </row>
    <row r="4844" spans="3:13" ht="63.75">
      <c r="C4844" s="623"/>
      <c r="D4844" s="1134"/>
      <c r="E4844" s="1134"/>
      <c r="F4844" s="624"/>
      <c r="G4844" s="625"/>
      <c r="H4844" s="733"/>
      <c r="I4844" s="631"/>
      <c r="J4844" s="631" t="s">
        <v>26</v>
      </c>
      <c r="K4844" s="619" t="s">
        <v>3870</v>
      </c>
      <c r="L4844" s="633" t="s">
        <v>687</v>
      </c>
      <c r="M4844" s="696"/>
    </row>
    <row r="4845" spans="3:13" ht="15.75">
      <c r="C4845" s="623"/>
      <c r="D4845" s="1134"/>
      <c r="E4845" s="1134"/>
      <c r="F4845" s="624"/>
      <c r="G4845" s="625"/>
      <c r="H4845" s="733"/>
      <c r="I4845" s="631"/>
      <c r="J4845" s="631" t="s">
        <v>30</v>
      </c>
      <c r="K4845" s="632"/>
      <c r="L4845" s="633"/>
      <c r="M4845" s="696"/>
    </row>
    <row r="4846" spans="3:13" ht="15.75">
      <c r="C4846" s="623"/>
      <c r="D4846" s="1134"/>
      <c r="E4846" s="1134"/>
      <c r="F4846" s="624"/>
      <c r="G4846" s="625"/>
      <c r="H4846" s="733"/>
      <c r="I4846" s="631"/>
      <c r="J4846" s="631" t="s">
        <v>31</v>
      </c>
      <c r="K4846" s="632"/>
      <c r="L4846" s="633"/>
      <c r="M4846" s="696"/>
    </row>
    <row r="4847" spans="3:13" ht="15.75">
      <c r="C4847" s="623"/>
      <c r="D4847" s="1134"/>
      <c r="E4847" s="1134"/>
      <c r="F4847" s="624"/>
      <c r="G4847" s="625"/>
      <c r="H4847" s="733"/>
      <c r="I4847" s="631"/>
      <c r="J4847" s="631" t="s">
        <v>32</v>
      </c>
      <c r="K4847" s="632"/>
      <c r="L4847" s="633"/>
      <c r="M4847" s="696"/>
    </row>
    <row r="4848" spans="3:13" ht="15.75">
      <c r="C4848" s="623"/>
      <c r="D4848" s="1132"/>
      <c r="E4848" s="1132"/>
      <c r="F4848" s="624"/>
      <c r="G4848" s="625"/>
      <c r="H4848" s="1115"/>
      <c r="I4848" s="1115"/>
      <c r="J4848" s="1144"/>
      <c r="K4848" s="1144"/>
      <c r="L4848" s="649"/>
      <c r="M4848" s="649"/>
    </row>
    <row r="4849" spans="3:13" ht="15.75">
      <c r="C4849" s="603">
        <v>5.4</v>
      </c>
      <c r="D4849" s="603"/>
      <c r="E4849" s="599" t="s">
        <v>1324</v>
      </c>
      <c r="F4849" s="604"/>
      <c r="G4849" s="647"/>
      <c r="H4849" s="733"/>
      <c r="I4849" s="603">
        <v>5.4</v>
      </c>
      <c r="J4849" s="603"/>
      <c r="K4849" s="599" t="s">
        <v>1324</v>
      </c>
      <c r="L4849" s="604"/>
      <c r="M4849" s="647"/>
    </row>
    <row r="4850" spans="3:13" ht="12.95" customHeight="1">
      <c r="C4850" s="1104" t="s">
        <v>1325</v>
      </c>
      <c r="D4850" s="1104"/>
      <c r="E4850" s="607" t="s">
        <v>3871</v>
      </c>
      <c r="F4850" s="1107"/>
      <c r="G4850" s="1110"/>
      <c r="H4850" s="1113"/>
      <c r="I4850" s="1104" t="s">
        <v>1325</v>
      </c>
      <c r="J4850" s="1104"/>
      <c r="K4850" s="607" t="s">
        <v>3872</v>
      </c>
      <c r="L4850" s="1107"/>
      <c r="M4850" s="1110"/>
    </row>
    <row r="4851" spans="3:13" ht="12.95" customHeight="1">
      <c r="C4851" s="1105"/>
      <c r="D4851" s="1105"/>
      <c r="E4851" s="611" t="s">
        <v>3873</v>
      </c>
      <c r="F4851" s="1108"/>
      <c r="G4851" s="1111"/>
      <c r="H4851" s="1113"/>
      <c r="I4851" s="1105"/>
      <c r="J4851" s="1105"/>
      <c r="K4851" s="611" t="s">
        <v>3873</v>
      </c>
      <c r="L4851" s="1108"/>
      <c r="M4851" s="1111"/>
    </row>
    <row r="4852" spans="3:13" ht="12.95" customHeight="1">
      <c r="C4852" s="1105"/>
      <c r="D4852" s="1105"/>
      <c r="E4852" s="611" t="s">
        <v>3874</v>
      </c>
      <c r="F4852" s="1108"/>
      <c r="G4852" s="1111"/>
      <c r="H4852" s="1113"/>
      <c r="I4852" s="1105"/>
      <c r="J4852" s="1105"/>
      <c r="K4852" s="611" t="s">
        <v>3874</v>
      </c>
      <c r="L4852" s="1108"/>
      <c r="M4852" s="1111"/>
    </row>
    <row r="4853" spans="3:13" ht="12.95" customHeight="1">
      <c r="C4853" s="1105"/>
      <c r="D4853" s="1105"/>
      <c r="E4853" s="611" t="s">
        <v>3875</v>
      </c>
      <c r="F4853" s="1108"/>
      <c r="G4853" s="1111"/>
      <c r="H4853" s="1113"/>
      <c r="I4853" s="1105"/>
      <c r="J4853" s="1105"/>
      <c r="K4853" s="611" t="s">
        <v>3875</v>
      </c>
      <c r="L4853" s="1108"/>
      <c r="M4853" s="1111"/>
    </row>
    <row r="4854" spans="3:13" ht="14.1" customHeight="1">
      <c r="C4854" s="1105"/>
      <c r="D4854" s="1105"/>
      <c r="E4854" s="610"/>
      <c r="F4854" s="1108"/>
      <c r="G4854" s="1111"/>
      <c r="H4854" s="1113"/>
      <c r="I4854" s="1105"/>
      <c r="J4854" s="1105"/>
      <c r="K4854" s="610"/>
      <c r="L4854" s="1108"/>
      <c r="M4854" s="1111"/>
    </row>
    <row r="4855" spans="3:13" ht="14.1" customHeight="1">
      <c r="C4855" s="1105"/>
      <c r="D4855" s="1105"/>
      <c r="E4855" s="611" t="s">
        <v>1394</v>
      </c>
      <c r="F4855" s="1108"/>
      <c r="G4855" s="1111"/>
      <c r="H4855" s="1113"/>
      <c r="I4855" s="1105"/>
      <c r="J4855" s="1105"/>
      <c r="K4855" s="610"/>
      <c r="L4855" s="1108"/>
      <c r="M4855" s="1111"/>
    </row>
    <row r="4856" spans="3:13">
      <c r="C4856" s="1105"/>
      <c r="D4856" s="1105"/>
      <c r="E4856" s="611" t="s">
        <v>3876</v>
      </c>
      <c r="F4856" s="1108"/>
      <c r="G4856" s="1111"/>
      <c r="H4856" s="1113"/>
      <c r="I4856" s="1105"/>
      <c r="J4856" s="1105"/>
      <c r="K4856" s="611" t="s">
        <v>1419</v>
      </c>
      <c r="L4856" s="1108"/>
      <c r="M4856" s="1111"/>
    </row>
    <row r="4857" spans="3:13" ht="25.5">
      <c r="C4857" s="1105"/>
      <c r="D4857" s="1105"/>
      <c r="E4857" s="611" t="s">
        <v>3877</v>
      </c>
      <c r="F4857" s="1108"/>
      <c r="G4857" s="1111"/>
      <c r="H4857" s="1113"/>
      <c r="I4857" s="1105"/>
      <c r="J4857" s="1105"/>
      <c r="K4857" s="611" t="s">
        <v>3876</v>
      </c>
      <c r="L4857" s="1108"/>
      <c r="M4857" s="1111"/>
    </row>
    <row r="4858" spans="3:13" ht="25.5">
      <c r="C4858" s="1105"/>
      <c r="D4858" s="1105"/>
      <c r="E4858" s="611" t="s">
        <v>3878</v>
      </c>
      <c r="F4858" s="1108"/>
      <c r="G4858" s="1111"/>
      <c r="H4858" s="1113"/>
      <c r="I4858" s="1105"/>
      <c r="J4858" s="1105"/>
      <c r="K4858" s="611" t="s">
        <v>3879</v>
      </c>
      <c r="L4858" s="1108"/>
      <c r="M4858" s="1111"/>
    </row>
    <row r="4859" spans="3:13" ht="25.5">
      <c r="C4859" s="1105"/>
      <c r="D4859" s="1105"/>
      <c r="E4859" s="611" t="s">
        <v>3880</v>
      </c>
      <c r="F4859" s="1108"/>
      <c r="G4859" s="1111"/>
      <c r="H4859" s="1113"/>
      <c r="I4859" s="1105"/>
      <c r="J4859" s="1105"/>
      <c r="K4859" s="611" t="s">
        <v>3878</v>
      </c>
      <c r="L4859" s="1108"/>
      <c r="M4859" s="1111"/>
    </row>
    <row r="4860" spans="3:13" ht="38.25">
      <c r="C4860" s="1105"/>
      <c r="D4860" s="1105"/>
      <c r="E4860" s="611" t="s">
        <v>3881</v>
      </c>
      <c r="F4860" s="1108"/>
      <c r="G4860" s="1111"/>
      <c r="H4860" s="1113"/>
      <c r="I4860" s="1105"/>
      <c r="J4860" s="1105"/>
      <c r="K4860" s="611" t="s">
        <v>3880</v>
      </c>
      <c r="L4860" s="1108"/>
      <c r="M4860" s="1111"/>
    </row>
    <row r="4861" spans="3:13" ht="38.25">
      <c r="C4861" s="1105"/>
      <c r="D4861" s="1105"/>
      <c r="E4861" s="611" t="s">
        <v>3882</v>
      </c>
      <c r="F4861" s="1108"/>
      <c r="G4861" s="1111"/>
      <c r="H4861" s="1113"/>
      <c r="I4861" s="1105"/>
      <c r="J4861" s="1105"/>
      <c r="K4861" s="611" t="s">
        <v>3881</v>
      </c>
      <c r="L4861" s="1108"/>
      <c r="M4861" s="1111"/>
    </row>
    <row r="4862" spans="3:13" ht="25.5">
      <c r="C4862" s="1105"/>
      <c r="D4862" s="1105"/>
      <c r="E4862" s="611" t="s">
        <v>3883</v>
      </c>
      <c r="F4862" s="1108"/>
      <c r="G4862" s="1111"/>
      <c r="H4862" s="1113"/>
      <c r="I4862" s="1105"/>
      <c r="J4862" s="1105"/>
      <c r="K4862" s="611" t="s">
        <v>3882</v>
      </c>
      <c r="L4862" s="1108"/>
      <c r="M4862" s="1111"/>
    </row>
    <row r="4863" spans="3:13" ht="25.5">
      <c r="C4863" s="1105"/>
      <c r="D4863" s="1105"/>
      <c r="E4863" s="611" t="s">
        <v>3884</v>
      </c>
      <c r="F4863" s="1108"/>
      <c r="G4863" s="1111"/>
      <c r="H4863" s="1113"/>
      <c r="I4863" s="1105"/>
      <c r="J4863" s="1105"/>
      <c r="K4863" s="611" t="s">
        <v>3883</v>
      </c>
      <c r="L4863" s="1108"/>
      <c r="M4863" s="1111"/>
    </row>
    <row r="4864" spans="3:13" ht="12.95" customHeight="1">
      <c r="C4864" s="1106"/>
      <c r="D4864" s="1106"/>
      <c r="E4864" s="613"/>
      <c r="F4864" s="1109"/>
      <c r="G4864" s="1112"/>
      <c r="H4864" s="1113"/>
      <c r="I4864" s="1106"/>
      <c r="J4864" s="1106"/>
      <c r="K4864" s="613" t="s">
        <v>3884</v>
      </c>
      <c r="L4864" s="1109"/>
      <c r="M4864" s="1112"/>
    </row>
    <row r="4865" spans="3:13" ht="12.95" customHeight="1">
      <c r="C4865" s="1104"/>
      <c r="D4865" s="1104"/>
      <c r="E4865" s="614" t="s">
        <v>1401</v>
      </c>
      <c r="F4865" s="1107"/>
      <c r="G4865" s="1110"/>
      <c r="H4865" s="1113"/>
      <c r="I4865" s="1104"/>
      <c r="J4865" s="1104"/>
      <c r="K4865" s="614" t="s">
        <v>46</v>
      </c>
      <c r="L4865" s="1107"/>
      <c r="M4865" s="1110"/>
    </row>
    <row r="4866" spans="3:13" ht="25.5">
      <c r="C4866" s="1105"/>
      <c r="D4866" s="1105"/>
      <c r="E4866" s="615" t="s">
        <v>3885</v>
      </c>
      <c r="F4866" s="1108"/>
      <c r="G4866" s="1111"/>
      <c r="H4866" s="1113"/>
      <c r="I4866" s="1105"/>
      <c r="J4866" s="1105"/>
      <c r="K4866" s="615" t="s">
        <v>3886</v>
      </c>
      <c r="L4866" s="1108"/>
      <c r="M4866" s="1111"/>
    </row>
    <row r="4867" spans="3:13" ht="14.1" customHeight="1">
      <c r="C4867" s="1105"/>
      <c r="D4867" s="1105"/>
      <c r="E4867" s="616"/>
      <c r="F4867" s="1108"/>
      <c r="G4867" s="1111"/>
      <c r="H4867" s="1113"/>
      <c r="I4867" s="1105"/>
      <c r="J4867" s="1105"/>
      <c r="K4867" s="616"/>
      <c r="L4867" s="1108"/>
      <c r="M4867" s="1111"/>
    </row>
    <row r="4868" spans="3:13" ht="12.95" customHeight="1">
      <c r="C4868" s="1105"/>
      <c r="D4868" s="1105"/>
      <c r="E4868" s="615" t="s">
        <v>1508</v>
      </c>
      <c r="F4868" s="1108"/>
      <c r="G4868" s="1111"/>
      <c r="H4868" s="1113"/>
      <c r="I4868" s="1105"/>
      <c r="J4868" s="1105"/>
      <c r="K4868" s="615" t="s">
        <v>1508</v>
      </c>
      <c r="L4868" s="1108"/>
      <c r="M4868" s="1111"/>
    </row>
    <row r="4869" spans="3:13" ht="38.25">
      <c r="C4869" s="1105"/>
      <c r="D4869" s="1105"/>
      <c r="E4869" s="615" t="s">
        <v>3887</v>
      </c>
      <c r="F4869" s="1108"/>
      <c r="G4869" s="1111"/>
      <c r="H4869" s="1113"/>
      <c r="I4869" s="1105"/>
      <c r="J4869" s="1105"/>
      <c r="K4869" s="615" t="s">
        <v>3888</v>
      </c>
      <c r="L4869" s="1108"/>
      <c r="M4869" s="1111"/>
    </row>
    <row r="4870" spans="3:13" ht="25.5">
      <c r="C4870" s="1105"/>
      <c r="D4870" s="1105"/>
      <c r="E4870" s="615" t="s">
        <v>3889</v>
      </c>
      <c r="F4870" s="1108"/>
      <c r="G4870" s="1111"/>
      <c r="H4870" s="1113"/>
      <c r="I4870" s="1105"/>
      <c r="J4870" s="1105"/>
      <c r="K4870" s="615"/>
      <c r="L4870" s="1108"/>
      <c r="M4870" s="1111"/>
    </row>
    <row r="4871" spans="3:13" ht="12.95" customHeight="1">
      <c r="C4871" s="1105"/>
      <c r="D4871" s="1105"/>
      <c r="E4871" s="615"/>
      <c r="F4871" s="1108"/>
      <c r="G4871" s="1111"/>
      <c r="H4871" s="1113"/>
      <c r="I4871" s="1105"/>
      <c r="J4871" s="1105"/>
      <c r="K4871" s="615" t="s">
        <v>3890</v>
      </c>
      <c r="L4871" s="1108"/>
      <c r="M4871" s="1111"/>
    </row>
    <row r="4872" spans="3:13" ht="12.95" customHeight="1">
      <c r="C4872" s="1106"/>
      <c r="D4872" s="1106"/>
      <c r="E4872" s="617" t="s">
        <v>3891</v>
      </c>
      <c r="F4872" s="1109"/>
      <c r="G4872" s="1112"/>
      <c r="H4872" s="1113"/>
      <c r="I4872" s="1106"/>
      <c r="J4872" s="1106"/>
      <c r="K4872" s="617"/>
      <c r="L4872" s="1109"/>
      <c r="M4872" s="1112"/>
    </row>
    <row r="4873" spans="3:13" ht="15.75">
      <c r="C4873" s="618"/>
      <c r="D4873" s="618" t="s">
        <v>19</v>
      </c>
      <c r="E4873" s="619"/>
      <c r="F4873" s="620"/>
      <c r="G4873" s="621"/>
      <c r="H4873" s="733"/>
      <c r="I4873" s="618"/>
      <c r="J4873" s="618" t="s">
        <v>19</v>
      </c>
      <c r="K4873" s="619"/>
      <c r="L4873" s="620"/>
      <c r="M4873" s="621"/>
    </row>
    <row r="4874" spans="3:13" ht="15.75">
      <c r="C4874" s="618"/>
      <c r="D4874" s="618" t="s">
        <v>682</v>
      </c>
      <c r="E4874" s="619"/>
      <c r="F4874" s="620"/>
      <c r="G4874" s="621"/>
      <c r="H4874" s="733"/>
      <c r="I4874" s="618"/>
      <c r="J4874" s="618" t="s">
        <v>682</v>
      </c>
      <c r="K4874" s="619"/>
      <c r="L4874" s="620"/>
      <c r="M4874" s="621"/>
    </row>
    <row r="4875" spans="3:13" ht="267.75">
      <c r="C4875" s="752"/>
      <c r="D4875" s="752" t="s">
        <v>26</v>
      </c>
      <c r="E4875" s="778" t="s">
        <v>3892</v>
      </c>
      <c r="F4875" s="755" t="s">
        <v>829</v>
      </c>
      <c r="G4875" s="756" t="s">
        <v>3893</v>
      </c>
      <c r="H4875" s="733"/>
      <c r="I4875" s="618"/>
      <c r="J4875" s="752" t="s">
        <v>26</v>
      </c>
      <c r="K4875" s="778" t="s">
        <v>3892</v>
      </c>
      <c r="L4875" s="755" t="s">
        <v>829</v>
      </c>
      <c r="M4875" s="756" t="s">
        <v>3893</v>
      </c>
    </row>
    <row r="4876" spans="3:13" ht="15.75">
      <c r="C4876" s="618"/>
      <c r="D4876" s="618" t="s">
        <v>30</v>
      </c>
      <c r="E4876" s="619"/>
      <c r="F4876" s="620"/>
      <c r="G4876" s="621"/>
      <c r="H4876" s="733"/>
      <c r="I4876" s="618"/>
      <c r="J4876" s="618" t="s">
        <v>30</v>
      </c>
      <c r="K4876" s="619"/>
      <c r="L4876" s="620"/>
      <c r="M4876" s="621"/>
    </row>
    <row r="4877" spans="3:13" ht="15.75">
      <c r="C4877" s="618"/>
      <c r="D4877" s="618" t="s">
        <v>31</v>
      </c>
      <c r="E4877" s="619"/>
      <c r="F4877" s="620"/>
      <c r="G4877" s="621"/>
      <c r="H4877" s="733"/>
      <c r="I4877" s="618"/>
      <c r="J4877" s="618" t="s">
        <v>31</v>
      </c>
      <c r="K4877" s="619"/>
      <c r="L4877" s="620"/>
      <c r="M4877" s="621"/>
    </row>
    <row r="4878" spans="3:13" ht="15.75">
      <c r="C4878" s="618"/>
      <c r="D4878" s="618" t="s">
        <v>32</v>
      </c>
      <c r="E4878" s="619"/>
      <c r="F4878" s="620"/>
      <c r="G4878" s="621"/>
      <c r="H4878" s="733"/>
      <c r="I4878" s="618"/>
      <c r="J4878" s="618" t="s">
        <v>32</v>
      </c>
      <c r="K4878" s="619"/>
      <c r="L4878" s="620"/>
      <c r="M4878" s="621"/>
    </row>
    <row r="4879" spans="3:13" ht="15.75">
      <c r="C4879" s="623"/>
      <c r="D4879" s="1114"/>
      <c r="E4879" s="1114"/>
      <c r="F4879" s="624"/>
      <c r="G4879" s="625"/>
      <c r="H4879" s="1115"/>
      <c r="I4879" s="1115"/>
      <c r="J4879" s="1140"/>
      <c r="K4879" s="1140"/>
      <c r="L4879" s="649"/>
      <c r="M4879" s="649"/>
    </row>
    <row r="4880" spans="3:13" ht="12.95" customHeight="1">
      <c r="C4880" s="1104" t="s">
        <v>1330</v>
      </c>
      <c r="D4880" s="1104"/>
      <c r="E4880" s="607" t="s">
        <v>3894</v>
      </c>
      <c r="F4880" s="1107"/>
      <c r="G4880" s="1110"/>
      <c r="H4880" s="1117"/>
      <c r="I4880" s="1118" t="s">
        <v>3895</v>
      </c>
      <c r="J4880" s="1118"/>
      <c r="K4880" s="644" t="s">
        <v>3896</v>
      </c>
      <c r="L4880" s="1118"/>
      <c r="M4880" s="1118"/>
    </row>
    <row r="4881" spans="3:13" ht="14.1" customHeight="1">
      <c r="C4881" s="1105"/>
      <c r="D4881" s="1105"/>
      <c r="E4881" s="610"/>
      <c r="F4881" s="1108"/>
      <c r="G4881" s="1111"/>
      <c r="H4881" s="1117"/>
      <c r="I4881" s="1119"/>
      <c r="J4881" s="1119"/>
      <c r="K4881" s="640"/>
      <c r="L4881" s="1119"/>
      <c r="M4881" s="1119"/>
    </row>
    <row r="4882" spans="3:13" ht="12.95" customHeight="1">
      <c r="C4882" s="1105"/>
      <c r="D4882" s="1105"/>
      <c r="E4882" s="611" t="s">
        <v>1394</v>
      </c>
      <c r="F4882" s="1108"/>
      <c r="G4882" s="1111"/>
      <c r="H4882" s="1117"/>
      <c r="I4882" s="1119"/>
      <c r="J4882" s="1119"/>
      <c r="K4882" s="639" t="s">
        <v>1419</v>
      </c>
      <c r="L4882" s="1119"/>
      <c r="M4882" s="1119"/>
    </row>
    <row r="4883" spans="3:13" ht="25.5">
      <c r="C4883" s="1105"/>
      <c r="D4883" s="1105"/>
      <c r="E4883" s="611" t="s">
        <v>3876</v>
      </c>
      <c r="F4883" s="1108"/>
      <c r="G4883" s="1111"/>
      <c r="H4883" s="1117"/>
      <c r="I4883" s="1119"/>
      <c r="J4883" s="1119"/>
      <c r="K4883" s="639" t="s">
        <v>3876</v>
      </c>
      <c r="L4883" s="1119"/>
      <c r="M4883" s="1119"/>
    </row>
    <row r="4884" spans="3:13" ht="25.5">
      <c r="C4884" s="1105"/>
      <c r="D4884" s="1105"/>
      <c r="E4884" s="611" t="s">
        <v>3877</v>
      </c>
      <c r="F4884" s="1108"/>
      <c r="G4884" s="1111"/>
      <c r="H4884" s="1117"/>
      <c r="I4884" s="1119"/>
      <c r="J4884" s="1119"/>
      <c r="K4884" s="639" t="s">
        <v>3879</v>
      </c>
      <c r="L4884" s="1119"/>
      <c r="M4884" s="1119"/>
    </row>
    <row r="4885" spans="3:13" ht="12.95" customHeight="1">
      <c r="C4885" s="1105"/>
      <c r="D4885" s="1105"/>
      <c r="E4885" s="611" t="s">
        <v>3878</v>
      </c>
      <c r="F4885" s="1108"/>
      <c r="G4885" s="1111"/>
      <c r="H4885" s="1117"/>
      <c r="I4885" s="1119"/>
      <c r="J4885" s="1119"/>
      <c r="K4885" s="639" t="s">
        <v>3878</v>
      </c>
      <c r="L4885" s="1119"/>
      <c r="M4885" s="1119"/>
    </row>
    <row r="4886" spans="3:13" ht="25.5">
      <c r="C4886" s="1105"/>
      <c r="D4886" s="1105"/>
      <c r="E4886" s="611" t="s">
        <v>3880</v>
      </c>
      <c r="F4886" s="1108"/>
      <c r="G4886" s="1111"/>
      <c r="H4886" s="1117"/>
      <c r="I4886" s="1119"/>
      <c r="J4886" s="1119"/>
      <c r="K4886" s="639" t="s">
        <v>3880</v>
      </c>
      <c r="L4886" s="1119"/>
      <c r="M4886" s="1119"/>
    </row>
    <row r="4887" spans="3:13" ht="38.25">
      <c r="C4887" s="1105"/>
      <c r="D4887" s="1105"/>
      <c r="E4887" s="611" t="s">
        <v>3881</v>
      </c>
      <c r="F4887" s="1108"/>
      <c r="G4887" s="1111"/>
      <c r="H4887" s="1117"/>
      <c r="I4887" s="1119"/>
      <c r="J4887" s="1119"/>
      <c r="K4887" s="639" t="s">
        <v>3881</v>
      </c>
      <c r="L4887" s="1119"/>
      <c r="M4887" s="1119"/>
    </row>
    <row r="4888" spans="3:13" ht="25.5">
      <c r="C4888" s="1105"/>
      <c r="D4888" s="1105"/>
      <c r="E4888" s="611" t="s">
        <v>3882</v>
      </c>
      <c r="F4888" s="1108"/>
      <c r="G4888" s="1111"/>
      <c r="H4888" s="1117"/>
      <c r="I4888" s="1119"/>
      <c r="J4888" s="1119"/>
      <c r="K4888" s="639" t="s">
        <v>3882</v>
      </c>
      <c r="L4888" s="1119"/>
      <c r="M4888" s="1119"/>
    </row>
    <row r="4889" spans="3:13" ht="25.5">
      <c r="C4889" s="1105"/>
      <c r="D4889" s="1105"/>
      <c r="E4889" s="611" t="s">
        <v>3883</v>
      </c>
      <c r="F4889" s="1108"/>
      <c r="G4889" s="1111"/>
      <c r="H4889" s="1117"/>
      <c r="I4889" s="1119"/>
      <c r="J4889" s="1119"/>
      <c r="K4889" s="639" t="s">
        <v>3883</v>
      </c>
      <c r="L4889" s="1119"/>
      <c r="M4889" s="1119"/>
    </row>
    <row r="4890" spans="3:13" ht="12.95" customHeight="1">
      <c r="C4890" s="1106"/>
      <c r="D4890" s="1106"/>
      <c r="E4890" s="613" t="s">
        <v>3884</v>
      </c>
      <c r="F4890" s="1109"/>
      <c r="G4890" s="1112"/>
      <c r="H4890" s="1117"/>
      <c r="I4890" s="1120"/>
      <c r="J4890" s="1131"/>
      <c r="K4890" s="641" t="s">
        <v>3884</v>
      </c>
      <c r="L4890" s="1120"/>
      <c r="M4890" s="1120"/>
    </row>
    <row r="4891" spans="3:13" ht="15.75">
      <c r="C4891" s="618"/>
      <c r="D4891" s="618" t="s">
        <v>19</v>
      </c>
      <c r="E4891" s="619"/>
      <c r="F4891" s="620"/>
      <c r="G4891" s="621"/>
      <c r="H4891" s="733"/>
      <c r="I4891" s="631"/>
      <c r="J4891" s="618" t="s">
        <v>19</v>
      </c>
      <c r="K4891" s="631"/>
      <c r="L4891" s="631"/>
      <c r="M4891" s="631"/>
    </row>
    <row r="4892" spans="3:13" ht="15.75">
      <c r="C4892" s="618"/>
      <c r="D4892" s="618" t="s">
        <v>682</v>
      </c>
      <c r="E4892" s="619"/>
      <c r="F4892" s="620"/>
      <c r="G4892" s="621"/>
      <c r="H4892" s="733"/>
      <c r="I4892" s="631"/>
      <c r="J4892" s="618" t="s">
        <v>682</v>
      </c>
      <c r="K4892" s="631"/>
      <c r="L4892" s="631"/>
      <c r="M4892" s="631"/>
    </row>
    <row r="4893" spans="3:13" ht="63.75">
      <c r="C4893" s="759"/>
      <c r="D4893" s="759" t="s">
        <v>26</v>
      </c>
      <c r="E4893" s="762" t="s">
        <v>3897</v>
      </c>
      <c r="F4893" s="620"/>
      <c r="G4893" s="621"/>
      <c r="H4893" s="733"/>
      <c r="I4893" s="631"/>
      <c r="J4893" s="618" t="s">
        <v>26</v>
      </c>
      <c r="K4893" s="762" t="s">
        <v>3897</v>
      </c>
      <c r="L4893" s="631"/>
      <c r="M4893" s="631"/>
    </row>
    <row r="4894" spans="3:13" ht="15.75">
      <c r="C4894" s="618"/>
      <c r="D4894" s="618" t="s">
        <v>30</v>
      </c>
      <c r="E4894" s="619"/>
      <c r="F4894" s="620"/>
      <c r="G4894" s="621"/>
      <c r="H4894" s="733"/>
      <c r="I4894" s="631"/>
      <c r="J4894" s="618" t="s">
        <v>30</v>
      </c>
      <c r="K4894" s="631"/>
      <c r="L4894" s="631"/>
      <c r="M4894" s="631"/>
    </row>
    <row r="4895" spans="3:13" ht="15.75">
      <c r="C4895" s="618"/>
      <c r="D4895" s="618" t="s">
        <v>31</v>
      </c>
      <c r="E4895" s="619"/>
      <c r="F4895" s="620"/>
      <c r="G4895" s="621"/>
      <c r="H4895" s="733"/>
      <c r="I4895" s="631"/>
      <c r="J4895" s="618" t="s">
        <v>31</v>
      </c>
      <c r="K4895" s="631"/>
      <c r="L4895" s="631"/>
      <c r="M4895" s="631"/>
    </row>
    <row r="4896" spans="3:13" ht="15.75">
      <c r="C4896" s="618"/>
      <c r="D4896" s="618" t="s">
        <v>32</v>
      </c>
      <c r="E4896" s="619"/>
      <c r="F4896" s="620"/>
      <c r="G4896" s="621"/>
      <c r="H4896" s="733"/>
      <c r="I4896" s="631"/>
      <c r="J4896" s="618" t="s">
        <v>32</v>
      </c>
      <c r="K4896" s="631"/>
      <c r="L4896" s="631"/>
      <c r="M4896" s="631"/>
    </row>
    <row r="4897" spans="3:13" ht="15.75">
      <c r="C4897" s="623"/>
      <c r="D4897" s="1114"/>
      <c r="E4897" s="1114"/>
      <c r="F4897" s="624"/>
      <c r="G4897" s="625"/>
      <c r="H4897" s="1115"/>
      <c r="I4897" s="1115"/>
      <c r="J4897" s="1153"/>
      <c r="K4897" s="1153"/>
      <c r="L4897" s="649"/>
      <c r="M4897" s="649"/>
    </row>
    <row r="4898" spans="3:13" ht="12.95" customHeight="1">
      <c r="C4898" s="1104" t="s">
        <v>1335</v>
      </c>
      <c r="D4898" s="1104"/>
      <c r="E4898" s="607" t="s">
        <v>3898</v>
      </c>
      <c r="F4898" s="1107"/>
      <c r="G4898" s="1110"/>
      <c r="H4898" s="1117"/>
      <c r="I4898" s="1118" t="s">
        <v>3899</v>
      </c>
      <c r="J4898" s="1118"/>
      <c r="K4898" s="644" t="s">
        <v>3900</v>
      </c>
      <c r="L4898" s="1118"/>
      <c r="M4898" s="1118"/>
    </row>
    <row r="4899" spans="3:13" ht="14.1" customHeight="1">
      <c r="C4899" s="1105"/>
      <c r="D4899" s="1105"/>
      <c r="E4899" s="610"/>
      <c r="F4899" s="1108"/>
      <c r="G4899" s="1111"/>
      <c r="H4899" s="1117"/>
      <c r="I4899" s="1119"/>
      <c r="J4899" s="1119"/>
      <c r="K4899" s="640"/>
      <c r="L4899" s="1119"/>
      <c r="M4899" s="1119"/>
    </row>
    <row r="4900" spans="3:13" ht="12.95" customHeight="1">
      <c r="C4900" s="1105"/>
      <c r="D4900" s="1105"/>
      <c r="E4900" s="611" t="s">
        <v>1394</v>
      </c>
      <c r="F4900" s="1108"/>
      <c r="G4900" s="1111"/>
      <c r="H4900" s="1117"/>
      <c r="I4900" s="1119"/>
      <c r="J4900" s="1119"/>
      <c r="K4900" s="639" t="s">
        <v>1419</v>
      </c>
      <c r="L4900" s="1119"/>
      <c r="M4900" s="1119"/>
    </row>
    <row r="4901" spans="3:13" ht="25.5">
      <c r="C4901" s="1105"/>
      <c r="D4901" s="1105"/>
      <c r="E4901" s="611" t="s">
        <v>3876</v>
      </c>
      <c r="F4901" s="1108"/>
      <c r="G4901" s="1111"/>
      <c r="H4901" s="1117"/>
      <c r="I4901" s="1119"/>
      <c r="J4901" s="1119"/>
      <c r="K4901" s="639" t="s">
        <v>3876</v>
      </c>
      <c r="L4901" s="1119"/>
      <c r="M4901" s="1119"/>
    </row>
    <row r="4902" spans="3:13" ht="25.5">
      <c r="C4902" s="1105"/>
      <c r="D4902" s="1105"/>
      <c r="E4902" s="611" t="s">
        <v>3877</v>
      </c>
      <c r="F4902" s="1108"/>
      <c r="G4902" s="1111"/>
      <c r="H4902" s="1117"/>
      <c r="I4902" s="1119"/>
      <c r="J4902" s="1119"/>
      <c r="K4902" s="639" t="s">
        <v>3879</v>
      </c>
      <c r="L4902" s="1119"/>
      <c r="M4902" s="1119"/>
    </row>
    <row r="4903" spans="3:13" ht="12.95" customHeight="1">
      <c r="C4903" s="1105"/>
      <c r="D4903" s="1105"/>
      <c r="E4903" s="611" t="s">
        <v>3878</v>
      </c>
      <c r="F4903" s="1108"/>
      <c r="G4903" s="1111"/>
      <c r="H4903" s="1117"/>
      <c r="I4903" s="1119"/>
      <c r="J4903" s="1119"/>
      <c r="K4903" s="639" t="s">
        <v>3878</v>
      </c>
      <c r="L4903" s="1119"/>
      <c r="M4903" s="1119"/>
    </row>
    <row r="4904" spans="3:13" ht="25.5">
      <c r="C4904" s="1105"/>
      <c r="D4904" s="1105"/>
      <c r="E4904" s="611" t="s">
        <v>3880</v>
      </c>
      <c r="F4904" s="1108"/>
      <c r="G4904" s="1111"/>
      <c r="H4904" s="1117"/>
      <c r="I4904" s="1119"/>
      <c r="J4904" s="1119"/>
      <c r="K4904" s="639" t="s">
        <v>3880</v>
      </c>
      <c r="L4904" s="1119"/>
      <c r="M4904" s="1119"/>
    </row>
    <row r="4905" spans="3:13" ht="38.25">
      <c r="C4905" s="1105"/>
      <c r="D4905" s="1105"/>
      <c r="E4905" s="611" t="s">
        <v>3881</v>
      </c>
      <c r="F4905" s="1108"/>
      <c r="G4905" s="1111"/>
      <c r="H4905" s="1117"/>
      <c r="I4905" s="1119"/>
      <c r="J4905" s="1119"/>
      <c r="K4905" s="639" t="s">
        <v>3881</v>
      </c>
      <c r="L4905" s="1119"/>
      <c r="M4905" s="1119"/>
    </row>
    <row r="4906" spans="3:13" ht="25.5">
      <c r="C4906" s="1105"/>
      <c r="D4906" s="1105"/>
      <c r="E4906" s="611" t="s">
        <v>3882</v>
      </c>
      <c r="F4906" s="1108"/>
      <c r="G4906" s="1111"/>
      <c r="H4906" s="1117"/>
      <c r="I4906" s="1119"/>
      <c r="J4906" s="1119"/>
      <c r="K4906" s="639" t="s">
        <v>3882</v>
      </c>
      <c r="L4906" s="1119"/>
      <c r="M4906" s="1119"/>
    </row>
    <row r="4907" spans="3:13" ht="25.5">
      <c r="C4907" s="1105"/>
      <c r="D4907" s="1105"/>
      <c r="E4907" s="611" t="s">
        <v>3883</v>
      </c>
      <c r="F4907" s="1108"/>
      <c r="G4907" s="1111"/>
      <c r="H4907" s="1117"/>
      <c r="I4907" s="1119"/>
      <c r="J4907" s="1119"/>
      <c r="K4907" s="639" t="s">
        <v>3883</v>
      </c>
      <c r="L4907" s="1119"/>
      <c r="M4907" s="1119"/>
    </row>
    <row r="4908" spans="3:13" ht="12.95" customHeight="1">
      <c r="C4908" s="1106"/>
      <c r="D4908" s="1106"/>
      <c r="E4908" s="613" t="s">
        <v>3884</v>
      </c>
      <c r="F4908" s="1109"/>
      <c r="G4908" s="1112"/>
      <c r="H4908" s="1117"/>
      <c r="I4908" s="1120"/>
      <c r="J4908" s="1131"/>
      <c r="K4908" s="641" t="s">
        <v>3884</v>
      </c>
      <c r="L4908" s="1120"/>
      <c r="M4908" s="1120"/>
    </row>
    <row r="4909" spans="3:13" ht="15.75">
      <c r="C4909" s="618"/>
      <c r="D4909" s="618" t="s">
        <v>19</v>
      </c>
      <c r="E4909" s="619"/>
      <c r="F4909" s="620"/>
      <c r="G4909" s="621"/>
      <c r="H4909" s="733"/>
      <c r="I4909" s="631"/>
      <c r="J4909" s="618" t="s">
        <v>19</v>
      </c>
      <c r="K4909" s="631"/>
      <c r="L4909" s="631"/>
      <c r="M4909" s="631"/>
    </row>
    <row r="4910" spans="3:13" ht="15.75">
      <c r="C4910" s="618"/>
      <c r="D4910" s="618" t="s">
        <v>682</v>
      </c>
      <c r="E4910" s="619"/>
      <c r="F4910" s="620"/>
      <c r="G4910" s="621"/>
      <c r="H4910" s="733"/>
      <c r="I4910" s="631"/>
      <c r="J4910" s="618" t="s">
        <v>682</v>
      </c>
      <c r="K4910" s="631"/>
      <c r="L4910" s="631"/>
      <c r="M4910" s="631"/>
    </row>
    <row r="4911" spans="3:13" ht="63.75">
      <c r="C4911" s="763"/>
      <c r="D4911" s="763" t="s">
        <v>26</v>
      </c>
      <c r="E4911" s="764" t="s">
        <v>3901</v>
      </c>
      <c r="F4911" s="765" t="s">
        <v>829</v>
      </c>
      <c r="G4911" s="779" t="s">
        <v>3902</v>
      </c>
      <c r="H4911" s="733"/>
      <c r="I4911" s="631"/>
      <c r="J4911" s="618" t="s">
        <v>26</v>
      </c>
      <c r="K4911" s="764" t="s">
        <v>3903</v>
      </c>
      <c r="L4911" s="631"/>
      <c r="M4911" s="631"/>
    </row>
    <row r="4912" spans="3:13" ht="15.75">
      <c r="C4912" s="618"/>
      <c r="D4912" s="618" t="s">
        <v>30</v>
      </c>
      <c r="E4912" s="619"/>
      <c r="F4912" s="620"/>
      <c r="G4912" s="621"/>
      <c r="H4912" s="733"/>
      <c r="I4912" s="631"/>
      <c r="J4912" s="618" t="s">
        <v>30</v>
      </c>
      <c r="K4912" s="631"/>
      <c r="L4912" s="631"/>
      <c r="M4912" s="631"/>
    </row>
    <row r="4913" spans="3:13" ht="15.75">
      <c r="C4913" s="618"/>
      <c r="D4913" s="618" t="s">
        <v>31</v>
      </c>
      <c r="E4913" s="619"/>
      <c r="F4913" s="620"/>
      <c r="G4913" s="621"/>
      <c r="H4913" s="733"/>
      <c r="I4913" s="631"/>
      <c r="J4913" s="618" t="s">
        <v>31</v>
      </c>
      <c r="K4913" s="631"/>
      <c r="L4913" s="631"/>
      <c r="M4913" s="631"/>
    </row>
    <row r="4914" spans="3:13" ht="15.75">
      <c r="C4914" s="618"/>
      <c r="D4914" s="618" t="s">
        <v>32</v>
      </c>
      <c r="E4914" s="619"/>
      <c r="F4914" s="620"/>
      <c r="G4914" s="621"/>
      <c r="H4914" s="733"/>
      <c r="I4914" s="631"/>
      <c r="J4914" s="618" t="s">
        <v>32</v>
      </c>
      <c r="K4914" s="631"/>
      <c r="L4914" s="631"/>
      <c r="M4914" s="631"/>
    </row>
    <row r="4915" spans="3:13" ht="15.75">
      <c r="C4915" s="623"/>
      <c r="D4915" s="1114"/>
      <c r="E4915" s="1114"/>
      <c r="F4915" s="624"/>
      <c r="G4915" s="625"/>
      <c r="H4915" s="1115"/>
      <c r="I4915" s="1115"/>
      <c r="J4915" s="1158"/>
      <c r="K4915" s="1158"/>
      <c r="L4915" s="649"/>
      <c r="M4915" s="649"/>
    </row>
    <row r="4916" spans="3:13" ht="15.75">
      <c r="C4916" s="603">
        <v>5.5</v>
      </c>
      <c r="D4916" s="603"/>
      <c r="E4916" s="599" t="s">
        <v>1340</v>
      </c>
      <c r="F4916" s="604"/>
      <c r="G4916" s="647"/>
      <c r="H4916" s="733"/>
      <c r="I4916" s="603">
        <v>5.5</v>
      </c>
      <c r="J4916" s="603"/>
      <c r="K4916" s="599" t="s">
        <v>1340</v>
      </c>
      <c r="L4916" s="604"/>
      <c r="M4916" s="647"/>
    </row>
    <row r="4917" spans="3:13" ht="38.25">
      <c r="C4917" s="1104" t="s">
        <v>533</v>
      </c>
      <c r="D4917" s="1104"/>
      <c r="E4917" s="607" t="s">
        <v>3904</v>
      </c>
      <c r="F4917" s="1107"/>
      <c r="G4917" s="1110"/>
      <c r="H4917" s="1113"/>
      <c r="I4917" s="1104" t="s">
        <v>533</v>
      </c>
      <c r="J4917" s="1104"/>
      <c r="K4917" s="607" t="s">
        <v>3905</v>
      </c>
      <c r="L4917" s="1107"/>
      <c r="M4917" s="1110"/>
    </row>
    <row r="4918" spans="3:13" ht="14.1" customHeight="1">
      <c r="C4918" s="1105"/>
      <c r="D4918" s="1105"/>
      <c r="E4918" s="610"/>
      <c r="F4918" s="1108"/>
      <c r="G4918" s="1111"/>
      <c r="H4918" s="1113"/>
      <c r="I4918" s="1105"/>
      <c r="J4918" s="1105"/>
      <c r="K4918" s="610"/>
      <c r="L4918" s="1108"/>
      <c r="M4918" s="1111"/>
    </row>
    <row r="4919" spans="3:13" ht="12.95" customHeight="1">
      <c r="C4919" s="1105"/>
      <c r="D4919" s="1105"/>
      <c r="E4919" s="611" t="s">
        <v>1394</v>
      </c>
      <c r="F4919" s="1108"/>
      <c r="G4919" s="1111"/>
      <c r="H4919" s="1113"/>
      <c r="I4919" s="1105"/>
      <c r="J4919" s="1105"/>
      <c r="K4919" s="611" t="s">
        <v>1419</v>
      </c>
      <c r="L4919" s="1108"/>
      <c r="M4919" s="1111"/>
    </row>
    <row r="4920" spans="3:13" ht="12.95" customHeight="1">
      <c r="C4920" s="1105"/>
      <c r="D4920" s="1105"/>
      <c r="E4920" s="611" t="s">
        <v>3906</v>
      </c>
      <c r="F4920" s="1108"/>
      <c r="G4920" s="1111"/>
      <c r="H4920" s="1113"/>
      <c r="I4920" s="1105"/>
      <c r="J4920" s="1105"/>
      <c r="K4920" s="611" t="s">
        <v>3906</v>
      </c>
      <c r="L4920" s="1108"/>
      <c r="M4920" s="1111"/>
    </row>
    <row r="4921" spans="3:13" ht="12.95" customHeight="1">
      <c r="C4921" s="1105"/>
      <c r="D4921" s="1105"/>
      <c r="E4921" s="611" t="s">
        <v>2663</v>
      </c>
      <c r="F4921" s="1108"/>
      <c r="G4921" s="1111"/>
      <c r="H4921" s="1113"/>
      <c r="I4921" s="1105"/>
      <c r="J4921" s="1105"/>
      <c r="K4921" s="611" t="s">
        <v>2663</v>
      </c>
      <c r="L4921" s="1108"/>
      <c r="M4921" s="1111"/>
    </row>
    <row r="4922" spans="3:13" ht="25.5">
      <c r="C4922" s="1105"/>
      <c r="D4922" s="1105"/>
      <c r="E4922" s="611" t="s">
        <v>3907</v>
      </c>
      <c r="F4922" s="1108"/>
      <c r="G4922" s="1111"/>
      <c r="H4922" s="1113"/>
      <c r="I4922" s="1105"/>
      <c r="J4922" s="1105"/>
      <c r="K4922" s="611" t="s">
        <v>3907</v>
      </c>
      <c r="L4922" s="1108"/>
      <c r="M4922" s="1111"/>
    </row>
    <row r="4923" spans="3:13" ht="25.5">
      <c r="C4923" s="1105"/>
      <c r="D4923" s="1105"/>
      <c r="E4923" s="611" t="s">
        <v>3908</v>
      </c>
      <c r="F4923" s="1108"/>
      <c r="G4923" s="1111"/>
      <c r="H4923" s="1113"/>
      <c r="I4923" s="1105"/>
      <c r="J4923" s="1105"/>
      <c r="K4923" s="611" t="s">
        <v>3908</v>
      </c>
      <c r="L4923" s="1108"/>
      <c r="M4923" s="1111"/>
    </row>
    <row r="4924" spans="3:13" ht="12.95" customHeight="1">
      <c r="C4924" s="1105"/>
      <c r="D4924" s="1105"/>
      <c r="E4924" s="611" t="s">
        <v>3909</v>
      </c>
      <c r="F4924" s="1108"/>
      <c r="G4924" s="1111"/>
      <c r="H4924" s="1113"/>
      <c r="I4924" s="1105"/>
      <c r="J4924" s="1105"/>
      <c r="K4924" s="611" t="s">
        <v>3910</v>
      </c>
      <c r="L4924" s="1108"/>
      <c r="M4924" s="1111"/>
    </row>
    <row r="4925" spans="3:13" ht="12.95" customHeight="1">
      <c r="C4925" s="1105"/>
      <c r="D4925" s="1105"/>
      <c r="E4925" s="611" t="s">
        <v>3911</v>
      </c>
      <c r="F4925" s="1108"/>
      <c r="G4925" s="1111"/>
      <c r="H4925" s="1113"/>
      <c r="I4925" s="1105"/>
      <c r="J4925" s="1105"/>
      <c r="K4925" s="611" t="s">
        <v>3912</v>
      </c>
      <c r="L4925" s="1108"/>
      <c r="M4925" s="1111"/>
    </row>
    <row r="4926" spans="3:13" ht="12.95" customHeight="1">
      <c r="C4926" s="1106"/>
      <c r="D4926" s="1106"/>
      <c r="E4926" s="613"/>
      <c r="F4926" s="1109"/>
      <c r="G4926" s="1112"/>
      <c r="H4926" s="1113"/>
      <c r="I4926" s="1106"/>
      <c r="J4926" s="1106"/>
      <c r="K4926" s="613" t="s">
        <v>3913</v>
      </c>
      <c r="L4926" s="1109"/>
      <c r="M4926" s="1112"/>
    </row>
    <row r="4927" spans="3:13" ht="12.95" customHeight="1">
      <c r="C4927" s="1104"/>
      <c r="D4927" s="1104"/>
      <c r="E4927" s="614" t="s">
        <v>1401</v>
      </c>
      <c r="F4927" s="1107"/>
      <c r="G4927" s="1110"/>
      <c r="H4927" s="1113"/>
      <c r="I4927" s="1104"/>
      <c r="J4927" s="1104"/>
      <c r="K4927" s="614" t="s">
        <v>46</v>
      </c>
      <c r="L4927" s="1107"/>
      <c r="M4927" s="1110"/>
    </row>
    <row r="4928" spans="3:13" ht="25.5">
      <c r="C4928" s="1105"/>
      <c r="D4928" s="1105"/>
      <c r="E4928" s="615" t="s">
        <v>3914</v>
      </c>
      <c r="F4928" s="1108"/>
      <c r="G4928" s="1111"/>
      <c r="H4928" s="1113"/>
      <c r="I4928" s="1105"/>
      <c r="J4928" s="1105"/>
      <c r="K4928" s="615" t="s">
        <v>3915</v>
      </c>
      <c r="L4928" s="1108"/>
      <c r="M4928" s="1111"/>
    </row>
    <row r="4929" spans="2:13" ht="14.1" customHeight="1">
      <c r="C4929" s="1105"/>
      <c r="D4929" s="1105"/>
      <c r="E4929" s="615"/>
      <c r="F4929" s="1108"/>
      <c r="G4929" s="1111"/>
      <c r="H4929" s="1113"/>
      <c r="I4929" s="1105"/>
      <c r="J4929" s="1105"/>
      <c r="K4929" s="616"/>
      <c r="L4929" s="1108"/>
      <c r="M4929" s="1111"/>
    </row>
    <row r="4930" spans="2:13" ht="25.5">
      <c r="C4930" s="1105"/>
      <c r="D4930" s="1105"/>
      <c r="E4930" s="615"/>
      <c r="F4930" s="1108"/>
      <c r="G4930" s="1111"/>
      <c r="H4930" s="1113"/>
      <c r="I4930" s="1105"/>
      <c r="J4930" s="1105"/>
      <c r="K4930" s="615" t="s">
        <v>3916</v>
      </c>
      <c r="L4930" s="1108"/>
      <c r="M4930" s="1111"/>
    </row>
    <row r="4931" spans="2:13" ht="12.95" customHeight="1">
      <c r="C4931" s="1105"/>
      <c r="D4931" s="1105"/>
      <c r="E4931" s="615"/>
      <c r="F4931" s="1108"/>
      <c r="G4931" s="1111"/>
      <c r="H4931" s="1113"/>
      <c r="I4931" s="1105"/>
      <c r="J4931" s="1105"/>
      <c r="K4931" s="615"/>
      <c r="L4931" s="1108"/>
      <c r="M4931" s="1111"/>
    </row>
    <row r="4932" spans="2:13" ht="25.5">
      <c r="C4932" s="1106"/>
      <c r="D4932" s="1106"/>
      <c r="E4932" s="617"/>
      <c r="F4932" s="1109"/>
      <c r="G4932" s="1112"/>
      <c r="H4932" s="1113"/>
      <c r="I4932" s="1106"/>
      <c r="J4932" s="1106"/>
      <c r="K4932" s="617" t="s">
        <v>3917</v>
      </c>
      <c r="L4932" s="1109"/>
      <c r="M4932" s="1112"/>
    </row>
    <row r="4933" spans="2:13" ht="15.75">
      <c r="C4933" s="618"/>
      <c r="D4933" s="618" t="s">
        <v>19</v>
      </c>
      <c r="E4933" s="619"/>
      <c r="F4933" s="620"/>
      <c r="G4933" s="621"/>
      <c r="H4933" s="733"/>
      <c r="I4933" s="618"/>
      <c r="J4933" s="618" t="s">
        <v>19</v>
      </c>
      <c r="K4933" s="619"/>
      <c r="L4933" s="620"/>
      <c r="M4933" s="621"/>
    </row>
    <row r="4934" spans="2:13" ht="15.75">
      <c r="C4934" s="618"/>
      <c r="D4934" s="618" t="s">
        <v>682</v>
      </c>
      <c r="E4934" s="619"/>
      <c r="F4934" s="620"/>
      <c r="G4934" s="621"/>
      <c r="H4934" s="733"/>
      <c r="I4934" s="618"/>
      <c r="J4934" s="618" t="s">
        <v>682</v>
      </c>
      <c r="K4934" s="619"/>
      <c r="L4934" s="620"/>
      <c r="M4934" s="621"/>
    </row>
    <row r="4935" spans="2:13" s="597" customFormat="1" ht="51">
      <c r="B4935" s="571"/>
      <c r="C4935" s="759"/>
      <c r="D4935" s="759" t="s">
        <v>26</v>
      </c>
      <c r="E4935" s="762" t="s">
        <v>3918</v>
      </c>
      <c r="F4935" s="761"/>
      <c r="G4935" s="1031"/>
      <c r="H4935" s="1032"/>
      <c r="I4935" s="759"/>
      <c r="J4935" s="759" t="s">
        <v>26</v>
      </c>
      <c r="K4935" s="762" t="s">
        <v>3918</v>
      </c>
      <c r="L4935" s="761"/>
      <c r="M4935" s="1031"/>
    </row>
    <row r="4936" spans="2:13" ht="15.75">
      <c r="C4936" s="618"/>
      <c r="D4936" s="618" t="s">
        <v>30</v>
      </c>
      <c r="E4936" s="619"/>
      <c r="F4936" s="620"/>
      <c r="G4936" s="621"/>
      <c r="H4936" s="733"/>
      <c r="I4936" s="618"/>
      <c r="J4936" s="618" t="s">
        <v>30</v>
      </c>
      <c r="K4936" s="619"/>
      <c r="L4936" s="620"/>
      <c r="M4936" s="621"/>
    </row>
    <row r="4937" spans="2:13" ht="15.75">
      <c r="C4937" s="618"/>
      <c r="D4937" s="618" t="s">
        <v>31</v>
      </c>
      <c r="E4937" s="619"/>
      <c r="F4937" s="620"/>
      <c r="G4937" s="621"/>
      <c r="H4937" s="733"/>
      <c r="I4937" s="618"/>
      <c r="J4937" s="618" t="s">
        <v>31</v>
      </c>
      <c r="K4937" s="619"/>
      <c r="L4937" s="620"/>
      <c r="M4937" s="621"/>
    </row>
    <row r="4938" spans="2:13" ht="15.75">
      <c r="C4938" s="618"/>
      <c r="D4938" s="618" t="s">
        <v>32</v>
      </c>
      <c r="E4938" s="619"/>
      <c r="F4938" s="620"/>
      <c r="G4938" s="621"/>
      <c r="H4938" s="733"/>
      <c r="I4938" s="618"/>
      <c r="J4938" s="618" t="s">
        <v>32</v>
      </c>
      <c r="K4938" s="619"/>
      <c r="L4938" s="620"/>
      <c r="M4938" s="621"/>
    </row>
    <row r="4939" spans="2:13" ht="15.75">
      <c r="C4939" s="623"/>
      <c r="D4939" s="1114"/>
      <c r="E4939" s="1114"/>
      <c r="F4939" s="624"/>
      <c r="G4939" s="625"/>
      <c r="H4939" s="1115"/>
      <c r="I4939" s="1115"/>
      <c r="J4939" s="1161"/>
      <c r="K4939" s="1161"/>
      <c r="L4939" s="649"/>
      <c r="M4939" s="649"/>
    </row>
    <row r="4940" spans="2:13" ht="25.5">
      <c r="C4940" s="1104" t="s">
        <v>769</v>
      </c>
      <c r="D4940" s="1104"/>
      <c r="E4940" s="607" t="s">
        <v>3919</v>
      </c>
      <c r="F4940" s="1107"/>
      <c r="G4940" s="1110"/>
      <c r="H4940" s="1113"/>
      <c r="I4940" s="1104" t="s">
        <v>769</v>
      </c>
      <c r="J4940" s="1104"/>
      <c r="K4940" s="607" t="s">
        <v>3920</v>
      </c>
      <c r="L4940" s="1107"/>
      <c r="M4940" s="1110"/>
    </row>
    <row r="4941" spans="2:13" ht="14.1" customHeight="1">
      <c r="C4941" s="1105"/>
      <c r="D4941" s="1105"/>
      <c r="E4941" s="610"/>
      <c r="F4941" s="1108"/>
      <c r="G4941" s="1111"/>
      <c r="H4941" s="1113"/>
      <c r="I4941" s="1105"/>
      <c r="J4941" s="1105"/>
      <c r="K4941" s="610"/>
      <c r="L4941" s="1108"/>
      <c r="M4941" s="1111"/>
    </row>
    <row r="4942" spans="2:13" ht="12.95" customHeight="1">
      <c r="C4942" s="1105"/>
      <c r="D4942" s="1105"/>
      <c r="E4942" s="611" t="s">
        <v>1394</v>
      </c>
      <c r="F4942" s="1108"/>
      <c r="G4942" s="1111"/>
      <c r="H4942" s="1113"/>
      <c r="I4942" s="1105"/>
      <c r="J4942" s="1105"/>
      <c r="K4942" s="611" t="s">
        <v>1419</v>
      </c>
      <c r="L4942" s="1108"/>
      <c r="M4942" s="1111"/>
    </row>
    <row r="4943" spans="2:13" ht="12.95" customHeight="1">
      <c r="C4943" s="1105"/>
      <c r="D4943" s="1105"/>
      <c r="E4943" s="611" t="s">
        <v>3921</v>
      </c>
      <c r="F4943" s="1108"/>
      <c r="G4943" s="1111"/>
      <c r="H4943" s="1113"/>
      <c r="I4943" s="1105"/>
      <c r="J4943" s="1105"/>
      <c r="K4943" s="611" t="s">
        <v>3921</v>
      </c>
      <c r="L4943" s="1108"/>
      <c r="M4943" s="1111"/>
    </row>
    <row r="4944" spans="2:13" ht="12.95" customHeight="1">
      <c r="C4944" s="1105"/>
      <c r="D4944" s="1105"/>
      <c r="E4944" s="611" t="s">
        <v>3922</v>
      </c>
      <c r="F4944" s="1108"/>
      <c r="G4944" s="1111"/>
      <c r="H4944" s="1113"/>
      <c r="I4944" s="1105"/>
      <c r="J4944" s="1105"/>
      <c r="K4944" s="611" t="s">
        <v>3922</v>
      </c>
      <c r="L4944" s="1108"/>
      <c r="M4944" s="1111"/>
    </row>
    <row r="4945" spans="2:13">
      <c r="C4945" s="1106"/>
      <c r="D4945" s="1106"/>
      <c r="E4945" s="613" t="s">
        <v>3923</v>
      </c>
      <c r="F4945" s="1109"/>
      <c r="G4945" s="1112"/>
      <c r="H4945" s="1113"/>
      <c r="I4945" s="1106"/>
      <c r="J4945" s="1106"/>
      <c r="K4945" s="613" t="s">
        <v>3924</v>
      </c>
      <c r="L4945" s="1109"/>
      <c r="M4945" s="1112"/>
    </row>
    <row r="4946" spans="2:13" ht="12.95" customHeight="1">
      <c r="C4946" s="1104"/>
      <c r="D4946" s="1104"/>
      <c r="E4946" s="614" t="s">
        <v>1401</v>
      </c>
      <c r="F4946" s="1107"/>
      <c r="G4946" s="1110"/>
      <c r="H4946" s="1113"/>
      <c r="I4946" s="1104"/>
      <c r="J4946" s="1104"/>
      <c r="K4946" s="614" t="s">
        <v>46</v>
      </c>
      <c r="L4946" s="1107"/>
      <c r="M4946" s="1110"/>
    </row>
    <row r="4947" spans="2:13" ht="12.95" customHeight="1">
      <c r="C4947" s="1105"/>
      <c r="D4947" s="1105"/>
      <c r="E4947" s="615" t="s">
        <v>3925</v>
      </c>
      <c r="F4947" s="1108"/>
      <c r="G4947" s="1111"/>
      <c r="H4947" s="1113"/>
      <c r="I4947" s="1105"/>
      <c r="J4947" s="1105"/>
      <c r="K4947" s="615" t="s">
        <v>3926</v>
      </c>
      <c r="L4947" s="1108"/>
      <c r="M4947" s="1111"/>
    </row>
    <row r="4948" spans="2:13" ht="12.95" customHeight="1">
      <c r="C4948" s="1105"/>
      <c r="D4948" s="1105"/>
      <c r="E4948" s="615" t="s">
        <v>3927</v>
      </c>
      <c r="F4948" s="1108"/>
      <c r="G4948" s="1111"/>
      <c r="H4948" s="1113"/>
      <c r="I4948" s="1105"/>
      <c r="J4948" s="1105"/>
      <c r="K4948" s="615" t="s">
        <v>3928</v>
      </c>
      <c r="L4948" s="1108"/>
      <c r="M4948" s="1111"/>
    </row>
    <row r="4949" spans="2:13" ht="12.95" customHeight="1">
      <c r="C4949" s="1105"/>
      <c r="D4949" s="1105"/>
      <c r="E4949" s="615" t="s">
        <v>3929</v>
      </c>
      <c r="F4949" s="1108"/>
      <c r="G4949" s="1111"/>
      <c r="H4949" s="1113"/>
      <c r="I4949" s="1105"/>
      <c r="J4949" s="1105"/>
      <c r="K4949" s="615" t="s">
        <v>3930</v>
      </c>
      <c r="L4949" s="1108"/>
      <c r="M4949" s="1111"/>
    </row>
    <row r="4950" spans="2:13" ht="12.95" customHeight="1">
      <c r="C4950" s="1105"/>
      <c r="D4950" s="1105"/>
      <c r="E4950" s="615"/>
      <c r="F4950" s="1108"/>
      <c r="G4950" s="1111"/>
      <c r="H4950" s="1113"/>
      <c r="I4950" s="1105"/>
      <c r="J4950" s="1105"/>
      <c r="K4950" s="615" t="s">
        <v>3931</v>
      </c>
      <c r="L4950" s="1108"/>
      <c r="M4950" s="1111"/>
    </row>
    <row r="4951" spans="2:13" ht="12.95" customHeight="1">
      <c r="C4951" s="1105"/>
      <c r="D4951" s="1105"/>
      <c r="E4951" s="615"/>
      <c r="F4951" s="1108"/>
      <c r="G4951" s="1111"/>
      <c r="H4951" s="1113"/>
      <c r="I4951" s="1105"/>
      <c r="J4951" s="1105"/>
      <c r="K4951" s="615"/>
      <c r="L4951" s="1108"/>
      <c r="M4951" s="1111"/>
    </row>
    <row r="4952" spans="2:13" ht="25.5">
      <c r="C4952" s="1106"/>
      <c r="D4952" s="1106"/>
      <c r="E4952" s="617"/>
      <c r="F4952" s="1109"/>
      <c r="G4952" s="1112"/>
      <c r="H4952" s="1113"/>
      <c r="I4952" s="1106"/>
      <c r="J4952" s="1106"/>
      <c r="K4952" s="617" t="s">
        <v>3932</v>
      </c>
      <c r="L4952" s="1109"/>
      <c r="M4952" s="1112"/>
    </row>
    <row r="4953" spans="2:13" ht="15.75">
      <c r="C4953" s="618"/>
      <c r="D4953" s="618" t="s">
        <v>19</v>
      </c>
      <c r="E4953" s="619"/>
      <c r="F4953" s="620"/>
      <c r="G4953" s="621"/>
      <c r="H4953" s="733"/>
      <c r="I4953" s="618"/>
      <c r="J4953" s="618" t="s">
        <v>19</v>
      </c>
      <c r="K4953" s="619"/>
      <c r="L4953" s="620"/>
      <c r="M4953" s="621"/>
    </row>
    <row r="4954" spans="2:13" ht="15.75">
      <c r="C4954" s="618"/>
      <c r="D4954" s="618" t="s">
        <v>682</v>
      </c>
      <c r="E4954" s="619"/>
      <c r="F4954" s="620"/>
      <c r="G4954" s="621"/>
      <c r="H4954" s="733"/>
      <c r="I4954" s="618"/>
      <c r="J4954" s="618" t="s">
        <v>682</v>
      </c>
      <c r="K4954" s="619"/>
      <c r="L4954" s="620"/>
      <c r="M4954" s="621"/>
    </row>
    <row r="4955" spans="2:13" s="597" customFormat="1" ht="25.5">
      <c r="B4955" s="571"/>
      <c r="C4955" s="759"/>
      <c r="D4955" s="759" t="s">
        <v>26</v>
      </c>
      <c r="E4955" s="762" t="s">
        <v>3933</v>
      </c>
      <c r="F4955" s="761"/>
      <c r="G4955" s="1031"/>
      <c r="H4955" s="1032"/>
      <c r="I4955" s="759"/>
      <c r="J4955" s="759" t="s">
        <v>26</v>
      </c>
      <c r="K4955" s="762" t="s">
        <v>3933</v>
      </c>
      <c r="L4955" s="761"/>
      <c r="M4955" s="1031"/>
    </row>
    <row r="4956" spans="2:13" ht="15.75">
      <c r="C4956" s="618"/>
      <c r="D4956" s="618" t="s">
        <v>30</v>
      </c>
      <c r="E4956" s="619"/>
      <c r="F4956" s="620"/>
      <c r="G4956" s="621"/>
      <c r="H4956" s="733"/>
      <c r="I4956" s="618"/>
      <c r="J4956" s="618" t="s">
        <v>30</v>
      </c>
      <c r="K4956" s="619"/>
      <c r="L4956" s="620"/>
      <c r="M4956" s="621"/>
    </row>
    <row r="4957" spans="2:13" ht="15.75">
      <c r="C4957" s="618"/>
      <c r="D4957" s="618" t="s">
        <v>31</v>
      </c>
      <c r="E4957" s="619"/>
      <c r="F4957" s="620"/>
      <c r="G4957" s="621"/>
      <c r="H4957" s="733"/>
      <c r="I4957" s="618"/>
      <c r="J4957" s="618" t="s">
        <v>31</v>
      </c>
      <c r="K4957" s="619"/>
      <c r="L4957" s="620"/>
      <c r="M4957" s="621"/>
    </row>
    <row r="4958" spans="2:13" ht="15.75">
      <c r="C4958" s="618"/>
      <c r="D4958" s="618" t="s">
        <v>32</v>
      </c>
      <c r="E4958" s="619"/>
      <c r="F4958" s="620"/>
      <c r="G4958" s="621"/>
      <c r="H4958" s="733"/>
      <c r="I4958" s="618"/>
      <c r="J4958" s="618" t="s">
        <v>32</v>
      </c>
      <c r="K4958" s="619"/>
      <c r="L4958" s="620"/>
      <c r="M4958" s="621"/>
    </row>
    <row r="4959" spans="2:13" ht="15.75">
      <c r="C4959" s="623"/>
      <c r="D4959" s="1114"/>
      <c r="E4959" s="1114"/>
      <c r="F4959" s="624"/>
      <c r="G4959" s="625"/>
      <c r="H4959" s="1115"/>
      <c r="I4959" s="1115"/>
      <c r="J4959" s="1161"/>
      <c r="K4959" s="1161"/>
      <c r="L4959" s="649"/>
      <c r="M4959" s="649"/>
    </row>
    <row r="4960" spans="2:13" ht="15.75">
      <c r="C4960" s="603">
        <v>5.6</v>
      </c>
      <c r="D4960" s="603"/>
      <c r="E4960" s="599" t="s">
        <v>1346</v>
      </c>
      <c r="F4960" s="604"/>
      <c r="G4960" s="647"/>
      <c r="H4960" s="733"/>
      <c r="I4960" s="603">
        <v>5.6</v>
      </c>
      <c r="J4960" s="603"/>
      <c r="K4960" s="599" t="s">
        <v>1346</v>
      </c>
      <c r="L4960" s="604"/>
      <c r="M4960" s="647"/>
    </row>
    <row r="4961" spans="3:13">
      <c r="C4961" s="1104" t="s">
        <v>1347</v>
      </c>
      <c r="D4961" s="1104"/>
      <c r="E4961" s="607" t="s">
        <v>3934</v>
      </c>
      <c r="F4961" s="1107"/>
      <c r="G4961" s="1110"/>
      <c r="H4961" s="1113"/>
      <c r="I4961" s="1104" t="s">
        <v>1347</v>
      </c>
      <c r="J4961" s="1104"/>
      <c r="K4961" s="607" t="s">
        <v>3935</v>
      </c>
      <c r="L4961" s="1107"/>
      <c r="M4961" s="1110"/>
    </row>
    <row r="4962" spans="3:13" ht="14.1" customHeight="1">
      <c r="C4962" s="1105"/>
      <c r="D4962" s="1105"/>
      <c r="E4962" s="610"/>
      <c r="F4962" s="1108"/>
      <c r="G4962" s="1111"/>
      <c r="H4962" s="1113"/>
      <c r="I4962" s="1105"/>
      <c r="J4962" s="1105"/>
      <c r="K4962" s="610"/>
      <c r="L4962" s="1108"/>
      <c r="M4962" s="1111"/>
    </row>
    <row r="4963" spans="3:13" ht="12.95" customHeight="1">
      <c r="C4963" s="1105"/>
      <c r="D4963" s="1105"/>
      <c r="E4963" s="611" t="s">
        <v>1394</v>
      </c>
      <c r="F4963" s="1108"/>
      <c r="G4963" s="1111"/>
      <c r="H4963" s="1113"/>
      <c r="I4963" s="1105"/>
      <c r="J4963" s="1105"/>
      <c r="K4963" s="611" t="s">
        <v>1419</v>
      </c>
      <c r="L4963" s="1108"/>
      <c r="M4963" s="1111"/>
    </row>
    <row r="4964" spans="3:13" ht="12.95" customHeight="1">
      <c r="C4964" s="1105"/>
      <c r="D4964" s="1105"/>
      <c r="E4964" s="611" t="s">
        <v>2663</v>
      </c>
      <c r="F4964" s="1108"/>
      <c r="G4964" s="1111"/>
      <c r="H4964" s="1113"/>
      <c r="I4964" s="1105"/>
      <c r="J4964" s="1105"/>
      <c r="K4964" s="611" t="s">
        <v>2663</v>
      </c>
      <c r="L4964" s="1108"/>
      <c r="M4964" s="1111"/>
    </row>
    <row r="4965" spans="3:13" ht="12.95" customHeight="1">
      <c r="C4965" s="1106"/>
      <c r="D4965" s="1106"/>
      <c r="E4965" s="613" t="s">
        <v>3936</v>
      </c>
      <c r="F4965" s="1109"/>
      <c r="G4965" s="1112"/>
      <c r="H4965" s="1113"/>
      <c r="I4965" s="1213"/>
      <c r="J4965" s="1106"/>
      <c r="K4965" s="613" t="s">
        <v>3936</v>
      </c>
      <c r="L4965" s="1109"/>
      <c r="M4965" s="1112"/>
    </row>
    <row r="4966" spans="3:13" ht="12.95" customHeight="1">
      <c r="C4966" s="1104"/>
      <c r="D4966" s="1104"/>
      <c r="E4966" s="614" t="s">
        <v>1401</v>
      </c>
      <c r="F4966" s="1107"/>
      <c r="G4966" s="1110"/>
      <c r="H4966" s="1117"/>
      <c r="I4966" s="1118"/>
      <c r="J4966" s="1226"/>
      <c r="K4966" s="614" t="s">
        <v>46</v>
      </c>
      <c r="L4966" s="1107"/>
      <c r="M4966" s="1110"/>
    </row>
    <row r="4967" spans="3:13" ht="51">
      <c r="C4967" s="1105"/>
      <c r="D4967" s="1105"/>
      <c r="E4967" s="615" t="s">
        <v>3937</v>
      </c>
      <c r="F4967" s="1108"/>
      <c r="G4967" s="1111"/>
      <c r="H4967" s="1117"/>
      <c r="I4967" s="1119"/>
      <c r="J4967" s="1219"/>
      <c r="K4967" s="615" t="s">
        <v>3938</v>
      </c>
      <c r="L4967" s="1108"/>
      <c r="M4967" s="1111"/>
    </row>
    <row r="4968" spans="3:13" ht="15">
      <c r="C4968" s="1105"/>
      <c r="D4968" s="1105"/>
      <c r="E4968" s="615" t="s">
        <v>3939</v>
      </c>
      <c r="F4968" s="1108"/>
      <c r="G4968" s="1111"/>
      <c r="H4968" s="1117"/>
      <c r="I4968" s="1119"/>
      <c r="J4968" s="1219"/>
      <c r="K4968" s="616"/>
      <c r="L4968" s="1108"/>
      <c r="M4968" s="1111"/>
    </row>
    <row r="4969" spans="3:13">
      <c r="C4969" s="1105"/>
      <c r="D4969" s="1105"/>
      <c r="E4969" s="615" t="s">
        <v>3940</v>
      </c>
      <c r="F4969" s="1108"/>
      <c r="G4969" s="1111"/>
      <c r="H4969" s="1117"/>
      <c r="I4969" s="1119"/>
      <c r="J4969" s="1219"/>
      <c r="K4969" s="615" t="s">
        <v>3941</v>
      </c>
      <c r="L4969" s="1108"/>
      <c r="M4969" s="1111"/>
    </row>
    <row r="4970" spans="3:13" ht="12.95" customHeight="1">
      <c r="C4970" s="1105"/>
      <c r="D4970" s="1105"/>
      <c r="E4970" s="615"/>
      <c r="F4970" s="1108"/>
      <c r="G4970" s="1111"/>
      <c r="H4970" s="1117"/>
      <c r="I4970" s="1119"/>
      <c r="J4970" s="1219"/>
      <c r="K4970" s="615"/>
      <c r="L4970" s="1108"/>
      <c r="M4970" s="1111"/>
    </row>
    <row r="4971" spans="3:13" ht="62.45" customHeight="1">
      <c r="C4971" s="1106"/>
      <c r="D4971" s="1106"/>
      <c r="E4971" s="617"/>
      <c r="F4971" s="1109"/>
      <c r="G4971" s="1112"/>
      <c r="H4971" s="1117"/>
      <c r="I4971" s="1120"/>
      <c r="J4971" s="1227"/>
      <c r="K4971" s="617" t="s">
        <v>3942</v>
      </c>
      <c r="L4971" s="1109"/>
      <c r="M4971" s="1112"/>
    </row>
    <row r="4972" spans="3:13" ht="15.75">
      <c r="C4972" s="618"/>
      <c r="D4972" s="618" t="s">
        <v>19</v>
      </c>
      <c r="E4972" s="619"/>
      <c r="F4972" s="620"/>
      <c r="G4972" s="621"/>
      <c r="H4972" s="733"/>
      <c r="I4972" s="612"/>
      <c r="J4972" s="618" t="s">
        <v>19</v>
      </c>
      <c r="K4972" s="619"/>
      <c r="L4972" s="620"/>
      <c r="M4972" s="621"/>
    </row>
    <row r="4973" spans="3:13" ht="15.75">
      <c r="C4973" s="618"/>
      <c r="D4973" s="618" t="s">
        <v>682</v>
      </c>
      <c r="E4973" s="619"/>
      <c r="F4973" s="620"/>
      <c r="G4973" s="621"/>
      <c r="H4973" s="733"/>
      <c r="I4973" s="618"/>
      <c r="J4973" s="618" t="s">
        <v>682</v>
      </c>
      <c r="K4973" s="619"/>
      <c r="L4973" s="620"/>
      <c r="M4973" s="621"/>
    </row>
    <row r="4974" spans="3:13" ht="25.5">
      <c r="C4974" s="618"/>
      <c r="D4974" s="618" t="s">
        <v>26</v>
      </c>
      <c r="E4974" s="780" t="s">
        <v>3943</v>
      </c>
      <c r="F4974" s="620" t="s">
        <v>687</v>
      </c>
      <c r="G4974" s="621"/>
      <c r="H4974" s="733"/>
      <c r="I4974" s="618"/>
      <c r="J4974" s="618" t="s">
        <v>26</v>
      </c>
      <c r="K4974" s="780" t="s">
        <v>3943</v>
      </c>
      <c r="L4974" s="620" t="s">
        <v>687</v>
      </c>
      <c r="M4974" s="621"/>
    </row>
    <row r="4975" spans="3:13" ht="15.75">
      <c r="C4975" s="618"/>
      <c r="D4975" s="618" t="s">
        <v>30</v>
      </c>
      <c r="E4975" s="619"/>
      <c r="F4975" s="620"/>
      <c r="G4975" s="621"/>
      <c r="H4975" s="733"/>
      <c r="I4975" s="618"/>
      <c r="J4975" s="618" t="s">
        <v>30</v>
      </c>
      <c r="K4975" s="619"/>
      <c r="L4975" s="620"/>
      <c r="M4975" s="621"/>
    </row>
    <row r="4976" spans="3:13" ht="15.75">
      <c r="C4976" s="618"/>
      <c r="D4976" s="618" t="s">
        <v>31</v>
      </c>
      <c r="E4976" s="619"/>
      <c r="F4976" s="620"/>
      <c r="G4976" s="621"/>
      <c r="H4976" s="733"/>
      <c r="I4976" s="618"/>
      <c r="J4976" s="618" t="s">
        <v>31</v>
      </c>
      <c r="K4976" s="619"/>
      <c r="L4976" s="620"/>
      <c r="M4976" s="621"/>
    </row>
    <row r="4977" spans="3:13" ht="15.75">
      <c r="C4977" s="618"/>
      <c r="D4977" s="618" t="s">
        <v>32</v>
      </c>
      <c r="E4977" s="619"/>
      <c r="F4977" s="620"/>
      <c r="G4977" s="621"/>
      <c r="H4977" s="733"/>
      <c r="I4977" s="618"/>
      <c r="J4977" s="618" t="s">
        <v>32</v>
      </c>
      <c r="K4977" s="619"/>
      <c r="L4977" s="620"/>
      <c r="M4977" s="621"/>
    </row>
    <row r="4978" spans="3:13" ht="15.75">
      <c r="C4978" s="623"/>
      <c r="D4978" s="1114"/>
      <c r="E4978" s="1114"/>
      <c r="F4978" s="624"/>
      <c r="G4978" s="625"/>
      <c r="H4978" s="1115"/>
      <c r="I4978" s="1115"/>
      <c r="J4978" s="1140"/>
      <c r="K4978" s="1140"/>
      <c r="L4978" s="649"/>
      <c r="M4978" s="649"/>
    </row>
    <row r="4979" spans="3:13" ht="37.5" customHeight="1">
      <c r="C4979" s="1104" t="s">
        <v>1351</v>
      </c>
      <c r="D4979" s="1104"/>
      <c r="E4979" s="607" t="s">
        <v>3944</v>
      </c>
      <c r="F4979" s="1107"/>
      <c r="G4979" s="1110"/>
      <c r="H4979" s="1117"/>
      <c r="I4979" s="1228" t="s">
        <v>3945</v>
      </c>
      <c r="J4979" s="1118"/>
      <c r="K4979" s="644" t="s">
        <v>3946</v>
      </c>
      <c r="L4979" s="1118"/>
      <c r="M4979" s="1118"/>
    </row>
    <row r="4980" spans="3:13" ht="14.1" customHeight="1">
      <c r="C4980" s="1105"/>
      <c r="D4980" s="1105"/>
      <c r="E4980" s="610"/>
      <c r="F4980" s="1108"/>
      <c r="G4980" s="1111"/>
      <c r="H4980" s="1117"/>
      <c r="I4980" s="1128"/>
      <c r="J4980" s="1119"/>
      <c r="K4980" s="640"/>
      <c r="L4980" s="1119"/>
      <c r="M4980" s="1119"/>
    </row>
    <row r="4981" spans="3:13" ht="12.95" customHeight="1">
      <c r="C4981" s="1105"/>
      <c r="D4981" s="1105"/>
      <c r="E4981" s="611" t="s">
        <v>1394</v>
      </c>
      <c r="F4981" s="1108"/>
      <c r="G4981" s="1111"/>
      <c r="H4981" s="1117"/>
      <c r="I4981" s="1128"/>
      <c r="J4981" s="1119"/>
      <c r="K4981" s="639" t="s">
        <v>1419</v>
      </c>
      <c r="L4981" s="1119"/>
      <c r="M4981" s="1119"/>
    </row>
    <row r="4982" spans="3:13" ht="12.95" customHeight="1">
      <c r="C4982" s="1105"/>
      <c r="D4982" s="1105"/>
      <c r="E4982" s="611" t="s">
        <v>2663</v>
      </c>
      <c r="F4982" s="1108"/>
      <c r="G4982" s="1111"/>
      <c r="H4982" s="1117"/>
      <c r="I4982" s="1128"/>
      <c r="J4982" s="1119"/>
      <c r="K4982" s="639" t="s">
        <v>2663</v>
      </c>
      <c r="L4982" s="1119"/>
      <c r="M4982" s="1119"/>
    </row>
    <row r="4983" spans="3:13" ht="12.95" customHeight="1">
      <c r="C4983" s="1106"/>
      <c r="D4983" s="1106"/>
      <c r="E4983" s="613" t="s">
        <v>3936</v>
      </c>
      <c r="F4983" s="1109"/>
      <c r="G4983" s="1112"/>
      <c r="H4983" s="1117"/>
      <c r="I4983" s="1129"/>
      <c r="J4983" s="1120"/>
      <c r="K4983" s="641" t="s">
        <v>3936</v>
      </c>
      <c r="L4983" s="1120"/>
      <c r="M4983" s="1120"/>
    </row>
    <row r="4984" spans="3:13" ht="15.75">
      <c r="C4984" s="618"/>
      <c r="D4984" s="618" t="s">
        <v>19</v>
      </c>
      <c r="E4984" s="619"/>
      <c r="F4984" s="620"/>
      <c r="G4984" s="621"/>
      <c r="H4984" s="733"/>
      <c r="I4984" s="631"/>
      <c r="J4984" s="631" t="s">
        <v>19</v>
      </c>
      <c r="K4984" s="631"/>
      <c r="L4984" s="631"/>
      <c r="M4984" s="631"/>
    </row>
    <row r="4985" spans="3:13" ht="15.75">
      <c r="C4985" s="618"/>
      <c r="D4985" s="618" t="s">
        <v>682</v>
      </c>
      <c r="E4985" s="619"/>
      <c r="F4985" s="620"/>
      <c r="G4985" s="621"/>
      <c r="H4985" s="733"/>
      <c r="I4985" s="631"/>
      <c r="J4985" s="631" t="s">
        <v>682</v>
      </c>
      <c r="K4985" s="631"/>
      <c r="L4985" s="631"/>
      <c r="M4985" s="631"/>
    </row>
    <row r="4986" spans="3:13" ht="15.75">
      <c r="C4986" s="618"/>
      <c r="D4986" s="618" t="s">
        <v>26</v>
      </c>
      <c r="E4986" s="780" t="s">
        <v>3947</v>
      </c>
      <c r="F4986" s="620" t="s">
        <v>687</v>
      </c>
      <c r="G4986" s="621"/>
      <c r="H4986" s="733"/>
      <c r="I4986" s="618"/>
      <c r="J4986" s="618" t="s">
        <v>26</v>
      </c>
      <c r="K4986" s="780" t="s">
        <v>3947</v>
      </c>
      <c r="L4986" s="620" t="s">
        <v>687</v>
      </c>
      <c r="M4986" s="631"/>
    </row>
    <row r="4987" spans="3:13" ht="15.75">
      <c r="C4987" s="618"/>
      <c r="D4987" s="618" t="s">
        <v>30</v>
      </c>
      <c r="E4987" s="619"/>
      <c r="F4987" s="620"/>
      <c r="G4987" s="621"/>
      <c r="H4987" s="733"/>
      <c r="I4987" s="631"/>
      <c r="J4987" s="631" t="s">
        <v>30</v>
      </c>
      <c r="K4987" s="631"/>
      <c r="L4987" s="631"/>
      <c r="M4987" s="631"/>
    </row>
    <row r="4988" spans="3:13" ht="15.75">
      <c r="C4988" s="618"/>
      <c r="D4988" s="618" t="s">
        <v>31</v>
      </c>
      <c r="E4988" s="619"/>
      <c r="F4988" s="620"/>
      <c r="G4988" s="621"/>
      <c r="H4988" s="733"/>
      <c r="I4988" s="631"/>
      <c r="J4988" s="631" t="s">
        <v>31</v>
      </c>
      <c r="K4988" s="631"/>
      <c r="L4988" s="631"/>
      <c r="M4988" s="631"/>
    </row>
    <row r="4989" spans="3:13" ht="15.75">
      <c r="C4989" s="618"/>
      <c r="D4989" s="618" t="s">
        <v>32</v>
      </c>
      <c r="E4989" s="619"/>
      <c r="F4989" s="620"/>
      <c r="G4989" s="621"/>
      <c r="H4989" s="733"/>
      <c r="I4989" s="631"/>
      <c r="J4989" s="631" t="s">
        <v>32</v>
      </c>
      <c r="K4989" s="631"/>
      <c r="L4989" s="631"/>
      <c r="M4989" s="631"/>
    </row>
    <row r="4990" spans="3:13" ht="15.75">
      <c r="C4990" s="623"/>
      <c r="D4990" s="1114"/>
      <c r="E4990" s="1114"/>
      <c r="F4990" s="624"/>
      <c r="G4990" s="625"/>
      <c r="H4990" s="1115"/>
      <c r="I4990" s="1115"/>
      <c r="J4990" s="1166"/>
      <c r="K4990" s="1166"/>
      <c r="L4990" s="649"/>
      <c r="M4990" s="649"/>
    </row>
    <row r="4991" spans="3:13" ht="25.5">
      <c r="C4991" s="1104" t="s">
        <v>1354</v>
      </c>
      <c r="D4991" s="1104"/>
      <c r="E4991" s="607" t="s">
        <v>3948</v>
      </c>
      <c r="F4991" s="1107"/>
      <c r="G4991" s="1110"/>
      <c r="H4991" s="1117"/>
      <c r="I4991" s="1118" t="s">
        <v>3949</v>
      </c>
      <c r="J4991" s="1118"/>
      <c r="K4991" s="644" t="s">
        <v>3950</v>
      </c>
      <c r="L4991" s="1118"/>
      <c r="M4991" s="1118"/>
    </row>
    <row r="4992" spans="3:13" ht="14.1" customHeight="1">
      <c r="C4992" s="1105"/>
      <c r="D4992" s="1105"/>
      <c r="E4992" s="610"/>
      <c r="F4992" s="1108"/>
      <c r="G4992" s="1111"/>
      <c r="H4992" s="1117"/>
      <c r="I4992" s="1119"/>
      <c r="J4992" s="1119"/>
      <c r="K4992" s="640"/>
      <c r="L4992" s="1119"/>
      <c r="M4992" s="1119"/>
    </row>
    <row r="4993" spans="3:13" ht="12.95" customHeight="1">
      <c r="C4993" s="1105"/>
      <c r="D4993" s="1105"/>
      <c r="E4993" s="611" t="s">
        <v>1394</v>
      </c>
      <c r="F4993" s="1108"/>
      <c r="G4993" s="1111"/>
      <c r="H4993" s="1117"/>
      <c r="I4993" s="1119"/>
      <c r="J4993" s="1119"/>
      <c r="K4993" s="639" t="s">
        <v>1419</v>
      </c>
      <c r="L4993" s="1119"/>
      <c r="M4993" s="1119"/>
    </row>
    <row r="4994" spans="3:13" ht="12.95" customHeight="1">
      <c r="C4994" s="1105"/>
      <c r="D4994" s="1105"/>
      <c r="E4994" s="611" t="s">
        <v>2663</v>
      </c>
      <c r="F4994" s="1108"/>
      <c r="G4994" s="1111"/>
      <c r="H4994" s="1117"/>
      <c r="I4994" s="1119"/>
      <c r="J4994" s="1119"/>
      <c r="K4994" s="639" t="s">
        <v>2663</v>
      </c>
      <c r="L4994" s="1119"/>
      <c r="M4994" s="1119"/>
    </row>
    <row r="4995" spans="3:13" ht="12.95" customHeight="1">
      <c r="C4995" s="1106"/>
      <c r="D4995" s="1106"/>
      <c r="E4995" s="613" t="s">
        <v>3936</v>
      </c>
      <c r="F4995" s="1109"/>
      <c r="G4995" s="1112"/>
      <c r="H4995" s="1117"/>
      <c r="I4995" s="1120"/>
      <c r="J4995" s="1120"/>
      <c r="K4995" s="641" t="s">
        <v>3936</v>
      </c>
      <c r="L4995" s="1120"/>
      <c r="M4995" s="1120"/>
    </row>
    <row r="4996" spans="3:13" ht="15.75">
      <c r="C4996" s="618"/>
      <c r="D4996" s="618" t="s">
        <v>19</v>
      </c>
      <c r="E4996" s="619"/>
      <c r="F4996" s="620"/>
      <c r="G4996" s="621"/>
      <c r="H4996" s="733"/>
      <c r="I4996" s="631"/>
      <c r="J4996" s="631" t="s">
        <v>19</v>
      </c>
      <c r="K4996" s="631"/>
      <c r="L4996" s="631"/>
      <c r="M4996" s="631"/>
    </row>
    <row r="4997" spans="3:13" ht="15.75">
      <c r="C4997" s="618"/>
      <c r="D4997" s="618" t="s">
        <v>682</v>
      </c>
      <c r="E4997" s="619"/>
      <c r="F4997" s="620"/>
      <c r="G4997" s="621"/>
      <c r="H4997" s="733"/>
      <c r="I4997" s="631"/>
      <c r="J4997" s="631" t="s">
        <v>682</v>
      </c>
      <c r="K4997" s="631"/>
      <c r="L4997" s="631"/>
      <c r="M4997" s="631"/>
    </row>
    <row r="4998" spans="3:13" ht="25.5">
      <c r="C4998" s="618"/>
      <c r="D4998" s="618" t="s">
        <v>26</v>
      </c>
      <c r="E4998" s="780" t="s">
        <v>3951</v>
      </c>
      <c r="F4998" s="620" t="s">
        <v>687</v>
      </c>
      <c r="G4998" s="621"/>
      <c r="H4998" s="733"/>
      <c r="I4998" s="631"/>
      <c r="J4998" s="631" t="s">
        <v>26</v>
      </c>
      <c r="K4998" s="775" t="s">
        <v>3952</v>
      </c>
      <c r="L4998" s="631" t="s">
        <v>687</v>
      </c>
      <c r="M4998" s="650"/>
    </row>
    <row r="4999" spans="3:13" ht="15.75">
      <c r="C4999" s="618"/>
      <c r="D4999" s="618" t="s">
        <v>30</v>
      </c>
      <c r="E4999" s="619"/>
      <c r="F4999" s="620"/>
      <c r="G4999" s="621"/>
      <c r="H4999" s="733"/>
      <c r="I4999" s="631"/>
      <c r="J4999" s="631" t="s">
        <v>30</v>
      </c>
      <c r="K4999" s="631"/>
      <c r="L4999" s="631"/>
      <c r="M4999" s="631"/>
    </row>
    <row r="5000" spans="3:13" ht="15.75">
      <c r="C5000" s="618"/>
      <c r="D5000" s="618" t="s">
        <v>31</v>
      </c>
      <c r="E5000" s="619"/>
      <c r="F5000" s="620"/>
      <c r="G5000" s="621"/>
      <c r="H5000" s="733"/>
      <c r="I5000" s="631"/>
      <c r="J5000" s="631" t="s">
        <v>31</v>
      </c>
      <c r="K5000" s="631"/>
      <c r="L5000" s="631"/>
      <c r="M5000" s="631"/>
    </row>
    <row r="5001" spans="3:13" ht="15.75">
      <c r="C5001" s="618"/>
      <c r="D5001" s="618" t="s">
        <v>32</v>
      </c>
      <c r="E5001" s="619"/>
      <c r="F5001" s="620"/>
      <c r="G5001" s="621"/>
      <c r="H5001" s="733"/>
      <c r="I5001" s="631"/>
      <c r="J5001" s="631" t="s">
        <v>32</v>
      </c>
      <c r="K5001" s="631"/>
      <c r="L5001" s="631"/>
      <c r="M5001" s="631"/>
    </row>
    <row r="5002" spans="3:13" ht="15.75">
      <c r="C5002" s="623"/>
      <c r="D5002" s="1114"/>
      <c r="E5002" s="1114"/>
      <c r="F5002" s="624"/>
      <c r="G5002" s="625"/>
      <c r="H5002" s="1115"/>
      <c r="I5002" s="1115"/>
      <c r="J5002" s="1166"/>
      <c r="K5002" s="1166"/>
      <c r="L5002" s="649"/>
      <c r="M5002" s="649"/>
    </row>
    <row r="5003" spans="3:13" ht="25.5">
      <c r="C5003" s="1104" t="s">
        <v>1358</v>
      </c>
      <c r="D5003" s="1104"/>
      <c r="E5003" s="607" t="s">
        <v>3953</v>
      </c>
      <c r="F5003" s="1107"/>
      <c r="G5003" s="1110"/>
      <c r="H5003" s="1117"/>
      <c r="I5003" s="1118" t="s">
        <v>3954</v>
      </c>
      <c r="J5003" s="1118"/>
      <c r="K5003" s="644" t="s">
        <v>3955</v>
      </c>
      <c r="L5003" s="1118"/>
      <c r="M5003" s="1118"/>
    </row>
    <row r="5004" spans="3:13" ht="14.1" customHeight="1">
      <c r="C5004" s="1105"/>
      <c r="D5004" s="1105"/>
      <c r="E5004" s="610"/>
      <c r="F5004" s="1108"/>
      <c r="G5004" s="1111"/>
      <c r="H5004" s="1117"/>
      <c r="I5004" s="1119"/>
      <c r="J5004" s="1119"/>
      <c r="K5004" s="640"/>
      <c r="L5004" s="1119"/>
      <c r="M5004" s="1119"/>
    </row>
    <row r="5005" spans="3:13" ht="12.95" customHeight="1">
      <c r="C5005" s="1105"/>
      <c r="D5005" s="1105"/>
      <c r="E5005" s="611" t="s">
        <v>1394</v>
      </c>
      <c r="F5005" s="1108"/>
      <c r="G5005" s="1111"/>
      <c r="H5005" s="1117"/>
      <c r="I5005" s="1119"/>
      <c r="J5005" s="1119"/>
      <c r="K5005" s="639" t="s">
        <v>1419</v>
      </c>
      <c r="L5005" s="1119"/>
      <c r="M5005" s="1119"/>
    </row>
    <row r="5006" spans="3:13" ht="12.95" customHeight="1">
      <c r="C5006" s="1105"/>
      <c r="D5006" s="1105"/>
      <c r="E5006" s="611" t="s">
        <v>2663</v>
      </c>
      <c r="F5006" s="1108"/>
      <c r="G5006" s="1111"/>
      <c r="H5006" s="1117"/>
      <c r="I5006" s="1119"/>
      <c r="J5006" s="1119"/>
      <c r="K5006" s="639" t="s">
        <v>2663</v>
      </c>
      <c r="L5006" s="1119"/>
      <c r="M5006" s="1119"/>
    </row>
    <row r="5007" spans="3:13" ht="12.95" customHeight="1">
      <c r="C5007" s="1106"/>
      <c r="D5007" s="1106"/>
      <c r="E5007" s="613" t="s">
        <v>3936</v>
      </c>
      <c r="F5007" s="1109"/>
      <c r="G5007" s="1112"/>
      <c r="H5007" s="1117"/>
      <c r="I5007" s="1120"/>
      <c r="J5007" s="1120"/>
      <c r="K5007" s="641" t="s">
        <v>3936</v>
      </c>
      <c r="L5007" s="1120"/>
      <c r="M5007" s="1120"/>
    </row>
    <row r="5008" spans="3:13" ht="15.75">
      <c r="C5008" s="618"/>
      <c r="D5008" s="618" t="s">
        <v>19</v>
      </c>
      <c r="E5008" s="619"/>
      <c r="F5008" s="620"/>
      <c r="G5008" s="621"/>
      <c r="H5008" s="733"/>
      <c r="I5008" s="631"/>
      <c r="J5008" s="631" t="s">
        <v>19</v>
      </c>
      <c r="K5008" s="631"/>
      <c r="L5008" s="631"/>
      <c r="M5008" s="631"/>
    </row>
    <row r="5009" spans="3:13" ht="15.75">
      <c r="C5009" s="618"/>
      <c r="D5009" s="618" t="s">
        <v>682</v>
      </c>
      <c r="E5009" s="619"/>
      <c r="F5009" s="620"/>
      <c r="G5009" s="621"/>
      <c r="H5009" s="733"/>
      <c r="I5009" s="631"/>
      <c r="J5009" s="631" t="s">
        <v>682</v>
      </c>
      <c r="K5009" s="631"/>
      <c r="L5009" s="631"/>
      <c r="M5009" s="631"/>
    </row>
    <row r="5010" spans="3:13" ht="38.25">
      <c r="C5010" s="618"/>
      <c r="D5010" s="618" t="s">
        <v>26</v>
      </c>
      <c r="E5010" s="780" t="s">
        <v>3956</v>
      </c>
      <c r="F5010" s="620" t="s">
        <v>687</v>
      </c>
      <c r="G5010" s="621"/>
      <c r="H5010" s="733"/>
      <c r="I5010" s="631"/>
      <c r="J5010" s="631" t="s">
        <v>26</v>
      </c>
      <c r="K5010" s="635" t="s">
        <v>3957</v>
      </c>
      <c r="L5010" s="631" t="s">
        <v>687</v>
      </c>
      <c r="M5010" s="631"/>
    </row>
    <row r="5011" spans="3:13" ht="15.75">
      <c r="C5011" s="618"/>
      <c r="D5011" s="618" t="s">
        <v>30</v>
      </c>
      <c r="E5011" s="619"/>
      <c r="F5011" s="620"/>
      <c r="G5011" s="621"/>
      <c r="H5011" s="733"/>
      <c r="I5011" s="631"/>
      <c r="J5011" s="631" t="s">
        <v>30</v>
      </c>
      <c r="K5011" s="631"/>
      <c r="L5011" s="631"/>
      <c r="M5011" s="631"/>
    </row>
    <row r="5012" spans="3:13" ht="15.75">
      <c r="C5012" s="618"/>
      <c r="D5012" s="618" t="s">
        <v>31</v>
      </c>
      <c r="E5012" s="619"/>
      <c r="F5012" s="620"/>
      <c r="G5012" s="621"/>
      <c r="H5012" s="733"/>
      <c r="I5012" s="631"/>
      <c r="J5012" s="631" t="s">
        <v>31</v>
      </c>
      <c r="K5012" s="631"/>
      <c r="L5012" s="631"/>
      <c r="M5012" s="631"/>
    </row>
    <row r="5013" spans="3:13" ht="15.75">
      <c r="C5013" s="618"/>
      <c r="D5013" s="618" t="s">
        <v>32</v>
      </c>
      <c r="E5013" s="619"/>
      <c r="F5013" s="620"/>
      <c r="G5013" s="621"/>
      <c r="H5013" s="733"/>
      <c r="I5013" s="631"/>
      <c r="J5013" s="631" t="s">
        <v>32</v>
      </c>
      <c r="K5013" s="631"/>
      <c r="L5013" s="631"/>
      <c r="M5013" s="631"/>
    </row>
    <row r="5014" spans="3:13" ht="15.75">
      <c r="C5014" s="623"/>
      <c r="D5014" s="1114"/>
      <c r="E5014" s="1114"/>
      <c r="F5014" s="624"/>
      <c r="G5014" s="625"/>
      <c r="H5014" s="1115"/>
      <c r="I5014" s="1115"/>
      <c r="J5014" s="1166"/>
      <c r="K5014" s="1166"/>
      <c r="L5014" s="649"/>
      <c r="M5014" s="649"/>
    </row>
    <row r="5015" spans="3:13">
      <c r="C5015" s="1104" t="s">
        <v>1362</v>
      </c>
      <c r="D5015" s="1104"/>
      <c r="E5015" s="607" t="s">
        <v>3958</v>
      </c>
      <c r="F5015" s="1107"/>
      <c r="G5015" s="1110"/>
      <c r="H5015" s="1117"/>
      <c r="I5015" s="1279" t="s">
        <v>3959</v>
      </c>
      <c r="J5015" s="1118"/>
      <c r="K5015" s="644" t="s">
        <v>3960</v>
      </c>
      <c r="L5015" s="1118"/>
      <c r="M5015" s="1118"/>
    </row>
    <row r="5016" spans="3:13" ht="14.1" customHeight="1">
      <c r="C5016" s="1105"/>
      <c r="D5016" s="1105"/>
      <c r="E5016" s="610"/>
      <c r="F5016" s="1108"/>
      <c r="G5016" s="1111"/>
      <c r="H5016" s="1117"/>
      <c r="I5016" s="1280"/>
      <c r="J5016" s="1119"/>
      <c r="K5016" s="640"/>
      <c r="L5016" s="1119"/>
      <c r="M5016" s="1119"/>
    </row>
    <row r="5017" spans="3:13" ht="12.95" customHeight="1">
      <c r="C5017" s="1105"/>
      <c r="D5017" s="1105"/>
      <c r="E5017" s="611" t="s">
        <v>1394</v>
      </c>
      <c r="F5017" s="1108"/>
      <c r="G5017" s="1111"/>
      <c r="H5017" s="1117"/>
      <c r="I5017" s="1280"/>
      <c r="J5017" s="1119"/>
      <c r="K5017" s="639" t="s">
        <v>1419</v>
      </c>
      <c r="L5017" s="1119"/>
      <c r="M5017" s="1119"/>
    </row>
    <row r="5018" spans="3:13" ht="12.95" customHeight="1">
      <c r="C5018" s="1105"/>
      <c r="D5018" s="1105"/>
      <c r="E5018" s="611" t="s">
        <v>2663</v>
      </c>
      <c r="F5018" s="1108"/>
      <c r="G5018" s="1111"/>
      <c r="H5018" s="1117"/>
      <c r="I5018" s="1280"/>
      <c r="J5018" s="1119"/>
      <c r="K5018" s="639" t="s">
        <v>2663</v>
      </c>
      <c r="L5018" s="1119"/>
      <c r="M5018" s="1119"/>
    </row>
    <row r="5019" spans="3:13" ht="12.95" customHeight="1">
      <c r="C5019" s="1106"/>
      <c r="D5019" s="1106"/>
      <c r="E5019" s="613" t="s">
        <v>3936</v>
      </c>
      <c r="F5019" s="1109"/>
      <c r="G5019" s="1112"/>
      <c r="H5019" s="1117"/>
      <c r="I5019" s="1281"/>
      <c r="J5019" s="1120"/>
      <c r="K5019" s="641" t="s">
        <v>3936</v>
      </c>
      <c r="L5019" s="1120"/>
      <c r="M5019" s="1120"/>
    </row>
    <row r="5020" spans="3:13" ht="15.75">
      <c r="C5020" s="618"/>
      <c r="D5020" s="618" t="s">
        <v>19</v>
      </c>
      <c r="E5020" s="619"/>
      <c r="F5020" s="620"/>
      <c r="G5020" s="621"/>
      <c r="H5020" s="733"/>
      <c r="I5020" s="631"/>
      <c r="J5020" s="631" t="s">
        <v>19</v>
      </c>
      <c r="K5020" s="631"/>
      <c r="L5020" s="631"/>
      <c r="M5020" s="631"/>
    </row>
    <row r="5021" spans="3:13" ht="15.75">
      <c r="C5021" s="618"/>
      <c r="D5021" s="618" t="s">
        <v>682</v>
      </c>
      <c r="E5021" s="619"/>
      <c r="F5021" s="620"/>
      <c r="G5021" s="621"/>
      <c r="H5021" s="733"/>
      <c r="I5021" s="631"/>
      <c r="J5021" s="631" t="s">
        <v>682</v>
      </c>
      <c r="K5021" s="631"/>
      <c r="L5021" s="631"/>
      <c r="M5021" s="631"/>
    </row>
    <row r="5022" spans="3:13" ht="51">
      <c r="C5022" s="618"/>
      <c r="D5022" s="618" t="s">
        <v>26</v>
      </c>
      <c r="E5022" s="780" t="s">
        <v>3961</v>
      </c>
      <c r="F5022" s="620" t="s">
        <v>687</v>
      </c>
      <c r="G5022" s="621"/>
      <c r="H5022" s="733"/>
      <c r="I5022" s="631"/>
      <c r="J5022" s="631" t="s">
        <v>26</v>
      </c>
      <c r="K5022" s="780" t="s">
        <v>3947</v>
      </c>
      <c r="L5022" s="620" t="s">
        <v>687</v>
      </c>
      <c r="M5022" s="631"/>
    </row>
    <row r="5023" spans="3:13" ht="15.75">
      <c r="C5023" s="618"/>
      <c r="D5023" s="618" t="s">
        <v>30</v>
      </c>
      <c r="E5023" s="619"/>
      <c r="F5023" s="620"/>
      <c r="G5023" s="621"/>
      <c r="H5023" s="733"/>
      <c r="I5023" s="631"/>
      <c r="J5023" s="631" t="s">
        <v>30</v>
      </c>
      <c r="K5023" s="631"/>
      <c r="L5023" s="631"/>
      <c r="M5023" s="631"/>
    </row>
    <row r="5024" spans="3:13" ht="15.75">
      <c r="C5024" s="618"/>
      <c r="D5024" s="618" t="s">
        <v>31</v>
      </c>
      <c r="E5024" s="619"/>
      <c r="F5024" s="620"/>
      <c r="G5024" s="621"/>
      <c r="H5024" s="733"/>
      <c r="I5024" s="631"/>
      <c r="J5024" s="631" t="s">
        <v>31</v>
      </c>
      <c r="K5024" s="631"/>
      <c r="L5024" s="631"/>
      <c r="M5024" s="631"/>
    </row>
    <row r="5025" spans="3:13" ht="15.75">
      <c r="C5025" s="618"/>
      <c r="D5025" s="618" t="s">
        <v>32</v>
      </c>
      <c r="E5025" s="619"/>
      <c r="F5025" s="620"/>
      <c r="G5025" s="621"/>
      <c r="H5025" s="733"/>
      <c r="I5025" s="631"/>
      <c r="J5025" s="631" t="s">
        <v>32</v>
      </c>
      <c r="K5025" s="631"/>
      <c r="L5025" s="631"/>
      <c r="M5025" s="631"/>
    </row>
    <row r="5026" spans="3:13" ht="15.75">
      <c r="C5026" s="623"/>
      <c r="D5026" s="1133"/>
      <c r="E5026" s="1133"/>
      <c r="F5026" s="624"/>
      <c r="G5026" s="625"/>
      <c r="H5026" s="1115"/>
      <c r="I5026" s="1115"/>
      <c r="J5026" s="1166"/>
      <c r="K5026" s="1166"/>
      <c r="L5026" s="649"/>
      <c r="M5026" s="649"/>
    </row>
    <row r="5027" spans="3:13" ht="25.5">
      <c r="C5027" s="1134"/>
      <c r="D5027" s="1134"/>
      <c r="E5027" s="1134"/>
      <c r="F5027" s="1135"/>
      <c r="G5027" s="1136"/>
      <c r="H5027" s="1157"/>
      <c r="I5027" s="1228" t="s">
        <v>3962</v>
      </c>
      <c r="J5027" s="1118"/>
      <c r="K5027" s="644" t="s">
        <v>3963</v>
      </c>
      <c r="L5027" s="1118"/>
      <c r="M5027" s="1118"/>
    </row>
    <row r="5028" spans="3:13" ht="14.1" customHeight="1">
      <c r="C5028" s="1134"/>
      <c r="D5028" s="1134"/>
      <c r="E5028" s="1134"/>
      <c r="F5028" s="1135"/>
      <c r="G5028" s="1136"/>
      <c r="H5028" s="1157"/>
      <c r="I5028" s="1128"/>
      <c r="J5028" s="1119"/>
      <c r="K5028" s="640"/>
      <c r="L5028" s="1119"/>
      <c r="M5028" s="1119"/>
    </row>
    <row r="5029" spans="3:13" ht="12.95" customHeight="1">
      <c r="C5029" s="1134"/>
      <c r="D5029" s="1134"/>
      <c r="E5029" s="1134"/>
      <c r="F5029" s="1135"/>
      <c r="G5029" s="1136"/>
      <c r="H5029" s="1157"/>
      <c r="I5029" s="1128"/>
      <c r="J5029" s="1119"/>
      <c r="K5029" s="639" t="s">
        <v>1419</v>
      </c>
      <c r="L5029" s="1119"/>
      <c r="M5029" s="1119"/>
    </row>
    <row r="5030" spans="3:13" ht="12.95" customHeight="1">
      <c r="C5030" s="1134"/>
      <c r="D5030" s="1134"/>
      <c r="E5030" s="1134"/>
      <c r="F5030" s="1135"/>
      <c r="G5030" s="1136"/>
      <c r="H5030" s="1157"/>
      <c r="I5030" s="1128"/>
      <c r="J5030" s="1119"/>
      <c r="K5030" s="639" t="s">
        <v>2663</v>
      </c>
      <c r="L5030" s="1119"/>
      <c r="M5030" s="1119"/>
    </row>
    <row r="5031" spans="3:13" ht="12.95" customHeight="1">
      <c r="C5031" s="1134"/>
      <c r="D5031" s="1134"/>
      <c r="E5031" s="1134"/>
      <c r="F5031" s="1135"/>
      <c r="G5031" s="1136"/>
      <c r="H5031" s="1157"/>
      <c r="I5031" s="1129"/>
      <c r="J5031" s="1120"/>
      <c r="K5031" s="641" t="s">
        <v>3936</v>
      </c>
      <c r="L5031" s="1120"/>
      <c r="M5031" s="1120"/>
    </row>
    <row r="5032" spans="3:13" ht="15.75">
      <c r="C5032" s="623"/>
      <c r="D5032" s="1134"/>
      <c r="E5032" s="1134"/>
      <c r="F5032" s="624"/>
      <c r="G5032" s="625"/>
      <c r="H5032" s="733"/>
      <c r="I5032" s="631"/>
      <c r="J5032" s="631" t="s">
        <v>19</v>
      </c>
      <c r="K5032" s="631"/>
      <c r="L5032" s="631"/>
      <c r="M5032" s="631"/>
    </row>
    <row r="5033" spans="3:13" ht="15.75">
      <c r="C5033" s="623"/>
      <c r="D5033" s="1134"/>
      <c r="E5033" s="1134"/>
      <c r="F5033" s="624"/>
      <c r="G5033" s="625"/>
      <c r="H5033" s="733"/>
      <c r="I5033" s="631"/>
      <c r="J5033" s="631" t="s">
        <v>682</v>
      </c>
      <c r="K5033" s="631"/>
      <c r="L5033" s="631"/>
      <c r="M5033" s="631"/>
    </row>
    <row r="5034" spans="3:13" ht="15.75">
      <c r="C5034" s="623"/>
      <c r="D5034" s="1134"/>
      <c r="E5034" s="1134"/>
      <c r="F5034" s="624"/>
      <c r="G5034" s="625"/>
      <c r="H5034" s="733"/>
      <c r="I5034" s="631"/>
      <c r="J5034" s="631" t="s">
        <v>26</v>
      </c>
      <c r="K5034" s="780" t="s">
        <v>3951</v>
      </c>
      <c r="L5034" s="620" t="s">
        <v>687</v>
      </c>
      <c r="M5034" s="631"/>
    </row>
    <row r="5035" spans="3:13" ht="15.75">
      <c r="C5035" s="623"/>
      <c r="D5035" s="1134"/>
      <c r="E5035" s="1134"/>
      <c r="F5035" s="624"/>
      <c r="G5035" s="625"/>
      <c r="H5035" s="733"/>
      <c r="I5035" s="631"/>
      <c r="J5035" s="631" t="s">
        <v>30</v>
      </c>
      <c r="K5035" s="631"/>
      <c r="L5035" s="631"/>
      <c r="M5035" s="631"/>
    </row>
    <row r="5036" spans="3:13" ht="15.75">
      <c r="C5036" s="623"/>
      <c r="D5036" s="1134"/>
      <c r="E5036" s="1134"/>
      <c r="F5036" s="624"/>
      <c r="G5036" s="625"/>
      <c r="H5036" s="733"/>
      <c r="I5036" s="631"/>
      <c r="J5036" s="631" t="s">
        <v>31</v>
      </c>
      <c r="K5036" s="631"/>
      <c r="L5036" s="631"/>
      <c r="M5036" s="631"/>
    </row>
    <row r="5037" spans="3:13" ht="15.75">
      <c r="C5037" s="623"/>
      <c r="D5037" s="1134"/>
      <c r="E5037" s="1134"/>
      <c r="F5037" s="624"/>
      <c r="G5037" s="625"/>
      <c r="H5037" s="733"/>
      <c r="I5037" s="631"/>
      <c r="J5037" s="631" t="s">
        <v>32</v>
      </c>
      <c r="K5037" s="631"/>
      <c r="L5037" s="631"/>
      <c r="M5037" s="631"/>
    </row>
    <row r="5038" spans="3:13" ht="15.75">
      <c r="C5038" s="623"/>
      <c r="D5038" s="1134"/>
      <c r="E5038" s="1134"/>
      <c r="F5038" s="624"/>
      <c r="G5038" s="625"/>
      <c r="H5038" s="1115"/>
      <c r="I5038" s="1115"/>
      <c r="J5038" s="1166"/>
      <c r="K5038" s="1166"/>
      <c r="L5038" s="649"/>
      <c r="M5038" s="649"/>
    </row>
    <row r="5039" spans="3:13" ht="38.25">
      <c r="C5039" s="1134"/>
      <c r="D5039" s="1134"/>
      <c r="E5039" s="1134"/>
      <c r="F5039" s="1135"/>
      <c r="G5039" s="1136"/>
      <c r="H5039" s="1157"/>
      <c r="I5039" s="1118" t="s">
        <v>3964</v>
      </c>
      <c r="J5039" s="1118"/>
      <c r="K5039" s="644" t="s">
        <v>3965</v>
      </c>
      <c r="L5039" s="1118"/>
      <c r="M5039" s="1118"/>
    </row>
    <row r="5040" spans="3:13" ht="14.1" customHeight="1">
      <c r="C5040" s="1134"/>
      <c r="D5040" s="1134"/>
      <c r="E5040" s="1134"/>
      <c r="F5040" s="1135"/>
      <c r="G5040" s="1136"/>
      <c r="H5040" s="1157"/>
      <c r="I5040" s="1119"/>
      <c r="J5040" s="1119"/>
      <c r="K5040" s="640"/>
      <c r="L5040" s="1119"/>
      <c r="M5040" s="1119"/>
    </row>
    <row r="5041" spans="3:13" ht="12.95" customHeight="1">
      <c r="C5041" s="1134"/>
      <c r="D5041" s="1134"/>
      <c r="E5041" s="1134"/>
      <c r="F5041" s="1135"/>
      <c r="G5041" s="1136"/>
      <c r="H5041" s="1157"/>
      <c r="I5041" s="1119"/>
      <c r="J5041" s="1119"/>
      <c r="K5041" s="639" t="s">
        <v>1419</v>
      </c>
      <c r="L5041" s="1119"/>
      <c r="M5041" s="1119"/>
    </row>
    <row r="5042" spans="3:13" ht="12.95" customHeight="1">
      <c r="C5042" s="1134"/>
      <c r="D5042" s="1134"/>
      <c r="E5042" s="1134"/>
      <c r="F5042" s="1135"/>
      <c r="G5042" s="1136"/>
      <c r="H5042" s="1157"/>
      <c r="I5042" s="1119"/>
      <c r="J5042" s="1119"/>
      <c r="K5042" s="639" t="s">
        <v>2663</v>
      </c>
      <c r="L5042" s="1119"/>
      <c r="M5042" s="1119"/>
    </row>
    <row r="5043" spans="3:13" ht="12.95" customHeight="1">
      <c r="C5043" s="1134"/>
      <c r="D5043" s="1134"/>
      <c r="E5043" s="1134"/>
      <c r="F5043" s="1135"/>
      <c r="G5043" s="1136"/>
      <c r="H5043" s="1157"/>
      <c r="I5043" s="1120"/>
      <c r="J5043" s="1120"/>
      <c r="K5043" s="641" t="s">
        <v>3936</v>
      </c>
      <c r="L5043" s="1120"/>
      <c r="M5043" s="1120"/>
    </row>
    <row r="5044" spans="3:13" ht="15.75">
      <c r="C5044" s="623"/>
      <c r="D5044" s="1134"/>
      <c r="E5044" s="1134"/>
      <c r="F5044" s="624"/>
      <c r="G5044" s="625"/>
      <c r="H5044" s="733"/>
      <c r="I5044" s="631"/>
      <c r="J5044" s="631" t="s">
        <v>19</v>
      </c>
      <c r="K5044" s="631"/>
      <c r="L5044" s="631"/>
      <c r="M5044" s="631"/>
    </row>
    <row r="5045" spans="3:13" ht="15.75">
      <c r="C5045" s="623"/>
      <c r="D5045" s="1134"/>
      <c r="E5045" s="1134"/>
      <c r="F5045" s="624"/>
      <c r="G5045" s="625"/>
      <c r="H5045" s="733"/>
      <c r="I5045" s="631"/>
      <c r="J5045" s="631" t="s">
        <v>682</v>
      </c>
      <c r="K5045" s="631"/>
      <c r="L5045" s="631"/>
      <c r="M5045" s="631"/>
    </row>
    <row r="5046" spans="3:13" ht="25.5">
      <c r="C5046" s="623"/>
      <c r="D5046" s="1134"/>
      <c r="E5046" s="1134"/>
      <c r="F5046" s="624"/>
      <c r="G5046" s="625"/>
      <c r="H5046" s="733"/>
      <c r="I5046" s="631"/>
      <c r="J5046" s="631" t="s">
        <v>26</v>
      </c>
      <c r="K5046" s="780" t="s">
        <v>3956</v>
      </c>
      <c r="L5046" s="620" t="s">
        <v>687</v>
      </c>
      <c r="M5046" s="631"/>
    </row>
    <row r="5047" spans="3:13" ht="15.75">
      <c r="C5047" s="623"/>
      <c r="D5047" s="1134"/>
      <c r="E5047" s="1134"/>
      <c r="F5047" s="624"/>
      <c r="G5047" s="625"/>
      <c r="H5047" s="733"/>
      <c r="I5047" s="631"/>
      <c r="J5047" s="631" t="s">
        <v>30</v>
      </c>
      <c r="K5047" s="631"/>
      <c r="L5047" s="631"/>
      <c r="M5047" s="631"/>
    </row>
    <row r="5048" spans="3:13" ht="15.75">
      <c r="C5048" s="623"/>
      <c r="D5048" s="1134"/>
      <c r="E5048" s="1134"/>
      <c r="F5048" s="624"/>
      <c r="G5048" s="625"/>
      <c r="H5048" s="733"/>
      <c r="I5048" s="631"/>
      <c r="J5048" s="631" t="s">
        <v>31</v>
      </c>
      <c r="K5048" s="631"/>
      <c r="L5048" s="631"/>
      <c r="M5048" s="631"/>
    </row>
    <row r="5049" spans="3:13" ht="15.75">
      <c r="C5049" s="623"/>
      <c r="D5049" s="1134"/>
      <c r="E5049" s="1134"/>
      <c r="F5049" s="624"/>
      <c r="G5049" s="625"/>
      <c r="H5049" s="733"/>
      <c r="I5049" s="631"/>
      <c r="J5049" s="631" t="s">
        <v>32</v>
      </c>
      <c r="K5049" s="631"/>
      <c r="L5049" s="631"/>
      <c r="M5049" s="631"/>
    </row>
    <row r="5050" spans="3:13" ht="15.75">
      <c r="C5050" s="623"/>
      <c r="D5050" s="1134"/>
      <c r="E5050" s="1134"/>
      <c r="F5050" s="624"/>
      <c r="G5050" s="625"/>
      <c r="H5050" s="1115"/>
      <c r="I5050" s="1115"/>
      <c r="J5050" s="1166"/>
      <c r="K5050" s="1166"/>
      <c r="L5050" s="649"/>
      <c r="M5050" s="649"/>
    </row>
    <row r="5051" spans="3:13">
      <c r="C5051" s="1134"/>
      <c r="D5051" s="1134"/>
      <c r="E5051" s="1134"/>
      <c r="F5051" s="1135"/>
      <c r="G5051" s="1136"/>
      <c r="H5051" s="1157"/>
      <c r="I5051" s="1118" t="s">
        <v>3966</v>
      </c>
      <c r="J5051" s="1118"/>
      <c r="K5051" s="644" t="s">
        <v>3967</v>
      </c>
      <c r="L5051" s="1118"/>
      <c r="M5051" s="1118"/>
    </row>
    <row r="5052" spans="3:13" ht="14.1" customHeight="1">
      <c r="C5052" s="1134"/>
      <c r="D5052" s="1134"/>
      <c r="E5052" s="1134"/>
      <c r="F5052" s="1135"/>
      <c r="G5052" s="1136"/>
      <c r="H5052" s="1157"/>
      <c r="I5052" s="1119"/>
      <c r="J5052" s="1119"/>
      <c r="K5052" s="640"/>
      <c r="L5052" s="1119"/>
      <c r="M5052" s="1119"/>
    </row>
    <row r="5053" spans="3:13" ht="12.95" customHeight="1">
      <c r="C5053" s="1134"/>
      <c r="D5053" s="1134"/>
      <c r="E5053" s="1134"/>
      <c r="F5053" s="1135"/>
      <c r="G5053" s="1136"/>
      <c r="H5053" s="1157"/>
      <c r="I5053" s="1119"/>
      <c r="J5053" s="1119"/>
      <c r="K5053" s="639" t="s">
        <v>1419</v>
      </c>
      <c r="L5053" s="1119"/>
      <c r="M5053" s="1119"/>
    </row>
    <row r="5054" spans="3:13" ht="12.95" customHeight="1">
      <c r="C5054" s="1134"/>
      <c r="D5054" s="1134"/>
      <c r="E5054" s="1134"/>
      <c r="F5054" s="1135"/>
      <c r="G5054" s="1136"/>
      <c r="H5054" s="1157"/>
      <c r="I5054" s="1119"/>
      <c r="J5054" s="1119"/>
      <c r="K5054" s="639" t="s">
        <v>2663</v>
      </c>
      <c r="L5054" s="1119"/>
      <c r="M5054" s="1119"/>
    </row>
    <row r="5055" spans="3:13" ht="12.95" customHeight="1">
      <c r="C5055" s="1134"/>
      <c r="D5055" s="1134"/>
      <c r="E5055" s="1134"/>
      <c r="F5055" s="1135"/>
      <c r="G5055" s="1136"/>
      <c r="H5055" s="1157"/>
      <c r="I5055" s="1120"/>
      <c r="J5055" s="1120"/>
      <c r="K5055" s="641" t="s">
        <v>3936</v>
      </c>
      <c r="L5055" s="1120"/>
      <c r="M5055" s="1120"/>
    </row>
    <row r="5056" spans="3:13" ht="15.75">
      <c r="C5056" s="623"/>
      <c r="D5056" s="1134"/>
      <c r="E5056" s="1134"/>
      <c r="F5056" s="624"/>
      <c r="G5056" s="625"/>
      <c r="H5056" s="733"/>
      <c r="I5056" s="631"/>
      <c r="J5056" s="631" t="s">
        <v>19</v>
      </c>
      <c r="K5056" s="631"/>
      <c r="L5056" s="631"/>
      <c r="M5056" s="631"/>
    </row>
    <row r="5057" spans="3:13" ht="15.75">
      <c r="C5057" s="623"/>
      <c r="D5057" s="1134"/>
      <c r="E5057" s="1134"/>
      <c r="F5057" s="624"/>
      <c r="G5057" s="625"/>
      <c r="H5057" s="733"/>
      <c r="I5057" s="631"/>
      <c r="J5057" s="631" t="s">
        <v>682</v>
      </c>
      <c r="K5057" s="631"/>
      <c r="L5057" s="631"/>
      <c r="M5057" s="631"/>
    </row>
    <row r="5058" spans="3:13" ht="63.75">
      <c r="C5058" s="623"/>
      <c r="D5058" s="1134"/>
      <c r="E5058" s="1134"/>
      <c r="F5058" s="624"/>
      <c r="G5058" s="625"/>
      <c r="H5058" s="733"/>
      <c r="I5058" s="631"/>
      <c r="J5058" s="631" t="s">
        <v>26</v>
      </c>
      <c r="K5058" s="780" t="s">
        <v>3961</v>
      </c>
      <c r="L5058" s="620" t="s">
        <v>687</v>
      </c>
      <c r="M5058" s="631"/>
    </row>
    <row r="5059" spans="3:13" ht="15.75">
      <c r="C5059" s="623"/>
      <c r="D5059" s="1134"/>
      <c r="E5059" s="1134"/>
      <c r="F5059" s="624"/>
      <c r="G5059" s="625"/>
      <c r="H5059" s="733"/>
      <c r="I5059" s="631"/>
      <c r="J5059" s="631" t="s">
        <v>30</v>
      </c>
      <c r="K5059" s="631"/>
      <c r="L5059" s="631"/>
      <c r="M5059" s="631"/>
    </row>
    <row r="5060" spans="3:13" ht="15.75">
      <c r="C5060" s="623"/>
      <c r="D5060" s="1134"/>
      <c r="E5060" s="1134"/>
      <c r="F5060" s="624"/>
      <c r="G5060" s="625"/>
      <c r="H5060" s="733"/>
      <c r="I5060" s="631"/>
      <c r="J5060" s="631" t="s">
        <v>31</v>
      </c>
      <c r="K5060" s="631"/>
      <c r="L5060" s="631"/>
      <c r="M5060" s="631"/>
    </row>
    <row r="5061" spans="3:13" ht="15.75">
      <c r="C5061" s="623"/>
      <c r="D5061" s="1134"/>
      <c r="E5061" s="1134"/>
      <c r="F5061" s="624"/>
      <c r="G5061" s="625"/>
      <c r="H5061" s="733"/>
      <c r="I5061" s="631"/>
      <c r="J5061" s="631" t="s">
        <v>32</v>
      </c>
      <c r="K5061" s="631"/>
      <c r="L5061" s="631"/>
      <c r="M5061" s="631"/>
    </row>
    <row r="5062" spans="3:13" ht="15.75">
      <c r="C5062" s="623"/>
      <c r="D5062" s="1132"/>
      <c r="E5062" s="1132"/>
      <c r="F5062" s="624"/>
      <c r="G5062" s="625"/>
      <c r="H5062" s="1115"/>
      <c r="I5062" s="1115"/>
      <c r="J5062" s="1144"/>
      <c r="K5062" s="1144"/>
      <c r="L5062" s="649"/>
      <c r="M5062" s="649"/>
    </row>
    <row r="5063" spans="3:13" ht="15.75">
      <c r="C5063" s="603">
        <v>5.7</v>
      </c>
      <c r="D5063" s="603"/>
      <c r="E5063" s="599" t="s">
        <v>1365</v>
      </c>
      <c r="F5063" s="604"/>
      <c r="G5063" s="647"/>
      <c r="H5063" s="733"/>
      <c r="I5063" s="603">
        <v>5.7</v>
      </c>
      <c r="J5063" s="603"/>
      <c r="K5063" s="599" t="s">
        <v>1365</v>
      </c>
      <c r="L5063" s="604"/>
      <c r="M5063" s="647"/>
    </row>
    <row r="5064" spans="3:13" ht="25.5">
      <c r="C5064" s="1104" t="s">
        <v>1366</v>
      </c>
      <c r="D5064" s="1104"/>
      <c r="E5064" s="607" t="s">
        <v>3968</v>
      </c>
      <c r="F5064" s="1107"/>
      <c r="G5064" s="1110"/>
      <c r="H5064" s="1113"/>
      <c r="I5064" s="1104" t="s">
        <v>1366</v>
      </c>
      <c r="J5064" s="1104"/>
      <c r="K5064" s="607" t="s">
        <v>3969</v>
      </c>
      <c r="L5064" s="1107"/>
      <c r="M5064" s="1110"/>
    </row>
    <row r="5065" spans="3:13" ht="14.1" customHeight="1">
      <c r="C5065" s="1105"/>
      <c r="D5065" s="1105"/>
      <c r="E5065" s="610"/>
      <c r="F5065" s="1108"/>
      <c r="G5065" s="1111"/>
      <c r="H5065" s="1113"/>
      <c r="I5065" s="1105"/>
      <c r="J5065" s="1105"/>
      <c r="K5065" s="610"/>
      <c r="L5065" s="1108"/>
      <c r="M5065" s="1111"/>
    </row>
    <row r="5066" spans="3:13" ht="12.95" customHeight="1">
      <c r="C5066" s="1105"/>
      <c r="D5066" s="1105"/>
      <c r="E5066" s="611" t="s">
        <v>1394</v>
      </c>
      <c r="F5066" s="1108"/>
      <c r="G5066" s="1111"/>
      <c r="H5066" s="1113"/>
      <c r="I5066" s="1105"/>
      <c r="J5066" s="1105"/>
      <c r="K5066" s="611" t="s">
        <v>1419</v>
      </c>
      <c r="L5066" s="1108"/>
      <c r="M5066" s="1111"/>
    </row>
    <row r="5067" spans="3:13" ht="12.95" customHeight="1">
      <c r="C5067" s="1105"/>
      <c r="D5067" s="1105"/>
      <c r="E5067" s="611" t="s">
        <v>3970</v>
      </c>
      <c r="F5067" s="1108"/>
      <c r="G5067" s="1111"/>
      <c r="H5067" s="1113"/>
      <c r="I5067" s="1105"/>
      <c r="J5067" s="1105"/>
      <c r="K5067" s="611" t="s">
        <v>3970</v>
      </c>
      <c r="L5067" s="1108"/>
      <c r="M5067" s="1111"/>
    </row>
    <row r="5068" spans="3:13" ht="12.95" customHeight="1">
      <c r="C5068" s="1106"/>
      <c r="D5068" s="1106"/>
      <c r="E5068" s="613" t="s">
        <v>3971</v>
      </c>
      <c r="F5068" s="1109"/>
      <c r="G5068" s="1112"/>
      <c r="H5068" s="1113"/>
      <c r="I5068" s="1106"/>
      <c r="J5068" s="1106"/>
      <c r="K5068" s="613" t="s">
        <v>3971</v>
      </c>
      <c r="L5068" s="1109"/>
      <c r="M5068" s="1112"/>
    </row>
    <row r="5069" spans="3:13" ht="15.75">
      <c r="C5069" s="618"/>
      <c r="D5069" s="618" t="s">
        <v>19</v>
      </c>
      <c r="E5069" s="619"/>
      <c r="F5069" s="620"/>
      <c r="G5069" s="621"/>
      <c r="H5069" s="733"/>
      <c r="I5069" s="618"/>
      <c r="J5069" s="618" t="s">
        <v>19</v>
      </c>
      <c r="K5069" s="619"/>
      <c r="L5069" s="620"/>
      <c r="M5069" s="621"/>
    </row>
    <row r="5070" spans="3:13" ht="15.75">
      <c r="C5070" s="618"/>
      <c r="D5070" s="618" t="s">
        <v>682</v>
      </c>
      <c r="E5070" s="619"/>
      <c r="F5070" s="620"/>
      <c r="G5070" s="621"/>
      <c r="H5070" s="733"/>
      <c r="I5070" s="618"/>
      <c r="J5070" s="618" t="s">
        <v>682</v>
      </c>
      <c r="K5070" s="619"/>
      <c r="L5070" s="620"/>
      <c r="M5070" s="621"/>
    </row>
    <row r="5071" spans="3:13" ht="25.5">
      <c r="C5071" s="618"/>
      <c r="D5071" s="618" t="s">
        <v>26</v>
      </c>
      <c r="E5071" s="781" t="s">
        <v>3972</v>
      </c>
      <c r="F5071" s="620" t="s">
        <v>687</v>
      </c>
      <c r="G5071" s="621"/>
      <c r="H5071" s="733"/>
      <c r="I5071" s="618"/>
      <c r="J5071" s="618" t="s">
        <v>26</v>
      </c>
      <c r="K5071" s="781" t="s">
        <v>3972</v>
      </c>
      <c r="L5071" s="620" t="s">
        <v>687</v>
      </c>
      <c r="M5071" s="621"/>
    </row>
    <row r="5072" spans="3:13" ht="15.75">
      <c r="C5072" s="618"/>
      <c r="D5072" s="618" t="s">
        <v>30</v>
      </c>
      <c r="E5072" s="619"/>
      <c r="F5072" s="620"/>
      <c r="G5072" s="621"/>
      <c r="H5072" s="733"/>
      <c r="I5072" s="618"/>
      <c r="J5072" s="618" t="s">
        <v>30</v>
      </c>
      <c r="K5072" s="619"/>
      <c r="L5072" s="620"/>
      <c r="M5072" s="621"/>
    </row>
    <row r="5073" spans="3:13" ht="15.75">
      <c r="C5073" s="618"/>
      <c r="D5073" s="618" t="s">
        <v>31</v>
      </c>
      <c r="E5073" s="619"/>
      <c r="F5073" s="620"/>
      <c r="G5073" s="621"/>
      <c r="H5073" s="733"/>
      <c r="I5073" s="618"/>
      <c r="J5073" s="618" t="s">
        <v>31</v>
      </c>
      <c r="K5073" s="619"/>
      <c r="L5073" s="620"/>
      <c r="M5073" s="621"/>
    </row>
    <row r="5074" spans="3:13" ht="15.75">
      <c r="C5074" s="618"/>
      <c r="D5074" s="618" t="s">
        <v>32</v>
      </c>
      <c r="E5074" s="619"/>
      <c r="F5074" s="620"/>
      <c r="G5074" s="621"/>
      <c r="H5074" s="733"/>
      <c r="I5074" s="618"/>
      <c r="J5074" s="618" t="s">
        <v>32</v>
      </c>
      <c r="K5074" s="619"/>
      <c r="L5074" s="620"/>
      <c r="M5074" s="621"/>
    </row>
    <row r="5075" spans="3:13" ht="15.75">
      <c r="C5075" s="645"/>
      <c r="D5075" s="1133"/>
      <c r="E5075" s="1133"/>
      <c r="F5075" s="624"/>
      <c r="G5075" s="625"/>
      <c r="H5075" s="1115"/>
      <c r="I5075" s="1115"/>
      <c r="J5075" s="1161"/>
      <c r="K5075" s="1161"/>
      <c r="L5075" s="649"/>
      <c r="M5075" s="649"/>
    </row>
    <row r="5076" spans="3:13" ht="25.5">
      <c r="C5076" s="1134"/>
      <c r="D5076" s="1134"/>
      <c r="E5076" s="1134"/>
      <c r="F5076" s="1135"/>
      <c r="G5076" s="1136"/>
      <c r="H5076" s="1137"/>
      <c r="I5076" s="1104" t="s">
        <v>3973</v>
      </c>
      <c r="J5076" s="1104"/>
      <c r="K5076" s="607" t="s">
        <v>3974</v>
      </c>
      <c r="L5076" s="1107"/>
      <c r="M5076" s="1110"/>
    </row>
    <row r="5077" spans="3:13" ht="14.1" customHeight="1">
      <c r="C5077" s="1134"/>
      <c r="D5077" s="1134"/>
      <c r="E5077" s="1134"/>
      <c r="F5077" s="1135"/>
      <c r="G5077" s="1136"/>
      <c r="H5077" s="1137"/>
      <c r="I5077" s="1105"/>
      <c r="J5077" s="1105"/>
      <c r="K5077" s="610"/>
      <c r="L5077" s="1108"/>
      <c r="M5077" s="1111"/>
    </row>
    <row r="5078" spans="3:13" ht="12.95" customHeight="1">
      <c r="C5078" s="1134"/>
      <c r="D5078" s="1134"/>
      <c r="E5078" s="1134"/>
      <c r="F5078" s="1135"/>
      <c r="G5078" s="1136"/>
      <c r="H5078" s="1137"/>
      <c r="I5078" s="1105"/>
      <c r="J5078" s="1105"/>
      <c r="K5078" s="611" t="s">
        <v>1419</v>
      </c>
      <c r="L5078" s="1108"/>
      <c r="M5078" s="1111"/>
    </row>
    <row r="5079" spans="3:13" ht="12.95" customHeight="1">
      <c r="C5079" s="1134"/>
      <c r="D5079" s="1134"/>
      <c r="E5079" s="1134"/>
      <c r="F5079" s="1135"/>
      <c r="G5079" s="1136"/>
      <c r="H5079" s="1137"/>
      <c r="I5079" s="1105"/>
      <c r="J5079" s="1105"/>
      <c r="K5079" s="611" t="s">
        <v>3970</v>
      </c>
      <c r="L5079" s="1108"/>
      <c r="M5079" s="1111"/>
    </row>
    <row r="5080" spans="3:13" ht="12.95" customHeight="1">
      <c r="C5080" s="1134"/>
      <c r="D5080" s="1134"/>
      <c r="E5080" s="1134"/>
      <c r="F5080" s="1135"/>
      <c r="G5080" s="1136"/>
      <c r="H5080" s="1137"/>
      <c r="I5080" s="1106"/>
      <c r="J5080" s="1106"/>
      <c r="K5080" s="613" t="s">
        <v>3975</v>
      </c>
      <c r="L5080" s="1109"/>
      <c r="M5080" s="1112"/>
    </row>
    <row r="5081" spans="3:13" ht="15.75">
      <c r="C5081" s="623"/>
      <c r="D5081" s="1134"/>
      <c r="E5081" s="1134"/>
      <c r="F5081" s="624"/>
      <c r="G5081" s="625"/>
      <c r="H5081" s="733"/>
      <c r="I5081" s="618"/>
      <c r="J5081" s="618" t="s">
        <v>19</v>
      </c>
      <c r="K5081" s="619"/>
      <c r="L5081" s="620"/>
      <c r="M5081" s="621"/>
    </row>
    <row r="5082" spans="3:13" ht="15.75">
      <c r="C5082" s="623"/>
      <c r="D5082" s="1134"/>
      <c r="E5082" s="1134"/>
      <c r="F5082" s="624"/>
      <c r="G5082" s="625"/>
      <c r="H5082" s="733"/>
      <c r="I5082" s="618"/>
      <c r="J5082" s="618" t="s">
        <v>682</v>
      </c>
      <c r="K5082" s="619"/>
      <c r="L5082" s="620"/>
      <c r="M5082" s="621"/>
    </row>
    <row r="5083" spans="3:13" ht="25.5">
      <c r="C5083" s="623"/>
      <c r="D5083" s="1134"/>
      <c r="E5083" s="1134"/>
      <c r="F5083" s="624"/>
      <c r="G5083" s="625"/>
      <c r="H5083" s="733"/>
      <c r="I5083" s="618"/>
      <c r="J5083" s="618" t="s">
        <v>26</v>
      </c>
      <c r="K5083" s="619" t="s">
        <v>3976</v>
      </c>
      <c r="L5083" s="620" t="s">
        <v>687</v>
      </c>
      <c r="M5083" s="621"/>
    </row>
    <row r="5084" spans="3:13" ht="15.75">
      <c r="C5084" s="623"/>
      <c r="D5084" s="1134"/>
      <c r="E5084" s="1134"/>
      <c r="F5084" s="624"/>
      <c r="G5084" s="625"/>
      <c r="H5084" s="733"/>
      <c r="I5084" s="618"/>
      <c r="J5084" s="618" t="s">
        <v>30</v>
      </c>
      <c r="K5084" s="619"/>
      <c r="L5084" s="620"/>
      <c r="M5084" s="621"/>
    </row>
    <row r="5085" spans="3:13" ht="15.75">
      <c r="C5085" s="623"/>
      <c r="D5085" s="1134"/>
      <c r="E5085" s="1134"/>
      <c r="F5085" s="624"/>
      <c r="G5085" s="625"/>
      <c r="H5085" s="733"/>
      <c r="I5085" s="618"/>
      <c r="J5085" s="618" t="s">
        <v>31</v>
      </c>
      <c r="K5085" s="619"/>
      <c r="L5085" s="620"/>
      <c r="M5085" s="621"/>
    </row>
    <row r="5086" spans="3:13" ht="15.75">
      <c r="C5086" s="623"/>
      <c r="D5086" s="1134"/>
      <c r="E5086" s="1134"/>
      <c r="F5086" s="624"/>
      <c r="G5086" s="625"/>
      <c r="H5086" s="733"/>
      <c r="I5086" s="618"/>
      <c r="J5086" s="618" t="s">
        <v>32</v>
      </c>
      <c r="K5086" s="619"/>
      <c r="L5086" s="620"/>
      <c r="M5086" s="621"/>
    </row>
  </sheetData>
  <mergeCells count="4478">
    <mergeCell ref="M5064:M5068"/>
    <mergeCell ref="D5075:E5075"/>
    <mergeCell ref="H5075:I5075"/>
    <mergeCell ref="J5075:K5075"/>
    <mergeCell ref="C5076:C5080"/>
    <mergeCell ref="D5076:E5080"/>
    <mergeCell ref="F5076:F5080"/>
    <mergeCell ref="G5076:G5080"/>
    <mergeCell ref="H5076:H5080"/>
    <mergeCell ref="I5076:I5080"/>
    <mergeCell ref="D5084:E5084"/>
    <mergeCell ref="D5085:E5085"/>
    <mergeCell ref="D5086:E5086"/>
    <mergeCell ref="J5076:J5080"/>
    <mergeCell ref="L5076:L5080"/>
    <mergeCell ref="M5076:M5080"/>
    <mergeCell ref="D5081:E5081"/>
    <mergeCell ref="D5082:E5082"/>
    <mergeCell ref="D5083:E5083"/>
    <mergeCell ref="D5056:E5056"/>
    <mergeCell ref="D5057:E5057"/>
    <mergeCell ref="D5058:E5058"/>
    <mergeCell ref="D5059:E5059"/>
    <mergeCell ref="D5060:E5060"/>
    <mergeCell ref="D5061:E5061"/>
    <mergeCell ref="D5062:E5062"/>
    <mergeCell ref="H5062:I5062"/>
    <mergeCell ref="J5062:K5062"/>
    <mergeCell ref="C5064:C5068"/>
    <mergeCell ref="D5064:D5068"/>
    <mergeCell ref="F5064:F5068"/>
    <mergeCell ref="G5064:G5068"/>
    <mergeCell ref="H5064:H5068"/>
    <mergeCell ref="I5064:I5068"/>
    <mergeCell ref="J5064:J5068"/>
    <mergeCell ref="L5064:L5068"/>
    <mergeCell ref="M5039:M5043"/>
    <mergeCell ref="D5044:E5044"/>
    <mergeCell ref="D5045:E5045"/>
    <mergeCell ref="D5046:E5046"/>
    <mergeCell ref="D5047:E5047"/>
    <mergeCell ref="D5048:E5048"/>
    <mergeCell ref="D5049:E5049"/>
    <mergeCell ref="D5050:E5050"/>
    <mergeCell ref="H5050:I5050"/>
    <mergeCell ref="J5050:K5050"/>
    <mergeCell ref="C5051:C5055"/>
    <mergeCell ref="D5051:E5055"/>
    <mergeCell ref="F5051:F5055"/>
    <mergeCell ref="G5051:G5055"/>
    <mergeCell ref="H5051:H5055"/>
    <mergeCell ref="I5051:I5055"/>
    <mergeCell ref="J5051:J5055"/>
    <mergeCell ref="L5051:L5055"/>
    <mergeCell ref="M5051:M5055"/>
    <mergeCell ref="D5032:E5032"/>
    <mergeCell ref="D5033:E5033"/>
    <mergeCell ref="D5034:E5034"/>
    <mergeCell ref="D5035:E5035"/>
    <mergeCell ref="D5036:E5036"/>
    <mergeCell ref="D5037:E5037"/>
    <mergeCell ref="D5038:E5038"/>
    <mergeCell ref="H5038:I5038"/>
    <mergeCell ref="J5038:K5038"/>
    <mergeCell ref="C5039:C5043"/>
    <mergeCell ref="D5039:E5043"/>
    <mergeCell ref="F5039:F5043"/>
    <mergeCell ref="G5039:G5043"/>
    <mergeCell ref="H5039:H5043"/>
    <mergeCell ref="I5039:I5043"/>
    <mergeCell ref="J5039:J5043"/>
    <mergeCell ref="L5039:L5043"/>
    <mergeCell ref="D5014:E5014"/>
    <mergeCell ref="H5014:I5014"/>
    <mergeCell ref="J5014:K5014"/>
    <mergeCell ref="C5015:C5019"/>
    <mergeCell ref="D5015:D5019"/>
    <mergeCell ref="F5015:F5019"/>
    <mergeCell ref="G5015:G5019"/>
    <mergeCell ref="H5015:H5019"/>
    <mergeCell ref="I5015:I5019"/>
    <mergeCell ref="J5015:J5019"/>
    <mergeCell ref="L5015:L5019"/>
    <mergeCell ref="M5015:M5019"/>
    <mergeCell ref="D5026:E5026"/>
    <mergeCell ref="H5026:I5026"/>
    <mergeCell ref="J5026:K5026"/>
    <mergeCell ref="C5027:C5031"/>
    <mergeCell ref="D5027:E5031"/>
    <mergeCell ref="F5027:F5031"/>
    <mergeCell ref="G5027:G5031"/>
    <mergeCell ref="H5027:H5031"/>
    <mergeCell ref="I5027:I5031"/>
    <mergeCell ref="J5027:J5031"/>
    <mergeCell ref="L5027:L5031"/>
    <mergeCell ref="M5027:M5031"/>
    <mergeCell ref="D4990:E4990"/>
    <mergeCell ref="H4990:I4990"/>
    <mergeCell ref="J4990:K4990"/>
    <mergeCell ref="C4991:C4995"/>
    <mergeCell ref="D4991:D4995"/>
    <mergeCell ref="F4991:F4995"/>
    <mergeCell ref="G4991:G4995"/>
    <mergeCell ref="H4991:H4995"/>
    <mergeCell ref="I4991:I4995"/>
    <mergeCell ref="J4991:J4995"/>
    <mergeCell ref="L4991:L4995"/>
    <mergeCell ref="M4991:M4995"/>
    <mergeCell ref="D5002:E5002"/>
    <mergeCell ref="H5002:I5002"/>
    <mergeCell ref="J5002:K5002"/>
    <mergeCell ref="C5003:C5007"/>
    <mergeCell ref="D5003:D5007"/>
    <mergeCell ref="F5003:F5007"/>
    <mergeCell ref="G5003:G5007"/>
    <mergeCell ref="H5003:H5007"/>
    <mergeCell ref="I5003:I5007"/>
    <mergeCell ref="J5003:J5007"/>
    <mergeCell ref="L5003:L5007"/>
    <mergeCell ref="M5003:M5007"/>
    <mergeCell ref="C4966:C4971"/>
    <mergeCell ref="D4966:D4971"/>
    <mergeCell ref="F4966:F4971"/>
    <mergeCell ref="G4966:G4971"/>
    <mergeCell ref="H4966:H4971"/>
    <mergeCell ref="I4966:I4971"/>
    <mergeCell ref="J4966:J4971"/>
    <mergeCell ref="L4966:L4971"/>
    <mergeCell ref="M4966:M4971"/>
    <mergeCell ref="D4978:E4978"/>
    <mergeCell ref="H4978:I4978"/>
    <mergeCell ref="J4978:K4978"/>
    <mergeCell ref="C4979:C4983"/>
    <mergeCell ref="D4979:D4983"/>
    <mergeCell ref="F4979:F4983"/>
    <mergeCell ref="G4979:G4983"/>
    <mergeCell ref="H4979:H4983"/>
    <mergeCell ref="I4979:I4983"/>
    <mergeCell ref="J4979:J4983"/>
    <mergeCell ref="L4979:L4983"/>
    <mergeCell ref="M4979:M4983"/>
    <mergeCell ref="C4946:C4952"/>
    <mergeCell ref="D4946:D4952"/>
    <mergeCell ref="F4946:F4952"/>
    <mergeCell ref="G4946:G4952"/>
    <mergeCell ref="H4946:H4952"/>
    <mergeCell ref="I4946:I4952"/>
    <mergeCell ref="J4946:J4952"/>
    <mergeCell ref="L4946:L4952"/>
    <mergeCell ref="M4946:M4952"/>
    <mergeCell ref="D4959:E4959"/>
    <mergeCell ref="H4959:I4959"/>
    <mergeCell ref="J4959:K4959"/>
    <mergeCell ref="C4961:C4965"/>
    <mergeCell ref="D4961:D4965"/>
    <mergeCell ref="F4961:F4965"/>
    <mergeCell ref="G4961:G4965"/>
    <mergeCell ref="H4961:H4965"/>
    <mergeCell ref="I4961:I4965"/>
    <mergeCell ref="J4961:J4965"/>
    <mergeCell ref="L4961:L4965"/>
    <mergeCell ref="M4961:M4965"/>
    <mergeCell ref="C4927:C4932"/>
    <mergeCell ref="D4927:D4932"/>
    <mergeCell ref="F4927:F4932"/>
    <mergeCell ref="G4927:G4932"/>
    <mergeCell ref="H4927:H4932"/>
    <mergeCell ref="I4927:I4932"/>
    <mergeCell ref="J4927:J4932"/>
    <mergeCell ref="L4927:L4932"/>
    <mergeCell ref="M4927:M4932"/>
    <mergeCell ref="D4939:E4939"/>
    <mergeCell ref="H4939:I4939"/>
    <mergeCell ref="J4939:K4939"/>
    <mergeCell ref="C4940:C4945"/>
    <mergeCell ref="D4940:D4945"/>
    <mergeCell ref="F4940:F4945"/>
    <mergeCell ref="G4940:G4945"/>
    <mergeCell ref="H4940:H4945"/>
    <mergeCell ref="I4940:I4945"/>
    <mergeCell ref="J4940:J4945"/>
    <mergeCell ref="L4940:L4945"/>
    <mergeCell ref="M4940:M4945"/>
    <mergeCell ref="D4897:E4897"/>
    <mergeCell ref="H4897:I4897"/>
    <mergeCell ref="J4897:K4897"/>
    <mergeCell ref="C4898:C4908"/>
    <mergeCell ref="D4898:D4908"/>
    <mergeCell ref="F4898:F4908"/>
    <mergeCell ref="G4898:G4908"/>
    <mergeCell ref="H4898:H4908"/>
    <mergeCell ref="I4898:I4908"/>
    <mergeCell ref="J4898:J4908"/>
    <mergeCell ref="L4898:L4908"/>
    <mergeCell ref="M4898:M4908"/>
    <mergeCell ref="D4915:E4915"/>
    <mergeCell ref="H4915:I4915"/>
    <mergeCell ref="J4915:K4915"/>
    <mergeCell ref="C4917:C4926"/>
    <mergeCell ref="D4917:D4926"/>
    <mergeCell ref="F4917:F4926"/>
    <mergeCell ref="G4917:G4926"/>
    <mergeCell ref="H4917:H4926"/>
    <mergeCell ref="I4917:I4926"/>
    <mergeCell ref="J4917:J4926"/>
    <mergeCell ref="L4917:L4926"/>
    <mergeCell ref="M4917:M4926"/>
    <mergeCell ref="C4865:C4872"/>
    <mergeCell ref="D4865:D4872"/>
    <mergeCell ref="F4865:F4872"/>
    <mergeCell ref="G4865:G4872"/>
    <mergeCell ref="H4865:H4872"/>
    <mergeCell ref="I4865:I4872"/>
    <mergeCell ref="J4865:J4872"/>
    <mergeCell ref="L4865:L4872"/>
    <mergeCell ref="M4865:M4872"/>
    <mergeCell ref="D4879:E4879"/>
    <mergeCell ref="H4879:I4879"/>
    <mergeCell ref="J4879:K4879"/>
    <mergeCell ref="C4880:C4890"/>
    <mergeCell ref="D4880:D4890"/>
    <mergeCell ref="F4880:F4890"/>
    <mergeCell ref="G4880:G4890"/>
    <mergeCell ref="H4880:H4890"/>
    <mergeCell ref="I4880:I4890"/>
    <mergeCell ref="J4880:J4890"/>
    <mergeCell ref="L4880:L4890"/>
    <mergeCell ref="M4880:M4890"/>
    <mergeCell ref="M4834:M4841"/>
    <mergeCell ref="D4842:E4842"/>
    <mergeCell ref="D4843:E4843"/>
    <mergeCell ref="D4844:E4844"/>
    <mergeCell ref="D4845:E4845"/>
    <mergeCell ref="D4846:E4846"/>
    <mergeCell ref="D4847:E4847"/>
    <mergeCell ref="D4848:E4848"/>
    <mergeCell ref="H4848:I4848"/>
    <mergeCell ref="J4848:K4848"/>
    <mergeCell ref="C4850:C4864"/>
    <mergeCell ref="D4850:D4864"/>
    <mergeCell ref="F4850:F4864"/>
    <mergeCell ref="G4850:G4864"/>
    <mergeCell ref="H4850:H4864"/>
    <mergeCell ref="I4850:I4864"/>
    <mergeCell ref="J4850:J4864"/>
    <mergeCell ref="L4850:L4864"/>
    <mergeCell ref="M4850:M4864"/>
    <mergeCell ref="D4827:E4827"/>
    <mergeCell ref="D4828:E4828"/>
    <mergeCell ref="D4829:E4829"/>
    <mergeCell ref="D4830:E4830"/>
    <mergeCell ref="D4831:E4831"/>
    <mergeCell ref="D4832:E4832"/>
    <mergeCell ref="D4833:E4833"/>
    <mergeCell ref="H4833:I4833"/>
    <mergeCell ref="J4833:K4833"/>
    <mergeCell ref="C4834:C4841"/>
    <mergeCell ref="D4834:E4841"/>
    <mergeCell ref="F4834:F4841"/>
    <mergeCell ref="G4834:G4841"/>
    <mergeCell ref="H4834:H4841"/>
    <mergeCell ref="I4834:I4841"/>
    <mergeCell ref="J4834:J4841"/>
    <mergeCell ref="L4834:L4841"/>
    <mergeCell ref="C4798:C4811"/>
    <mergeCell ref="D4798:D4811"/>
    <mergeCell ref="F4798:F4811"/>
    <mergeCell ref="G4798:G4811"/>
    <mergeCell ref="H4798:H4811"/>
    <mergeCell ref="I4798:I4811"/>
    <mergeCell ref="J4798:J4811"/>
    <mergeCell ref="L4798:L4811"/>
    <mergeCell ref="M4798:M4811"/>
    <mergeCell ref="D4818:E4818"/>
    <mergeCell ref="H4818:I4818"/>
    <mergeCell ref="J4818:K4818"/>
    <mergeCell ref="C4819:C4826"/>
    <mergeCell ref="D4819:E4826"/>
    <mergeCell ref="F4819:F4826"/>
    <mergeCell ref="G4819:G4826"/>
    <mergeCell ref="H4819:H4826"/>
    <mergeCell ref="I4819:I4826"/>
    <mergeCell ref="J4819:J4826"/>
    <mergeCell ref="L4819:L4826"/>
    <mergeCell ref="M4819:M4826"/>
    <mergeCell ref="D4772:E4772"/>
    <mergeCell ref="H4772:I4772"/>
    <mergeCell ref="J4772:K4772"/>
    <mergeCell ref="C4773:C4778"/>
    <mergeCell ref="D4773:D4778"/>
    <mergeCell ref="F4773:F4778"/>
    <mergeCell ref="G4773:G4778"/>
    <mergeCell ref="H4773:H4778"/>
    <mergeCell ref="I4773:I4778"/>
    <mergeCell ref="J4773:J4778"/>
    <mergeCell ref="L4773:L4778"/>
    <mergeCell ref="M4773:M4778"/>
    <mergeCell ref="D4785:E4785"/>
    <mergeCell ref="H4785:I4785"/>
    <mergeCell ref="J4785:K4785"/>
    <mergeCell ref="C4787:C4797"/>
    <mergeCell ref="D4787:D4797"/>
    <mergeCell ref="F4787:F4797"/>
    <mergeCell ref="G4787:G4797"/>
    <mergeCell ref="H4787:H4797"/>
    <mergeCell ref="I4787:I4797"/>
    <mergeCell ref="J4787:J4797"/>
    <mergeCell ref="L4787:L4797"/>
    <mergeCell ref="M4787:M4797"/>
    <mergeCell ref="C4750:C4758"/>
    <mergeCell ref="D4750:D4758"/>
    <mergeCell ref="F4750:F4758"/>
    <mergeCell ref="G4750:G4758"/>
    <mergeCell ref="H4750:H4758"/>
    <mergeCell ref="I4750:I4758"/>
    <mergeCell ref="J4750:J4758"/>
    <mergeCell ref="L4750:L4758"/>
    <mergeCell ref="M4750:M4758"/>
    <mergeCell ref="C4759:C4765"/>
    <mergeCell ref="D4759:D4765"/>
    <mergeCell ref="F4759:F4765"/>
    <mergeCell ref="G4759:G4765"/>
    <mergeCell ref="H4759:H4765"/>
    <mergeCell ref="I4759:I4765"/>
    <mergeCell ref="J4759:J4765"/>
    <mergeCell ref="L4759:L4765"/>
    <mergeCell ref="M4759:M4765"/>
    <mergeCell ref="C4733:C4741"/>
    <mergeCell ref="D4733:E4741"/>
    <mergeCell ref="F4733:F4741"/>
    <mergeCell ref="G4733:G4741"/>
    <mergeCell ref="H4733:H4741"/>
    <mergeCell ref="I4733:I4741"/>
    <mergeCell ref="J4733:J4741"/>
    <mergeCell ref="L4733:L4741"/>
    <mergeCell ref="M4733:M4741"/>
    <mergeCell ref="D4742:E4742"/>
    <mergeCell ref="D4743:E4743"/>
    <mergeCell ref="D4744:E4744"/>
    <mergeCell ref="D4745:E4745"/>
    <mergeCell ref="D4746:E4746"/>
    <mergeCell ref="D4747:E4747"/>
    <mergeCell ref="D4748:E4748"/>
    <mergeCell ref="H4748:I4748"/>
    <mergeCell ref="J4748:K4748"/>
    <mergeCell ref="C4712:C4725"/>
    <mergeCell ref="D4712:E4725"/>
    <mergeCell ref="F4712:F4725"/>
    <mergeCell ref="G4712:G4725"/>
    <mergeCell ref="H4712:H4725"/>
    <mergeCell ref="I4712:I4725"/>
    <mergeCell ref="J4712:J4725"/>
    <mergeCell ref="L4712:L4725"/>
    <mergeCell ref="M4712:M4725"/>
    <mergeCell ref="D4726:E4726"/>
    <mergeCell ref="D4727:E4727"/>
    <mergeCell ref="D4728:E4728"/>
    <mergeCell ref="D4729:E4729"/>
    <mergeCell ref="D4730:E4730"/>
    <mergeCell ref="D4731:E4731"/>
    <mergeCell ref="D4732:E4732"/>
    <mergeCell ref="H4732:I4732"/>
    <mergeCell ref="J4732:K4732"/>
    <mergeCell ref="D4681:E4681"/>
    <mergeCell ref="H4681:I4681"/>
    <mergeCell ref="J4681:K4681"/>
    <mergeCell ref="C4682:C4694"/>
    <mergeCell ref="D4682:D4694"/>
    <mergeCell ref="F4682:F4694"/>
    <mergeCell ref="G4682:G4694"/>
    <mergeCell ref="H4682:H4694"/>
    <mergeCell ref="I4682:I4694"/>
    <mergeCell ref="J4682:J4694"/>
    <mergeCell ref="L4682:L4694"/>
    <mergeCell ref="M4682:M4694"/>
    <mergeCell ref="D4701:E4701"/>
    <mergeCell ref="H4701:I4701"/>
    <mergeCell ref="J4701:K4701"/>
    <mergeCell ref="C4702:C4711"/>
    <mergeCell ref="D4702:E4711"/>
    <mergeCell ref="F4702:F4711"/>
    <mergeCell ref="G4702:G4711"/>
    <mergeCell ref="H4702:H4711"/>
    <mergeCell ref="I4702:I4711"/>
    <mergeCell ref="J4702:J4711"/>
    <mergeCell ref="L4702:L4711"/>
    <mergeCell ref="M4702:M4711"/>
    <mergeCell ref="L4632:L4644"/>
    <mergeCell ref="M4632:M4644"/>
    <mergeCell ref="C4645:C4665"/>
    <mergeCell ref="D4645:D4665"/>
    <mergeCell ref="F4645:F4665"/>
    <mergeCell ref="G4645:G4665"/>
    <mergeCell ref="H4645:H4665"/>
    <mergeCell ref="I4645:I4665"/>
    <mergeCell ref="J4645:J4665"/>
    <mergeCell ref="L4645:L4665"/>
    <mergeCell ref="M4645:M4665"/>
    <mergeCell ref="C4666:C4674"/>
    <mergeCell ref="D4666:D4674"/>
    <mergeCell ref="F4666:F4674"/>
    <mergeCell ref="G4666:G4674"/>
    <mergeCell ref="H4666:H4674"/>
    <mergeCell ref="I4666:I4674"/>
    <mergeCell ref="J4666:J4674"/>
    <mergeCell ref="K4666:K4674"/>
    <mergeCell ref="L4666:L4674"/>
    <mergeCell ref="M4666:M4674"/>
    <mergeCell ref="H4625:I4625"/>
    <mergeCell ref="J4625:K4625"/>
    <mergeCell ref="H4626:I4626"/>
    <mergeCell ref="J4626:K4626"/>
    <mergeCell ref="H4627:I4627"/>
    <mergeCell ref="J4627:K4627"/>
    <mergeCell ref="H4628:I4628"/>
    <mergeCell ref="J4628:K4628"/>
    <mergeCell ref="H4629:I4629"/>
    <mergeCell ref="J4629:K4629"/>
    <mergeCell ref="H4630:I4630"/>
    <mergeCell ref="J4630:K4630"/>
    <mergeCell ref="D4631:E4631"/>
    <mergeCell ref="H4631:I4631"/>
    <mergeCell ref="J4631:K4631"/>
    <mergeCell ref="C4632:C4644"/>
    <mergeCell ref="D4632:D4644"/>
    <mergeCell ref="F4632:F4644"/>
    <mergeCell ref="G4632:G4644"/>
    <mergeCell ref="H4632:H4644"/>
    <mergeCell ref="I4632:I4644"/>
    <mergeCell ref="J4632:J4644"/>
    <mergeCell ref="C4596:C4610"/>
    <mergeCell ref="D4596:D4610"/>
    <mergeCell ref="F4596:F4610"/>
    <mergeCell ref="G4596:G4610"/>
    <mergeCell ref="H4596:H4610"/>
    <mergeCell ref="I4596:I4610"/>
    <mergeCell ref="J4596:J4610"/>
    <mergeCell ref="L4596:L4610"/>
    <mergeCell ref="M4596:M4610"/>
    <mergeCell ref="D4617:E4617"/>
    <mergeCell ref="H4617:I4617"/>
    <mergeCell ref="J4617:K4617"/>
    <mergeCell ref="C4618:C4624"/>
    <mergeCell ref="D4618:D4624"/>
    <mergeCell ref="F4618:F4624"/>
    <mergeCell ref="G4618:G4624"/>
    <mergeCell ref="H4618:I4624"/>
    <mergeCell ref="J4618:K4624"/>
    <mergeCell ref="L4618:L4624"/>
    <mergeCell ref="M4618:M4624"/>
    <mergeCell ref="L4570:L4581"/>
    <mergeCell ref="M4570:M4581"/>
    <mergeCell ref="D4582:E4582"/>
    <mergeCell ref="D4583:E4583"/>
    <mergeCell ref="D4584:E4584"/>
    <mergeCell ref="D4585:E4585"/>
    <mergeCell ref="D4586:E4586"/>
    <mergeCell ref="D4587:E4587"/>
    <mergeCell ref="D4588:E4588"/>
    <mergeCell ref="H4588:I4588"/>
    <mergeCell ref="J4588:K4588"/>
    <mergeCell ref="C4589:C4595"/>
    <mergeCell ref="D4589:D4595"/>
    <mergeCell ref="F4589:F4595"/>
    <mergeCell ref="G4589:G4595"/>
    <mergeCell ref="H4589:H4595"/>
    <mergeCell ref="I4589:I4595"/>
    <mergeCell ref="J4589:J4595"/>
    <mergeCell ref="L4589:L4595"/>
    <mergeCell ref="M4589:M4595"/>
    <mergeCell ref="D4560:E4560"/>
    <mergeCell ref="D4561:E4561"/>
    <mergeCell ref="D4562:E4562"/>
    <mergeCell ref="D4563:E4563"/>
    <mergeCell ref="D4564:E4564"/>
    <mergeCell ref="D4565:E4565"/>
    <mergeCell ref="D4566:E4566"/>
    <mergeCell ref="H4566:I4566"/>
    <mergeCell ref="J4566:K4566"/>
    <mergeCell ref="D4569:E4569"/>
    <mergeCell ref="C4570:C4581"/>
    <mergeCell ref="D4570:E4581"/>
    <mergeCell ref="F4570:F4581"/>
    <mergeCell ref="G4570:G4581"/>
    <mergeCell ref="H4570:H4581"/>
    <mergeCell ref="I4570:I4581"/>
    <mergeCell ref="J4570:J4581"/>
    <mergeCell ref="C4547:C4555"/>
    <mergeCell ref="D4547:E4555"/>
    <mergeCell ref="F4547:F4555"/>
    <mergeCell ref="G4547:G4555"/>
    <mergeCell ref="H4547:H4555"/>
    <mergeCell ref="I4547:I4555"/>
    <mergeCell ref="J4547:J4555"/>
    <mergeCell ref="L4547:L4555"/>
    <mergeCell ref="M4547:M4555"/>
    <mergeCell ref="C4556:C4559"/>
    <mergeCell ref="D4556:E4559"/>
    <mergeCell ref="F4556:F4559"/>
    <mergeCell ref="G4556:G4559"/>
    <mergeCell ref="H4556:H4559"/>
    <mergeCell ref="I4556:I4559"/>
    <mergeCell ref="J4556:J4559"/>
    <mergeCell ref="L4556:L4559"/>
    <mergeCell ref="M4556:M4559"/>
    <mergeCell ref="M4528:M4531"/>
    <mergeCell ref="C4532:C4539"/>
    <mergeCell ref="D4532:E4539"/>
    <mergeCell ref="F4532:F4539"/>
    <mergeCell ref="G4532:G4539"/>
    <mergeCell ref="H4532:H4539"/>
    <mergeCell ref="I4532:I4539"/>
    <mergeCell ref="J4532:J4539"/>
    <mergeCell ref="L4532:L4539"/>
    <mergeCell ref="M4532:M4539"/>
    <mergeCell ref="D4540:E4540"/>
    <mergeCell ref="D4541:E4541"/>
    <mergeCell ref="D4542:E4542"/>
    <mergeCell ref="D4543:E4543"/>
    <mergeCell ref="D4544:E4544"/>
    <mergeCell ref="D4545:E4545"/>
    <mergeCell ref="D4546:E4546"/>
    <mergeCell ref="H4546:I4546"/>
    <mergeCell ref="J4546:K4546"/>
    <mergeCell ref="D4521:E4521"/>
    <mergeCell ref="D4522:E4522"/>
    <mergeCell ref="D4523:E4523"/>
    <mergeCell ref="D4524:E4524"/>
    <mergeCell ref="D4525:E4525"/>
    <mergeCell ref="D4526:E4526"/>
    <mergeCell ref="D4527:E4527"/>
    <mergeCell ref="H4527:I4527"/>
    <mergeCell ref="J4527:K4527"/>
    <mergeCell ref="C4528:C4531"/>
    <mergeCell ref="D4528:E4531"/>
    <mergeCell ref="F4528:F4531"/>
    <mergeCell ref="G4528:G4531"/>
    <mergeCell ref="H4528:H4531"/>
    <mergeCell ref="I4528:I4531"/>
    <mergeCell ref="J4528:J4531"/>
    <mergeCell ref="L4528:L4531"/>
    <mergeCell ref="D4506:E4506"/>
    <mergeCell ref="D4507:E4507"/>
    <mergeCell ref="D4508:E4508"/>
    <mergeCell ref="H4508:I4508"/>
    <mergeCell ref="J4508:K4508"/>
    <mergeCell ref="C4509:C4517"/>
    <mergeCell ref="D4509:E4517"/>
    <mergeCell ref="F4509:F4517"/>
    <mergeCell ref="G4509:G4517"/>
    <mergeCell ref="H4509:H4517"/>
    <mergeCell ref="I4509:I4517"/>
    <mergeCell ref="J4509:J4517"/>
    <mergeCell ref="L4509:L4517"/>
    <mergeCell ref="M4509:M4517"/>
    <mergeCell ref="C4518:C4520"/>
    <mergeCell ref="D4518:E4520"/>
    <mergeCell ref="F4518:F4520"/>
    <mergeCell ref="G4518:G4520"/>
    <mergeCell ref="H4518:H4520"/>
    <mergeCell ref="I4518:I4520"/>
    <mergeCell ref="J4518:J4520"/>
    <mergeCell ref="L4518:L4520"/>
    <mergeCell ref="M4518:M4520"/>
    <mergeCell ref="D4491:E4491"/>
    <mergeCell ref="D4492:E4492"/>
    <mergeCell ref="H4492:I4492"/>
    <mergeCell ref="J4492:K4492"/>
    <mergeCell ref="C4493:C4501"/>
    <mergeCell ref="D4493:E4501"/>
    <mergeCell ref="F4493:F4501"/>
    <mergeCell ref="G4493:G4501"/>
    <mergeCell ref="H4493:H4501"/>
    <mergeCell ref="I4493:I4501"/>
    <mergeCell ref="J4493:J4501"/>
    <mergeCell ref="L4493:L4501"/>
    <mergeCell ref="M4493:M4501"/>
    <mergeCell ref="D4502:E4502"/>
    <mergeCell ref="D4503:E4503"/>
    <mergeCell ref="D4504:E4504"/>
    <mergeCell ref="D4505:E4505"/>
    <mergeCell ref="D4476:E4476"/>
    <mergeCell ref="H4476:I4476"/>
    <mergeCell ref="J4476:K4476"/>
    <mergeCell ref="C4477:C4485"/>
    <mergeCell ref="D4477:E4485"/>
    <mergeCell ref="F4477:F4485"/>
    <mergeCell ref="G4477:G4485"/>
    <mergeCell ref="H4477:H4485"/>
    <mergeCell ref="I4477:I4485"/>
    <mergeCell ref="J4477:J4485"/>
    <mergeCell ref="L4477:L4485"/>
    <mergeCell ref="M4477:M4485"/>
    <mergeCell ref="D4486:E4486"/>
    <mergeCell ref="D4487:E4487"/>
    <mergeCell ref="D4488:E4488"/>
    <mergeCell ref="D4489:E4489"/>
    <mergeCell ref="D4490:E4490"/>
    <mergeCell ref="D4449:E4449"/>
    <mergeCell ref="H4449:I4449"/>
    <mergeCell ref="J4449:K4449"/>
    <mergeCell ref="C4451:C4461"/>
    <mergeCell ref="D4451:D4461"/>
    <mergeCell ref="F4451:F4461"/>
    <mergeCell ref="G4451:G4461"/>
    <mergeCell ref="H4451:H4461"/>
    <mergeCell ref="I4451:I4461"/>
    <mergeCell ref="J4451:J4461"/>
    <mergeCell ref="L4451:L4461"/>
    <mergeCell ref="M4451:M4461"/>
    <mergeCell ref="C4462:C4469"/>
    <mergeCell ref="D4462:D4469"/>
    <mergeCell ref="F4462:F4469"/>
    <mergeCell ref="G4462:G4469"/>
    <mergeCell ref="H4462:H4469"/>
    <mergeCell ref="I4462:I4469"/>
    <mergeCell ref="J4462:J4469"/>
    <mergeCell ref="L4462:L4469"/>
    <mergeCell ref="M4462:M4469"/>
    <mergeCell ref="D4404:E4404"/>
    <mergeCell ref="H4404:I4404"/>
    <mergeCell ref="J4404:K4404"/>
    <mergeCell ref="C4406:C4417"/>
    <mergeCell ref="D4406:D4417"/>
    <mergeCell ref="F4406:F4417"/>
    <mergeCell ref="G4406:G4417"/>
    <mergeCell ref="H4406:H4417"/>
    <mergeCell ref="I4406:I4417"/>
    <mergeCell ref="J4406:J4417"/>
    <mergeCell ref="L4406:L4417"/>
    <mergeCell ref="M4406:M4417"/>
    <mergeCell ref="C4418:C4442"/>
    <mergeCell ref="D4418:D4442"/>
    <mergeCell ref="F4418:F4442"/>
    <mergeCell ref="G4418:G4442"/>
    <mergeCell ref="H4418:H4442"/>
    <mergeCell ref="I4418:I4442"/>
    <mergeCell ref="J4418:J4442"/>
    <mergeCell ref="L4418:L4442"/>
    <mergeCell ref="M4418:M4442"/>
    <mergeCell ref="C4380:C4383"/>
    <mergeCell ref="D4380:D4383"/>
    <mergeCell ref="F4380:F4383"/>
    <mergeCell ref="G4380:G4383"/>
    <mergeCell ref="H4380:H4383"/>
    <mergeCell ref="I4380:I4383"/>
    <mergeCell ref="J4380:J4383"/>
    <mergeCell ref="L4380:L4383"/>
    <mergeCell ref="M4380:M4383"/>
    <mergeCell ref="D4390:E4390"/>
    <mergeCell ref="H4390:I4390"/>
    <mergeCell ref="J4390:K4390"/>
    <mergeCell ref="C4391:C4397"/>
    <mergeCell ref="D4391:D4397"/>
    <mergeCell ref="F4391:F4397"/>
    <mergeCell ref="G4391:G4397"/>
    <mergeCell ref="H4391:H4397"/>
    <mergeCell ref="I4391:I4397"/>
    <mergeCell ref="J4391:J4397"/>
    <mergeCell ref="L4391:L4397"/>
    <mergeCell ref="M4391:M4397"/>
    <mergeCell ref="D4356:E4356"/>
    <mergeCell ref="H4356:I4356"/>
    <mergeCell ref="J4356:K4356"/>
    <mergeCell ref="C4357:C4365"/>
    <mergeCell ref="D4357:D4365"/>
    <mergeCell ref="F4357:F4365"/>
    <mergeCell ref="G4357:G4365"/>
    <mergeCell ref="H4357:H4365"/>
    <mergeCell ref="I4357:I4365"/>
    <mergeCell ref="J4357:J4365"/>
    <mergeCell ref="L4357:L4365"/>
    <mergeCell ref="M4357:M4365"/>
    <mergeCell ref="D4372:E4372"/>
    <mergeCell ref="H4372:I4372"/>
    <mergeCell ref="J4372:K4372"/>
    <mergeCell ref="C4374:C4379"/>
    <mergeCell ref="D4374:D4379"/>
    <mergeCell ref="F4374:F4379"/>
    <mergeCell ref="G4374:G4379"/>
    <mergeCell ref="H4374:H4379"/>
    <mergeCell ref="I4374:I4379"/>
    <mergeCell ref="J4374:J4379"/>
    <mergeCell ref="L4374:L4379"/>
    <mergeCell ref="M4374:M4379"/>
    <mergeCell ref="C4320:C4341"/>
    <mergeCell ref="D4320:D4341"/>
    <mergeCell ref="F4320:F4341"/>
    <mergeCell ref="G4320:G4341"/>
    <mergeCell ref="H4320:H4341"/>
    <mergeCell ref="I4320:I4341"/>
    <mergeCell ref="J4320:J4341"/>
    <mergeCell ref="L4320:L4341"/>
    <mergeCell ref="M4320:M4341"/>
    <mergeCell ref="C4342:C4349"/>
    <mergeCell ref="D4342:D4349"/>
    <mergeCell ref="F4342:F4349"/>
    <mergeCell ref="G4342:G4349"/>
    <mergeCell ref="H4342:H4349"/>
    <mergeCell ref="I4342:I4349"/>
    <mergeCell ref="J4342:J4349"/>
    <mergeCell ref="L4342:L4349"/>
    <mergeCell ref="M4342:M4349"/>
    <mergeCell ref="C4291:C4302"/>
    <mergeCell ref="D4291:D4302"/>
    <mergeCell ref="F4291:F4302"/>
    <mergeCell ref="G4291:G4302"/>
    <mergeCell ref="H4291:H4302"/>
    <mergeCell ref="I4291:I4302"/>
    <mergeCell ref="J4291:J4302"/>
    <mergeCell ref="L4291:L4302"/>
    <mergeCell ref="M4291:M4302"/>
    <mergeCell ref="D4309:E4309"/>
    <mergeCell ref="H4309:I4309"/>
    <mergeCell ref="J4309:K4309"/>
    <mergeCell ref="C4310:C4319"/>
    <mergeCell ref="D4310:D4319"/>
    <mergeCell ref="F4310:F4319"/>
    <mergeCell ref="G4310:G4319"/>
    <mergeCell ref="H4310:H4319"/>
    <mergeCell ref="I4310:I4319"/>
    <mergeCell ref="J4310:J4319"/>
    <mergeCell ref="L4310:L4319"/>
    <mergeCell ref="M4310:M4319"/>
    <mergeCell ref="C4268:C4273"/>
    <mergeCell ref="D4268:D4273"/>
    <mergeCell ref="F4268:F4273"/>
    <mergeCell ref="G4268:G4273"/>
    <mergeCell ref="H4268:H4273"/>
    <mergeCell ref="I4268:I4273"/>
    <mergeCell ref="J4268:J4273"/>
    <mergeCell ref="L4268:L4273"/>
    <mergeCell ref="M4268:M4273"/>
    <mergeCell ref="D4280:E4280"/>
    <mergeCell ref="H4280:I4280"/>
    <mergeCell ref="J4280:K4280"/>
    <mergeCell ref="C4281:C4290"/>
    <mergeCell ref="D4281:D4290"/>
    <mergeCell ref="F4281:F4290"/>
    <mergeCell ref="G4281:G4290"/>
    <mergeCell ref="H4281:H4290"/>
    <mergeCell ref="I4281:I4290"/>
    <mergeCell ref="J4281:J4290"/>
    <mergeCell ref="L4281:L4290"/>
    <mergeCell ref="M4281:M4290"/>
    <mergeCell ref="M4232:M4240"/>
    <mergeCell ref="C4241:C4254"/>
    <mergeCell ref="D4241:D4254"/>
    <mergeCell ref="F4241:F4254"/>
    <mergeCell ref="G4241:G4254"/>
    <mergeCell ref="H4241:H4254"/>
    <mergeCell ref="I4241:I4254"/>
    <mergeCell ref="J4241:J4254"/>
    <mergeCell ref="L4241:L4254"/>
    <mergeCell ref="M4241:M4254"/>
    <mergeCell ref="D4261:E4261"/>
    <mergeCell ref="H4261:I4261"/>
    <mergeCell ref="J4261:K4261"/>
    <mergeCell ref="C4262:C4267"/>
    <mergeCell ref="D4262:D4267"/>
    <mergeCell ref="F4262:F4267"/>
    <mergeCell ref="G4262:G4267"/>
    <mergeCell ref="H4262:H4267"/>
    <mergeCell ref="I4262:I4267"/>
    <mergeCell ref="J4262:J4267"/>
    <mergeCell ref="L4262:L4267"/>
    <mergeCell ref="M4262:M4267"/>
    <mergeCell ref="D4225:E4225"/>
    <mergeCell ref="D4226:E4226"/>
    <mergeCell ref="D4227:E4227"/>
    <mergeCell ref="D4228:E4228"/>
    <mergeCell ref="D4229:E4229"/>
    <mergeCell ref="D4230:E4230"/>
    <mergeCell ref="D4231:E4231"/>
    <mergeCell ref="H4231:I4231"/>
    <mergeCell ref="J4231:K4231"/>
    <mergeCell ref="C4232:C4240"/>
    <mergeCell ref="D4232:D4240"/>
    <mergeCell ref="F4232:F4240"/>
    <mergeCell ref="G4232:G4240"/>
    <mergeCell ref="H4232:H4240"/>
    <mergeCell ref="I4232:I4240"/>
    <mergeCell ref="J4232:J4240"/>
    <mergeCell ref="L4232:L4240"/>
    <mergeCell ref="D4209:E4209"/>
    <mergeCell ref="H4209:I4209"/>
    <mergeCell ref="J4209:K4209"/>
    <mergeCell ref="C4211:C4218"/>
    <mergeCell ref="D4211:E4218"/>
    <mergeCell ref="F4211:F4218"/>
    <mergeCell ref="G4211:G4218"/>
    <mergeCell ref="H4211:H4218"/>
    <mergeCell ref="I4211:I4218"/>
    <mergeCell ref="J4211:J4218"/>
    <mergeCell ref="L4211:L4218"/>
    <mergeCell ref="M4211:M4218"/>
    <mergeCell ref="C4219:C4224"/>
    <mergeCell ref="D4219:E4224"/>
    <mergeCell ref="F4219:F4224"/>
    <mergeCell ref="G4219:G4224"/>
    <mergeCell ref="H4219:H4224"/>
    <mergeCell ref="I4219:I4224"/>
    <mergeCell ref="J4219:J4224"/>
    <mergeCell ref="L4219:L4224"/>
    <mergeCell ref="M4219:M4224"/>
    <mergeCell ref="C4183:C4188"/>
    <mergeCell ref="D4183:D4188"/>
    <mergeCell ref="F4183:F4188"/>
    <mergeCell ref="G4183:G4188"/>
    <mergeCell ref="H4183:H4188"/>
    <mergeCell ref="I4183:I4188"/>
    <mergeCell ref="J4183:J4188"/>
    <mergeCell ref="L4183:L4188"/>
    <mergeCell ref="M4183:M4188"/>
    <mergeCell ref="D4195:E4195"/>
    <mergeCell ref="H4195:I4195"/>
    <mergeCell ref="J4195:K4195"/>
    <mergeCell ref="C4196:C4202"/>
    <mergeCell ref="D4196:D4202"/>
    <mergeCell ref="F4196:F4202"/>
    <mergeCell ref="G4196:G4202"/>
    <mergeCell ref="H4196:H4202"/>
    <mergeCell ref="I4196:I4202"/>
    <mergeCell ref="J4196:J4202"/>
    <mergeCell ref="L4196:L4202"/>
    <mergeCell ref="M4196:M4202"/>
    <mergeCell ref="M4162:M4167"/>
    <mergeCell ref="D4168:E4168"/>
    <mergeCell ref="D4169:E4169"/>
    <mergeCell ref="D4170:E4170"/>
    <mergeCell ref="D4171:E4171"/>
    <mergeCell ref="D4172:E4172"/>
    <mergeCell ref="D4173:E4173"/>
    <mergeCell ref="D4174:E4174"/>
    <mergeCell ref="H4174:I4174"/>
    <mergeCell ref="J4174:K4174"/>
    <mergeCell ref="C4176:C4182"/>
    <mergeCell ref="D4176:D4182"/>
    <mergeCell ref="F4176:F4182"/>
    <mergeCell ref="G4176:G4182"/>
    <mergeCell ref="H4176:H4182"/>
    <mergeCell ref="I4176:I4182"/>
    <mergeCell ref="J4176:J4182"/>
    <mergeCell ref="L4176:L4182"/>
    <mergeCell ref="M4176:M4182"/>
    <mergeCell ref="D4155:E4155"/>
    <mergeCell ref="D4156:E4156"/>
    <mergeCell ref="D4157:E4157"/>
    <mergeCell ref="D4158:E4158"/>
    <mergeCell ref="D4159:E4159"/>
    <mergeCell ref="D4160:E4160"/>
    <mergeCell ref="D4161:E4161"/>
    <mergeCell ref="H4161:I4161"/>
    <mergeCell ref="J4161:K4161"/>
    <mergeCell ref="C4162:C4167"/>
    <mergeCell ref="D4162:E4167"/>
    <mergeCell ref="F4162:F4167"/>
    <mergeCell ref="G4162:G4167"/>
    <mergeCell ref="H4162:H4167"/>
    <mergeCell ref="I4162:I4167"/>
    <mergeCell ref="J4162:J4167"/>
    <mergeCell ref="L4162:L4167"/>
    <mergeCell ref="C4125:C4141"/>
    <mergeCell ref="D4125:D4141"/>
    <mergeCell ref="F4125:F4141"/>
    <mergeCell ref="G4125:G4141"/>
    <mergeCell ref="H4125:H4141"/>
    <mergeCell ref="I4125:I4141"/>
    <mergeCell ref="J4125:J4141"/>
    <mergeCell ref="L4125:L4141"/>
    <mergeCell ref="M4125:M4141"/>
    <mergeCell ref="D4148:E4148"/>
    <mergeCell ref="H4148:I4148"/>
    <mergeCell ref="J4148:K4148"/>
    <mergeCell ref="C4149:C4154"/>
    <mergeCell ref="D4149:E4154"/>
    <mergeCell ref="F4149:F4154"/>
    <mergeCell ref="G4149:G4154"/>
    <mergeCell ref="H4149:H4154"/>
    <mergeCell ref="I4149:I4154"/>
    <mergeCell ref="J4149:J4154"/>
    <mergeCell ref="L4149:L4154"/>
    <mergeCell ref="M4149:M4154"/>
    <mergeCell ref="D4102:E4102"/>
    <mergeCell ref="H4102:I4102"/>
    <mergeCell ref="J4102:K4102"/>
    <mergeCell ref="C4103:C4109"/>
    <mergeCell ref="D4103:D4109"/>
    <mergeCell ref="F4103:F4109"/>
    <mergeCell ref="G4103:G4109"/>
    <mergeCell ref="H4103:H4109"/>
    <mergeCell ref="I4103:I4109"/>
    <mergeCell ref="J4103:J4109"/>
    <mergeCell ref="L4103:L4109"/>
    <mergeCell ref="M4103:M4109"/>
    <mergeCell ref="D4116:E4116"/>
    <mergeCell ref="H4116:I4116"/>
    <mergeCell ref="J4116:K4116"/>
    <mergeCell ref="C4117:C4124"/>
    <mergeCell ref="D4117:D4124"/>
    <mergeCell ref="F4117:F4124"/>
    <mergeCell ref="G4117:G4124"/>
    <mergeCell ref="H4117:H4124"/>
    <mergeCell ref="I4117:I4124"/>
    <mergeCell ref="J4117:J4124"/>
    <mergeCell ref="L4117:L4124"/>
    <mergeCell ref="M4117:M4124"/>
    <mergeCell ref="D4058:E4058"/>
    <mergeCell ref="H4058:I4058"/>
    <mergeCell ref="J4058:K4058"/>
    <mergeCell ref="C4059:C4065"/>
    <mergeCell ref="D4059:D4065"/>
    <mergeCell ref="F4059:F4065"/>
    <mergeCell ref="G4059:G4065"/>
    <mergeCell ref="H4059:H4065"/>
    <mergeCell ref="I4059:I4065"/>
    <mergeCell ref="J4059:J4065"/>
    <mergeCell ref="L4059:L4065"/>
    <mergeCell ref="M4059:M4065"/>
    <mergeCell ref="C4066:C4095"/>
    <mergeCell ref="D4066:D4095"/>
    <mergeCell ref="F4066:F4095"/>
    <mergeCell ref="G4066:G4095"/>
    <mergeCell ref="H4066:H4095"/>
    <mergeCell ref="I4066:I4095"/>
    <mergeCell ref="J4066:J4095"/>
    <mergeCell ref="L4066:L4095"/>
    <mergeCell ref="M4066:M4095"/>
    <mergeCell ref="D4028:E4028"/>
    <mergeCell ref="H4028:I4028"/>
    <mergeCell ref="J4028:K4028"/>
    <mergeCell ref="C4029:C4036"/>
    <mergeCell ref="D4029:D4036"/>
    <mergeCell ref="F4029:F4036"/>
    <mergeCell ref="G4029:G4036"/>
    <mergeCell ref="H4029:H4036"/>
    <mergeCell ref="I4029:I4036"/>
    <mergeCell ref="J4029:J4036"/>
    <mergeCell ref="L4029:L4036"/>
    <mergeCell ref="M4029:M4036"/>
    <mergeCell ref="D4043:E4043"/>
    <mergeCell ref="H4043:I4043"/>
    <mergeCell ref="J4043:K4043"/>
    <mergeCell ref="C4044:C4051"/>
    <mergeCell ref="D4044:D4051"/>
    <mergeCell ref="F4044:F4051"/>
    <mergeCell ref="G4044:G4051"/>
    <mergeCell ref="H4044:H4051"/>
    <mergeCell ref="I4044:I4051"/>
    <mergeCell ref="J4044:J4051"/>
    <mergeCell ref="L4044:L4051"/>
    <mergeCell ref="M4044:M4051"/>
    <mergeCell ref="C3989:C3996"/>
    <mergeCell ref="D3989:D3996"/>
    <mergeCell ref="F3989:F3996"/>
    <mergeCell ref="G3989:G3996"/>
    <mergeCell ref="H3989:H3996"/>
    <mergeCell ref="I3989:I3996"/>
    <mergeCell ref="J3989:J3996"/>
    <mergeCell ref="L3989:L3996"/>
    <mergeCell ref="M3989:M3996"/>
    <mergeCell ref="C3997:C4021"/>
    <mergeCell ref="D3997:D4021"/>
    <mergeCell ref="F3997:F4021"/>
    <mergeCell ref="G3997:G4021"/>
    <mergeCell ref="H3997:H4021"/>
    <mergeCell ref="I3997:I4021"/>
    <mergeCell ref="J3997:J4021"/>
    <mergeCell ref="L3997:L4021"/>
    <mergeCell ref="M3997:M4021"/>
    <mergeCell ref="C3974:C3980"/>
    <mergeCell ref="D3974:E3980"/>
    <mergeCell ref="F3974:F3980"/>
    <mergeCell ref="G3974:G3980"/>
    <mergeCell ref="H3974:H3980"/>
    <mergeCell ref="I3974:I3980"/>
    <mergeCell ref="J3974:J3980"/>
    <mergeCell ref="L3974:L3980"/>
    <mergeCell ref="M3974:M3980"/>
    <mergeCell ref="D3981:E3981"/>
    <mergeCell ref="D3982:E3982"/>
    <mergeCell ref="D3983:E3983"/>
    <mergeCell ref="D3984:E3984"/>
    <mergeCell ref="D3985:E3985"/>
    <mergeCell ref="D3986:E3986"/>
    <mergeCell ref="D3987:E3987"/>
    <mergeCell ref="H3987:I3987"/>
    <mergeCell ref="J3987:K3987"/>
    <mergeCell ref="M3948:M3954"/>
    <mergeCell ref="C3955:C3966"/>
    <mergeCell ref="D3955:E3966"/>
    <mergeCell ref="F3955:F3966"/>
    <mergeCell ref="G3955:G3966"/>
    <mergeCell ref="H3955:H3966"/>
    <mergeCell ref="I3955:I3966"/>
    <mergeCell ref="J3955:J3966"/>
    <mergeCell ref="L3955:L3966"/>
    <mergeCell ref="M3955:M3966"/>
    <mergeCell ref="D3967:E3967"/>
    <mergeCell ref="D3968:E3968"/>
    <mergeCell ref="D3969:E3969"/>
    <mergeCell ref="D3970:E3970"/>
    <mergeCell ref="D3971:E3971"/>
    <mergeCell ref="D3972:E3972"/>
    <mergeCell ref="D3973:E3973"/>
    <mergeCell ref="H3973:I3973"/>
    <mergeCell ref="J3973:K3973"/>
    <mergeCell ref="D3941:E3941"/>
    <mergeCell ref="D3942:E3942"/>
    <mergeCell ref="D3943:E3943"/>
    <mergeCell ref="D3944:E3944"/>
    <mergeCell ref="D3945:E3945"/>
    <mergeCell ref="D3946:E3946"/>
    <mergeCell ref="H3946:I3946"/>
    <mergeCell ref="J3946:K3946"/>
    <mergeCell ref="D3947:E3947"/>
    <mergeCell ref="C3948:C3954"/>
    <mergeCell ref="D3948:E3954"/>
    <mergeCell ref="F3948:F3954"/>
    <mergeCell ref="G3948:G3954"/>
    <mergeCell ref="H3948:H3954"/>
    <mergeCell ref="I3948:I3954"/>
    <mergeCell ref="J3948:J3954"/>
    <mergeCell ref="L3948:L3954"/>
    <mergeCell ref="D3925:E3925"/>
    <mergeCell ref="D3926:E3926"/>
    <mergeCell ref="D3927:E3927"/>
    <mergeCell ref="D3928:E3928"/>
    <mergeCell ref="D3929:E3929"/>
    <mergeCell ref="H3929:I3929"/>
    <mergeCell ref="J3929:K3929"/>
    <mergeCell ref="C3930:C3939"/>
    <mergeCell ref="D3930:E3939"/>
    <mergeCell ref="F3930:F3939"/>
    <mergeCell ref="G3930:G3939"/>
    <mergeCell ref="H3930:H3939"/>
    <mergeCell ref="I3930:I3939"/>
    <mergeCell ref="J3930:J3939"/>
    <mergeCell ref="L3930:L3939"/>
    <mergeCell ref="M3930:M3939"/>
    <mergeCell ref="D3940:E3940"/>
    <mergeCell ref="D3909:E3909"/>
    <mergeCell ref="D3910:E3910"/>
    <mergeCell ref="D3911:E3911"/>
    <mergeCell ref="D3912:E3912"/>
    <mergeCell ref="H3912:I3912"/>
    <mergeCell ref="J3912:K3912"/>
    <mergeCell ref="C3913:C3922"/>
    <mergeCell ref="D3913:E3922"/>
    <mergeCell ref="F3913:F3922"/>
    <mergeCell ref="G3913:G3922"/>
    <mergeCell ref="H3913:H3922"/>
    <mergeCell ref="I3913:I3922"/>
    <mergeCell ref="J3913:J3922"/>
    <mergeCell ref="L3913:L3922"/>
    <mergeCell ref="M3913:M3922"/>
    <mergeCell ref="D3923:E3923"/>
    <mergeCell ref="D3924:E3924"/>
    <mergeCell ref="D3893:E3893"/>
    <mergeCell ref="D3894:E3894"/>
    <mergeCell ref="D3895:E3895"/>
    <mergeCell ref="H3895:I3895"/>
    <mergeCell ref="J3895:K3895"/>
    <mergeCell ref="C3896:C3905"/>
    <mergeCell ref="D3896:E3905"/>
    <mergeCell ref="F3896:F3905"/>
    <mergeCell ref="G3896:G3905"/>
    <mergeCell ref="H3896:H3905"/>
    <mergeCell ref="I3896:I3905"/>
    <mergeCell ref="J3896:J3905"/>
    <mergeCell ref="L3896:L3905"/>
    <mergeCell ref="M3896:M3905"/>
    <mergeCell ref="D3906:E3906"/>
    <mergeCell ref="D3907:E3907"/>
    <mergeCell ref="D3908:E3908"/>
    <mergeCell ref="D3877:E3877"/>
    <mergeCell ref="D3878:E3878"/>
    <mergeCell ref="H3878:I3878"/>
    <mergeCell ref="J3878:K3878"/>
    <mergeCell ref="C3879:C3888"/>
    <mergeCell ref="D3879:E3888"/>
    <mergeCell ref="F3879:F3888"/>
    <mergeCell ref="G3879:G3888"/>
    <mergeCell ref="H3879:H3888"/>
    <mergeCell ref="I3879:I3888"/>
    <mergeCell ref="J3879:J3888"/>
    <mergeCell ref="L3879:L3888"/>
    <mergeCell ref="M3879:M3888"/>
    <mergeCell ref="D3889:E3889"/>
    <mergeCell ref="D3890:E3890"/>
    <mergeCell ref="D3891:E3891"/>
    <mergeCell ref="D3892:E3892"/>
    <mergeCell ref="D3861:E3861"/>
    <mergeCell ref="H3861:I3861"/>
    <mergeCell ref="J3861:K3861"/>
    <mergeCell ref="C3862:C3871"/>
    <mergeCell ref="D3862:E3871"/>
    <mergeCell ref="F3862:F3871"/>
    <mergeCell ref="G3862:G3871"/>
    <mergeCell ref="H3862:H3871"/>
    <mergeCell ref="I3862:I3871"/>
    <mergeCell ref="J3862:J3871"/>
    <mergeCell ref="L3862:L3871"/>
    <mergeCell ref="M3862:M3871"/>
    <mergeCell ref="D3872:E3872"/>
    <mergeCell ref="D3873:E3873"/>
    <mergeCell ref="D3874:E3874"/>
    <mergeCell ref="D3875:E3875"/>
    <mergeCell ref="D3876:E3876"/>
    <mergeCell ref="C3817:C3834"/>
    <mergeCell ref="D3817:D3834"/>
    <mergeCell ref="E3817:E3834"/>
    <mergeCell ref="F3817:F3834"/>
    <mergeCell ref="G3817:G3834"/>
    <mergeCell ref="H3817:H3834"/>
    <mergeCell ref="I3817:I3834"/>
    <mergeCell ref="J3817:J3834"/>
    <mergeCell ref="L3817:L3834"/>
    <mergeCell ref="M3817:M3834"/>
    <mergeCell ref="D3841:E3841"/>
    <mergeCell ref="H3841:I3841"/>
    <mergeCell ref="J3841:K3841"/>
    <mergeCell ref="C3842:C3854"/>
    <mergeCell ref="D3842:D3854"/>
    <mergeCell ref="F3842:F3854"/>
    <mergeCell ref="G3842:G3854"/>
    <mergeCell ref="H3842:H3854"/>
    <mergeCell ref="I3842:I3854"/>
    <mergeCell ref="J3842:J3854"/>
    <mergeCell ref="L3842:L3854"/>
    <mergeCell ref="M3842:M3854"/>
    <mergeCell ref="D3782:E3782"/>
    <mergeCell ref="D3783:E3783"/>
    <mergeCell ref="D3784:E3784"/>
    <mergeCell ref="H3784:I3784"/>
    <mergeCell ref="J3784:K3784"/>
    <mergeCell ref="C3786:C3795"/>
    <mergeCell ref="D3786:D3795"/>
    <mergeCell ref="F3786:F3795"/>
    <mergeCell ref="G3786:G3795"/>
    <mergeCell ref="H3786:H3795"/>
    <mergeCell ref="I3786:I3795"/>
    <mergeCell ref="J3786:J3795"/>
    <mergeCell ref="L3786:L3795"/>
    <mergeCell ref="M3786:M3795"/>
    <mergeCell ref="C3796:C3816"/>
    <mergeCell ref="D3796:D3816"/>
    <mergeCell ref="F3796:F3816"/>
    <mergeCell ref="G3796:G3816"/>
    <mergeCell ref="H3796:H3816"/>
    <mergeCell ref="I3796:I3816"/>
    <mergeCell ref="J3796:J3816"/>
    <mergeCell ref="L3796:L3816"/>
    <mergeCell ref="M3796:M3816"/>
    <mergeCell ref="D3767:E3767"/>
    <mergeCell ref="D3768:E3768"/>
    <mergeCell ref="H3768:I3768"/>
    <mergeCell ref="J3768:K3768"/>
    <mergeCell ref="C3769:C3777"/>
    <mergeCell ref="D3769:E3777"/>
    <mergeCell ref="F3769:F3777"/>
    <mergeCell ref="G3769:G3777"/>
    <mergeCell ref="H3769:H3777"/>
    <mergeCell ref="I3769:I3777"/>
    <mergeCell ref="J3769:J3777"/>
    <mergeCell ref="L3769:L3777"/>
    <mergeCell ref="M3769:M3777"/>
    <mergeCell ref="D3778:E3778"/>
    <mergeCell ref="D3779:E3779"/>
    <mergeCell ref="D3780:E3780"/>
    <mergeCell ref="D3781:E3781"/>
    <mergeCell ref="D3752:E3752"/>
    <mergeCell ref="H3752:I3752"/>
    <mergeCell ref="J3752:K3752"/>
    <mergeCell ref="C3753:C3761"/>
    <mergeCell ref="D3753:E3761"/>
    <mergeCell ref="F3753:F3761"/>
    <mergeCell ref="G3753:G3761"/>
    <mergeCell ref="H3753:H3761"/>
    <mergeCell ref="I3753:I3761"/>
    <mergeCell ref="J3753:J3761"/>
    <mergeCell ref="L3753:L3761"/>
    <mergeCell ref="M3753:M3761"/>
    <mergeCell ref="D3762:E3762"/>
    <mergeCell ref="D3763:E3763"/>
    <mergeCell ref="D3764:E3764"/>
    <mergeCell ref="D3765:E3765"/>
    <mergeCell ref="D3766:E3766"/>
    <mergeCell ref="D3720:E3720"/>
    <mergeCell ref="H3720:I3720"/>
    <mergeCell ref="J3720:K3720"/>
    <mergeCell ref="C3721:C3729"/>
    <mergeCell ref="D3721:D3729"/>
    <mergeCell ref="F3721:F3729"/>
    <mergeCell ref="G3721:G3729"/>
    <mergeCell ref="H3721:H3729"/>
    <mergeCell ref="I3721:I3729"/>
    <mergeCell ref="J3721:J3729"/>
    <mergeCell ref="L3721:L3729"/>
    <mergeCell ref="M3721:M3729"/>
    <mergeCell ref="D3736:E3736"/>
    <mergeCell ref="H3736:I3736"/>
    <mergeCell ref="J3736:K3736"/>
    <mergeCell ref="C3737:C3745"/>
    <mergeCell ref="D3737:D3745"/>
    <mergeCell ref="F3737:F3745"/>
    <mergeCell ref="G3737:G3745"/>
    <mergeCell ref="H3737:H3745"/>
    <mergeCell ref="I3737:I3745"/>
    <mergeCell ref="J3737:J3745"/>
    <mergeCell ref="L3737:L3745"/>
    <mergeCell ref="M3737:M3745"/>
    <mergeCell ref="H3681:I3681"/>
    <mergeCell ref="J3681:K3681"/>
    <mergeCell ref="H3682:I3682"/>
    <mergeCell ref="J3682:K3682"/>
    <mergeCell ref="D3683:E3683"/>
    <mergeCell ref="H3683:I3683"/>
    <mergeCell ref="J3683:K3683"/>
    <mergeCell ref="C3685:C3693"/>
    <mergeCell ref="D3685:D3693"/>
    <mergeCell ref="F3685:F3693"/>
    <mergeCell ref="G3685:G3693"/>
    <mergeCell ref="H3685:H3693"/>
    <mergeCell ref="I3685:I3693"/>
    <mergeCell ref="J3685:J3693"/>
    <mergeCell ref="L3685:L3693"/>
    <mergeCell ref="M3685:M3693"/>
    <mergeCell ref="C3694:C3713"/>
    <mergeCell ref="D3694:D3713"/>
    <mergeCell ref="F3694:F3713"/>
    <mergeCell ref="G3694:G3713"/>
    <mergeCell ref="H3694:H3713"/>
    <mergeCell ref="I3694:I3713"/>
    <mergeCell ref="J3694:J3713"/>
    <mergeCell ref="L3694:L3713"/>
    <mergeCell ref="M3694:M3713"/>
    <mergeCell ref="L3669:L3674"/>
    <mergeCell ref="M3669:M3674"/>
    <mergeCell ref="C3675:C3676"/>
    <mergeCell ref="D3675:D3676"/>
    <mergeCell ref="F3675:F3676"/>
    <mergeCell ref="G3675:G3676"/>
    <mergeCell ref="H3675:I3676"/>
    <mergeCell ref="J3675:K3676"/>
    <mergeCell ref="L3675:L3676"/>
    <mergeCell ref="M3675:M3676"/>
    <mergeCell ref="H3677:I3677"/>
    <mergeCell ref="J3677:K3677"/>
    <mergeCell ref="H3678:I3678"/>
    <mergeCell ref="J3678:K3678"/>
    <mergeCell ref="H3679:I3679"/>
    <mergeCell ref="J3679:K3679"/>
    <mergeCell ref="H3680:I3680"/>
    <mergeCell ref="J3680:K3680"/>
    <mergeCell ref="H3662:I3662"/>
    <mergeCell ref="J3662:K3662"/>
    <mergeCell ref="H3663:I3663"/>
    <mergeCell ref="J3663:K3663"/>
    <mergeCell ref="H3664:I3664"/>
    <mergeCell ref="J3664:K3664"/>
    <mergeCell ref="H3665:I3665"/>
    <mergeCell ref="J3665:K3665"/>
    <mergeCell ref="H3666:I3666"/>
    <mergeCell ref="J3666:K3666"/>
    <mergeCell ref="H3667:I3667"/>
    <mergeCell ref="J3667:K3667"/>
    <mergeCell ref="D3668:E3668"/>
    <mergeCell ref="H3668:I3668"/>
    <mergeCell ref="J3668:K3668"/>
    <mergeCell ref="C3669:C3674"/>
    <mergeCell ref="D3669:D3674"/>
    <mergeCell ref="F3669:F3674"/>
    <mergeCell ref="G3669:G3674"/>
    <mergeCell ref="H3669:H3674"/>
    <mergeCell ref="I3669:I3674"/>
    <mergeCell ref="J3669:K3674"/>
    <mergeCell ref="D3626:E3626"/>
    <mergeCell ref="H3626:I3626"/>
    <mergeCell ref="J3626:K3626"/>
    <mergeCell ref="C3627:C3640"/>
    <mergeCell ref="D3627:D3640"/>
    <mergeCell ref="F3627:F3640"/>
    <mergeCell ref="G3627:G3640"/>
    <mergeCell ref="H3627:H3640"/>
    <mergeCell ref="I3627:I3640"/>
    <mergeCell ref="J3627:J3640"/>
    <mergeCell ref="L3627:L3640"/>
    <mergeCell ref="M3627:M3640"/>
    <mergeCell ref="D3647:E3647"/>
    <mergeCell ref="H3647:I3647"/>
    <mergeCell ref="J3647:K3647"/>
    <mergeCell ref="C3648:C3661"/>
    <mergeCell ref="D3648:D3661"/>
    <mergeCell ref="F3648:F3661"/>
    <mergeCell ref="G3648:G3661"/>
    <mergeCell ref="H3648:I3661"/>
    <mergeCell ref="J3648:K3661"/>
    <mergeCell ref="L3648:L3661"/>
    <mergeCell ref="M3648:M3661"/>
    <mergeCell ref="C3584:C3598"/>
    <mergeCell ref="D3584:D3598"/>
    <mergeCell ref="F3584:F3598"/>
    <mergeCell ref="G3584:G3598"/>
    <mergeCell ref="H3584:H3598"/>
    <mergeCell ref="I3584:I3598"/>
    <mergeCell ref="J3584:J3598"/>
    <mergeCell ref="L3584:L3598"/>
    <mergeCell ref="M3584:M3598"/>
    <mergeCell ref="D3605:E3605"/>
    <mergeCell ref="H3605:I3605"/>
    <mergeCell ref="J3605:K3605"/>
    <mergeCell ref="C3606:C3619"/>
    <mergeCell ref="D3606:D3619"/>
    <mergeCell ref="F3606:F3619"/>
    <mergeCell ref="G3606:G3619"/>
    <mergeCell ref="H3606:H3619"/>
    <mergeCell ref="I3606:I3619"/>
    <mergeCell ref="J3606:J3619"/>
    <mergeCell ref="L3606:L3619"/>
    <mergeCell ref="M3606:M3619"/>
    <mergeCell ref="C3556:C3559"/>
    <mergeCell ref="D3556:D3559"/>
    <mergeCell ref="E3556:E3559"/>
    <mergeCell ref="F3556:F3559"/>
    <mergeCell ref="G3556:G3559"/>
    <mergeCell ref="H3556:H3559"/>
    <mergeCell ref="I3556:I3559"/>
    <mergeCell ref="J3556:J3559"/>
    <mergeCell ref="L3556:L3559"/>
    <mergeCell ref="M3556:M3559"/>
    <mergeCell ref="D3566:E3566"/>
    <mergeCell ref="H3566:I3566"/>
    <mergeCell ref="J3566:K3566"/>
    <mergeCell ref="C3569:C3583"/>
    <mergeCell ref="D3569:D3583"/>
    <mergeCell ref="F3569:F3583"/>
    <mergeCell ref="G3569:G3583"/>
    <mergeCell ref="H3569:H3583"/>
    <mergeCell ref="I3569:I3583"/>
    <mergeCell ref="J3569:J3583"/>
    <mergeCell ref="L3569:L3583"/>
    <mergeCell ref="M3569:M3583"/>
    <mergeCell ref="C3523:C3539"/>
    <mergeCell ref="D3523:D3539"/>
    <mergeCell ref="F3523:F3539"/>
    <mergeCell ref="G3523:G3539"/>
    <mergeCell ref="H3523:H3539"/>
    <mergeCell ref="I3523:I3539"/>
    <mergeCell ref="J3523:J3539"/>
    <mergeCell ref="L3523:L3539"/>
    <mergeCell ref="M3523:M3539"/>
    <mergeCell ref="D3546:E3546"/>
    <mergeCell ref="H3546:I3546"/>
    <mergeCell ref="J3546:K3546"/>
    <mergeCell ref="C3547:C3555"/>
    <mergeCell ref="D3547:D3555"/>
    <mergeCell ref="F3547:F3555"/>
    <mergeCell ref="G3547:G3555"/>
    <mergeCell ref="H3547:H3555"/>
    <mergeCell ref="I3547:I3555"/>
    <mergeCell ref="J3547:J3555"/>
    <mergeCell ref="L3547:L3555"/>
    <mergeCell ref="M3547:M3555"/>
    <mergeCell ref="M3486:M3491"/>
    <mergeCell ref="C3492:C3503"/>
    <mergeCell ref="D3492:D3503"/>
    <mergeCell ref="F3492:F3503"/>
    <mergeCell ref="G3492:G3503"/>
    <mergeCell ref="H3492:H3503"/>
    <mergeCell ref="I3492:I3503"/>
    <mergeCell ref="J3492:J3503"/>
    <mergeCell ref="L3492:L3503"/>
    <mergeCell ref="M3492:M3503"/>
    <mergeCell ref="D3510:E3510"/>
    <mergeCell ref="H3510:I3510"/>
    <mergeCell ref="J3510:K3510"/>
    <mergeCell ref="C3512:C3522"/>
    <mergeCell ref="D3512:D3522"/>
    <mergeCell ref="F3512:F3522"/>
    <mergeCell ref="G3512:G3522"/>
    <mergeCell ref="H3512:H3522"/>
    <mergeCell ref="I3512:I3522"/>
    <mergeCell ref="J3512:J3522"/>
    <mergeCell ref="L3512:L3522"/>
    <mergeCell ref="M3512:M3522"/>
    <mergeCell ref="D3479:E3479"/>
    <mergeCell ref="D3480:E3480"/>
    <mergeCell ref="D3481:E3481"/>
    <mergeCell ref="D3482:E3482"/>
    <mergeCell ref="D3483:E3483"/>
    <mergeCell ref="D3484:E3484"/>
    <mergeCell ref="D3485:E3485"/>
    <mergeCell ref="H3485:I3485"/>
    <mergeCell ref="J3485:K3485"/>
    <mergeCell ref="C3486:C3491"/>
    <mergeCell ref="D3486:D3491"/>
    <mergeCell ref="F3486:F3491"/>
    <mergeCell ref="G3486:G3491"/>
    <mergeCell ref="H3486:H3491"/>
    <mergeCell ref="I3486:I3491"/>
    <mergeCell ref="J3486:J3491"/>
    <mergeCell ref="L3486:L3491"/>
    <mergeCell ref="C3453:C3463"/>
    <mergeCell ref="D3453:D3463"/>
    <mergeCell ref="F3453:F3463"/>
    <mergeCell ref="G3453:G3463"/>
    <mergeCell ref="H3453:H3463"/>
    <mergeCell ref="I3453:I3463"/>
    <mergeCell ref="J3453:J3463"/>
    <mergeCell ref="L3453:L3463"/>
    <mergeCell ref="M3453:M3463"/>
    <mergeCell ref="D3470:E3470"/>
    <mergeCell ref="H3470:I3470"/>
    <mergeCell ref="J3470:K3470"/>
    <mergeCell ref="C3471:C3478"/>
    <mergeCell ref="D3471:E3478"/>
    <mergeCell ref="F3471:F3478"/>
    <mergeCell ref="G3471:G3478"/>
    <mergeCell ref="H3471:H3478"/>
    <mergeCell ref="I3471:I3478"/>
    <mergeCell ref="J3471:J3478"/>
    <mergeCell ref="L3471:L3478"/>
    <mergeCell ref="M3471:M3478"/>
    <mergeCell ref="C3421:C3437"/>
    <mergeCell ref="D3421:D3437"/>
    <mergeCell ref="F3421:F3437"/>
    <mergeCell ref="G3421:G3437"/>
    <mergeCell ref="H3421:H3437"/>
    <mergeCell ref="I3421:I3437"/>
    <mergeCell ref="J3421:J3437"/>
    <mergeCell ref="L3421:L3437"/>
    <mergeCell ref="M3421:M3437"/>
    <mergeCell ref="D3444:E3444"/>
    <mergeCell ref="H3444:I3444"/>
    <mergeCell ref="J3444:K3444"/>
    <mergeCell ref="C3446:C3452"/>
    <mergeCell ref="D3446:D3452"/>
    <mergeCell ref="F3446:F3452"/>
    <mergeCell ref="G3446:G3452"/>
    <mergeCell ref="H3446:H3452"/>
    <mergeCell ref="I3446:I3452"/>
    <mergeCell ref="J3446:J3452"/>
    <mergeCell ref="L3446:L3452"/>
    <mergeCell ref="M3446:M3452"/>
    <mergeCell ref="M3395:M3399"/>
    <mergeCell ref="C3400:C3405"/>
    <mergeCell ref="D3400:D3405"/>
    <mergeCell ref="F3400:F3405"/>
    <mergeCell ref="G3400:G3405"/>
    <mergeCell ref="H3400:H3405"/>
    <mergeCell ref="I3400:I3405"/>
    <mergeCell ref="J3400:J3405"/>
    <mergeCell ref="L3400:L3405"/>
    <mergeCell ref="M3400:M3405"/>
    <mergeCell ref="D3412:E3412"/>
    <mergeCell ref="H3412:I3412"/>
    <mergeCell ref="J3412:K3412"/>
    <mergeCell ref="C3413:C3420"/>
    <mergeCell ref="D3413:D3420"/>
    <mergeCell ref="F3413:F3420"/>
    <mergeCell ref="G3413:G3420"/>
    <mergeCell ref="H3413:H3420"/>
    <mergeCell ref="I3413:I3420"/>
    <mergeCell ref="J3413:J3420"/>
    <mergeCell ref="L3413:L3420"/>
    <mergeCell ref="M3413:M3420"/>
    <mergeCell ref="D3387:E3387"/>
    <mergeCell ref="D3388:E3388"/>
    <mergeCell ref="D3389:E3389"/>
    <mergeCell ref="D3390:E3390"/>
    <mergeCell ref="D3391:E3391"/>
    <mergeCell ref="D3392:E3392"/>
    <mergeCell ref="D3393:E3393"/>
    <mergeCell ref="H3393:I3393"/>
    <mergeCell ref="J3393:K3393"/>
    <mergeCell ref="C3395:C3399"/>
    <mergeCell ref="D3395:D3399"/>
    <mergeCell ref="F3395:F3399"/>
    <mergeCell ref="G3395:G3399"/>
    <mergeCell ref="H3395:H3399"/>
    <mergeCell ref="I3395:I3399"/>
    <mergeCell ref="J3395:J3399"/>
    <mergeCell ref="L3395:L3399"/>
    <mergeCell ref="C3380:C3384"/>
    <mergeCell ref="D3380:E3384"/>
    <mergeCell ref="F3380:F3384"/>
    <mergeCell ref="G3380:G3384"/>
    <mergeCell ref="H3380:H3384"/>
    <mergeCell ref="I3380:I3384"/>
    <mergeCell ref="J3380:J3384"/>
    <mergeCell ref="L3380:L3384"/>
    <mergeCell ref="M3380:M3384"/>
    <mergeCell ref="C3385:C3386"/>
    <mergeCell ref="D3385:E3386"/>
    <mergeCell ref="F3385:F3386"/>
    <mergeCell ref="G3385:G3386"/>
    <mergeCell ref="H3385:H3386"/>
    <mergeCell ref="I3385:I3386"/>
    <mergeCell ref="J3385:J3386"/>
    <mergeCell ref="L3385:L3386"/>
    <mergeCell ref="M3385:M3386"/>
    <mergeCell ref="C3367:C3372"/>
    <mergeCell ref="D3367:E3372"/>
    <mergeCell ref="F3367:F3372"/>
    <mergeCell ref="G3367:G3372"/>
    <mergeCell ref="H3367:H3372"/>
    <mergeCell ref="I3367:I3372"/>
    <mergeCell ref="J3367:J3372"/>
    <mergeCell ref="L3367:L3372"/>
    <mergeCell ref="M3367:M3372"/>
    <mergeCell ref="D3373:E3373"/>
    <mergeCell ref="D3374:E3374"/>
    <mergeCell ref="D3375:E3375"/>
    <mergeCell ref="D3376:E3376"/>
    <mergeCell ref="D3377:E3377"/>
    <mergeCell ref="D3378:E3378"/>
    <mergeCell ref="D3379:E3379"/>
    <mergeCell ref="H3379:I3379"/>
    <mergeCell ref="J3379:K3379"/>
    <mergeCell ref="C3354:C3359"/>
    <mergeCell ref="D3354:E3359"/>
    <mergeCell ref="F3354:F3359"/>
    <mergeCell ref="G3354:G3359"/>
    <mergeCell ref="H3354:H3359"/>
    <mergeCell ref="I3354:I3359"/>
    <mergeCell ref="J3354:J3359"/>
    <mergeCell ref="L3354:L3359"/>
    <mergeCell ref="M3354:M3359"/>
    <mergeCell ref="D3360:E3360"/>
    <mergeCell ref="D3361:E3361"/>
    <mergeCell ref="D3362:E3362"/>
    <mergeCell ref="D3363:E3363"/>
    <mergeCell ref="D3364:E3364"/>
    <mergeCell ref="D3365:E3365"/>
    <mergeCell ref="D3366:E3366"/>
    <mergeCell ref="H3366:I3366"/>
    <mergeCell ref="J3366:K3366"/>
    <mergeCell ref="C3338:C3346"/>
    <mergeCell ref="D3338:E3346"/>
    <mergeCell ref="F3338:F3346"/>
    <mergeCell ref="G3338:G3346"/>
    <mergeCell ref="H3338:H3346"/>
    <mergeCell ref="I3338:I3346"/>
    <mergeCell ref="J3338:J3346"/>
    <mergeCell ref="L3338:L3346"/>
    <mergeCell ref="M3338:M3346"/>
    <mergeCell ref="D3347:E3347"/>
    <mergeCell ref="D3348:E3348"/>
    <mergeCell ref="D3349:E3349"/>
    <mergeCell ref="D3350:E3350"/>
    <mergeCell ref="D3351:E3351"/>
    <mergeCell ref="D3352:E3352"/>
    <mergeCell ref="D3353:E3353"/>
    <mergeCell ref="H3353:I3353"/>
    <mergeCell ref="J3353:K3353"/>
    <mergeCell ref="C3325:C3330"/>
    <mergeCell ref="D3325:E3330"/>
    <mergeCell ref="F3325:F3330"/>
    <mergeCell ref="G3325:G3330"/>
    <mergeCell ref="H3325:H3330"/>
    <mergeCell ref="I3325:I3330"/>
    <mergeCell ref="J3325:J3330"/>
    <mergeCell ref="L3325:L3330"/>
    <mergeCell ref="M3325:M3330"/>
    <mergeCell ref="D3331:E3331"/>
    <mergeCell ref="D3332:E3332"/>
    <mergeCell ref="D3333:E3333"/>
    <mergeCell ref="D3334:E3334"/>
    <mergeCell ref="D3335:E3335"/>
    <mergeCell ref="D3336:E3336"/>
    <mergeCell ref="D3337:E3337"/>
    <mergeCell ref="H3337:I3337"/>
    <mergeCell ref="J3337:K3337"/>
    <mergeCell ref="C3312:C3317"/>
    <mergeCell ref="D3312:E3317"/>
    <mergeCell ref="F3312:F3317"/>
    <mergeCell ref="G3312:G3317"/>
    <mergeCell ref="H3312:H3317"/>
    <mergeCell ref="I3312:I3317"/>
    <mergeCell ref="J3312:J3317"/>
    <mergeCell ref="L3312:L3317"/>
    <mergeCell ref="M3312:M3317"/>
    <mergeCell ref="D3318:E3318"/>
    <mergeCell ref="D3319:E3319"/>
    <mergeCell ref="D3320:E3320"/>
    <mergeCell ref="D3321:E3321"/>
    <mergeCell ref="D3322:E3322"/>
    <mergeCell ref="D3323:E3323"/>
    <mergeCell ref="D3324:E3324"/>
    <mergeCell ref="H3324:I3324"/>
    <mergeCell ref="J3324:K3324"/>
    <mergeCell ref="C3302:C3304"/>
    <mergeCell ref="D3302:E3304"/>
    <mergeCell ref="F3302:F3304"/>
    <mergeCell ref="G3302:G3304"/>
    <mergeCell ref="H3302:H3304"/>
    <mergeCell ref="I3302:I3304"/>
    <mergeCell ref="J3302:J3304"/>
    <mergeCell ref="L3302:L3304"/>
    <mergeCell ref="M3302:M3304"/>
    <mergeCell ref="D3305:E3305"/>
    <mergeCell ref="D3306:E3306"/>
    <mergeCell ref="D3307:E3307"/>
    <mergeCell ref="D3308:E3308"/>
    <mergeCell ref="D3309:E3309"/>
    <mergeCell ref="D3310:E3310"/>
    <mergeCell ref="D3311:E3311"/>
    <mergeCell ref="H3311:I3311"/>
    <mergeCell ref="J3311:K3311"/>
    <mergeCell ref="M3283:M3288"/>
    <mergeCell ref="D3289:E3289"/>
    <mergeCell ref="D3290:E3290"/>
    <mergeCell ref="D3291:E3291"/>
    <mergeCell ref="D3292:E3292"/>
    <mergeCell ref="D3293:E3293"/>
    <mergeCell ref="D3294:E3294"/>
    <mergeCell ref="D3295:E3295"/>
    <mergeCell ref="H3295:I3295"/>
    <mergeCell ref="J3295:K3295"/>
    <mergeCell ref="C3296:C3301"/>
    <mergeCell ref="D3296:E3301"/>
    <mergeCell ref="F3296:F3301"/>
    <mergeCell ref="G3296:G3301"/>
    <mergeCell ref="H3296:H3301"/>
    <mergeCell ref="I3296:I3301"/>
    <mergeCell ref="J3296:J3301"/>
    <mergeCell ref="L3296:L3301"/>
    <mergeCell ref="M3296:M3301"/>
    <mergeCell ref="D3276:E3276"/>
    <mergeCell ref="D3277:E3277"/>
    <mergeCell ref="D3278:E3278"/>
    <mergeCell ref="D3279:E3279"/>
    <mergeCell ref="D3280:E3280"/>
    <mergeCell ref="D3281:E3281"/>
    <mergeCell ref="D3282:E3282"/>
    <mergeCell ref="H3282:I3282"/>
    <mergeCell ref="J3282:K3282"/>
    <mergeCell ref="C3283:C3288"/>
    <mergeCell ref="D3283:E3288"/>
    <mergeCell ref="F3283:F3288"/>
    <mergeCell ref="G3283:G3288"/>
    <mergeCell ref="H3283:H3288"/>
    <mergeCell ref="I3283:I3288"/>
    <mergeCell ref="J3283:J3288"/>
    <mergeCell ref="L3283:L3288"/>
    <mergeCell ref="D3261:E3261"/>
    <mergeCell ref="D3262:E3262"/>
    <mergeCell ref="D3263:E3263"/>
    <mergeCell ref="D3264:E3264"/>
    <mergeCell ref="H3264:I3264"/>
    <mergeCell ref="J3264:K3264"/>
    <mergeCell ref="D3265:E3265"/>
    <mergeCell ref="C3266:C3271"/>
    <mergeCell ref="D3266:E3271"/>
    <mergeCell ref="F3266:F3271"/>
    <mergeCell ref="G3266:G3271"/>
    <mergeCell ref="H3266:H3271"/>
    <mergeCell ref="I3266:I3271"/>
    <mergeCell ref="J3266:J3271"/>
    <mergeCell ref="L3266:L3271"/>
    <mergeCell ref="M3266:M3271"/>
    <mergeCell ref="C3272:C3275"/>
    <mergeCell ref="D3272:E3275"/>
    <mergeCell ref="F3272:F3275"/>
    <mergeCell ref="G3272:G3275"/>
    <mergeCell ref="H3272:H3275"/>
    <mergeCell ref="I3272:I3275"/>
    <mergeCell ref="J3272:J3275"/>
    <mergeCell ref="L3272:L3275"/>
    <mergeCell ref="M3272:M3275"/>
    <mergeCell ref="D3245:E3245"/>
    <mergeCell ref="D3246:E3246"/>
    <mergeCell ref="D3247:E3247"/>
    <mergeCell ref="H3247:I3247"/>
    <mergeCell ref="J3247:K3247"/>
    <mergeCell ref="C3248:C3257"/>
    <mergeCell ref="D3248:E3257"/>
    <mergeCell ref="F3248:F3257"/>
    <mergeCell ref="G3248:G3257"/>
    <mergeCell ref="H3248:H3257"/>
    <mergeCell ref="I3248:I3257"/>
    <mergeCell ref="J3248:J3257"/>
    <mergeCell ref="L3248:L3257"/>
    <mergeCell ref="M3248:M3257"/>
    <mergeCell ref="D3258:E3258"/>
    <mergeCell ref="D3259:E3259"/>
    <mergeCell ref="D3260:E3260"/>
    <mergeCell ref="D3229:E3229"/>
    <mergeCell ref="D3230:E3230"/>
    <mergeCell ref="H3230:I3230"/>
    <mergeCell ref="J3230:K3230"/>
    <mergeCell ref="C3231:C3240"/>
    <mergeCell ref="D3231:E3240"/>
    <mergeCell ref="F3231:F3240"/>
    <mergeCell ref="G3231:G3240"/>
    <mergeCell ref="H3231:H3240"/>
    <mergeCell ref="I3231:I3240"/>
    <mergeCell ref="J3231:J3240"/>
    <mergeCell ref="L3231:L3240"/>
    <mergeCell ref="M3231:M3240"/>
    <mergeCell ref="D3241:E3241"/>
    <mergeCell ref="D3242:E3242"/>
    <mergeCell ref="D3243:E3243"/>
    <mergeCell ref="D3244:E3244"/>
    <mergeCell ref="D3213:E3213"/>
    <mergeCell ref="H3213:I3213"/>
    <mergeCell ref="J3213:K3213"/>
    <mergeCell ref="C3214:C3223"/>
    <mergeCell ref="D3214:E3223"/>
    <mergeCell ref="F3214:F3223"/>
    <mergeCell ref="G3214:G3223"/>
    <mergeCell ref="H3214:H3223"/>
    <mergeCell ref="I3214:I3223"/>
    <mergeCell ref="J3214:J3223"/>
    <mergeCell ref="L3214:L3223"/>
    <mergeCell ref="M3214:M3223"/>
    <mergeCell ref="D3224:E3224"/>
    <mergeCell ref="D3225:E3225"/>
    <mergeCell ref="D3226:E3226"/>
    <mergeCell ref="D3227:E3227"/>
    <mergeCell ref="D3228:E3228"/>
    <mergeCell ref="L3191:L3200"/>
    <mergeCell ref="M3191:M3200"/>
    <mergeCell ref="C3201:C3206"/>
    <mergeCell ref="D3201:E3206"/>
    <mergeCell ref="F3201:F3206"/>
    <mergeCell ref="G3201:G3206"/>
    <mergeCell ref="H3201:H3206"/>
    <mergeCell ref="I3201:I3206"/>
    <mergeCell ref="J3201:J3206"/>
    <mergeCell ref="L3201:L3206"/>
    <mergeCell ref="M3201:M3206"/>
    <mergeCell ref="D3207:E3207"/>
    <mergeCell ref="D3208:E3208"/>
    <mergeCell ref="D3209:E3209"/>
    <mergeCell ref="D3210:E3210"/>
    <mergeCell ref="D3211:E3211"/>
    <mergeCell ref="D3212:E3212"/>
    <mergeCell ref="H3184:I3184"/>
    <mergeCell ref="J3184:K3184"/>
    <mergeCell ref="H3185:I3185"/>
    <mergeCell ref="J3185:K3185"/>
    <mergeCell ref="H3186:I3186"/>
    <mergeCell ref="J3186:K3186"/>
    <mergeCell ref="H3187:I3187"/>
    <mergeCell ref="J3187:K3187"/>
    <mergeCell ref="H3188:I3188"/>
    <mergeCell ref="J3188:K3188"/>
    <mergeCell ref="H3189:I3189"/>
    <mergeCell ref="J3189:K3189"/>
    <mergeCell ref="D3190:E3190"/>
    <mergeCell ref="H3190:I3190"/>
    <mergeCell ref="J3190:K3190"/>
    <mergeCell ref="C3191:C3200"/>
    <mergeCell ref="D3191:E3200"/>
    <mergeCell ref="F3191:F3200"/>
    <mergeCell ref="G3191:G3200"/>
    <mergeCell ref="H3191:H3200"/>
    <mergeCell ref="I3191:I3200"/>
    <mergeCell ref="J3191:J3200"/>
    <mergeCell ref="H3174:I3174"/>
    <mergeCell ref="J3174:K3174"/>
    <mergeCell ref="H3175:I3175"/>
    <mergeCell ref="J3175:K3175"/>
    <mergeCell ref="H3176:I3176"/>
    <mergeCell ref="J3176:K3176"/>
    <mergeCell ref="D3177:E3177"/>
    <mergeCell ref="H3177:I3177"/>
    <mergeCell ref="J3177:K3177"/>
    <mergeCell ref="C3178:C3183"/>
    <mergeCell ref="D3178:D3183"/>
    <mergeCell ref="F3178:F3183"/>
    <mergeCell ref="G3178:G3183"/>
    <mergeCell ref="H3178:I3183"/>
    <mergeCell ref="J3178:K3183"/>
    <mergeCell ref="L3178:L3183"/>
    <mergeCell ref="M3178:M3183"/>
    <mergeCell ref="D3164:E3164"/>
    <mergeCell ref="H3164:I3164"/>
    <mergeCell ref="J3164:K3164"/>
    <mergeCell ref="C3165:C3170"/>
    <mergeCell ref="D3165:D3170"/>
    <mergeCell ref="F3165:F3170"/>
    <mergeCell ref="G3165:G3170"/>
    <mergeCell ref="H3165:I3170"/>
    <mergeCell ref="J3165:K3170"/>
    <mergeCell ref="L3165:L3170"/>
    <mergeCell ref="M3165:M3170"/>
    <mergeCell ref="H3171:I3171"/>
    <mergeCell ref="J3171:K3171"/>
    <mergeCell ref="H3172:I3172"/>
    <mergeCell ref="J3172:K3172"/>
    <mergeCell ref="H3173:I3173"/>
    <mergeCell ref="J3173:K3173"/>
    <mergeCell ref="D3133:E3133"/>
    <mergeCell ref="H3133:I3133"/>
    <mergeCell ref="J3133:K3133"/>
    <mergeCell ref="C3134:C3139"/>
    <mergeCell ref="D3134:D3139"/>
    <mergeCell ref="F3134:F3139"/>
    <mergeCell ref="G3134:G3139"/>
    <mergeCell ref="H3134:H3139"/>
    <mergeCell ref="I3134:I3139"/>
    <mergeCell ref="J3134:J3139"/>
    <mergeCell ref="L3134:L3139"/>
    <mergeCell ref="M3134:M3139"/>
    <mergeCell ref="D3147:E3147"/>
    <mergeCell ref="H3147:I3147"/>
    <mergeCell ref="J3147:K3147"/>
    <mergeCell ref="C3148:C3157"/>
    <mergeCell ref="D3148:D3157"/>
    <mergeCell ref="F3148:F3157"/>
    <mergeCell ref="G3148:G3157"/>
    <mergeCell ref="H3148:H3157"/>
    <mergeCell ref="I3148:I3157"/>
    <mergeCell ref="J3148:J3157"/>
    <mergeCell ref="L3148:L3157"/>
    <mergeCell ref="M3148:M3157"/>
    <mergeCell ref="D3106:E3106"/>
    <mergeCell ref="D3107:E3107"/>
    <mergeCell ref="D3108:E3108"/>
    <mergeCell ref="H3108:I3108"/>
    <mergeCell ref="J3108:K3108"/>
    <mergeCell ref="C3109:C3122"/>
    <mergeCell ref="D3109:D3122"/>
    <mergeCell ref="F3109:F3122"/>
    <mergeCell ref="G3109:G3122"/>
    <mergeCell ref="H3109:H3122"/>
    <mergeCell ref="I3109:I3122"/>
    <mergeCell ref="J3109:J3122"/>
    <mergeCell ref="L3109:L3122"/>
    <mergeCell ref="M3109:M3122"/>
    <mergeCell ref="C3123:C3126"/>
    <mergeCell ref="D3123:D3126"/>
    <mergeCell ref="F3123:F3126"/>
    <mergeCell ref="G3123:G3126"/>
    <mergeCell ref="H3123:H3126"/>
    <mergeCell ref="I3123:I3126"/>
    <mergeCell ref="J3123:J3126"/>
    <mergeCell ref="L3123:L3126"/>
    <mergeCell ref="M3123:M3126"/>
    <mergeCell ref="D3087:E3087"/>
    <mergeCell ref="D3088:E3088"/>
    <mergeCell ref="H3088:I3088"/>
    <mergeCell ref="J3088:K3088"/>
    <mergeCell ref="C3089:C3101"/>
    <mergeCell ref="D3089:E3101"/>
    <mergeCell ref="F3089:F3101"/>
    <mergeCell ref="G3089:G3101"/>
    <mergeCell ref="H3089:H3101"/>
    <mergeCell ref="I3089:I3101"/>
    <mergeCell ref="J3089:J3101"/>
    <mergeCell ref="L3089:L3101"/>
    <mergeCell ref="M3089:M3101"/>
    <mergeCell ref="D3102:E3102"/>
    <mergeCell ref="D3103:E3103"/>
    <mergeCell ref="D3104:E3104"/>
    <mergeCell ref="D3105:E3105"/>
    <mergeCell ref="D3068:E3068"/>
    <mergeCell ref="H3068:I3068"/>
    <mergeCell ref="J3068:K3068"/>
    <mergeCell ref="C3069:C3081"/>
    <mergeCell ref="D3069:E3081"/>
    <mergeCell ref="F3069:F3081"/>
    <mergeCell ref="G3069:G3081"/>
    <mergeCell ref="H3069:H3081"/>
    <mergeCell ref="I3069:I3081"/>
    <mergeCell ref="J3069:J3081"/>
    <mergeCell ref="L3069:L3081"/>
    <mergeCell ref="M3069:M3081"/>
    <mergeCell ref="D3082:E3082"/>
    <mergeCell ref="D3083:E3083"/>
    <mergeCell ref="D3084:E3084"/>
    <mergeCell ref="D3085:E3085"/>
    <mergeCell ref="D3086:E3086"/>
    <mergeCell ref="C3039:C3041"/>
    <mergeCell ref="D3039:D3041"/>
    <mergeCell ref="F3039:F3041"/>
    <mergeCell ref="G3039:G3041"/>
    <mergeCell ref="H3039:H3041"/>
    <mergeCell ref="I3039:I3041"/>
    <mergeCell ref="J3039:J3041"/>
    <mergeCell ref="L3039:L3041"/>
    <mergeCell ref="M3039:M3041"/>
    <mergeCell ref="D3048:E3048"/>
    <mergeCell ref="H3048:I3048"/>
    <mergeCell ref="J3048:K3048"/>
    <mergeCell ref="C3049:C3061"/>
    <mergeCell ref="D3049:D3061"/>
    <mergeCell ref="F3049:F3061"/>
    <mergeCell ref="G3049:G3061"/>
    <mergeCell ref="H3049:H3061"/>
    <mergeCell ref="I3049:I3061"/>
    <mergeCell ref="J3049:J3061"/>
    <mergeCell ref="L3049:L3061"/>
    <mergeCell ref="M3049:M3061"/>
    <mergeCell ref="L3012:L3017"/>
    <mergeCell ref="M3012:M3017"/>
    <mergeCell ref="D3018:E3018"/>
    <mergeCell ref="D3019:E3019"/>
    <mergeCell ref="D3020:E3020"/>
    <mergeCell ref="D3021:E3021"/>
    <mergeCell ref="D3022:E3022"/>
    <mergeCell ref="D3023:E3023"/>
    <mergeCell ref="D3024:E3024"/>
    <mergeCell ref="H3024:I3024"/>
    <mergeCell ref="J3024:K3024"/>
    <mergeCell ref="C3025:C3038"/>
    <mergeCell ref="D3025:D3038"/>
    <mergeCell ref="F3025:F3038"/>
    <mergeCell ref="G3025:G3038"/>
    <mergeCell ref="H3025:H3038"/>
    <mergeCell ref="I3025:I3038"/>
    <mergeCell ref="J3025:J3038"/>
    <mergeCell ref="L3025:L3038"/>
    <mergeCell ref="M3025:M3038"/>
    <mergeCell ref="D3004:E3004"/>
    <mergeCell ref="D3005:E3005"/>
    <mergeCell ref="D3006:E3006"/>
    <mergeCell ref="D3007:E3007"/>
    <mergeCell ref="D3008:E3008"/>
    <mergeCell ref="D3009:E3009"/>
    <mergeCell ref="D3010:E3010"/>
    <mergeCell ref="D3011:E3011"/>
    <mergeCell ref="H3011:I3011"/>
    <mergeCell ref="J3011:K3011"/>
    <mergeCell ref="C3012:C3017"/>
    <mergeCell ref="D3012:E3017"/>
    <mergeCell ref="F3012:F3017"/>
    <mergeCell ref="G3012:G3017"/>
    <mergeCell ref="H3012:H3017"/>
    <mergeCell ref="I3012:I3017"/>
    <mergeCell ref="J3012:J3017"/>
    <mergeCell ref="C2982:C2985"/>
    <mergeCell ref="D2982:D2985"/>
    <mergeCell ref="F2982:F2985"/>
    <mergeCell ref="G2982:G2985"/>
    <mergeCell ref="H2982:H2985"/>
    <mergeCell ref="I2982:I2985"/>
    <mergeCell ref="J2982:J2985"/>
    <mergeCell ref="L2982:L2985"/>
    <mergeCell ref="M2982:M2985"/>
    <mergeCell ref="D2992:E2992"/>
    <mergeCell ref="H2992:I2992"/>
    <mergeCell ref="J2992:K2992"/>
    <mergeCell ref="C2993:C3003"/>
    <mergeCell ref="D2993:E3003"/>
    <mergeCell ref="F2993:F3003"/>
    <mergeCell ref="G2993:G3003"/>
    <mergeCell ref="H2993:H3003"/>
    <mergeCell ref="I2993:I3003"/>
    <mergeCell ref="J2993:J3003"/>
    <mergeCell ref="L2993:L3003"/>
    <mergeCell ref="M2993:M3003"/>
    <mergeCell ref="D2946:E2946"/>
    <mergeCell ref="H2946:I2946"/>
    <mergeCell ref="J2946:K2946"/>
    <mergeCell ref="C2947:C2954"/>
    <mergeCell ref="D2947:D2954"/>
    <mergeCell ref="F2947:F2954"/>
    <mergeCell ref="G2947:G2954"/>
    <mergeCell ref="H2947:H2954"/>
    <mergeCell ref="I2947:I2954"/>
    <mergeCell ref="J2947:J2954"/>
    <mergeCell ref="L2947:L2954"/>
    <mergeCell ref="M2947:M2954"/>
    <mergeCell ref="D2961:E2961"/>
    <mergeCell ref="H2961:I2961"/>
    <mergeCell ref="J2961:K2961"/>
    <mergeCell ref="C2962:C2981"/>
    <mergeCell ref="D2962:D2981"/>
    <mergeCell ref="F2962:F2981"/>
    <mergeCell ref="G2962:G2981"/>
    <mergeCell ref="H2962:H2981"/>
    <mergeCell ref="I2962:I2981"/>
    <mergeCell ref="J2962:J2981"/>
    <mergeCell ref="L2962:L2981"/>
    <mergeCell ref="M2962:M2981"/>
    <mergeCell ref="D2913:E2913"/>
    <mergeCell ref="H2913:I2913"/>
    <mergeCell ref="J2913:K2913"/>
    <mergeCell ref="C2914:C2924"/>
    <mergeCell ref="D2914:D2924"/>
    <mergeCell ref="F2914:F2924"/>
    <mergeCell ref="G2914:G2924"/>
    <mergeCell ref="H2914:H2924"/>
    <mergeCell ref="I2914:I2924"/>
    <mergeCell ref="J2914:J2924"/>
    <mergeCell ref="L2914:L2924"/>
    <mergeCell ref="M2914:M2924"/>
    <mergeCell ref="D2931:E2931"/>
    <mergeCell ref="H2931:I2931"/>
    <mergeCell ref="J2931:K2931"/>
    <mergeCell ref="C2932:C2939"/>
    <mergeCell ref="D2932:D2939"/>
    <mergeCell ref="F2932:F2939"/>
    <mergeCell ref="G2932:G2939"/>
    <mergeCell ref="H2932:H2939"/>
    <mergeCell ref="I2932:I2939"/>
    <mergeCell ref="J2932:J2939"/>
    <mergeCell ref="L2932:L2939"/>
    <mergeCell ref="M2932:M2939"/>
    <mergeCell ref="D2878:E2878"/>
    <mergeCell ref="D2879:E2879"/>
    <mergeCell ref="H2879:I2879"/>
    <mergeCell ref="J2879:K2879"/>
    <mergeCell ref="C2880:C2889"/>
    <mergeCell ref="D2880:D2889"/>
    <mergeCell ref="F2880:F2889"/>
    <mergeCell ref="G2880:G2889"/>
    <mergeCell ref="H2880:H2889"/>
    <mergeCell ref="I2880:I2889"/>
    <mergeCell ref="J2880:J2889"/>
    <mergeCell ref="L2880:L2889"/>
    <mergeCell ref="M2880:M2889"/>
    <mergeCell ref="C2890:C2906"/>
    <mergeCell ref="D2890:D2906"/>
    <mergeCell ref="F2890:F2906"/>
    <mergeCell ref="G2890:G2906"/>
    <mergeCell ref="H2890:H2906"/>
    <mergeCell ref="I2890:I2906"/>
    <mergeCell ref="J2890:J2906"/>
    <mergeCell ref="L2890:L2906"/>
    <mergeCell ref="M2890:M2906"/>
    <mergeCell ref="D2865:E2865"/>
    <mergeCell ref="H2865:I2865"/>
    <mergeCell ref="J2865:K2865"/>
    <mergeCell ref="C2866:C2872"/>
    <mergeCell ref="D2866:E2872"/>
    <mergeCell ref="F2866:F2872"/>
    <mergeCell ref="G2866:G2872"/>
    <mergeCell ref="H2866:H2872"/>
    <mergeCell ref="I2866:I2872"/>
    <mergeCell ref="J2866:J2872"/>
    <mergeCell ref="L2866:L2872"/>
    <mergeCell ref="M2866:M2872"/>
    <mergeCell ref="D2873:E2873"/>
    <mergeCell ref="D2874:E2874"/>
    <mergeCell ref="D2875:E2875"/>
    <mergeCell ref="D2876:E2876"/>
    <mergeCell ref="D2877:E2877"/>
    <mergeCell ref="D2837:E2837"/>
    <mergeCell ref="H2837:I2837"/>
    <mergeCell ref="J2837:K2837"/>
    <mergeCell ref="C2838:C2844"/>
    <mergeCell ref="D2838:D2844"/>
    <mergeCell ref="F2838:F2844"/>
    <mergeCell ref="G2838:G2844"/>
    <mergeCell ref="H2838:H2844"/>
    <mergeCell ref="I2838:I2844"/>
    <mergeCell ref="J2838:J2844"/>
    <mergeCell ref="L2838:L2844"/>
    <mergeCell ref="M2838:M2844"/>
    <mergeCell ref="D2851:E2851"/>
    <mergeCell ref="H2851:I2851"/>
    <mergeCell ref="J2851:K2851"/>
    <mergeCell ref="C2852:C2858"/>
    <mergeCell ref="D2852:D2858"/>
    <mergeCell ref="F2852:F2858"/>
    <mergeCell ref="G2852:G2858"/>
    <mergeCell ref="H2852:H2858"/>
    <mergeCell ref="I2852:I2858"/>
    <mergeCell ref="J2852:J2858"/>
    <mergeCell ref="L2852:L2858"/>
    <mergeCell ref="M2852:M2858"/>
    <mergeCell ref="D2791:E2791"/>
    <mergeCell ref="H2791:I2791"/>
    <mergeCell ref="J2791:K2791"/>
    <mergeCell ref="C2793:C2802"/>
    <mergeCell ref="D2793:D2802"/>
    <mergeCell ref="F2793:F2802"/>
    <mergeCell ref="G2793:G2802"/>
    <mergeCell ref="H2793:H2802"/>
    <mergeCell ref="I2793:I2802"/>
    <mergeCell ref="J2793:J2802"/>
    <mergeCell ref="L2793:L2802"/>
    <mergeCell ref="M2793:M2802"/>
    <mergeCell ref="C2803:C2830"/>
    <mergeCell ref="D2803:D2830"/>
    <mergeCell ref="E2803:E2830"/>
    <mergeCell ref="F2803:F2830"/>
    <mergeCell ref="G2803:G2830"/>
    <mergeCell ref="H2803:H2830"/>
    <mergeCell ref="I2803:I2830"/>
    <mergeCell ref="J2803:J2830"/>
    <mergeCell ref="L2803:L2830"/>
    <mergeCell ref="M2803:M2830"/>
    <mergeCell ref="C2761:C2781"/>
    <mergeCell ref="D2761:D2781"/>
    <mergeCell ref="F2761:F2781"/>
    <mergeCell ref="G2761:G2781"/>
    <mergeCell ref="H2761:H2781"/>
    <mergeCell ref="I2761:I2781"/>
    <mergeCell ref="J2761:J2781"/>
    <mergeCell ref="L2761:L2781"/>
    <mergeCell ref="M2761:M2781"/>
    <mergeCell ref="C2782:C2784"/>
    <mergeCell ref="D2782:D2784"/>
    <mergeCell ref="E2782:E2784"/>
    <mergeCell ref="F2782:F2784"/>
    <mergeCell ref="G2782:G2784"/>
    <mergeCell ref="H2782:H2784"/>
    <mergeCell ref="I2782:I2784"/>
    <mergeCell ref="J2782:J2784"/>
    <mergeCell ref="L2782:L2784"/>
    <mergeCell ref="M2782:M2784"/>
    <mergeCell ref="M2729:M2737"/>
    <mergeCell ref="C2738:C2745"/>
    <mergeCell ref="D2738:D2745"/>
    <mergeCell ref="F2738:F2745"/>
    <mergeCell ref="G2738:G2745"/>
    <mergeCell ref="H2738:H2745"/>
    <mergeCell ref="I2738:I2745"/>
    <mergeCell ref="J2738:J2745"/>
    <mergeCell ref="L2738:L2745"/>
    <mergeCell ref="M2738:M2745"/>
    <mergeCell ref="D2752:E2752"/>
    <mergeCell ref="H2752:I2752"/>
    <mergeCell ref="J2752:K2752"/>
    <mergeCell ref="C2753:C2760"/>
    <mergeCell ref="D2753:D2760"/>
    <mergeCell ref="F2753:F2760"/>
    <mergeCell ref="G2753:G2760"/>
    <mergeCell ref="H2753:H2760"/>
    <mergeCell ref="I2753:I2760"/>
    <mergeCell ref="J2753:J2760"/>
    <mergeCell ref="L2753:L2760"/>
    <mergeCell ref="M2753:M2760"/>
    <mergeCell ref="D2721:E2721"/>
    <mergeCell ref="D2722:E2722"/>
    <mergeCell ref="D2723:E2723"/>
    <mergeCell ref="D2724:E2724"/>
    <mergeCell ref="D2725:E2725"/>
    <mergeCell ref="D2726:E2726"/>
    <mergeCell ref="D2727:E2727"/>
    <mergeCell ref="H2727:I2727"/>
    <mergeCell ref="J2727:K2727"/>
    <mergeCell ref="C2729:C2737"/>
    <mergeCell ref="D2729:D2737"/>
    <mergeCell ref="F2729:F2737"/>
    <mergeCell ref="G2729:G2737"/>
    <mergeCell ref="H2729:H2737"/>
    <mergeCell ref="I2729:I2737"/>
    <mergeCell ref="J2729:J2737"/>
    <mergeCell ref="L2729:L2737"/>
    <mergeCell ref="D2701:E2701"/>
    <mergeCell ref="H2701:I2701"/>
    <mergeCell ref="J2701:K2701"/>
    <mergeCell ref="C2702:C2708"/>
    <mergeCell ref="D2702:E2708"/>
    <mergeCell ref="F2702:F2708"/>
    <mergeCell ref="G2702:G2708"/>
    <mergeCell ref="H2702:H2708"/>
    <mergeCell ref="I2702:I2708"/>
    <mergeCell ref="J2702:J2708"/>
    <mergeCell ref="L2702:L2708"/>
    <mergeCell ref="M2702:M2708"/>
    <mergeCell ref="C2709:C2720"/>
    <mergeCell ref="D2709:E2720"/>
    <mergeCell ref="F2709:F2720"/>
    <mergeCell ref="G2709:G2720"/>
    <mergeCell ref="H2709:H2720"/>
    <mergeCell ref="I2709:I2720"/>
    <mergeCell ref="J2709:J2720"/>
    <mergeCell ref="L2709:L2720"/>
    <mergeCell ref="M2709:M2720"/>
    <mergeCell ref="D2668:E2668"/>
    <mergeCell ref="D2669:E2669"/>
    <mergeCell ref="H2669:I2669"/>
    <mergeCell ref="J2669:K2669"/>
    <mergeCell ref="C2670:C2677"/>
    <mergeCell ref="D2670:D2677"/>
    <mergeCell ref="F2670:F2677"/>
    <mergeCell ref="G2670:G2677"/>
    <mergeCell ref="H2670:H2677"/>
    <mergeCell ref="I2670:I2677"/>
    <mergeCell ref="J2670:J2677"/>
    <mergeCell ref="L2670:L2677"/>
    <mergeCell ref="M2670:M2677"/>
    <mergeCell ref="C2678:C2694"/>
    <mergeCell ref="D2678:D2694"/>
    <mergeCell ref="F2678:F2694"/>
    <mergeCell ref="G2678:G2694"/>
    <mergeCell ref="H2678:H2694"/>
    <mergeCell ref="I2678:I2694"/>
    <mergeCell ref="J2678:J2694"/>
    <mergeCell ref="L2678:L2694"/>
    <mergeCell ref="M2678:M2694"/>
    <mergeCell ref="D2654:E2654"/>
    <mergeCell ref="H2654:I2654"/>
    <mergeCell ref="J2654:K2654"/>
    <mergeCell ref="C2655:C2662"/>
    <mergeCell ref="D2655:E2662"/>
    <mergeCell ref="F2655:F2662"/>
    <mergeCell ref="G2655:G2662"/>
    <mergeCell ref="H2655:H2662"/>
    <mergeCell ref="I2655:I2662"/>
    <mergeCell ref="J2655:J2662"/>
    <mergeCell ref="L2655:L2662"/>
    <mergeCell ref="M2655:M2662"/>
    <mergeCell ref="D2663:E2663"/>
    <mergeCell ref="D2664:E2664"/>
    <mergeCell ref="D2665:E2665"/>
    <mergeCell ref="D2666:E2666"/>
    <mergeCell ref="D2667:E2667"/>
    <mergeCell ref="D2631:E2631"/>
    <mergeCell ref="H2631:I2631"/>
    <mergeCell ref="J2631:K2631"/>
    <mergeCell ref="C2632:C2636"/>
    <mergeCell ref="D2632:D2636"/>
    <mergeCell ref="F2632:F2636"/>
    <mergeCell ref="G2632:G2636"/>
    <mergeCell ref="H2632:H2636"/>
    <mergeCell ref="I2632:I2636"/>
    <mergeCell ref="J2632:J2636"/>
    <mergeCell ref="L2632:L2636"/>
    <mergeCell ref="M2632:M2636"/>
    <mergeCell ref="C2637:C2647"/>
    <mergeCell ref="D2637:D2647"/>
    <mergeCell ref="F2637:F2647"/>
    <mergeCell ref="G2637:G2647"/>
    <mergeCell ref="H2637:H2647"/>
    <mergeCell ref="I2637:I2647"/>
    <mergeCell ref="J2637:J2647"/>
    <mergeCell ref="L2637:L2647"/>
    <mergeCell ref="M2637:M2647"/>
    <mergeCell ref="D2604:E2604"/>
    <mergeCell ref="H2604:I2604"/>
    <mergeCell ref="J2604:K2604"/>
    <mergeCell ref="C2605:C2611"/>
    <mergeCell ref="D2605:D2611"/>
    <mergeCell ref="F2605:F2611"/>
    <mergeCell ref="G2605:G2611"/>
    <mergeCell ref="H2605:H2611"/>
    <mergeCell ref="I2605:I2611"/>
    <mergeCell ref="J2605:J2611"/>
    <mergeCell ref="L2605:L2611"/>
    <mergeCell ref="M2605:M2611"/>
    <mergeCell ref="C2612:C2624"/>
    <mergeCell ref="D2612:D2624"/>
    <mergeCell ref="F2612:F2624"/>
    <mergeCell ref="G2612:G2624"/>
    <mergeCell ref="H2612:H2624"/>
    <mergeCell ref="I2612:I2624"/>
    <mergeCell ref="J2612:J2624"/>
    <mergeCell ref="L2612:L2624"/>
    <mergeCell ref="M2612:M2624"/>
    <mergeCell ref="M2572:M2576"/>
    <mergeCell ref="C2577:C2582"/>
    <mergeCell ref="D2577:D2582"/>
    <mergeCell ref="F2577:F2582"/>
    <mergeCell ref="G2577:G2582"/>
    <mergeCell ref="H2577:H2582"/>
    <mergeCell ref="I2577:I2582"/>
    <mergeCell ref="J2577:J2582"/>
    <mergeCell ref="L2577:L2582"/>
    <mergeCell ref="M2577:M2582"/>
    <mergeCell ref="D2589:E2589"/>
    <mergeCell ref="H2589:I2589"/>
    <mergeCell ref="J2589:K2589"/>
    <mergeCell ref="C2590:C2597"/>
    <mergeCell ref="D2590:D2597"/>
    <mergeCell ref="F2590:F2597"/>
    <mergeCell ref="G2590:G2597"/>
    <mergeCell ref="H2590:H2597"/>
    <mergeCell ref="I2590:I2597"/>
    <mergeCell ref="J2590:J2597"/>
    <mergeCell ref="L2590:L2597"/>
    <mergeCell ref="M2590:M2597"/>
    <mergeCell ref="D2564:E2564"/>
    <mergeCell ref="D2565:E2565"/>
    <mergeCell ref="D2566:E2566"/>
    <mergeCell ref="D2567:E2567"/>
    <mergeCell ref="D2568:E2568"/>
    <mergeCell ref="D2569:E2569"/>
    <mergeCell ref="D2570:E2570"/>
    <mergeCell ref="H2570:I2570"/>
    <mergeCell ref="J2570:K2570"/>
    <mergeCell ref="C2572:C2576"/>
    <mergeCell ref="D2572:D2576"/>
    <mergeCell ref="F2572:F2576"/>
    <mergeCell ref="G2572:G2576"/>
    <mergeCell ref="H2572:H2576"/>
    <mergeCell ref="I2572:I2576"/>
    <mergeCell ref="J2572:J2576"/>
    <mergeCell ref="L2572:L2576"/>
    <mergeCell ref="D2550:E2550"/>
    <mergeCell ref="D2551:E2551"/>
    <mergeCell ref="H2551:I2551"/>
    <mergeCell ref="J2551:K2551"/>
    <mergeCell ref="C2552:C2557"/>
    <mergeCell ref="D2552:E2557"/>
    <mergeCell ref="F2552:F2557"/>
    <mergeCell ref="G2552:G2557"/>
    <mergeCell ref="H2552:H2557"/>
    <mergeCell ref="I2552:I2557"/>
    <mergeCell ref="J2552:J2557"/>
    <mergeCell ref="L2552:L2557"/>
    <mergeCell ref="M2552:M2557"/>
    <mergeCell ref="C2558:C2563"/>
    <mergeCell ref="D2558:E2563"/>
    <mergeCell ref="F2558:F2563"/>
    <mergeCell ref="G2558:G2563"/>
    <mergeCell ref="H2558:H2563"/>
    <mergeCell ref="I2558:I2563"/>
    <mergeCell ref="J2558:J2563"/>
    <mergeCell ref="L2558:L2563"/>
    <mergeCell ref="M2558:M2563"/>
    <mergeCell ref="D2536:E2536"/>
    <mergeCell ref="H2536:I2536"/>
    <mergeCell ref="J2536:K2536"/>
    <mergeCell ref="C2537:C2544"/>
    <mergeCell ref="D2537:E2544"/>
    <mergeCell ref="F2537:F2544"/>
    <mergeCell ref="G2537:G2544"/>
    <mergeCell ref="H2537:H2544"/>
    <mergeCell ref="I2537:I2544"/>
    <mergeCell ref="J2537:J2544"/>
    <mergeCell ref="L2537:L2544"/>
    <mergeCell ref="M2537:M2544"/>
    <mergeCell ref="D2545:E2545"/>
    <mergeCell ref="D2546:E2546"/>
    <mergeCell ref="D2547:E2547"/>
    <mergeCell ref="D2548:E2548"/>
    <mergeCell ref="D2549:E2549"/>
    <mergeCell ref="D2507:E2507"/>
    <mergeCell ref="H2507:I2507"/>
    <mergeCell ref="J2507:K2507"/>
    <mergeCell ref="C2508:C2515"/>
    <mergeCell ref="D2508:D2515"/>
    <mergeCell ref="F2508:F2515"/>
    <mergeCell ref="G2508:G2515"/>
    <mergeCell ref="H2508:H2515"/>
    <mergeCell ref="I2508:I2515"/>
    <mergeCell ref="J2508:J2515"/>
    <mergeCell ref="L2508:L2515"/>
    <mergeCell ref="M2508:M2515"/>
    <mergeCell ref="C2516:C2529"/>
    <mergeCell ref="D2516:D2529"/>
    <mergeCell ref="E2516:E2529"/>
    <mergeCell ref="F2516:F2529"/>
    <mergeCell ref="G2516:G2529"/>
    <mergeCell ref="H2516:H2529"/>
    <mergeCell ref="I2516:I2529"/>
    <mergeCell ref="J2516:J2529"/>
    <mergeCell ref="L2516:L2529"/>
    <mergeCell ref="M2516:M2529"/>
    <mergeCell ref="D2489:E2489"/>
    <mergeCell ref="D2490:E2490"/>
    <mergeCell ref="H2490:I2490"/>
    <mergeCell ref="J2490:K2490"/>
    <mergeCell ref="C2491:C2498"/>
    <mergeCell ref="D2491:D2498"/>
    <mergeCell ref="F2491:F2498"/>
    <mergeCell ref="G2491:G2498"/>
    <mergeCell ref="H2491:H2498"/>
    <mergeCell ref="I2491:I2498"/>
    <mergeCell ref="J2491:J2498"/>
    <mergeCell ref="L2491:L2498"/>
    <mergeCell ref="M2491:M2498"/>
    <mergeCell ref="C2499:C2500"/>
    <mergeCell ref="D2499:D2500"/>
    <mergeCell ref="F2499:F2500"/>
    <mergeCell ref="G2499:G2500"/>
    <mergeCell ref="H2499:H2500"/>
    <mergeCell ref="I2499:I2500"/>
    <mergeCell ref="J2499:J2500"/>
    <mergeCell ref="L2499:L2500"/>
    <mergeCell ref="M2499:M2500"/>
    <mergeCell ref="D2473:E2473"/>
    <mergeCell ref="H2473:I2473"/>
    <mergeCell ref="J2473:K2473"/>
    <mergeCell ref="C2474:C2483"/>
    <mergeCell ref="D2474:E2483"/>
    <mergeCell ref="F2474:F2483"/>
    <mergeCell ref="G2474:G2483"/>
    <mergeCell ref="H2474:H2483"/>
    <mergeCell ref="I2474:I2483"/>
    <mergeCell ref="J2474:J2483"/>
    <mergeCell ref="L2474:L2483"/>
    <mergeCell ref="M2474:M2483"/>
    <mergeCell ref="D2484:E2484"/>
    <mergeCell ref="D2485:E2485"/>
    <mergeCell ref="D2486:E2486"/>
    <mergeCell ref="D2487:E2487"/>
    <mergeCell ref="D2488:E2488"/>
    <mergeCell ref="D2435:E2435"/>
    <mergeCell ref="H2435:I2435"/>
    <mergeCell ref="J2435:K2435"/>
    <mergeCell ref="C2436:C2452"/>
    <mergeCell ref="D2436:D2452"/>
    <mergeCell ref="F2436:F2452"/>
    <mergeCell ref="G2436:G2452"/>
    <mergeCell ref="H2436:H2452"/>
    <mergeCell ref="I2436:I2452"/>
    <mergeCell ref="J2436:J2452"/>
    <mergeCell ref="L2436:L2452"/>
    <mergeCell ref="M2436:M2452"/>
    <mergeCell ref="C2453:C2466"/>
    <mergeCell ref="D2453:D2466"/>
    <mergeCell ref="F2453:F2466"/>
    <mergeCell ref="G2453:G2466"/>
    <mergeCell ref="H2453:H2466"/>
    <mergeCell ref="I2453:I2466"/>
    <mergeCell ref="J2453:J2466"/>
    <mergeCell ref="L2453:L2466"/>
    <mergeCell ref="M2453:M2466"/>
    <mergeCell ref="D2418:E2418"/>
    <mergeCell ref="H2418:I2418"/>
    <mergeCell ref="J2418:K2418"/>
    <mergeCell ref="C2421:C2426"/>
    <mergeCell ref="D2421:D2426"/>
    <mergeCell ref="F2421:F2426"/>
    <mergeCell ref="G2421:G2426"/>
    <mergeCell ref="H2421:H2426"/>
    <mergeCell ref="I2421:I2426"/>
    <mergeCell ref="J2421:J2426"/>
    <mergeCell ref="L2421:L2426"/>
    <mergeCell ref="M2421:M2426"/>
    <mergeCell ref="C2427:C2428"/>
    <mergeCell ref="D2427:D2428"/>
    <mergeCell ref="E2427:E2428"/>
    <mergeCell ref="F2427:F2428"/>
    <mergeCell ref="G2427:G2428"/>
    <mergeCell ref="H2427:H2428"/>
    <mergeCell ref="I2427:I2428"/>
    <mergeCell ref="J2427:J2428"/>
    <mergeCell ref="L2427:L2428"/>
    <mergeCell ref="M2427:M2428"/>
    <mergeCell ref="D2396:E2396"/>
    <mergeCell ref="D2397:E2397"/>
    <mergeCell ref="H2397:I2397"/>
    <mergeCell ref="J2397:K2397"/>
    <mergeCell ref="C2398:C2401"/>
    <mergeCell ref="D2398:D2401"/>
    <mergeCell ref="F2398:F2401"/>
    <mergeCell ref="G2398:G2401"/>
    <mergeCell ref="H2398:H2401"/>
    <mergeCell ref="I2398:I2401"/>
    <mergeCell ref="J2398:J2401"/>
    <mergeCell ref="L2398:L2401"/>
    <mergeCell ref="M2398:M2401"/>
    <mergeCell ref="C2402:C2411"/>
    <mergeCell ref="D2402:D2411"/>
    <mergeCell ref="F2402:F2411"/>
    <mergeCell ref="G2402:G2411"/>
    <mergeCell ref="H2402:H2411"/>
    <mergeCell ref="I2402:I2411"/>
    <mergeCell ref="J2402:J2411"/>
    <mergeCell ref="L2402:L2411"/>
    <mergeCell ref="M2402:M2411"/>
    <mergeCell ref="D2384:E2384"/>
    <mergeCell ref="H2384:I2384"/>
    <mergeCell ref="J2384:K2384"/>
    <mergeCell ref="C2385:C2390"/>
    <mergeCell ref="D2385:E2390"/>
    <mergeCell ref="F2385:F2390"/>
    <mergeCell ref="G2385:G2390"/>
    <mergeCell ref="H2385:H2390"/>
    <mergeCell ref="I2385:I2390"/>
    <mergeCell ref="J2385:J2390"/>
    <mergeCell ref="L2385:L2390"/>
    <mergeCell ref="M2385:M2390"/>
    <mergeCell ref="D2391:E2391"/>
    <mergeCell ref="D2392:E2392"/>
    <mergeCell ref="D2393:E2393"/>
    <mergeCell ref="D2394:E2394"/>
    <mergeCell ref="D2395:E2395"/>
    <mergeCell ref="D2367:E2367"/>
    <mergeCell ref="H2367:I2367"/>
    <mergeCell ref="J2367:K2367"/>
    <mergeCell ref="C2368:C2375"/>
    <mergeCell ref="D2368:D2375"/>
    <mergeCell ref="F2368:F2375"/>
    <mergeCell ref="G2368:G2375"/>
    <mergeCell ref="H2368:H2375"/>
    <mergeCell ref="I2368:I2375"/>
    <mergeCell ref="J2368:J2375"/>
    <mergeCell ref="L2368:L2375"/>
    <mergeCell ref="M2368:M2375"/>
    <mergeCell ref="C2376:C2377"/>
    <mergeCell ref="D2376:D2377"/>
    <mergeCell ref="F2376:F2377"/>
    <mergeCell ref="G2376:G2377"/>
    <mergeCell ref="H2376:H2377"/>
    <mergeCell ref="I2376:I2377"/>
    <mergeCell ref="J2376:J2377"/>
    <mergeCell ref="L2376:L2377"/>
    <mergeCell ref="M2376:M2377"/>
    <mergeCell ref="D2329:E2329"/>
    <mergeCell ref="H2329:I2329"/>
    <mergeCell ref="J2329:K2329"/>
    <mergeCell ref="C2330:C2345"/>
    <mergeCell ref="D2330:D2345"/>
    <mergeCell ref="F2330:F2345"/>
    <mergeCell ref="G2330:G2345"/>
    <mergeCell ref="H2330:H2345"/>
    <mergeCell ref="I2330:I2345"/>
    <mergeCell ref="J2330:J2345"/>
    <mergeCell ref="L2330:L2345"/>
    <mergeCell ref="M2330:M2345"/>
    <mergeCell ref="D2352:E2352"/>
    <mergeCell ref="H2352:I2352"/>
    <mergeCell ref="J2352:K2352"/>
    <mergeCell ref="C2353:C2360"/>
    <mergeCell ref="D2353:D2360"/>
    <mergeCell ref="F2353:F2360"/>
    <mergeCell ref="G2353:G2360"/>
    <mergeCell ref="H2353:H2360"/>
    <mergeCell ref="I2353:I2360"/>
    <mergeCell ref="J2353:J2360"/>
    <mergeCell ref="L2353:L2360"/>
    <mergeCell ref="M2353:M2360"/>
    <mergeCell ref="C2280:C2303"/>
    <mergeCell ref="D2280:D2303"/>
    <mergeCell ref="F2280:F2303"/>
    <mergeCell ref="G2280:G2303"/>
    <mergeCell ref="H2280:H2303"/>
    <mergeCell ref="I2280:I2303"/>
    <mergeCell ref="J2280:J2303"/>
    <mergeCell ref="L2280:L2303"/>
    <mergeCell ref="M2280:M2303"/>
    <mergeCell ref="D2310:E2310"/>
    <mergeCell ref="H2310:I2310"/>
    <mergeCell ref="J2310:K2310"/>
    <mergeCell ref="C2311:C2322"/>
    <mergeCell ref="D2311:D2322"/>
    <mergeCell ref="F2311:F2322"/>
    <mergeCell ref="G2311:G2322"/>
    <mergeCell ref="H2311:H2322"/>
    <mergeCell ref="I2311:I2322"/>
    <mergeCell ref="J2311:J2322"/>
    <mergeCell ref="L2311:L2322"/>
    <mergeCell ref="M2311:M2322"/>
    <mergeCell ref="D2241:E2241"/>
    <mergeCell ref="H2241:I2241"/>
    <mergeCell ref="J2241:K2241"/>
    <mergeCell ref="C2243:C2253"/>
    <mergeCell ref="D2243:D2253"/>
    <mergeCell ref="F2243:F2253"/>
    <mergeCell ref="G2243:G2253"/>
    <mergeCell ref="H2243:H2253"/>
    <mergeCell ref="I2243:I2253"/>
    <mergeCell ref="J2243:J2253"/>
    <mergeCell ref="L2243:L2253"/>
    <mergeCell ref="M2243:M2253"/>
    <mergeCell ref="C2254:C2279"/>
    <mergeCell ref="D2254:D2279"/>
    <mergeCell ref="F2254:F2279"/>
    <mergeCell ref="G2254:G2279"/>
    <mergeCell ref="H2254:H2279"/>
    <mergeCell ref="I2254:I2279"/>
    <mergeCell ref="J2254:J2279"/>
    <mergeCell ref="L2254:L2279"/>
    <mergeCell ref="M2254:M2279"/>
    <mergeCell ref="C2221:C2226"/>
    <mergeCell ref="D2221:D2226"/>
    <mergeCell ref="F2221:F2226"/>
    <mergeCell ref="G2221:G2226"/>
    <mergeCell ref="H2221:H2226"/>
    <mergeCell ref="I2221:I2226"/>
    <mergeCell ref="J2221:J2226"/>
    <mergeCell ref="L2221:L2226"/>
    <mergeCell ref="M2221:M2226"/>
    <mergeCell ref="C2227:C2234"/>
    <mergeCell ref="D2227:D2234"/>
    <mergeCell ref="F2227:F2234"/>
    <mergeCell ref="G2227:G2234"/>
    <mergeCell ref="H2227:H2234"/>
    <mergeCell ref="I2227:I2234"/>
    <mergeCell ref="J2227:J2234"/>
    <mergeCell ref="L2227:L2234"/>
    <mergeCell ref="M2227:M2234"/>
    <mergeCell ref="C2197:C2212"/>
    <mergeCell ref="D2197:E2212"/>
    <mergeCell ref="F2197:F2212"/>
    <mergeCell ref="G2197:G2212"/>
    <mergeCell ref="H2197:H2212"/>
    <mergeCell ref="I2197:I2212"/>
    <mergeCell ref="J2197:J2212"/>
    <mergeCell ref="L2197:L2212"/>
    <mergeCell ref="M2197:M2212"/>
    <mergeCell ref="D2213:E2213"/>
    <mergeCell ref="D2214:E2214"/>
    <mergeCell ref="D2215:E2215"/>
    <mergeCell ref="D2216:E2216"/>
    <mergeCell ref="D2217:E2217"/>
    <mergeCell ref="D2218:E2218"/>
    <mergeCell ref="D2219:E2219"/>
    <mergeCell ref="H2219:I2219"/>
    <mergeCell ref="J2219:K2219"/>
    <mergeCell ref="M2177:M2184"/>
    <mergeCell ref="D2185:E2185"/>
    <mergeCell ref="D2186:E2186"/>
    <mergeCell ref="D2187:E2187"/>
    <mergeCell ref="D2188:E2188"/>
    <mergeCell ref="D2189:E2189"/>
    <mergeCell ref="D2190:E2190"/>
    <mergeCell ref="D2191:E2191"/>
    <mergeCell ref="H2191:I2191"/>
    <mergeCell ref="J2191:K2191"/>
    <mergeCell ref="C2192:C2196"/>
    <mergeCell ref="D2192:E2196"/>
    <mergeCell ref="F2192:F2196"/>
    <mergeCell ref="G2192:G2196"/>
    <mergeCell ref="H2192:H2196"/>
    <mergeCell ref="I2192:I2196"/>
    <mergeCell ref="J2192:J2196"/>
    <mergeCell ref="L2192:L2196"/>
    <mergeCell ref="M2192:M2196"/>
    <mergeCell ref="D2170:E2170"/>
    <mergeCell ref="D2171:E2171"/>
    <mergeCell ref="D2172:E2172"/>
    <mergeCell ref="D2173:E2173"/>
    <mergeCell ref="D2174:E2174"/>
    <mergeCell ref="D2175:E2175"/>
    <mergeCell ref="D2176:E2176"/>
    <mergeCell ref="H2176:I2176"/>
    <mergeCell ref="J2176:K2176"/>
    <mergeCell ref="C2177:C2184"/>
    <mergeCell ref="D2177:E2184"/>
    <mergeCell ref="F2177:F2184"/>
    <mergeCell ref="G2177:G2184"/>
    <mergeCell ref="H2177:H2184"/>
    <mergeCell ref="I2177:I2184"/>
    <mergeCell ref="J2177:J2184"/>
    <mergeCell ref="L2177:L2184"/>
    <mergeCell ref="D2147:E2147"/>
    <mergeCell ref="D2148:E2148"/>
    <mergeCell ref="H2148:I2148"/>
    <mergeCell ref="J2148:K2148"/>
    <mergeCell ref="C2149:C2157"/>
    <mergeCell ref="D2149:E2157"/>
    <mergeCell ref="F2149:F2157"/>
    <mergeCell ref="G2149:G2157"/>
    <mergeCell ref="H2149:H2157"/>
    <mergeCell ref="I2149:I2157"/>
    <mergeCell ref="J2149:J2157"/>
    <mergeCell ref="L2149:L2157"/>
    <mergeCell ref="M2149:M2157"/>
    <mergeCell ref="C2158:C2169"/>
    <mergeCell ref="D2158:E2169"/>
    <mergeCell ref="F2158:F2169"/>
    <mergeCell ref="G2158:G2169"/>
    <mergeCell ref="H2158:H2169"/>
    <mergeCell ref="I2158:I2169"/>
    <mergeCell ref="J2158:J2169"/>
    <mergeCell ref="L2158:L2169"/>
    <mergeCell ref="M2158:M2169"/>
    <mergeCell ref="D2131:E2131"/>
    <mergeCell ref="H2131:I2131"/>
    <mergeCell ref="J2131:K2131"/>
    <mergeCell ref="C2132:C2141"/>
    <mergeCell ref="D2132:E2141"/>
    <mergeCell ref="F2132:F2141"/>
    <mergeCell ref="G2132:G2141"/>
    <mergeCell ref="H2132:H2141"/>
    <mergeCell ref="I2132:I2141"/>
    <mergeCell ref="J2132:J2141"/>
    <mergeCell ref="L2132:L2141"/>
    <mergeCell ref="M2132:M2141"/>
    <mergeCell ref="D2142:E2142"/>
    <mergeCell ref="D2143:E2143"/>
    <mergeCell ref="D2144:E2144"/>
    <mergeCell ref="D2145:E2145"/>
    <mergeCell ref="D2146:E2146"/>
    <mergeCell ref="C2077:C2095"/>
    <mergeCell ref="D2077:D2095"/>
    <mergeCell ref="F2077:F2095"/>
    <mergeCell ref="G2077:G2095"/>
    <mergeCell ref="H2077:H2095"/>
    <mergeCell ref="I2077:I2095"/>
    <mergeCell ref="J2077:J2095"/>
    <mergeCell ref="L2077:L2095"/>
    <mergeCell ref="M2077:M2095"/>
    <mergeCell ref="D2102:E2102"/>
    <mergeCell ref="H2102:I2102"/>
    <mergeCell ref="J2102:K2102"/>
    <mergeCell ref="C2103:C2124"/>
    <mergeCell ref="D2103:D2124"/>
    <mergeCell ref="F2103:F2124"/>
    <mergeCell ref="G2103:G2124"/>
    <mergeCell ref="H2103:H2124"/>
    <mergeCell ref="I2103:I2124"/>
    <mergeCell ref="J2103:J2124"/>
    <mergeCell ref="L2103:L2124"/>
    <mergeCell ref="M2103:M2124"/>
    <mergeCell ref="D2041:E2041"/>
    <mergeCell ref="C2042:C2058"/>
    <mergeCell ref="D2042:D2058"/>
    <mergeCell ref="F2042:F2058"/>
    <mergeCell ref="G2042:G2058"/>
    <mergeCell ref="H2042:H2058"/>
    <mergeCell ref="I2042:I2058"/>
    <mergeCell ref="J2042:J2058"/>
    <mergeCell ref="L2042:L2058"/>
    <mergeCell ref="M2042:M2058"/>
    <mergeCell ref="D2065:E2065"/>
    <mergeCell ref="H2065:I2065"/>
    <mergeCell ref="J2065:K2065"/>
    <mergeCell ref="C2066:C2076"/>
    <mergeCell ref="D2066:D2076"/>
    <mergeCell ref="F2066:F2076"/>
    <mergeCell ref="G2066:G2076"/>
    <mergeCell ref="H2066:H2076"/>
    <mergeCell ref="I2066:I2076"/>
    <mergeCell ref="J2066:J2076"/>
    <mergeCell ref="L2066:L2076"/>
    <mergeCell ref="M2066:M2076"/>
    <mergeCell ref="C2014:C2022"/>
    <mergeCell ref="D2014:D2022"/>
    <mergeCell ref="F2014:F2022"/>
    <mergeCell ref="G2014:G2022"/>
    <mergeCell ref="H2014:H2022"/>
    <mergeCell ref="I2014:I2022"/>
    <mergeCell ref="J2014:J2022"/>
    <mergeCell ref="L2014:L2022"/>
    <mergeCell ref="M2014:M2022"/>
    <mergeCell ref="C2023:C2034"/>
    <mergeCell ref="D2023:D2034"/>
    <mergeCell ref="F2023:F2034"/>
    <mergeCell ref="G2023:G2034"/>
    <mergeCell ref="H2023:H2034"/>
    <mergeCell ref="I2023:I2034"/>
    <mergeCell ref="J2023:J2034"/>
    <mergeCell ref="L2023:L2034"/>
    <mergeCell ref="M2023:M2034"/>
    <mergeCell ref="H2006:I2006"/>
    <mergeCell ref="J2006:K2006"/>
    <mergeCell ref="H2007:I2007"/>
    <mergeCell ref="J2007:K2007"/>
    <mergeCell ref="H2008:I2008"/>
    <mergeCell ref="J2008:K2008"/>
    <mergeCell ref="H2009:I2009"/>
    <mergeCell ref="J2009:K2009"/>
    <mergeCell ref="H2010:I2010"/>
    <mergeCell ref="J2010:K2010"/>
    <mergeCell ref="H2011:I2011"/>
    <mergeCell ref="J2011:K2011"/>
    <mergeCell ref="H2012:I2012"/>
    <mergeCell ref="J2012:K2012"/>
    <mergeCell ref="D2013:E2013"/>
    <mergeCell ref="H2013:I2013"/>
    <mergeCell ref="J2013:K2013"/>
    <mergeCell ref="C1988:C1991"/>
    <mergeCell ref="D1988:D1991"/>
    <mergeCell ref="F1988:F1991"/>
    <mergeCell ref="G1988:G1991"/>
    <mergeCell ref="H1988:H1991"/>
    <mergeCell ref="I1988:I1991"/>
    <mergeCell ref="J1988:J1991"/>
    <mergeCell ref="L1988:L1991"/>
    <mergeCell ref="M1988:M1991"/>
    <mergeCell ref="D1998:E1998"/>
    <mergeCell ref="H1998:I1998"/>
    <mergeCell ref="J1998:K1998"/>
    <mergeCell ref="C1999:C2005"/>
    <mergeCell ref="D1999:D2005"/>
    <mergeCell ref="F1999:F2005"/>
    <mergeCell ref="G1999:G2005"/>
    <mergeCell ref="H1999:I2005"/>
    <mergeCell ref="J1999:K2005"/>
    <mergeCell ref="L1999:L2005"/>
    <mergeCell ref="M1999:M2005"/>
    <mergeCell ref="C1968:C1980"/>
    <mergeCell ref="D1968:D1980"/>
    <mergeCell ref="E1968:E1980"/>
    <mergeCell ref="F1968:F1980"/>
    <mergeCell ref="G1968:G1980"/>
    <mergeCell ref="H1968:H1980"/>
    <mergeCell ref="I1968:I1980"/>
    <mergeCell ref="J1968:J1980"/>
    <mergeCell ref="L1968:L1980"/>
    <mergeCell ref="M1968:M1980"/>
    <mergeCell ref="C1981:C1987"/>
    <mergeCell ref="D1981:D1987"/>
    <mergeCell ref="F1981:F1987"/>
    <mergeCell ref="G1981:G1987"/>
    <mergeCell ref="H1981:H1987"/>
    <mergeCell ref="I1981:I1987"/>
    <mergeCell ref="J1981:J1987"/>
    <mergeCell ref="L1981:L1987"/>
    <mergeCell ref="M1981:M1987"/>
    <mergeCell ref="M1937:M1943"/>
    <mergeCell ref="C1944:C1960"/>
    <mergeCell ref="D1944:E1960"/>
    <mergeCell ref="F1944:F1960"/>
    <mergeCell ref="G1944:G1960"/>
    <mergeCell ref="H1944:H1960"/>
    <mergeCell ref="I1944:I1960"/>
    <mergeCell ref="J1944:J1960"/>
    <mergeCell ref="L1944:L1960"/>
    <mergeCell ref="M1944:M1960"/>
    <mergeCell ref="D1961:E1961"/>
    <mergeCell ref="D1962:E1962"/>
    <mergeCell ref="D1963:E1963"/>
    <mergeCell ref="D1964:E1964"/>
    <mergeCell ref="D1965:E1965"/>
    <mergeCell ref="D1966:E1966"/>
    <mergeCell ref="D1967:E1967"/>
    <mergeCell ref="H1967:I1967"/>
    <mergeCell ref="J1967:K1967"/>
    <mergeCell ref="D1930:E1930"/>
    <mergeCell ref="D1931:E1931"/>
    <mergeCell ref="D1932:E1932"/>
    <mergeCell ref="D1933:E1933"/>
    <mergeCell ref="D1934:E1934"/>
    <mergeCell ref="D1935:E1935"/>
    <mergeCell ref="D1936:E1936"/>
    <mergeCell ref="H1936:I1936"/>
    <mergeCell ref="J1936:K1936"/>
    <mergeCell ref="C1937:C1943"/>
    <mergeCell ref="D1937:E1943"/>
    <mergeCell ref="F1937:F1943"/>
    <mergeCell ref="G1937:G1943"/>
    <mergeCell ref="H1937:H1943"/>
    <mergeCell ref="I1937:I1943"/>
    <mergeCell ref="J1937:J1943"/>
    <mergeCell ref="L1937:L1943"/>
    <mergeCell ref="D1906:E1906"/>
    <mergeCell ref="H1906:I1906"/>
    <mergeCell ref="J1906:K1906"/>
    <mergeCell ref="C1907:C1914"/>
    <mergeCell ref="D1907:E1914"/>
    <mergeCell ref="F1907:F1914"/>
    <mergeCell ref="G1907:G1914"/>
    <mergeCell ref="H1907:H1914"/>
    <mergeCell ref="I1907:I1914"/>
    <mergeCell ref="J1907:J1914"/>
    <mergeCell ref="L1907:L1914"/>
    <mergeCell ref="M1907:M1914"/>
    <mergeCell ref="C1915:C1929"/>
    <mergeCell ref="D1915:E1929"/>
    <mergeCell ref="F1915:F1929"/>
    <mergeCell ref="G1915:G1929"/>
    <mergeCell ref="H1915:H1929"/>
    <mergeCell ref="I1915:I1929"/>
    <mergeCell ref="J1915:J1929"/>
    <mergeCell ref="L1915:L1929"/>
    <mergeCell ref="M1915:M1929"/>
    <mergeCell ref="D1877:E1877"/>
    <mergeCell ref="D1878:E1878"/>
    <mergeCell ref="H1878:I1878"/>
    <mergeCell ref="J1878:K1878"/>
    <mergeCell ref="C1879:C1885"/>
    <mergeCell ref="D1879:D1885"/>
    <mergeCell ref="F1879:F1885"/>
    <mergeCell ref="G1879:G1885"/>
    <mergeCell ref="H1879:H1885"/>
    <mergeCell ref="I1879:I1885"/>
    <mergeCell ref="J1879:J1885"/>
    <mergeCell ref="L1879:L1885"/>
    <mergeCell ref="M1879:M1885"/>
    <mergeCell ref="C1886:C1899"/>
    <mergeCell ref="D1886:D1899"/>
    <mergeCell ref="F1886:F1899"/>
    <mergeCell ref="G1886:G1899"/>
    <mergeCell ref="H1886:H1899"/>
    <mergeCell ref="I1886:I1899"/>
    <mergeCell ref="J1886:J1899"/>
    <mergeCell ref="L1886:L1899"/>
    <mergeCell ref="M1886:M1899"/>
    <mergeCell ref="D1861:E1861"/>
    <mergeCell ref="H1861:I1861"/>
    <mergeCell ref="J1861:K1861"/>
    <mergeCell ref="C1862:C1871"/>
    <mergeCell ref="D1862:E1871"/>
    <mergeCell ref="F1862:F1871"/>
    <mergeCell ref="G1862:G1871"/>
    <mergeCell ref="H1862:H1871"/>
    <mergeCell ref="I1862:I1871"/>
    <mergeCell ref="J1862:J1871"/>
    <mergeCell ref="L1862:L1871"/>
    <mergeCell ref="M1862:M1871"/>
    <mergeCell ref="D1872:E1872"/>
    <mergeCell ref="D1873:E1873"/>
    <mergeCell ref="D1874:E1874"/>
    <mergeCell ref="D1875:E1875"/>
    <mergeCell ref="D1876:E1876"/>
    <mergeCell ref="D1836:E1836"/>
    <mergeCell ref="D1837:E1837"/>
    <mergeCell ref="H1837:I1837"/>
    <mergeCell ref="J1837:K1837"/>
    <mergeCell ref="C1839:C1848"/>
    <mergeCell ref="D1839:D1848"/>
    <mergeCell ref="F1839:F1848"/>
    <mergeCell ref="G1839:G1848"/>
    <mergeCell ref="H1839:H1848"/>
    <mergeCell ref="I1839:I1848"/>
    <mergeCell ref="J1839:J1848"/>
    <mergeCell ref="L1839:L1848"/>
    <mergeCell ref="M1839:M1848"/>
    <mergeCell ref="C1849:C1854"/>
    <mergeCell ref="D1849:D1854"/>
    <mergeCell ref="F1849:F1854"/>
    <mergeCell ref="G1849:G1854"/>
    <mergeCell ref="H1849:H1854"/>
    <mergeCell ref="I1849:I1854"/>
    <mergeCell ref="J1849:J1854"/>
    <mergeCell ref="L1849:L1854"/>
    <mergeCell ref="M1849:M1854"/>
    <mergeCell ref="D1823:E1823"/>
    <mergeCell ref="H1823:I1823"/>
    <mergeCell ref="J1823:K1823"/>
    <mergeCell ref="C1824:C1830"/>
    <mergeCell ref="D1824:E1830"/>
    <mergeCell ref="F1824:F1830"/>
    <mergeCell ref="G1824:G1830"/>
    <mergeCell ref="H1824:H1830"/>
    <mergeCell ref="I1824:I1830"/>
    <mergeCell ref="J1824:J1830"/>
    <mergeCell ref="L1824:L1830"/>
    <mergeCell ref="M1824:M1830"/>
    <mergeCell ref="D1831:E1831"/>
    <mergeCell ref="D1832:E1832"/>
    <mergeCell ref="D1833:E1833"/>
    <mergeCell ref="D1834:E1834"/>
    <mergeCell ref="D1835:E1835"/>
    <mergeCell ref="C1795:C1802"/>
    <mergeCell ref="D1795:D1802"/>
    <mergeCell ref="F1795:F1802"/>
    <mergeCell ref="G1795:G1802"/>
    <mergeCell ref="H1795:H1802"/>
    <mergeCell ref="I1795:I1802"/>
    <mergeCell ref="J1795:J1802"/>
    <mergeCell ref="L1795:L1802"/>
    <mergeCell ref="M1795:M1802"/>
    <mergeCell ref="D1809:E1809"/>
    <mergeCell ref="H1809:I1809"/>
    <mergeCell ref="J1809:K1809"/>
    <mergeCell ref="C1810:C1816"/>
    <mergeCell ref="D1810:D1816"/>
    <mergeCell ref="F1810:F1816"/>
    <mergeCell ref="G1810:G1816"/>
    <mergeCell ref="H1810:H1816"/>
    <mergeCell ref="I1810:I1816"/>
    <mergeCell ref="J1810:J1816"/>
    <mergeCell ref="L1810:L1816"/>
    <mergeCell ref="M1810:M1816"/>
    <mergeCell ref="D1762:E1762"/>
    <mergeCell ref="H1762:I1762"/>
    <mergeCell ref="J1762:K1762"/>
    <mergeCell ref="C1763:C1774"/>
    <mergeCell ref="D1763:D1774"/>
    <mergeCell ref="F1763:F1774"/>
    <mergeCell ref="G1763:G1774"/>
    <mergeCell ref="H1763:H1774"/>
    <mergeCell ref="I1763:I1774"/>
    <mergeCell ref="J1763:J1774"/>
    <mergeCell ref="L1763:L1774"/>
    <mergeCell ref="M1763:M1774"/>
    <mergeCell ref="D1781:E1781"/>
    <mergeCell ref="H1781:I1781"/>
    <mergeCell ref="J1781:K1781"/>
    <mergeCell ref="C1782:C1794"/>
    <mergeCell ref="D1782:D1794"/>
    <mergeCell ref="F1782:F1794"/>
    <mergeCell ref="G1782:G1794"/>
    <mergeCell ref="H1782:H1794"/>
    <mergeCell ref="I1782:I1794"/>
    <mergeCell ref="J1782:J1794"/>
    <mergeCell ref="L1782:L1794"/>
    <mergeCell ref="M1782:M1794"/>
    <mergeCell ref="C1728:C1746"/>
    <mergeCell ref="D1728:D1746"/>
    <mergeCell ref="F1728:F1746"/>
    <mergeCell ref="G1728:G1746"/>
    <mergeCell ref="H1728:H1746"/>
    <mergeCell ref="I1728:I1746"/>
    <mergeCell ref="J1728:J1746"/>
    <mergeCell ref="L1728:L1746"/>
    <mergeCell ref="M1728:M1746"/>
    <mergeCell ref="C1747:C1755"/>
    <mergeCell ref="D1747:D1755"/>
    <mergeCell ref="E1747:E1755"/>
    <mergeCell ref="F1747:F1755"/>
    <mergeCell ref="G1747:G1755"/>
    <mergeCell ref="H1747:H1755"/>
    <mergeCell ref="I1747:I1755"/>
    <mergeCell ref="J1747:J1755"/>
    <mergeCell ref="L1747:L1755"/>
    <mergeCell ref="M1747:M1755"/>
    <mergeCell ref="D1700:E1700"/>
    <mergeCell ref="H1700:I1700"/>
    <mergeCell ref="J1700:K1700"/>
    <mergeCell ref="C1701:C1706"/>
    <mergeCell ref="D1701:D1706"/>
    <mergeCell ref="F1701:F1706"/>
    <mergeCell ref="G1701:G1706"/>
    <mergeCell ref="H1701:H1706"/>
    <mergeCell ref="I1701:I1706"/>
    <mergeCell ref="J1701:J1706"/>
    <mergeCell ref="L1701:L1706"/>
    <mergeCell ref="M1701:M1706"/>
    <mergeCell ref="D1713:E1713"/>
    <mergeCell ref="H1713:I1713"/>
    <mergeCell ref="J1713:K1713"/>
    <mergeCell ref="C1715:C1727"/>
    <mergeCell ref="D1715:D1727"/>
    <mergeCell ref="F1715:F1727"/>
    <mergeCell ref="G1715:G1727"/>
    <mergeCell ref="H1715:H1727"/>
    <mergeCell ref="I1715:I1727"/>
    <mergeCell ref="J1715:J1727"/>
    <mergeCell ref="L1715:L1727"/>
    <mergeCell ref="M1715:M1727"/>
    <mergeCell ref="D1683:E1683"/>
    <mergeCell ref="H1683:I1683"/>
    <mergeCell ref="J1683:K1683"/>
    <mergeCell ref="C1684:C1689"/>
    <mergeCell ref="D1684:D1689"/>
    <mergeCell ref="F1684:F1689"/>
    <mergeCell ref="G1684:G1689"/>
    <mergeCell ref="H1684:H1689"/>
    <mergeCell ref="I1684:I1689"/>
    <mergeCell ref="J1684:J1689"/>
    <mergeCell ref="L1684:L1689"/>
    <mergeCell ref="M1684:M1689"/>
    <mergeCell ref="C1690:C1693"/>
    <mergeCell ref="D1690:D1693"/>
    <mergeCell ref="F1690:F1693"/>
    <mergeCell ref="G1690:G1693"/>
    <mergeCell ref="H1690:H1693"/>
    <mergeCell ref="I1690:I1693"/>
    <mergeCell ref="J1690:J1693"/>
    <mergeCell ref="L1690:L1693"/>
    <mergeCell ref="M1690:M1693"/>
    <mergeCell ref="C1644:C1663"/>
    <mergeCell ref="D1644:D1663"/>
    <mergeCell ref="F1644:F1663"/>
    <mergeCell ref="G1644:G1663"/>
    <mergeCell ref="H1644:H1663"/>
    <mergeCell ref="I1644:I1663"/>
    <mergeCell ref="J1644:J1663"/>
    <mergeCell ref="L1644:L1663"/>
    <mergeCell ref="M1644:M1663"/>
    <mergeCell ref="D1670:E1670"/>
    <mergeCell ref="H1670:I1670"/>
    <mergeCell ref="J1670:K1670"/>
    <mergeCell ref="C1671:C1676"/>
    <mergeCell ref="D1671:D1676"/>
    <mergeCell ref="F1671:F1676"/>
    <mergeCell ref="G1671:G1676"/>
    <mergeCell ref="H1671:H1676"/>
    <mergeCell ref="I1671:I1676"/>
    <mergeCell ref="J1671:J1676"/>
    <mergeCell ref="L1671:L1676"/>
    <mergeCell ref="M1671:M1676"/>
    <mergeCell ref="M1623:M1628"/>
    <mergeCell ref="D1629:E1629"/>
    <mergeCell ref="D1630:E1630"/>
    <mergeCell ref="D1631:E1631"/>
    <mergeCell ref="D1632:E1632"/>
    <mergeCell ref="D1633:E1633"/>
    <mergeCell ref="D1634:E1634"/>
    <mergeCell ref="D1635:E1635"/>
    <mergeCell ref="H1635:I1635"/>
    <mergeCell ref="J1635:K1635"/>
    <mergeCell ref="C1637:C1643"/>
    <mergeCell ref="D1637:D1643"/>
    <mergeCell ref="F1637:F1643"/>
    <mergeCell ref="G1637:G1643"/>
    <mergeCell ref="H1637:H1643"/>
    <mergeCell ref="I1637:I1643"/>
    <mergeCell ref="J1637:J1643"/>
    <mergeCell ref="L1637:L1643"/>
    <mergeCell ref="M1637:M1643"/>
    <mergeCell ref="D1616:E1616"/>
    <mergeCell ref="D1617:E1617"/>
    <mergeCell ref="D1618:E1618"/>
    <mergeCell ref="D1619:E1619"/>
    <mergeCell ref="D1620:E1620"/>
    <mergeCell ref="D1621:E1621"/>
    <mergeCell ref="D1622:E1622"/>
    <mergeCell ref="H1622:I1622"/>
    <mergeCell ref="J1622:K1622"/>
    <mergeCell ref="C1623:C1628"/>
    <mergeCell ref="D1623:E1628"/>
    <mergeCell ref="F1623:F1628"/>
    <mergeCell ref="G1623:G1628"/>
    <mergeCell ref="H1623:H1628"/>
    <mergeCell ref="I1623:I1628"/>
    <mergeCell ref="J1623:J1628"/>
    <mergeCell ref="L1623:L1628"/>
    <mergeCell ref="D1596:E1596"/>
    <mergeCell ref="H1596:I1596"/>
    <mergeCell ref="J1596:K1596"/>
    <mergeCell ref="C1597:C1602"/>
    <mergeCell ref="D1597:D1602"/>
    <mergeCell ref="F1597:F1602"/>
    <mergeCell ref="G1597:G1602"/>
    <mergeCell ref="H1597:H1602"/>
    <mergeCell ref="I1597:I1602"/>
    <mergeCell ref="J1597:J1602"/>
    <mergeCell ref="L1597:L1602"/>
    <mergeCell ref="M1597:M1602"/>
    <mergeCell ref="D1609:E1609"/>
    <mergeCell ref="J1609:K1609"/>
    <mergeCell ref="C1610:C1615"/>
    <mergeCell ref="D1610:E1615"/>
    <mergeCell ref="F1610:F1615"/>
    <mergeCell ref="G1610:G1615"/>
    <mergeCell ref="H1610:H1615"/>
    <mergeCell ref="I1610:I1615"/>
    <mergeCell ref="J1610:J1615"/>
    <mergeCell ref="L1610:L1615"/>
    <mergeCell ref="M1610:M1615"/>
    <mergeCell ref="C1564:C1576"/>
    <mergeCell ref="D1564:D1576"/>
    <mergeCell ref="F1564:F1576"/>
    <mergeCell ref="G1564:G1576"/>
    <mergeCell ref="H1564:H1576"/>
    <mergeCell ref="I1564:I1576"/>
    <mergeCell ref="J1564:J1576"/>
    <mergeCell ref="L1564:L1576"/>
    <mergeCell ref="M1564:M1576"/>
    <mergeCell ref="D1583:E1583"/>
    <mergeCell ref="H1583:I1583"/>
    <mergeCell ref="J1583:K1583"/>
    <mergeCell ref="C1584:C1589"/>
    <mergeCell ref="D1584:D1589"/>
    <mergeCell ref="F1584:F1589"/>
    <mergeCell ref="G1584:G1589"/>
    <mergeCell ref="H1584:H1589"/>
    <mergeCell ref="I1584:I1589"/>
    <mergeCell ref="J1584:J1589"/>
    <mergeCell ref="L1584:L1589"/>
    <mergeCell ref="M1584:M1589"/>
    <mergeCell ref="M1542:M1548"/>
    <mergeCell ref="D1549:E1549"/>
    <mergeCell ref="D1550:E1550"/>
    <mergeCell ref="D1551:E1551"/>
    <mergeCell ref="D1552:E1552"/>
    <mergeCell ref="D1553:E1553"/>
    <mergeCell ref="D1554:E1554"/>
    <mergeCell ref="D1555:E1555"/>
    <mergeCell ref="H1555:I1555"/>
    <mergeCell ref="J1555:K1555"/>
    <mergeCell ref="C1557:C1563"/>
    <mergeCell ref="D1557:D1563"/>
    <mergeCell ref="F1557:F1563"/>
    <mergeCell ref="G1557:G1563"/>
    <mergeCell ref="H1557:H1563"/>
    <mergeCell ref="I1557:I1563"/>
    <mergeCell ref="J1557:J1563"/>
    <mergeCell ref="L1557:L1563"/>
    <mergeCell ref="M1557:M1563"/>
    <mergeCell ref="D1535:E1535"/>
    <mergeCell ref="D1536:E1536"/>
    <mergeCell ref="D1537:E1537"/>
    <mergeCell ref="D1538:E1538"/>
    <mergeCell ref="D1539:E1539"/>
    <mergeCell ref="D1540:E1540"/>
    <mergeCell ref="D1541:E1541"/>
    <mergeCell ref="H1541:I1541"/>
    <mergeCell ref="J1541:K1541"/>
    <mergeCell ref="C1542:C1548"/>
    <mergeCell ref="D1542:E1548"/>
    <mergeCell ref="F1542:F1548"/>
    <mergeCell ref="G1542:G1548"/>
    <mergeCell ref="H1542:H1548"/>
    <mergeCell ref="I1542:I1548"/>
    <mergeCell ref="J1542:J1548"/>
    <mergeCell ref="L1542:L1548"/>
    <mergeCell ref="D1510:E1510"/>
    <mergeCell ref="H1510:I1510"/>
    <mergeCell ref="J1510:K1510"/>
    <mergeCell ref="C1511:C1518"/>
    <mergeCell ref="D1511:D1518"/>
    <mergeCell ref="F1511:F1518"/>
    <mergeCell ref="G1511:G1518"/>
    <mergeCell ref="H1511:H1518"/>
    <mergeCell ref="I1511:I1518"/>
    <mergeCell ref="J1511:J1518"/>
    <mergeCell ref="L1511:L1518"/>
    <mergeCell ref="M1511:M1518"/>
    <mergeCell ref="D1525:E1525"/>
    <mergeCell ref="H1525:I1525"/>
    <mergeCell ref="J1525:K1525"/>
    <mergeCell ref="C1526:C1534"/>
    <mergeCell ref="D1526:E1534"/>
    <mergeCell ref="F1526:F1534"/>
    <mergeCell ref="G1526:G1534"/>
    <mergeCell ref="H1526:H1534"/>
    <mergeCell ref="I1526:I1534"/>
    <mergeCell ref="J1526:J1534"/>
    <mergeCell ref="L1526:L1534"/>
    <mergeCell ref="M1526:M1534"/>
    <mergeCell ref="C1476:C1489"/>
    <mergeCell ref="D1476:D1489"/>
    <mergeCell ref="F1476:F1489"/>
    <mergeCell ref="G1476:G1489"/>
    <mergeCell ref="H1476:H1489"/>
    <mergeCell ref="I1476:I1489"/>
    <mergeCell ref="J1476:J1489"/>
    <mergeCell ref="L1476:L1489"/>
    <mergeCell ref="M1476:M1489"/>
    <mergeCell ref="D1496:E1496"/>
    <mergeCell ref="H1496:I1496"/>
    <mergeCell ref="J1496:K1496"/>
    <mergeCell ref="C1497:C1503"/>
    <mergeCell ref="D1497:D1503"/>
    <mergeCell ref="F1497:F1503"/>
    <mergeCell ref="G1497:G1503"/>
    <mergeCell ref="H1497:H1503"/>
    <mergeCell ref="I1497:I1503"/>
    <mergeCell ref="J1497:J1503"/>
    <mergeCell ref="L1497:L1503"/>
    <mergeCell ref="M1497:M1503"/>
    <mergeCell ref="L1418:L1424"/>
    <mergeCell ref="M1418:M1424"/>
    <mergeCell ref="C1425:C1454"/>
    <mergeCell ref="D1425:D1454"/>
    <mergeCell ref="F1425:F1454"/>
    <mergeCell ref="G1425:G1454"/>
    <mergeCell ref="H1425:H1454"/>
    <mergeCell ref="I1425:I1454"/>
    <mergeCell ref="J1425:J1454"/>
    <mergeCell ref="L1425:L1454"/>
    <mergeCell ref="M1425:M1454"/>
    <mergeCell ref="D1461:E1461"/>
    <mergeCell ref="H1461:I1461"/>
    <mergeCell ref="J1461:K1461"/>
    <mergeCell ref="C1463:C1475"/>
    <mergeCell ref="D1463:D1475"/>
    <mergeCell ref="F1463:F1475"/>
    <mergeCell ref="G1463:G1475"/>
    <mergeCell ref="H1463:H1475"/>
    <mergeCell ref="I1463:I1475"/>
    <mergeCell ref="J1463:J1475"/>
    <mergeCell ref="L1463:L1475"/>
    <mergeCell ref="M1463:M1475"/>
    <mergeCell ref="D1409:E1409"/>
    <mergeCell ref="D1410:E1410"/>
    <mergeCell ref="D1411:E1411"/>
    <mergeCell ref="D1412:E1412"/>
    <mergeCell ref="D1413:E1413"/>
    <mergeCell ref="D1414:E1414"/>
    <mergeCell ref="D1415:E1415"/>
    <mergeCell ref="H1415:I1415"/>
    <mergeCell ref="J1415:K1415"/>
    <mergeCell ref="D1416:E1416"/>
    <mergeCell ref="H1416:I1416"/>
    <mergeCell ref="J1416:K1416"/>
    <mergeCell ref="C1418:C1424"/>
    <mergeCell ref="D1418:D1424"/>
    <mergeCell ref="F1418:F1424"/>
    <mergeCell ref="G1418:G1424"/>
    <mergeCell ref="H1418:H1424"/>
    <mergeCell ref="I1418:I1424"/>
    <mergeCell ref="J1418:J1424"/>
    <mergeCell ref="D1384:E1384"/>
    <mergeCell ref="D1385:E1385"/>
    <mergeCell ref="H1385:I1385"/>
    <mergeCell ref="J1385:K1385"/>
    <mergeCell ref="C1386:C1393"/>
    <mergeCell ref="D1386:E1393"/>
    <mergeCell ref="F1386:F1393"/>
    <mergeCell ref="G1386:G1393"/>
    <mergeCell ref="H1386:H1393"/>
    <mergeCell ref="I1386:I1393"/>
    <mergeCell ref="J1386:J1393"/>
    <mergeCell ref="L1386:L1393"/>
    <mergeCell ref="M1386:M1393"/>
    <mergeCell ref="C1394:C1408"/>
    <mergeCell ref="D1394:E1408"/>
    <mergeCell ref="F1394:F1408"/>
    <mergeCell ref="G1394:G1408"/>
    <mergeCell ref="H1394:H1408"/>
    <mergeCell ref="I1394:I1408"/>
    <mergeCell ref="J1394:J1408"/>
    <mergeCell ref="L1394:L1408"/>
    <mergeCell ref="M1394:M1408"/>
    <mergeCell ref="D1365:E1365"/>
    <mergeCell ref="H1365:I1365"/>
    <mergeCell ref="J1365:K1365"/>
    <mergeCell ref="C1366:C1378"/>
    <mergeCell ref="D1366:E1378"/>
    <mergeCell ref="F1366:F1378"/>
    <mergeCell ref="G1366:G1378"/>
    <mergeCell ref="H1366:H1378"/>
    <mergeCell ref="I1366:I1378"/>
    <mergeCell ref="J1366:J1378"/>
    <mergeCell ref="L1366:L1378"/>
    <mergeCell ref="M1366:M1378"/>
    <mergeCell ref="D1379:E1379"/>
    <mergeCell ref="D1380:E1380"/>
    <mergeCell ref="D1381:E1381"/>
    <mergeCell ref="D1382:E1382"/>
    <mergeCell ref="D1383:E1383"/>
    <mergeCell ref="C1321:C1346"/>
    <mergeCell ref="D1321:D1346"/>
    <mergeCell ref="F1321:F1346"/>
    <mergeCell ref="G1321:G1346"/>
    <mergeCell ref="H1321:H1346"/>
    <mergeCell ref="I1321:I1346"/>
    <mergeCell ref="J1321:J1346"/>
    <mergeCell ref="L1321:L1346"/>
    <mergeCell ref="M1321:M1346"/>
    <mergeCell ref="C1347:C1358"/>
    <mergeCell ref="D1347:D1358"/>
    <mergeCell ref="E1347:E1358"/>
    <mergeCell ref="F1347:F1358"/>
    <mergeCell ref="G1347:G1358"/>
    <mergeCell ref="H1347:H1358"/>
    <mergeCell ref="I1347:I1358"/>
    <mergeCell ref="J1347:J1358"/>
    <mergeCell ref="L1347:L1358"/>
    <mergeCell ref="M1347:M1358"/>
    <mergeCell ref="D1296:E1296"/>
    <mergeCell ref="H1296:I1296"/>
    <mergeCell ref="J1296:K1296"/>
    <mergeCell ref="C1297:C1301"/>
    <mergeCell ref="D1297:D1301"/>
    <mergeCell ref="F1297:F1301"/>
    <mergeCell ref="G1297:G1301"/>
    <mergeCell ref="H1297:H1301"/>
    <mergeCell ref="I1297:I1301"/>
    <mergeCell ref="J1297:J1301"/>
    <mergeCell ref="L1297:L1301"/>
    <mergeCell ref="M1297:M1301"/>
    <mergeCell ref="D1308:E1308"/>
    <mergeCell ref="H1308:I1308"/>
    <mergeCell ref="J1308:K1308"/>
    <mergeCell ref="C1310:C1320"/>
    <mergeCell ref="D1310:D1320"/>
    <mergeCell ref="F1310:F1320"/>
    <mergeCell ref="G1310:G1320"/>
    <mergeCell ref="H1310:H1320"/>
    <mergeCell ref="I1310:I1320"/>
    <mergeCell ref="J1310:J1320"/>
    <mergeCell ref="L1310:L1320"/>
    <mergeCell ref="M1310:M1320"/>
    <mergeCell ref="D1276:E1276"/>
    <mergeCell ref="H1276:I1276"/>
    <mergeCell ref="J1276:K1276"/>
    <mergeCell ref="C1277:C1281"/>
    <mergeCell ref="D1277:D1281"/>
    <mergeCell ref="F1277:F1281"/>
    <mergeCell ref="G1277:G1281"/>
    <mergeCell ref="H1277:H1281"/>
    <mergeCell ref="I1277:I1281"/>
    <mergeCell ref="J1277:J1281"/>
    <mergeCell ref="L1277:L1281"/>
    <mergeCell ref="M1277:M1281"/>
    <mergeCell ref="C1282:C1289"/>
    <mergeCell ref="D1282:D1289"/>
    <mergeCell ref="F1282:F1289"/>
    <mergeCell ref="G1282:G1289"/>
    <mergeCell ref="H1282:H1289"/>
    <mergeCell ref="I1282:I1289"/>
    <mergeCell ref="J1282:J1289"/>
    <mergeCell ref="L1282:L1289"/>
    <mergeCell ref="M1282:M1289"/>
    <mergeCell ref="D1244:E1244"/>
    <mergeCell ref="H1244:I1244"/>
    <mergeCell ref="J1244:K1244"/>
    <mergeCell ref="C1245:C1251"/>
    <mergeCell ref="D1245:D1251"/>
    <mergeCell ref="F1245:F1251"/>
    <mergeCell ref="G1245:G1251"/>
    <mergeCell ref="H1245:H1251"/>
    <mergeCell ref="I1245:I1251"/>
    <mergeCell ref="J1245:J1251"/>
    <mergeCell ref="L1245:L1251"/>
    <mergeCell ref="M1245:M1251"/>
    <mergeCell ref="C1252:C1269"/>
    <mergeCell ref="D1252:D1269"/>
    <mergeCell ref="F1252:F1269"/>
    <mergeCell ref="G1252:G1269"/>
    <mergeCell ref="H1252:H1269"/>
    <mergeCell ref="I1252:I1269"/>
    <mergeCell ref="J1252:J1269"/>
    <mergeCell ref="L1252:L1269"/>
    <mergeCell ref="M1252:M1269"/>
    <mergeCell ref="M1200:M1209"/>
    <mergeCell ref="C1210:C1221"/>
    <mergeCell ref="D1210:D1221"/>
    <mergeCell ref="F1210:F1221"/>
    <mergeCell ref="G1210:G1221"/>
    <mergeCell ref="H1210:H1221"/>
    <mergeCell ref="I1210:I1221"/>
    <mergeCell ref="J1210:J1221"/>
    <mergeCell ref="L1210:L1221"/>
    <mergeCell ref="M1210:M1221"/>
    <mergeCell ref="D1228:E1228"/>
    <mergeCell ref="H1228:I1228"/>
    <mergeCell ref="J1228:K1228"/>
    <mergeCell ref="C1229:C1237"/>
    <mergeCell ref="D1229:D1237"/>
    <mergeCell ref="F1229:F1237"/>
    <mergeCell ref="G1229:G1237"/>
    <mergeCell ref="H1229:H1237"/>
    <mergeCell ref="I1229:I1237"/>
    <mergeCell ref="J1229:J1237"/>
    <mergeCell ref="L1229:L1237"/>
    <mergeCell ref="M1229:M1237"/>
    <mergeCell ref="D1192:E1192"/>
    <mergeCell ref="D1193:E1193"/>
    <mergeCell ref="D1194:E1194"/>
    <mergeCell ref="D1195:E1195"/>
    <mergeCell ref="D1196:E1196"/>
    <mergeCell ref="D1197:E1197"/>
    <mergeCell ref="D1198:E1198"/>
    <mergeCell ref="H1198:I1198"/>
    <mergeCell ref="J1198:K1198"/>
    <mergeCell ref="C1200:C1209"/>
    <mergeCell ref="D1200:D1209"/>
    <mergeCell ref="F1200:F1209"/>
    <mergeCell ref="G1200:G1209"/>
    <mergeCell ref="H1200:H1209"/>
    <mergeCell ref="I1200:I1209"/>
    <mergeCell ref="J1200:J1209"/>
    <mergeCell ref="L1200:L1209"/>
    <mergeCell ref="M1161:M1170"/>
    <mergeCell ref="C1171:C1175"/>
    <mergeCell ref="D1171:D1175"/>
    <mergeCell ref="E1171:E1175"/>
    <mergeCell ref="F1171:F1175"/>
    <mergeCell ref="G1171:G1175"/>
    <mergeCell ref="H1171:H1175"/>
    <mergeCell ref="I1171:I1175"/>
    <mergeCell ref="J1171:J1175"/>
    <mergeCell ref="L1171:L1175"/>
    <mergeCell ref="M1171:M1175"/>
    <mergeCell ref="D1182:E1182"/>
    <mergeCell ref="H1182:I1182"/>
    <mergeCell ref="J1182:K1182"/>
    <mergeCell ref="C1183:C1191"/>
    <mergeCell ref="D1183:E1191"/>
    <mergeCell ref="F1183:F1191"/>
    <mergeCell ref="G1183:G1191"/>
    <mergeCell ref="H1183:H1191"/>
    <mergeCell ref="I1183:I1191"/>
    <mergeCell ref="J1183:J1191"/>
    <mergeCell ref="L1183:L1191"/>
    <mergeCell ref="M1183:M1191"/>
    <mergeCell ref="D1154:E1154"/>
    <mergeCell ref="D1155:E1155"/>
    <mergeCell ref="D1156:E1156"/>
    <mergeCell ref="D1157:E1157"/>
    <mergeCell ref="D1158:E1158"/>
    <mergeCell ref="D1159:E1159"/>
    <mergeCell ref="D1160:E1160"/>
    <mergeCell ref="H1160:I1160"/>
    <mergeCell ref="J1160:K1160"/>
    <mergeCell ref="C1161:C1170"/>
    <mergeCell ref="D1161:D1170"/>
    <mergeCell ref="F1161:F1170"/>
    <mergeCell ref="G1161:G1170"/>
    <mergeCell ref="H1161:H1170"/>
    <mergeCell ref="I1161:I1170"/>
    <mergeCell ref="J1161:J1170"/>
    <mergeCell ref="L1161:L1170"/>
    <mergeCell ref="C1134:C1138"/>
    <mergeCell ref="D1134:D1138"/>
    <mergeCell ref="E1134:E1138"/>
    <mergeCell ref="F1134:F1138"/>
    <mergeCell ref="G1134:G1138"/>
    <mergeCell ref="H1134:H1138"/>
    <mergeCell ref="I1134:I1138"/>
    <mergeCell ref="J1134:J1138"/>
    <mergeCell ref="L1134:L1138"/>
    <mergeCell ref="M1134:M1138"/>
    <mergeCell ref="D1145:E1145"/>
    <mergeCell ref="H1145:I1145"/>
    <mergeCell ref="J1145:K1145"/>
    <mergeCell ref="C1146:C1153"/>
    <mergeCell ref="D1146:E1153"/>
    <mergeCell ref="F1146:F1153"/>
    <mergeCell ref="G1146:G1153"/>
    <mergeCell ref="H1146:H1153"/>
    <mergeCell ref="I1146:I1153"/>
    <mergeCell ref="J1146:J1153"/>
    <mergeCell ref="L1146:L1153"/>
    <mergeCell ref="M1146:M1153"/>
    <mergeCell ref="D1110:E1110"/>
    <mergeCell ref="D1111:E1111"/>
    <mergeCell ref="D1112:E1112"/>
    <mergeCell ref="H1112:I1112"/>
    <mergeCell ref="J1112:K1112"/>
    <mergeCell ref="C1113:C1117"/>
    <mergeCell ref="D1113:D1117"/>
    <mergeCell ref="F1113:F1117"/>
    <mergeCell ref="G1113:G1117"/>
    <mergeCell ref="H1113:H1117"/>
    <mergeCell ref="I1113:I1117"/>
    <mergeCell ref="J1113:J1117"/>
    <mergeCell ref="L1113:L1117"/>
    <mergeCell ref="M1113:M1117"/>
    <mergeCell ref="C1118:C1133"/>
    <mergeCell ref="D1118:D1133"/>
    <mergeCell ref="F1118:F1133"/>
    <mergeCell ref="G1118:G1133"/>
    <mergeCell ref="H1118:H1133"/>
    <mergeCell ref="I1118:I1133"/>
    <mergeCell ref="J1118:J1133"/>
    <mergeCell ref="L1118:L1133"/>
    <mergeCell ref="M1118:M1133"/>
    <mergeCell ref="D1094:E1094"/>
    <mergeCell ref="D1095:E1095"/>
    <mergeCell ref="H1095:I1095"/>
    <mergeCell ref="J1095:K1095"/>
    <mergeCell ref="C1096:C1105"/>
    <mergeCell ref="D1096:E1105"/>
    <mergeCell ref="F1096:F1105"/>
    <mergeCell ref="G1096:G1105"/>
    <mergeCell ref="H1096:H1105"/>
    <mergeCell ref="I1096:I1105"/>
    <mergeCell ref="J1096:J1105"/>
    <mergeCell ref="L1096:L1105"/>
    <mergeCell ref="M1096:M1105"/>
    <mergeCell ref="D1106:E1106"/>
    <mergeCell ref="D1107:E1107"/>
    <mergeCell ref="D1108:E1108"/>
    <mergeCell ref="D1109:E1109"/>
    <mergeCell ref="D1078:E1078"/>
    <mergeCell ref="H1078:I1078"/>
    <mergeCell ref="J1078:K1078"/>
    <mergeCell ref="C1079:C1088"/>
    <mergeCell ref="D1079:E1088"/>
    <mergeCell ref="F1079:F1088"/>
    <mergeCell ref="G1079:G1088"/>
    <mergeCell ref="H1079:H1088"/>
    <mergeCell ref="I1079:I1088"/>
    <mergeCell ref="J1079:J1088"/>
    <mergeCell ref="L1079:L1088"/>
    <mergeCell ref="M1079:M1088"/>
    <mergeCell ref="D1089:E1089"/>
    <mergeCell ref="D1090:E1090"/>
    <mergeCell ref="D1091:E1091"/>
    <mergeCell ref="D1092:E1092"/>
    <mergeCell ref="D1093:E1093"/>
    <mergeCell ref="C1035:C1054"/>
    <mergeCell ref="D1035:D1054"/>
    <mergeCell ref="F1035:F1054"/>
    <mergeCell ref="G1035:G1054"/>
    <mergeCell ref="H1035:H1054"/>
    <mergeCell ref="I1035:I1054"/>
    <mergeCell ref="J1035:J1054"/>
    <mergeCell ref="L1035:L1054"/>
    <mergeCell ref="M1035:M1054"/>
    <mergeCell ref="D1061:E1061"/>
    <mergeCell ref="H1061:I1061"/>
    <mergeCell ref="J1061:K1061"/>
    <mergeCell ref="C1062:C1071"/>
    <mergeCell ref="D1062:D1071"/>
    <mergeCell ref="F1062:F1071"/>
    <mergeCell ref="G1062:G1071"/>
    <mergeCell ref="H1062:H1071"/>
    <mergeCell ref="I1062:I1071"/>
    <mergeCell ref="J1062:J1071"/>
    <mergeCell ref="L1062:L1071"/>
    <mergeCell ref="M1062:M1071"/>
    <mergeCell ref="L1010:L1014"/>
    <mergeCell ref="M1010:M1014"/>
    <mergeCell ref="C1015:C1016"/>
    <mergeCell ref="D1015:D1016"/>
    <mergeCell ref="F1015:F1016"/>
    <mergeCell ref="G1015:G1016"/>
    <mergeCell ref="H1015:H1016"/>
    <mergeCell ref="I1015:I1016"/>
    <mergeCell ref="J1015:J1016"/>
    <mergeCell ref="L1015:L1016"/>
    <mergeCell ref="M1015:M1016"/>
    <mergeCell ref="D1023:E1023"/>
    <mergeCell ref="H1023:I1023"/>
    <mergeCell ref="J1023:K1023"/>
    <mergeCell ref="C1024:C1034"/>
    <mergeCell ref="D1024:D1034"/>
    <mergeCell ref="F1024:F1034"/>
    <mergeCell ref="G1024:G1034"/>
    <mergeCell ref="H1024:H1034"/>
    <mergeCell ref="I1024:I1034"/>
    <mergeCell ref="J1024:J1034"/>
    <mergeCell ref="L1024:L1034"/>
    <mergeCell ref="M1024:M1034"/>
    <mergeCell ref="D1001:E1001"/>
    <mergeCell ref="D1002:E1002"/>
    <mergeCell ref="D1003:E1003"/>
    <mergeCell ref="D1004:E1004"/>
    <mergeCell ref="D1005:E1005"/>
    <mergeCell ref="D1006:E1006"/>
    <mergeCell ref="D1007:E1007"/>
    <mergeCell ref="H1007:I1007"/>
    <mergeCell ref="J1007:K1007"/>
    <mergeCell ref="D1008:E1008"/>
    <mergeCell ref="H1008:I1008"/>
    <mergeCell ref="J1008:K1008"/>
    <mergeCell ref="C1010:C1014"/>
    <mergeCell ref="D1010:D1014"/>
    <mergeCell ref="F1010:F1014"/>
    <mergeCell ref="G1010:G1014"/>
    <mergeCell ref="H1010:H1014"/>
    <mergeCell ref="I1010:I1014"/>
    <mergeCell ref="J1010:J1014"/>
    <mergeCell ref="C974:C981"/>
    <mergeCell ref="D974:E981"/>
    <mergeCell ref="F974:F981"/>
    <mergeCell ref="G974:G981"/>
    <mergeCell ref="H974:H981"/>
    <mergeCell ref="I974:I981"/>
    <mergeCell ref="J974:J981"/>
    <mergeCell ref="L974:L981"/>
    <mergeCell ref="M974:M981"/>
    <mergeCell ref="C982:C1000"/>
    <mergeCell ref="D982:E1000"/>
    <mergeCell ref="F982:F1000"/>
    <mergeCell ref="G982:G1000"/>
    <mergeCell ref="H982:H1000"/>
    <mergeCell ref="I982:I1000"/>
    <mergeCell ref="J982:J1000"/>
    <mergeCell ref="L982:L1000"/>
    <mergeCell ref="M982:M1000"/>
    <mergeCell ref="L960:L966"/>
    <mergeCell ref="M960:M966"/>
    <mergeCell ref="H967:I967"/>
    <mergeCell ref="J967:K967"/>
    <mergeCell ref="H968:I968"/>
    <mergeCell ref="J968:K968"/>
    <mergeCell ref="H969:I969"/>
    <mergeCell ref="J969:K969"/>
    <mergeCell ref="H970:I970"/>
    <mergeCell ref="J970:K970"/>
    <mergeCell ref="H971:I971"/>
    <mergeCell ref="J971:K971"/>
    <mergeCell ref="H972:I972"/>
    <mergeCell ref="J972:K972"/>
    <mergeCell ref="D973:E973"/>
    <mergeCell ref="H973:I973"/>
    <mergeCell ref="J973:K973"/>
    <mergeCell ref="H953:I953"/>
    <mergeCell ref="J953:K953"/>
    <mergeCell ref="H954:I954"/>
    <mergeCell ref="J954:K954"/>
    <mergeCell ref="H955:I955"/>
    <mergeCell ref="J955:K955"/>
    <mergeCell ref="H956:I956"/>
    <mergeCell ref="J956:K956"/>
    <mergeCell ref="H957:I957"/>
    <mergeCell ref="J957:K957"/>
    <mergeCell ref="H958:I958"/>
    <mergeCell ref="J958:K958"/>
    <mergeCell ref="D959:E959"/>
    <mergeCell ref="H959:I959"/>
    <mergeCell ref="J959:K959"/>
    <mergeCell ref="C960:C966"/>
    <mergeCell ref="D960:D966"/>
    <mergeCell ref="F960:F966"/>
    <mergeCell ref="G960:G966"/>
    <mergeCell ref="H960:I966"/>
    <mergeCell ref="J960:K966"/>
    <mergeCell ref="C930:C938"/>
    <mergeCell ref="D930:D938"/>
    <mergeCell ref="F930:F938"/>
    <mergeCell ref="G930:G938"/>
    <mergeCell ref="H930:H938"/>
    <mergeCell ref="I930:I938"/>
    <mergeCell ref="J930:J938"/>
    <mergeCell ref="L930:L938"/>
    <mergeCell ref="M930:M938"/>
    <mergeCell ref="D945:E945"/>
    <mergeCell ref="H945:I945"/>
    <mergeCell ref="J945:K945"/>
    <mergeCell ref="C946:C952"/>
    <mergeCell ref="D946:D952"/>
    <mergeCell ref="F946:F952"/>
    <mergeCell ref="G946:G952"/>
    <mergeCell ref="H946:I952"/>
    <mergeCell ref="J946:K952"/>
    <mergeCell ref="L946:L952"/>
    <mergeCell ref="M946:M952"/>
    <mergeCell ref="M907:M915"/>
    <mergeCell ref="D916:E916"/>
    <mergeCell ref="D917:E917"/>
    <mergeCell ref="D918:E918"/>
    <mergeCell ref="D919:E919"/>
    <mergeCell ref="D920:E920"/>
    <mergeCell ref="D921:E921"/>
    <mergeCell ref="D922:E922"/>
    <mergeCell ref="H922:I922"/>
    <mergeCell ref="J922:K922"/>
    <mergeCell ref="C923:C929"/>
    <mergeCell ref="D923:D929"/>
    <mergeCell ref="F923:F929"/>
    <mergeCell ref="G923:G929"/>
    <mergeCell ref="H923:H929"/>
    <mergeCell ref="I923:I929"/>
    <mergeCell ref="J923:J929"/>
    <mergeCell ref="L923:L929"/>
    <mergeCell ref="M923:M929"/>
    <mergeCell ref="D900:E900"/>
    <mergeCell ref="D901:E901"/>
    <mergeCell ref="D902:E902"/>
    <mergeCell ref="D903:E903"/>
    <mergeCell ref="D904:E904"/>
    <mergeCell ref="D905:E905"/>
    <mergeCell ref="D906:E906"/>
    <mergeCell ref="H906:I906"/>
    <mergeCell ref="J906:K906"/>
    <mergeCell ref="C907:C915"/>
    <mergeCell ref="D907:E915"/>
    <mergeCell ref="F907:F915"/>
    <mergeCell ref="G907:G915"/>
    <mergeCell ref="H907:H915"/>
    <mergeCell ref="I907:I915"/>
    <mergeCell ref="J907:J915"/>
    <mergeCell ref="L907:L915"/>
    <mergeCell ref="D873:E873"/>
    <mergeCell ref="H873:I873"/>
    <mergeCell ref="J873:K873"/>
    <mergeCell ref="C874:C882"/>
    <mergeCell ref="D874:D882"/>
    <mergeCell ref="F874:F882"/>
    <mergeCell ref="G874:G882"/>
    <mergeCell ref="H874:H882"/>
    <mergeCell ref="I874:I882"/>
    <mergeCell ref="J874:J882"/>
    <mergeCell ref="L874:L882"/>
    <mergeCell ref="M874:M882"/>
    <mergeCell ref="D889:E889"/>
    <mergeCell ref="H889:I889"/>
    <mergeCell ref="J889:K889"/>
    <mergeCell ref="C890:C899"/>
    <mergeCell ref="D890:E899"/>
    <mergeCell ref="F890:F899"/>
    <mergeCell ref="G890:G899"/>
    <mergeCell ref="H890:H899"/>
    <mergeCell ref="I890:I899"/>
    <mergeCell ref="J890:J899"/>
    <mergeCell ref="L890:L899"/>
    <mergeCell ref="M890:M899"/>
    <mergeCell ref="D841:E841"/>
    <mergeCell ref="H841:I841"/>
    <mergeCell ref="J841:K841"/>
    <mergeCell ref="C842:C850"/>
    <mergeCell ref="D842:D850"/>
    <mergeCell ref="F842:F850"/>
    <mergeCell ref="G842:G850"/>
    <mergeCell ref="H842:H850"/>
    <mergeCell ref="I842:I850"/>
    <mergeCell ref="J842:J850"/>
    <mergeCell ref="L842:L850"/>
    <mergeCell ref="M842:M850"/>
    <mergeCell ref="D857:E857"/>
    <mergeCell ref="H857:I857"/>
    <mergeCell ref="J857:K857"/>
    <mergeCell ref="C858:C866"/>
    <mergeCell ref="D858:D866"/>
    <mergeCell ref="F858:F866"/>
    <mergeCell ref="G858:G866"/>
    <mergeCell ref="H858:H866"/>
    <mergeCell ref="I858:I866"/>
    <mergeCell ref="J858:J866"/>
    <mergeCell ref="L858:L866"/>
    <mergeCell ref="M858:M866"/>
    <mergeCell ref="D809:E809"/>
    <mergeCell ref="H809:I809"/>
    <mergeCell ref="J809:K809"/>
    <mergeCell ref="C810:C818"/>
    <mergeCell ref="D810:D818"/>
    <mergeCell ref="F810:F818"/>
    <mergeCell ref="G810:G818"/>
    <mergeCell ref="H810:H818"/>
    <mergeCell ref="I810:I818"/>
    <mergeCell ref="J810:J818"/>
    <mergeCell ref="L810:L818"/>
    <mergeCell ref="M810:M818"/>
    <mergeCell ref="D825:E825"/>
    <mergeCell ref="H825:I825"/>
    <mergeCell ref="J825:K825"/>
    <mergeCell ref="C826:C834"/>
    <mergeCell ref="D826:D834"/>
    <mergeCell ref="F826:F834"/>
    <mergeCell ref="G826:G834"/>
    <mergeCell ref="H826:H834"/>
    <mergeCell ref="I826:I834"/>
    <mergeCell ref="J826:J834"/>
    <mergeCell ref="L826:L834"/>
    <mergeCell ref="M826:M834"/>
    <mergeCell ref="M762:M774"/>
    <mergeCell ref="C775:C795"/>
    <mergeCell ref="D775:D795"/>
    <mergeCell ref="F775:F795"/>
    <mergeCell ref="G775:G795"/>
    <mergeCell ref="H775:H795"/>
    <mergeCell ref="I775:I795"/>
    <mergeCell ref="J775:J795"/>
    <mergeCell ref="L775:L795"/>
    <mergeCell ref="M775:M795"/>
    <mergeCell ref="C796:C802"/>
    <mergeCell ref="D796:D802"/>
    <mergeCell ref="F796:F802"/>
    <mergeCell ref="G796:G802"/>
    <mergeCell ref="H796:H802"/>
    <mergeCell ref="I796:I802"/>
    <mergeCell ref="J796:J802"/>
    <mergeCell ref="L796:L802"/>
    <mergeCell ref="M796:M802"/>
    <mergeCell ref="D754:E754"/>
    <mergeCell ref="D755:E755"/>
    <mergeCell ref="D756:E756"/>
    <mergeCell ref="D757:E757"/>
    <mergeCell ref="D758:E758"/>
    <mergeCell ref="D759:E759"/>
    <mergeCell ref="D760:E760"/>
    <mergeCell ref="H760:I760"/>
    <mergeCell ref="J760:K760"/>
    <mergeCell ref="C762:C774"/>
    <mergeCell ref="D762:D774"/>
    <mergeCell ref="F762:F774"/>
    <mergeCell ref="G762:G774"/>
    <mergeCell ref="H762:H774"/>
    <mergeCell ref="I762:I774"/>
    <mergeCell ref="J762:J774"/>
    <mergeCell ref="L762:L774"/>
    <mergeCell ref="M725:M736"/>
    <mergeCell ref="C737:C742"/>
    <mergeCell ref="D737:D742"/>
    <mergeCell ref="F737:F742"/>
    <mergeCell ref="G737:G742"/>
    <mergeCell ref="H737:H742"/>
    <mergeCell ref="I737:I742"/>
    <mergeCell ref="J737:J742"/>
    <mergeCell ref="L737:L742"/>
    <mergeCell ref="M737:M742"/>
    <mergeCell ref="D749:E749"/>
    <mergeCell ref="H749:I749"/>
    <mergeCell ref="J749:K749"/>
    <mergeCell ref="C750:C753"/>
    <mergeCell ref="D750:E753"/>
    <mergeCell ref="F750:F753"/>
    <mergeCell ref="G750:G753"/>
    <mergeCell ref="H750:H753"/>
    <mergeCell ref="I750:I753"/>
    <mergeCell ref="J750:J753"/>
    <mergeCell ref="L750:L753"/>
    <mergeCell ref="M750:M753"/>
    <mergeCell ref="D718:E718"/>
    <mergeCell ref="D719:E719"/>
    <mergeCell ref="D720:E720"/>
    <mergeCell ref="D721:E721"/>
    <mergeCell ref="D722:E722"/>
    <mergeCell ref="D723:E723"/>
    <mergeCell ref="D724:E724"/>
    <mergeCell ref="H724:I724"/>
    <mergeCell ref="J724:K724"/>
    <mergeCell ref="C725:C736"/>
    <mergeCell ref="D725:D736"/>
    <mergeCell ref="F725:F736"/>
    <mergeCell ref="G725:G736"/>
    <mergeCell ref="H725:H736"/>
    <mergeCell ref="I725:I736"/>
    <mergeCell ref="J725:J736"/>
    <mergeCell ref="L725:L736"/>
    <mergeCell ref="M682:M691"/>
    <mergeCell ref="C692:C702"/>
    <mergeCell ref="D692:D702"/>
    <mergeCell ref="F692:F702"/>
    <mergeCell ref="G692:G702"/>
    <mergeCell ref="H692:H702"/>
    <mergeCell ref="I692:I702"/>
    <mergeCell ref="J692:J702"/>
    <mergeCell ref="L692:L702"/>
    <mergeCell ref="M692:M702"/>
    <mergeCell ref="D709:E709"/>
    <mergeCell ref="H709:I709"/>
    <mergeCell ref="J709:K709"/>
    <mergeCell ref="C710:C717"/>
    <mergeCell ref="D710:E717"/>
    <mergeCell ref="F710:F717"/>
    <mergeCell ref="G710:G717"/>
    <mergeCell ref="H710:H717"/>
    <mergeCell ref="I710:I717"/>
    <mergeCell ref="J710:J717"/>
    <mergeCell ref="L710:L717"/>
    <mergeCell ref="M710:M717"/>
    <mergeCell ref="D675:E675"/>
    <mergeCell ref="D676:E676"/>
    <mergeCell ref="D677:E677"/>
    <mergeCell ref="D678:E678"/>
    <mergeCell ref="D679:E679"/>
    <mergeCell ref="D680:E680"/>
    <mergeCell ref="D681:E681"/>
    <mergeCell ref="H681:I681"/>
    <mergeCell ref="J681:K681"/>
    <mergeCell ref="C682:C691"/>
    <mergeCell ref="D682:D691"/>
    <mergeCell ref="F682:F691"/>
    <mergeCell ref="G682:G691"/>
    <mergeCell ref="H682:H691"/>
    <mergeCell ref="I682:I691"/>
    <mergeCell ref="J682:J691"/>
    <mergeCell ref="L682:L691"/>
    <mergeCell ref="D657:E657"/>
    <mergeCell ref="H657:I657"/>
    <mergeCell ref="J657:K657"/>
    <mergeCell ref="C658:C662"/>
    <mergeCell ref="D658:D662"/>
    <mergeCell ref="F658:F662"/>
    <mergeCell ref="G658:G662"/>
    <mergeCell ref="H658:H662"/>
    <mergeCell ref="I658:I662"/>
    <mergeCell ref="J658:J662"/>
    <mergeCell ref="L658:L662"/>
    <mergeCell ref="M658:M662"/>
    <mergeCell ref="D669:E669"/>
    <mergeCell ref="H669:I669"/>
    <mergeCell ref="J669:K669"/>
    <mergeCell ref="C670:C674"/>
    <mergeCell ref="D670:E674"/>
    <mergeCell ref="F670:F674"/>
    <mergeCell ref="G670:G674"/>
    <mergeCell ref="H670:H674"/>
    <mergeCell ref="I670:I674"/>
    <mergeCell ref="J670:J674"/>
    <mergeCell ref="L670:L674"/>
    <mergeCell ref="M670:M674"/>
    <mergeCell ref="D633:E633"/>
    <mergeCell ref="H633:I633"/>
    <mergeCell ref="J633:K633"/>
    <mergeCell ref="C634:C638"/>
    <mergeCell ref="D634:D638"/>
    <mergeCell ref="F634:F638"/>
    <mergeCell ref="G634:G638"/>
    <mergeCell ref="H634:H638"/>
    <mergeCell ref="I634:I638"/>
    <mergeCell ref="J634:J638"/>
    <mergeCell ref="L634:L638"/>
    <mergeCell ref="M634:M638"/>
    <mergeCell ref="D645:E645"/>
    <mergeCell ref="H645:I645"/>
    <mergeCell ref="J645:K645"/>
    <mergeCell ref="C646:C650"/>
    <mergeCell ref="D646:D650"/>
    <mergeCell ref="F646:F650"/>
    <mergeCell ref="G646:G650"/>
    <mergeCell ref="H646:H650"/>
    <mergeCell ref="I646:I650"/>
    <mergeCell ref="J646:J650"/>
    <mergeCell ref="L646:L650"/>
    <mergeCell ref="M646:M650"/>
    <mergeCell ref="D609:E609"/>
    <mergeCell ref="H609:I609"/>
    <mergeCell ref="J609:K609"/>
    <mergeCell ref="C610:C614"/>
    <mergeCell ref="D610:D614"/>
    <mergeCell ref="F610:F614"/>
    <mergeCell ref="G610:G614"/>
    <mergeCell ref="H610:H614"/>
    <mergeCell ref="I610:I614"/>
    <mergeCell ref="J610:J614"/>
    <mergeCell ref="L610:L614"/>
    <mergeCell ref="M610:M614"/>
    <mergeCell ref="D621:E621"/>
    <mergeCell ref="H621:I621"/>
    <mergeCell ref="J621:K621"/>
    <mergeCell ref="C622:C626"/>
    <mergeCell ref="D622:D626"/>
    <mergeCell ref="F622:F626"/>
    <mergeCell ref="G622:G626"/>
    <mergeCell ref="H622:H626"/>
    <mergeCell ref="I622:I626"/>
    <mergeCell ref="J622:J626"/>
    <mergeCell ref="L622:L626"/>
    <mergeCell ref="M622:M626"/>
    <mergeCell ref="D585:E585"/>
    <mergeCell ref="H585:I585"/>
    <mergeCell ref="J585:K585"/>
    <mergeCell ref="C586:C590"/>
    <mergeCell ref="D586:D590"/>
    <mergeCell ref="F586:F590"/>
    <mergeCell ref="G586:G590"/>
    <mergeCell ref="H586:H590"/>
    <mergeCell ref="I586:I590"/>
    <mergeCell ref="J586:J590"/>
    <mergeCell ref="L586:L590"/>
    <mergeCell ref="M586:M590"/>
    <mergeCell ref="D597:E597"/>
    <mergeCell ref="H597:I597"/>
    <mergeCell ref="J597:K597"/>
    <mergeCell ref="C598:C602"/>
    <mergeCell ref="D598:D602"/>
    <mergeCell ref="F598:F602"/>
    <mergeCell ref="G598:G602"/>
    <mergeCell ref="H598:H602"/>
    <mergeCell ref="I598:I602"/>
    <mergeCell ref="J598:J602"/>
    <mergeCell ref="L598:L602"/>
    <mergeCell ref="M598:M602"/>
    <mergeCell ref="D561:E561"/>
    <mergeCell ref="H561:I561"/>
    <mergeCell ref="J561:K561"/>
    <mergeCell ref="C562:C566"/>
    <mergeCell ref="D562:D566"/>
    <mergeCell ref="F562:F566"/>
    <mergeCell ref="G562:G566"/>
    <mergeCell ref="H562:H566"/>
    <mergeCell ref="I562:I566"/>
    <mergeCell ref="J562:J566"/>
    <mergeCell ref="L562:L566"/>
    <mergeCell ref="M562:M566"/>
    <mergeCell ref="D573:E573"/>
    <mergeCell ref="H573:I573"/>
    <mergeCell ref="J573:K573"/>
    <mergeCell ref="C574:C578"/>
    <mergeCell ref="D574:D578"/>
    <mergeCell ref="F574:F578"/>
    <mergeCell ref="G574:G578"/>
    <mergeCell ref="H574:H578"/>
    <mergeCell ref="I574:I578"/>
    <mergeCell ref="J574:J578"/>
    <mergeCell ref="L574:L578"/>
    <mergeCell ref="M574:M578"/>
    <mergeCell ref="D537:E537"/>
    <mergeCell ref="H537:I537"/>
    <mergeCell ref="J537:K537"/>
    <mergeCell ref="C538:C542"/>
    <mergeCell ref="D538:D542"/>
    <mergeCell ref="F538:F542"/>
    <mergeCell ref="G538:G542"/>
    <mergeCell ref="H538:H542"/>
    <mergeCell ref="I538:I542"/>
    <mergeCell ref="J538:J542"/>
    <mergeCell ref="L538:L542"/>
    <mergeCell ref="M538:M542"/>
    <mergeCell ref="D549:E549"/>
    <mergeCell ref="H549:I549"/>
    <mergeCell ref="J549:K549"/>
    <mergeCell ref="C550:C554"/>
    <mergeCell ref="D550:D554"/>
    <mergeCell ref="F550:F554"/>
    <mergeCell ref="G550:G554"/>
    <mergeCell ref="H550:H554"/>
    <mergeCell ref="I550:I554"/>
    <mergeCell ref="J550:J554"/>
    <mergeCell ref="L550:L554"/>
    <mergeCell ref="M550:M554"/>
    <mergeCell ref="D513:E513"/>
    <mergeCell ref="H513:I513"/>
    <mergeCell ref="J513:K513"/>
    <mergeCell ref="C514:C518"/>
    <mergeCell ref="D514:D518"/>
    <mergeCell ref="F514:F518"/>
    <mergeCell ref="G514:G518"/>
    <mergeCell ref="H514:H518"/>
    <mergeCell ref="I514:I518"/>
    <mergeCell ref="J514:J518"/>
    <mergeCell ref="L514:L518"/>
    <mergeCell ref="M514:M518"/>
    <mergeCell ref="D525:E525"/>
    <mergeCell ref="H525:I525"/>
    <mergeCell ref="J525:K525"/>
    <mergeCell ref="C526:C530"/>
    <mergeCell ref="D526:D530"/>
    <mergeCell ref="F526:F530"/>
    <mergeCell ref="G526:G530"/>
    <mergeCell ref="H526:H530"/>
    <mergeCell ref="I526:I530"/>
    <mergeCell ref="J526:J530"/>
    <mergeCell ref="L526:L530"/>
    <mergeCell ref="M526:M530"/>
    <mergeCell ref="C465:C491"/>
    <mergeCell ref="D465:D491"/>
    <mergeCell ref="F465:F491"/>
    <mergeCell ref="G465:G491"/>
    <mergeCell ref="H465:H491"/>
    <mergeCell ref="I465:I491"/>
    <mergeCell ref="J465:J491"/>
    <mergeCell ref="L465:L491"/>
    <mergeCell ref="M465:M491"/>
    <mergeCell ref="C492:C506"/>
    <mergeCell ref="D492:D506"/>
    <mergeCell ref="E492:E506"/>
    <mergeCell ref="F492:F506"/>
    <mergeCell ref="G492:G506"/>
    <mergeCell ref="H492:H506"/>
    <mergeCell ref="I492:I506"/>
    <mergeCell ref="J492:J506"/>
    <mergeCell ref="L492:L506"/>
    <mergeCell ref="M492:M506"/>
    <mergeCell ref="D440:E440"/>
    <mergeCell ref="H440:I440"/>
    <mergeCell ref="J440:K440"/>
    <mergeCell ref="C441:C447"/>
    <mergeCell ref="D441:D447"/>
    <mergeCell ref="F441:F447"/>
    <mergeCell ref="G441:G447"/>
    <mergeCell ref="H441:H447"/>
    <mergeCell ref="I441:I447"/>
    <mergeCell ref="J441:J447"/>
    <mergeCell ref="L441:L447"/>
    <mergeCell ref="M441:M447"/>
    <mergeCell ref="D454:E454"/>
    <mergeCell ref="H454:I454"/>
    <mergeCell ref="J454:K454"/>
    <mergeCell ref="C456:C464"/>
    <mergeCell ref="D456:D464"/>
    <mergeCell ref="F456:F464"/>
    <mergeCell ref="G456:G464"/>
    <mergeCell ref="H456:H464"/>
    <mergeCell ref="I456:I464"/>
    <mergeCell ref="J456:J464"/>
    <mergeCell ref="L456:L464"/>
    <mergeCell ref="M456:M464"/>
    <mergeCell ref="D422:E422"/>
    <mergeCell ref="H422:I422"/>
    <mergeCell ref="J422:K422"/>
    <mergeCell ref="C423:C429"/>
    <mergeCell ref="D423:D429"/>
    <mergeCell ref="F423:F429"/>
    <mergeCell ref="G423:G429"/>
    <mergeCell ref="H423:H429"/>
    <mergeCell ref="I423:I429"/>
    <mergeCell ref="J423:J429"/>
    <mergeCell ref="L423:L429"/>
    <mergeCell ref="M423:M429"/>
    <mergeCell ref="C430:C433"/>
    <mergeCell ref="D430:D433"/>
    <mergeCell ref="F430:F433"/>
    <mergeCell ref="G430:G433"/>
    <mergeCell ref="H430:H433"/>
    <mergeCell ref="I430:I433"/>
    <mergeCell ref="J430:J433"/>
    <mergeCell ref="L430:L433"/>
    <mergeCell ref="M430:M433"/>
    <mergeCell ref="D406:E406"/>
    <mergeCell ref="H406:I406"/>
    <mergeCell ref="J406:K406"/>
    <mergeCell ref="C407:C411"/>
    <mergeCell ref="D407:D411"/>
    <mergeCell ref="F407:F411"/>
    <mergeCell ref="G407:G411"/>
    <mergeCell ref="H407:H411"/>
    <mergeCell ref="I407:I411"/>
    <mergeCell ref="J407:J411"/>
    <mergeCell ref="L407:L411"/>
    <mergeCell ref="M407:M411"/>
    <mergeCell ref="C412:C415"/>
    <mergeCell ref="D412:D415"/>
    <mergeCell ref="F412:F415"/>
    <mergeCell ref="G412:G415"/>
    <mergeCell ref="H412:H415"/>
    <mergeCell ref="I412:I415"/>
    <mergeCell ref="J412:J415"/>
    <mergeCell ref="L412:L415"/>
    <mergeCell ref="M412:M415"/>
    <mergeCell ref="C372:C385"/>
    <mergeCell ref="D372:D385"/>
    <mergeCell ref="F372:F385"/>
    <mergeCell ref="G372:G385"/>
    <mergeCell ref="H372:H385"/>
    <mergeCell ref="I372:I385"/>
    <mergeCell ref="J372:J385"/>
    <mergeCell ref="L372:L385"/>
    <mergeCell ref="M372:M385"/>
    <mergeCell ref="D392:E392"/>
    <mergeCell ref="H392:I392"/>
    <mergeCell ref="J392:K392"/>
    <mergeCell ref="C393:C399"/>
    <mergeCell ref="D393:D399"/>
    <mergeCell ref="F393:F399"/>
    <mergeCell ref="G393:G399"/>
    <mergeCell ref="H393:H399"/>
    <mergeCell ref="I393:I399"/>
    <mergeCell ref="J393:J399"/>
    <mergeCell ref="L393:L399"/>
    <mergeCell ref="M393:M399"/>
    <mergeCell ref="C355:C356"/>
    <mergeCell ref="D355:D356"/>
    <mergeCell ref="F355:F356"/>
    <mergeCell ref="G355:G356"/>
    <mergeCell ref="H355:H356"/>
    <mergeCell ref="I355:I356"/>
    <mergeCell ref="J355:J356"/>
    <mergeCell ref="K355:K356"/>
    <mergeCell ref="L355:L356"/>
    <mergeCell ref="M355:M356"/>
    <mergeCell ref="D363:E363"/>
    <mergeCell ref="H363:I363"/>
    <mergeCell ref="J363:K363"/>
    <mergeCell ref="C366:C371"/>
    <mergeCell ref="D366:D371"/>
    <mergeCell ref="F366:F371"/>
    <mergeCell ref="G366:G371"/>
    <mergeCell ref="H366:H371"/>
    <mergeCell ref="I366:I371"/>
    <mergeCell ref="J366:J371"/>
    <mergeCell ref="L366:L371"/>
    <mergeCell ref="M366:M371"/>
    <mergeCell ref="L331:L337"/>
    <mergeCell ref="M331:M337"/>
    <mergeCell ref="C338:C341"/>
    <mergeCell ref="D338:D341"/>
    <mergeCell ref="F338:F341"/>
    <mergeCell ref="G338:G341"/>
    <mergeCell ref="H338:H341"/>
    <mergeCell ref="I338:I341"/>
    <mergeCell ref="J338:J341"/>
    <mergeCell ref="L338:L341"/>
    <mergeCell ref="M338:M341"/>
    <mergeCell ref="D348:E348"/>
    <mergeCell ref="H348:I348"/>
    <mergeCell ref="J348:K348"/>
    <mergeCell ref="C350:C354"/>
    <mergeCell ref="D350:D354"/>
    <mergeCell ref="F350:F354"/>
    <mergeCell ref="G350:G354"/>
    <mergeCell ref="H350:H354"/>
    <mergeCell ref="I350:I354"/>
    <mergeCell ref="J350:J354"/>
    <mergeCell ref="L350:L354"/>
    <mergeCell ref="M350:M354"/>
    <mergeCell ref="D322:E322"/>
    <mergeCell ref="D323:E323"/>
    <mergeCell ref="D324:E324"/>
    <mergeCell ref="D325:E325"/>
    <mergeCell ref="D326:E326"/>
    <mergeCell ref="D327:E327"/>
    <mergeCell ref="D328:E328"/>
    <mergeCell ref="H328:I328"/>
    <mergeCell ref="J328:K328"/>
    <mergeCell ref="D329:E329"/>
    <mergeCell ref="H329:I329"/>
    <mergeCell ref="J329:K329"/>
    <mergeCell ref="C331:C337"/>
    <mergeCell ref="D331:D337"/>
    <mergeCell ref="F331:F337"/>
    <mergeCell ref="G331:G337"/>
    <mergeCell ref="H331:H337"/>
    <mergeCell ref="I331:I337"/>
    <mergeCell ref="J331:J337"/>
    <mergeCell ref="C306:C311"/>
    <mergeCell ref="D306:D311"/>
    <mergeCell ref="F306:F311"/>
    <mergeCell ref="G306:G311"/>
    <mergeCell ref="H306:H311"/>
    <mergeCell ref="I306:I311"/>
    <mergeCell ref="J306:J311"/>
    <mergeCell ref="L306:L311"/>
    <mergeCell ref="M306:M311"/>
    <mergeCell ref="D318:E318"/>
    <mergeCell ref="H318:I318"/>
    <mergeCell ref="J318:K318"/>
    <mergeCell ref="D319:E319"/>
    <mergeCell ref="C320:C321"/>
    <mergeCell ref="D320:E321"/>
    <mergeCell ref="F320:F321"/>
    <mergeCell ref="G320:G321"/>
    <mergeCell ref="H320:H321"/>
    <mergeCell ref="I320:I321"/>
    <mergeCell ref="J320:J321"/>
    <mergeCell ref="L320:L321"/>
    <mergeCell ref="M320:M321"/>
    <mergeCell ref="D288:E288"/>
    <mergeCell ref="H288:I288"/>
    <mergeCell ref="J288:K288"/>
    <mergeCell ref="C289:C294"/>
    <mergeCell ref="D289:D294"/>
    <mergeCell ref="F289:F294"/>
    <mergeCell ref="G289:G294"/>
    <mergeCell ref="H289:H294"/>
    <mergeCell ref="I289:I294"/>
    <mergeCell ref="J289:J294"/>
    <mergeCell ref="L289:L294"/>
    <mergeCell ref="M289:M294"/>
    <mergeCell ref="D301:E301"/>
    <mergeCell ref="H301:I301"/>
    <mergeCell ref="J301:K301"/>
    <mergeCell ref="C302:C305"/>
    <mergeCell ref="D302:D305"/>
    <mergeCell ref="F302:F305"/>
    <mergeCell ref="G302:G305"/>
    <mergeCell ref="H302:H305"/>
    <mergeCell ref="I302:I305"/>
    <mergeCell ref="J302:J305"/>
    <mergeCell ref="L302:L305"/>
    <mergeCell ref="M302:M305"/>
    <mergeCell ref="D273:E273"/>
    <mergeCell ref="H273:I273"/>
    <mergeCell ref="J273:K273"/>
    <mergeCell ref="C274:C279"/>
    <mergeCell ref="D274:D279"/>
    <mergeCell ref="F274:F279"/>
    <mergeCell ref="G274:G279"/>
    <mergeCell ref="H274:H279"/>
    <mergeCell ref="I274:I279"/>
    <mergeCell ref="J274:J279"/>
    <mergeCell ref="L274:L279"/>
    <mergeCell ref="M274:M279"/>
    <mergeCell ref="C280:C281"/>
    <mergeCell ref="D280:D281"/>
    <mergeCell ref="F280:F281"/>
    <mergeCell ref="G280:G281"/>
    <mergeCell ref="H280:H281"/>
    <mergeCell ref="I280:I281"/>
    <mergeCell ref="J280:J281"/>
    <mergeCell ref="L280:L281"/>
    <mergeCell ref="M280:M281"/>
    <mergeCell ref="C246:C252"/>
    <mergeCell ref="D246:D252"/>
    <mergeCell ref="F246:F252"/>
    <mergeCell ref="G246:G252"/>
    <mergeCell ref="H246:H252"/>
    <mergeCell ref="I246:I252"/>
    <mergeCell ref="J246:J252"/>
    <mergeCell ref="L246:L252"/>
    <mergeCell ref="M246:M252"/>
    <mergeCell ref="D259:E259"/>
    <mergeCell ref="H259:I259"/>
    <mergeCell ref="J259:K259"/>
    <mergeCell ref="C260:C266"/>
    <mergeCell ref="D260:D266"/>
    <mergeCell ref="F260:F266"/>
    <mergeCell ref="G260:G266"/>
    <mergeCell ref="H260:H266"/>
    <mergeCell ref="I260:I266"/>
    <mergeCell ref="J260:J266"/>
    <mergeCell ref="L260:L266"/>
    <mergeCell ref="M260:M266"/>
    <mergeCell ref="D224:E224"/>
    <mergeCell ref="H224:I224"/>
    <mergeCell ref="J224:K224"/>
    <mergeCell ref="C225:C228"/>
    <mergeCell ref="D225:D228"/>
    <mergeCell ref="F225:F228"/>
    <mergeCell ref="G225:G228"/>
    <mergeCell ref="H225:H228"/>
    <mergeCell ref="I225:I228"/>
    <mergeCell ref="J225:J228"/>
    <mergeCell ref="L225:L228"/>
    <mergeCell ref="M225:M228"/>
    <mergeCell ref="D235:E235"/>
    <mergeCell ref="H235:I235"/>
    <mergeCell ref="J235:K235"/>
    <mergeCell ref="C236:C245"/>
    <mergeCell ref="D236:D245"/>
    <mergeCell ref="F236:F245"/>
    <mergeCell ref="G236:G245"/>
    <mergeCell ref="H236:H245"/>
    <mergeCell ref="I236:I245"/>
    <mergeCell ref="J236:J245"/>
    <mergeCell ref="L236:L245"/>
    <mergeCell ref="M236:M245"/>
    <mergeCell ref="D204:E204"/>
    <mergeCell ref="H204:I204"/>
    <mergeCell ref="J204:K204"/>
    <mergeCell ref="C205:C209"/>
    <mergeCell ref="D205:D209"/>
    <mergeCell ref="F205:F209"/>
    <mergeCell ref="G205:G209"/>
    <mergeCell ref="H205:H209"/>
    <mergeCell ref="I205:I209"/>
    <mergeCell ref="J205:J209"/>
    <mergeCell ref="L205:L209"/>
    <mergeCell ref="M205:M209"/>
    <mergeCell ref="C210:C217"/>
    <mergeCell ref="D210:D217"/>
    <mergeCell ref="F210:F217"/>
    <mergeCell ref="G210:G217"/>
    <mergeCell ref="H210:H217"/>
    <mergeCell ref="I210:I217"/>
    <mergeCell ref="J210:J217"/>
    <mergeCell ref="L210:L217"/>
    <mergeCell ref="M210:M217"/>
    <mergeCell ref="D164:E164"/>
    <mergeCell ref="H164:I164"/>
    <mergeCell ref="J164:K164"/>
    <mergeCell ref="C165:C177"/>
    <mergeCell ref="D165:D177"/>
    <mergeCell ref="F165:F177"/>
    <mergeCell ref="G165:G177"/>
    <mergeCell ref="H165:H177"/>
    <mergeCell ref="I165:I177"/>
    <mergeCell ref="J165:J177"/>
    <mergeCell ref="L165:L177"/>
    <mergeCell ref="M165:M177"/>
    <mergeCell ref="D184:E184"/>
    <mergeCell ref="H184:I184"/>
    <mergeCell ref="J184:K184"/>
    <mergeCell ref="C185:C197"/>
    <mergeCell ref="D185:D197"/>
    <mergeCell ref="F185:F197"/>
    <mergeCell ref="G185:G197"/>
    <mergeCell ref="H185:H197"/>
    <mergeCell ref="I185:I197"/>
    <mergeCell ref="J185:J197"/>
    <mergeCell ref="L185:L197"/>
    <mergeCell ref="M185:M197"/>
    <mergeCell ref="D124:E124"/>
    <mergeCell ref="H124:I124"/>
    <mergeCell ref="J124:K124"/>
    <mergeCell ref="C125:C137"/>
    <mergeCell ref="D125:D137"/>
    <mergeCell ref="F125:F137"/>
    <mergeCell ref="G125:G137"/>
    <mergeCell ref="H125:H137"/>
    <mergeCell ref="I125:I137"/>
    <mergeCell ref="J125:J137"/>
    <mergeCell ref="L125:L137"/>
    <mergeCell ref="M125:M137"/>
    <mergeCell ref="D144:E144"/>
    <mergeCell ref="H144:I144"/>
    <mergeCell ref="J144:K144"/>
    <mergeCell ref="C145:C157"/>
    <mergeCell ref="D145:D157"/>
    <mergeCell ref="F145:F157"/>
    <mergeCell ref="G145:G157"/>
    <mergeCell ref="H145:H157"/>
    <mergeCell ref="I145:I157"/>
    <mergeCell ref="J145:J157"/>
    <mergeCell ref="L145:L157"/>
    <mergeCell ref="M145:M157"/>
    <mergeCell ref="D90:E90"/>
    <mergeCell ref="H90:I90"/>
    <mergeCell ref="J90:K90"/>
    <mergeCell ref="C91:C104"/>
    <mergeCell ref="D91:D104"/>
    <mergeCell ref="F91:F104"/>
    <mergeCell ref="G91:G104"/>
    <mergeCell ref="H91:H104"/>
    <mergeCell ref="I91:I104"/>
    <mergeCell ref="J91:J104"/>
    <mergeCell ref="L91:L104"/>
    <mergeCell ref="M91:M104"/>
    <mergeCell ref="C105:C117"/>
    <mergeCell ref="D105:D117"/>
    <mergeCell ref="F105:F117"/>
    <mergeCell ref="G105:G117"/>
    <mergeCell ref="H105:H117"/>
    <mergeCell ref="I105:I117"/>
    <mergeCell ref="J105:J117"/>
    <mergeCell ref="L105:L117"/>
    <mergeCell ref="M105:M117"/>
    <mergeCell ref="D66:E66"/>
    <mergeCell ref="H66:I66"/>
    <mergeCell ref="J66:K66"/>
    <mergeCell ref="C67:C73"/>
    <mergeCell ref="D67:D73"/>
    <mergeCell ref="F67:F73"/>
    <mergeCell ref="G67:G73"/>
    <mergeCell ref="H67:H73"/>
    <mergeCell ref="I67:I73"/>
    <mergeCell ref="J67:J73"/>
    <mergeCell ref="L67:L73"/>
    <mergeCell ref="M67:M73"/>
    <mergeCell ref="C74:C83"/>
    <mergeCell ref="D74:D83"/>
    <mergeCell ref="F74:F83"/>
    <mergeCell ref="G74:G83"/>
    <mergeCell ref="H74:H83"/>
    <mergeCell ref="I74:I83"/>
    <mergeCell ref="J74:J83"/>
    <mergeCell ref="L74:L83"/>
    <mergeCell ref="M74:M83"/>
    <mergeCell ref="B1:E1"/>
    <mergeCell ref="B3:E3"/>
    <mergeCell ref="D41:E41"/>
    <mergeCell ref="J41:K41"/>
    <mergeCell ref="C44:C50"/>
    <mergeCell ref="D44:D50"/>
    <mergeCell ref="F44:F50"/>
    <mergeCell ref="G44:G50"/>
    <mergeCell ref="H44:H50"/>
    <mergeCell ref="I44:I50"/>
    <mergeCell ref="J44:J50"/>
    <mergeCell ref="L44:L50"/>
    <mergeCell ref="M44:M50"/>
    <mergeCell ref="C51:C59"/>
    <mergeCell ref="D51:D59"/>
    <mergeCell ref="F51:F59"/>
    <mergeCell ref="G51:G59"/>
    <mergeCell ref="H51:H59"/>
    <mergeCell ref="I51:I59"/>
    <mergeCell ref="J51:J59"/>
    <mergeCell ref="L51:L59"/>
    <mergeCell ref="M51:M59"/>
  </mergeCells>
  <conditionalFormatting sqref="B3">
    <cfRule type="containsText" dxfId="35" priority="1" operator="containsText" text="NO ">
      <formula>NOT(ISERROR(SEARCH("NO ",B3)))</formula>
    </cfRule>
  </conditionalFormatting>
  <dataValidations count="1">
    <dataValidation allowBlank="1" showInputMessage="1" showErrorMessage="1" prompt="Add here all the Criteria assessed at this audit. For MA or RA add note 'see above'" sqref="E16" xr:uid="{D59831B8-B43B-41B7-8CF2-03655CE7F0F2}"/>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D2D05-F0D7-413F-89BC-CF4BC0EBE027}">
  <sheetPr>
    <tabColor rgb="FF92D050"/>
  </sheetPr>
  <dimension ref="A1:AE9"/>
  <sheetViews>
    <sheetView topLeftCell="B2" zoomScaleNormal="100" workbookViewId="0">
      <selection activeCell="C2" sqref="C2"/>
    </sheetView>
  </sheetViews>
  <sheetFormatPr defaultRowHeight="15"/>
  <cols>
    <col min="3" max="3" width="53.140625" customWidth="1"/>
    <col min="5" max="5" width="3.7109375" bestFit="1" customWidth="1"/>
    <col min="6" max="9" width="2.7109375" bestFit="1" customWidth="1"/>
    <col min="10" max="10" width="3.140625" bestFit="1" customWidth="1"/>
  </cols>
  <sheetData>
    <row r="1" spans="1:31" ht="13.5" hidden="1" customHeight="1">
      <c r="A1" s="206" t="s">
        <v>3977</v>
      </c>
      <c r="B1" s="206"/>
      <c r="C1" s="206"/>
      <c r="D1" s="206"/>
      <c r="E1" s="206"/>
      <c r="F1" s="206"/>
      <c r="G1" s="206"/>
      <c r="H1" s="206"/>
      <c r="I1" s="206"/>
      <c r="J1" s="206"/>
      <c r="K1" s="206"/>
      <c r="L1" s="206"/>
      <c r="M1" s="206"/>
      <c r="N1" s="206"/>
    </row>
    <row r="3" spans="1:31" s="717" customFormat="1" ht="51">
      <c r="A3" s="714"/>
      <c r="B3" s="715"/>
      <c r="C3" s="716" t="s">
        <v>3978</v>
      </c>
      <c r="D3" s="716"/>
      <c r="E3" s="716"/>
      <c r="F3" s="716"/>
      <c r="G3" s="716"/>
      <c r="I3" s="718"/>
      <c r="J3" s="718"/>
      <c r="K3" s="718"/>
      <c r="L3" s="718"/>
      <c r="M3" s="718"/>
      <c r="N3" s="718"/>
      <c r="O3" s="718"/>
      <c r="P3" s="718"/>
      <c r="Q3" s="718"/>
      <c r="R3" s="718"/>
      <c r="S3" s="718"/>
      <c r="T3" s="718"/>
      <c r="U3" s="718"/>
      <c r="V3" s="718"/>
      <c r="W3" s="718"/>
      <c r="X3" s="718"/>
      <c r="Y3" s="718"/>
      <c r="Z3" s="718"/>
      <c r="AA3" s="718"/>
      <c r="AB3" s="718"/>
      <c r="AC3" s="718"/>
      <c r="AD3" s="718"/>
      <c r="AE3" s="718"/>
    </row>
    <row r="4" spans="1:31" ht="30">
      <c r="B4" s="719"/>
      <c r="C4" s="720"/>
      <c r="D4" s="721"/>
      <c r="E4" s="722" t="s">
        <v>682</v>
      </c>
      <c r="F4" s="723" t="s">
        <v>26</v>
      </c>
      <c r="G4" s="723" t="s">
        <v>30</v>
      </c>
      <c r="H4" s="723" t="s">
        <v>31</v>
      </c>
      <c r="I4" s="723" t="s">
        <v>32</v>
      </c>
      <c r="J4" s="724" t="s">
        <v>20</v>
      </c>
    </row>
    <row r="5" spans="1:31">
      <c r="B5" s="725"/>
      <c r="C5" s="725" t="s">
        <v>693</v>
      </c>
      <c r="D5" s="726"/>
      <c r="E5" s="722" t="s">
        <v>3979</v>
      </c>
      <c r="F5" s="723"/>
      <c r="G5" s="723" t="s">
        <v>3979</v>
      </c>
      <c r="H5" s="723"/>
      <c r="I5" s="723"/>
      <c r="J5" s="724" t="s">
        <v>3979</v>
      </c>
    </row>
    <row r="6" spans="1:31">
      <c r="B6" s="725"/>
      <c r="C6" s="725" t="s">
        <v>752</v>
      </c>
      <c r="D6" s="726"/>
      <c r="E6" s="722" t="s">
        <v>3979</v>
      </c>
      <c r="F6" s="723"/>
      <c r="G6" s="723"/>
      <c r="H6" s="723" t="s">
        <v>3979</v>
      </c>
      <c r="I6" s="723"/>
      <c r="J6" s="724" t="s">
        <v>3979</v>
      </c>
    </row>
    <row r="7" spans="1:31">
      <c r="B7" s="725"/>
      <c r="C7" s="725" t="s">
        <v>1046</v>
      </c>
      <c r="D7" s="726"/>
      <c r="E7" s="722" t="s">
        <v>3979</v>
      </c>
      <c r="F7" s="723" t="s">
        <v>3979</v>
      </c>
      <c r="G7" s="723"/>
      <c r="H7" s="723"/>
      <c r="I7" s="723" t="s">
        <v>3979</v>
      </c>
      <c r="J7" s="724" t="s">
        <v>3979</v>
      </c>
    </row>
    <row r="8" spans="1:31">
      <c r="B8" s="725"/>
      <c r="C8" s="725" t="s">
        <v>1181</v>
      </c>
      <c r="D8" s="727"/>
      <c r="E8" s="722" t="s">
        <v>3979</v>
      </c>
      <c r="F8" s="723"/>
      <c r="G8" s="723" t="s">
        <v>3979</v>
      </c>
      <c r="H8" s="723"/>
      <c r="I8" s="723"/>
      <c r="J8" s="724" t="s">
        <v>3979</v>
      </c>
    </row>
    <row r="9" spans="1:31">
      <c r="B9" s="725"/>
      <c r="C9" s="725" t="s">
        <v>1295</v>
      </c>
      <c r="D9" s="726"/>
      <c r="E9" s="728" t="s">
        <v>3979</v>
      </c>
      <c r="F9" s="723" t="s">
        <v>3979</v>
      </c>
      <c r="G9" s="723"/>
      <c r="H9" s="723"/>
      <c r="I9" s="723" t="s">
        <v>3979</v>
      </c>
      <c r="J9" s="724" t="s">
        <v>3979</v>
      </c>
    </row>
  </sheetData>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B1B1-1FE3-4E9D-9595-1380A6CBF7BD}">
  <sheetPr>
    <tabColor rgb="FF92D050"/>
  </sheetPr>
  <dimension ref="A1:J37"/>
  <sheetViews>
    <sheetView zoomScaleNormal="100" workbookViewId="0">
      <selection activeCell="A2" sqref="A2"/>
    </sheetView>
  </sheetViews>
  <sheetFormatPr defaultRowHeight="14.25"/>
  <cols>
    <col min="1" max="1" width="8.140625" style="33" customWidth="1"/>
    <col min="2" max="2" width="13.140625" style="33" customWidth="1"/>
    <col min="3" max="3" width="5.28515625" style="33" customWidth="1"/>
    <col min="4" max="4" width="11" style="33" customWidth="1"/>
    <col min="5" max="5" width="11.85546875" style="33" customWidth="1"/>
    <col min="6" max="6" width="9.28515625" style="33" customWidth="1"/>
    <col min="7" max="7" width="10.140625" style="33" customWidth="1"/>
    <col min="8" max="8" width="130.42578125" style="33" customWidth="1"/>
    <col min="9" max="9" width="64.7109375" style="33" customWidth="1"/>
    <col min="10" max="10" width="3.7109375" style="72" customWidth="1"/>
    <col min="11" max="16384" width="9.140625" style="32"/>
  </cols>
  <sheetData>
    <row r="1" spans="1:9" ht="15" customHeight="1">
      <c r="A1" s="234" t="s">
        <v>3980</v>
      </c>
      <c r="B1" s="235"/>
      <c r="C1" s="232"/>
      <c r="D1" s="232"/>
      <c r="E1" s="232"/>
      <c r="F1" s="232"/>
      <c r="G1" s="232"/>
      <c r="H1" s="232"/>
      <c r="I1" s="233"/>
    </row>
    <row r="2" spans="1:9" ht="76.5" customHeight="1">
      <c r="A2" s="69" t="s">
        <v>3981</v>
      </c>
      <c r="B2" s="236" t="s">
        <v>3982</v>
      </c>
      <c r="C2" s="237" t="s">
        <v>3983</v>
      </c>
      <c r="D2" s="70" t="s">
        <v>3984</v>
      </c>
      <c r="E2" s="70" t="s">
        <v>3985</v>
      </c>
      <c r="F2" s="70" t="s">
        <v>284</v>
      </c>
      <c r="G2" s="70" t="s">
        <v>3986</v>
      </c>
      <c r="H2" s="70" t="s">
        <v>3987</v>
      </c>
      <c r="I2" s="70" t="s">
        <v>3988</v>
      </c>
    </row>
    <row r="3" spans="1:9" ht="28.5">
      <c r="A3" s="971" t="s">
        <v>26</v>
      </c>
      <c r="B3" s="971" t="s">
        <v>3989</v>
      </c>
      <c r="C3" s="971">
        <v>1</v>
      </c>
      <c r="D3" s="971" t="s">
        <v>3990</v>
      </c>
      <c r="E3" s="972" t="s">
        <v>3991</v>
      </c>
      <c r="F3" s="972" t="s">
        <v>3992</v>
      </c>
      <c r="G3" s="972" t="s">
        <v>3993</v>
      </c>
      <c r="H3" s="972" t="s">
        <v>3994</v>
      </c>
      <c r="I3" s="972" t="s">
        <v>3995</v>
      </c>
    </row>
    <row r="4" spans="1:9" ht="114">
      <c r="A4" s="971" t="s">
        <v>26</v>
      </c>
      <c r="B4" s="973" t="s">
        <v>3989</v>
      </c>
      <c r="C4" s="971">
        <v>4</v>
      </c>
      <c r="D4" s="971" t="s">
        <v>3996</v>
      </c>
      <c r="E4" s="972" t="s">
        <v>3997</v>
      </c>
      <c r="F4" s="972" t="s">
        <v>3998</v>
      </c>
      <c r="G4" s="972" t="s">
        <v>3999</v>
      </c>
      <c r="H4" s="972" t="s">
        <v>4000</v>
      </c>
      <c r="I4" s="972" t="s">
        <v>4001</v>
      </c>
    </row>
    <row r="5" spans="1:9" ht="45">
      <c r="A5" s="973" t="s">
        <v>26</v>
      </c>
      <c r="B5" s="974" t="s">
        <v>3989</v>
      </c>
      <c r="C5" s="975">
        <v>2</v>
      </c>
      <c r="D5" s="974" t="s">
        <v>4002</v>
      </c>
      <c r="E5" s="974" t="s">
        <v>4003</v>
      </c>
      <c r="F5" s="974" t="s">
        <v>3992</v>
      </c>
      <c r="G5" s="974" t="s">
        <v>4004</v>
      </c>
      <c r="H5" s="974" t="s">
        <v>4005</v>
      </c>
      <c r="I5" s="974" t="s">
        <v>4006</v>
      </c>
    </row>
    <row r="6" spans="1:9" ht="45">
      <c r="A6" s="973" t="s">
        <v>26</v>
      </c>
      <c r="B6" s="974" t="s">
        <v>3989</v>
      </c>
      <c r="C6" s="974" t="s">
        <v>4007</v>
      </c>
      <c r="D6" s="974" t="s">
        <v>4002</v>
      </c>
      <c r="E6" s="974" t="s">
        <v>4003</v>
      </c>
      <c r="F6" s="974" t="s">
        <v>3992</v>
      </c>
      <c r="G6" s="974" t="s">
        <v>4004</v>
      </c>
      <c r="H6" s="974" t="s">
        <v>4008</v>
      </c>
      <c r="I6" s="974" t="s">
        <v>4006</v>
      </c>
    </row>
    <row r="7" spans="1:9" ht="345">
      <c r="A7" s="973" t="s">
        <v>26</v>
      </c>
      <c r="B7" s="973" t="s">
        <v>4009</v>
      </c>
      <c r="C7" s="976" t="s">
        <v>4010</v>
      </c>
      <c r="D7" s="973" t="s">
        <v>4011</v>
      </c>
      <c r="E7" s="973" t="s">
        <v>4012</v>
      </c>
      <c r="F7" s="973" t="s">
        <v>4013</v>
      </c>
      <c r="G7" s="973" t="s">
        <v>4014</v>
      </c>
      <c r="H7" s="974" t="s">
        <v>4015</v>
      </c>
      <c r="I7" s="973" t="s">
        <v>4016</v>
      </c>
    </row>
    <row r="8" spans="1:9" ht="409.5">
      <c r="A8" s="973" t="s">
        <v>26</v>
      </c>
      <c r="B8" s="973" t="s">
        <v>4017</v>
      </c>
      <c r="C8" s="976" t="s">
        <v>4018</v>
      </c>
      <c r="D8" s="973" t="s">
        <v>4019</v>
      </c>
      <c r="E8" s="973" t="s">
        <v>4020</v>
      </c>
      <c r="F8" s="973" t="s">
        <v>4013</v>
      </c>
      <c r="G8" s="973" t="s">
        <v>4021</v>
      </c>
      <c r="H8" s="973" t="s">
        <v>4022</v>
      </c>
      <c r="I8" s="977" t="s">
        <v>4023</v>
      </c>
    </row>
    <row r="9" spans="1:9">
      <c r="A9" s="238"/>
      <c r="B9" s="238"/>
      <c r="C9" s="238"/>
      <c r="D9" s="238"/>
      <c r="E9" s="238"/>
      <c r="F9" s="238"/>
      <c r="G9" s="238"/>
      <c r="H9" s="239"/>
      <c r="I9" s="239"/>
    </row>
    <row r="10" spans="1:9">
      <c r="A10" s="238"/>
      <c r="B10" s="238"/>
      <c r="C10" s="238"/>
      <c r="D10" s="238"/>
      <c r="E10" s="238"/>
      <c r="F10" s="238"/>
      <c r="G10" s="238"/>
      <c r="H10" s="239"/>
      <c r="I10" s="239"/>
    </row>
    <row r="11" spans="1:9">
      <c r="A11" s="238"/>
      <c r="B11" s="238"/>
      <c r="C11" s="238"/>
      <c r="D11" s="238"/>
      <c r="E11" s="238"/>
      <c r="F11" s="238"/>
      <c r="G11" s="238"/>
      <c r="H11" s="239"/>
      <c r="I11" s="239"/>
    </row>
    <row r="12" spans="1:9">
      <c r="A12" s="238"/>
      <c r="B12" s="238"/>
      <c r="C12" s="238"/>
      <c r="D12" s="238"/>
      <c r="E12" s="238"/>
      <c r="F12" s="238"/>
      <c r="G12" s="238"/>
      <c r="H12" s="239"/>
      <c r="I12" s="239"/>
    </row>
    <row r="13" spans="1:9">
      <c r="A13" s="238"/>
      <c r="B13" s="238"/>
      <c r="C13" s="238"/>
      <c r="D13" s="238"/>
      <c r="E13" s="238"/>
      <c r="F13" s="238"/>
      <c r="G13" s="238"/>
      <c r="H13" s="239"/>
      <c r="I13" s="239"/>
    </row>
    <row r="14" spans="1:9">
      <c r="A14" s="238"/>
      <c r="B14" s="238"/>
      <c r="C14" s="238"/>
      <c r="D14" s="238"/>
      <c r="E14" s="238"/>
      <c r="F14" s="238"/>
      <c r="G14" s="238"/>
      <c r="H14" s="239"/>
      <c r="I14" s="239"/>
    </row>
    <row r="15" spans="1:9">
      <c r="A15" s="238"/>
      <c r="B15" s="238"/>
      <c r="C15" s="238"/>
      <c r="D15" s="238"/>
      <c r="E15" s="238"/>
      <c r="F15" s="238"/>
      <c r="G15" s="238"/>
      <c r="H15" s="239"/>
      <c r="I15" s="239"/>
    </row>
    <row r="16" spans="1:9">
      <c r="A16" s="238"/>
      <c r="B16" s="238"/>
      <c r="C16" s="238"/>
      <c r="D16" s="238"/>
      <c r="E16" s="238"/>
      <c r="F16" s="238"/>
      <c r="G16" s="238"/>
      <c r="H16" s="239"/>
      <c r="I16" s="239"/>
    </row>
    <row r="17" spans="1:9">
      <c r="A17" s="238"/>
      <c r="B17" s="238"/>
      <c r="C17" s="238"/>
      <c r="D17" s="238"/>
      <c r="E17" s="238"/>
      <c r="F17" s="238"/>
      <c r="G17" s="238"/>
      <c r="H17" s="239"/>
      <c r="I17" s="239"/>
    </row>
    <row r="18" spans="1:9">
      <c r="A18" s="238"/>
      <c r="B18" s="238"/>
      <c r="C18" s="238"/>
      <c r="D18" s="238"/>
      <c r="E18" s="238"/>
      <c r="F18" s="238"/>
      <c r="G18" s="238"/>
      <c r="H18" s="239"/>
      <c r="I18" s="239"/>
    </row>
    <row r="19" spans="1:9">
      <c r="A19" s="238"/>
      <c r="B19" s="238"/>
      <c r="C19" s="238"/>
      <c r="D19" s="238"/>
      <c r="E19" s="238"/>
      <c r="F19" s="238"/>
      <c r="G19" s="238"/>
      <c r="H19" s="239"/>
      <c r="I19" s="239"/>
    </row>
    <row r="20" spans="1:9">
      <c r="A20" s="238"/>
      <c r="B20" s="238"/>
      <c r="C20" s="238"/>
      <c r="D20" s="238"/>
      <c r="E20" s="238"/>
      <c r="F20" s="238"/>
      <c r="G20" s="238"/>
      <c r="H20" s="239"/>
      <c r="I20" s="239"/>
    </row>
    <row r="21" spans="1:9">
      <c r="A21" s="238"/>
      <c r="B21" s="238"/>
      <c r="C21" s="238"/>
      <c r="D21" s="238"/>
      <c r="E21" s="238"/>
      <c r="F21" s="238"/>
      <c r="G21" s="238"/>
      <c r="H21" s="239"/>
      <c r="I21" s="239"/>
    </row>
    <row r="22" spans="1:9">
      <c r="A22" s="238"/>
      <c r="B22" s="238"/>
      <c r="C22" s="238"/>
      <c r="D22" s="238"/>
      <c r="E22" s="238"/>
      <c r="F22" s="238"/>
      <c r="G22" s="238"/>
      <c r="H22" s="239"/>
      <c r="I22" s="239"/>
    </row>
    <row r="23" spans="1:9">
      <c r="A23" s="238"/>
      <c r="B23" s="238"/>
      <c r="C23" s="238"/>
      <c r="D23" s="238"/>
      <c r="E23" s="238"/>
      <c r="F23" s="238"/>
      <c r="G23" s="238"/>
      <c r="H23" s="239"/>
      <c r="I23" s="239"/>
    </row>
    <row r="24" spans="1:9">
      <c r="A24" s="238"/>
      <c r="B24" s="238"/>
      <c r="C24" s="238"/>
      <c r="D24" s="238"/>
      <c r="E24" s="238"/>
      <c r="F24" s="238"/>
      <c r="G24" s="238"/>
      <c r="H24" s="239"/>
      <c r="I24" s="239"/>
    </row>
    <row r="25" spans="1:9">
      <c r="A25" s="238"/>
      <c r="B25" s="238"/>
      <c r="C25" s="238"/>
      <c r="D25" s="238"/>
      <c r="E25" s="238"/>
      <c r="F25" s="238"/>
      <c r="G25" s="238"/>
      <c r="H25" s="239"/>
      <c r="I25" s="239"/>
    </row>
    <row r="26" spans="1:9">
      <c r="A26" s="238"/>
      <c r="B26" s="238"/>
      <c r="C26" s="238"/>
      <c r="D26" s="238"/>
      <c r="E26" s="238"/>
      <c r="F26" s="238"/>
      <c r="G26" s="238"/>
      <c r="H26" s="239"/>
      <c r="I26" s="239"/>
    </row>
    <row r="27" spans="1:9">
      <c r="A27" s="238"/>
      <c r="B27" s="238"/>
      <c r="C27" s="238"/>
      <c r="D27" s="238"/>
      <c r="E27" s="238"/>
      <c r="F27" s="238"/>
      <c r="G27" s="238"/>
      <c r="H27" s="239"/>
      <c r="I27" s="239"/>
    </row>
    <row r="28" spans="1:9">
      <c r="A28" s="238"/>
      <c r="B28" s="238"/>
      <c r="C28" s="238"/>
      <c r="D28" s="238"/>
      <c r="E28" s="238"/>
      <c r="F28" s="238"/>
      <c r="G28" s="238"/>
      <c r="H28" s="239"/>
      <c r="I28" s="239"/>
    </row>
    <row r="29" spans="1:9">
      <c r="A29" s="238"/>
      <c r="B29" s="238"/>
      <c r="C29" s="238"/>
      <c r="D29" s="238"/>
      <c r="E29" s="238"/>
      <c r="F29" s="238"/>
      <c r="G29" s="238"/>
      <c r="H29" s="239"/>
      <c r="I29" s="239"/>
    </row>
    <row r="30" spans="1:9">
      <c r="A30" s="238"/>
      <c r="B30" s="238"/>
      <c r="C30" s="238"/>
      <c r="D30" s="238"/>
      <c r="E30" s="238"/>
      <c r="F30" s="238"/>
      <c r="G30" s="238"/>
      <c r="H30" s="239"/>
      <c r="I30" s="239"/>
    </row>
    <row r="31" spans="1:9">
      <c r="A31" s="238"/>
      <c r="B31" s="238"/>
      <c r="C31" s="238"/>
      <c r="D31" s="238"/>
      <c r="E31" s="238"/>
      <c r="F31" s="238"/>
      <c r="G31" s="238"/>
      <c r="H31" s="239"/>
      <c r="I31" s="238"/>
    </row>
    <row r="32" spans="1:9">
      <c r="A32" s="238"/>
      <c r="B32" s="238"/>
      <c r="C32" s="238"/>
      <c r="D32" s="238"/>
      <c r="E32" s="238"/>
      <c r="F32" s="238"/>
      <c r="G32" s="238"/>
      <c r="H32" s="239"/>
      <c r="I32" s="238"/>
    </row>
    <row r="33" spans="1:9">
      <c r="A33" s="238"/>
      <c r="B33" s="238"/>
      <c r="C33" s="238"/>
      <c r="D33" s="238"/>
      <c r="E33" s="238"/>
      <c r="F33" s="238"/>
      <c r="G33" s="238"/>
      <c r="H33" s="239"/>
      <c r="I33" s="238"/>
    </row>
    <row r="34" spans="1:9">
      <c r="H34" s="240"/>
    </row>
    <row r="35" spans="1:9">
      <c r="H35" s="240"/>
    </row>
    <row r="36" spans="1:9">
      <c r="H36" s="240"/>
    </row>
    <row r="37" spans="1:9">
      <c r="H37" s="240"/>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61D68-19A6-4A55-93D6-0C9792B7F699}">
  <sheetPr>
    <tabColor rgb="FF92D050"/>
  </sheetPr>
  <dimension ref="A1:D40"/>
  <sheetViews>
    <sheetView zoomScaleNormal="100" zoomScaleSheetLayoutView="100" workbookViewId="0"/>
  </sheetViews>
  <sheetFormatPr defaultRowHeight="14.25"/>
  <cols>
    <col min="1" max="1" width="24.42578125" style="32" customWidth="1"/>
    <col min="2" max="2" width="27.42578125" style="32" customWidth="1"/>
    <col min="3" max="3" width="20.140625" style="32" customWidth="1"/>
    <col min="4" max="16384" width="9.140625" style="32"/>
  </cols>
  <sheetData>
    <row r="1" spans="1:4" ht="21" customHeight="1">
      <c r="A1" s="68" t="s">
        <v>4024</v>
      </c>
      <c r="B1" s="444" t="s">
        <v>4025</v>
      </c>
    </row>
    <row r="2" spans="1:4" ht="28.5" customHeight="1">
      <c r="A2" s="1229" t="s">
        <v>4026</v>
      </c>
      <c r="B2" s="1229"/>
      <c r="C2" s="1229"/>
      <c r="D2" s="159"/>
    </row>
    <row r="3" spans="1:4" ht="12.75" customHeight="1">
      <c r="A3" s="318"/>
      <c r="B3" s="318"/>
      <c r="C3" s="318"/>
      <c r="D3" s="159"/>
    </row>
    <row r="4" spans="1:4">
      <c r="A4" s="68" t="s">
        <v>4027</v>
      </c>
      <c r="B4" s="68" t="s">
        <v>4028</v>
      </c>
      <c r="C4" s="68" t="s">
        <v>4029</v>
      </c>
    </row>
    <row r="6" spans="1:4">
      <c r="A6" s="68" t="s">
        <v>4030</v>
      </c>
    </row>
    <row r="7" spans="1:4">
      <c r="A7" s="32" t="s">
        <v>4031</v>
      </c>
      <c r="B7" s="77" t="s">
        <v>4032</v>
      </c>
      <c r="C7" s="32" t="s">
        <v>4033</v>
      </c>
    </row>
    <row r="8" spans="1:4">
      <c r="A8" s="32" t="s">
        <v>4034</v>
      </c>
      <c r="B8" s="77" t="s">
        <v>4035</v>
      </c>
      <c r="C8" s="32" t="s">
        <v>4033</v>
      </c>
    </row>
    <row r="9" spans="1:4">
      <c r="A9" s="32" t="s">
        <v>4036</v>
      </c>
      <c r="B9" s="77" t="s">
        <v>4037</v>
      </c>
      <c r="C9" s="32" t="s">
        <v>4033</v>
      </c>
    </row>
    <row r="10" spans="1:4">
      <c r="A10" s="32" t="s">
        <v>4038</v>
      </c>
      <c r="B10" s="77" t="s">
        <v>4039</v>
      </c>
      <c r="C10" s="32" t="s">
        <v>4033</v>
      </c>
    </row>
    <row r="11" spans="1:4">
      <c r="A11" s="32" t="s">
        <v>4040</v>
      </c>
      <c r="B11" s="77" t="s">
        <v>4041</v>
      </c>
      <c r="C11" s="32" t="s">
        <v>4033</v>
      </c>
    </row>
    <row r="12" spans="1:4">
      <c r="A12" s="32" t="s">
        <v>4042</v>
      </c>
      <c r="B12" s="77" t="s">
        <v>4043</v>
      </c>
      <c r="C12" s="32" t="s">
        <v>4033</v>
      </c>
    </row>
    <row r="13" spans="1:4">
      <c r="A13" s="32" t="s">
        <v>4044</v>
      </c>
      <c r="B13" s="77" t="s">
        <v>4045</v>
      </c>
      <c r="C13" s="32" t="s">
        <v>4033</v>
      </c>
    </row>
    <row r="14" spans="1:4">
      <c r="A14" s="32" t="s">
        <v>4046</v>
      </c>
      <c r="B14" s="77" t="s">
        <v>4047</v>
      </c>
      <c r="C14" s="32" t="s">
        <v>4033</v>
      </c>
    </row>
    <row r="15" spans="1:4">
      <c r="A15" s="32" t="s">
        <v>4048</v>
      </c>
      <c r="B15" s="77" t="s">
        <v>4049</v>
      </c>
      <c r="C15" s="32" t="s">
        <v>4033</v>
      </c>
    </row>
    <row r="16" spans="1:4">
      <c r="A16" s="32" t="s">
        <v>4050</v>
      </c>
      <c r="B16" s="77" t="s">
        <v>4051</v>
      </c>
      <c r="C16" s="32" t="s">
        <v>4033</v>
      </c>
    </row>
    <row r="17" spans="1:3">
      <c r="A17" s="32" t="s">
        <v>4052</v>
      </c>
      <c r="B17" s="77" t="s">
        <v>4053</v>
      </c>
      <c r="C17" s="32" t="s">
        <v>4033</v>
      </c>
    </row>
    <row r="18" spans="1:3">
      <c r="A18" s="32" t="s">
        <v>4054</v>
      </c>
      <c r="B18" s="77" t="s">
        <v>4055</v>
      </c>
      <c r="C18" s="32" t="s">
        <v>4033</v>
      </c>
    </row>
    <row r="19" spans="1:3">
      <c r="A19" s="32" t="s">
        <v>4056</v>
      </c>
      <c r="B19" s="77" t="s">
        <v>4057</v>
      </c>
      <c r="C19" s="32" t="s">
        <v>4033</v>
      </c>
    </row>
    <row r="20" spans="1:3">
      <c r="A20" s="32" t="s">
        <v>4058</v>
      </c>
      <c r="B20" s="77" t="s">
        <v>4059</v>
      </c>
      <c r="C20" s="32" t="s">
        <v>4033</v>
      </c>
    </row>
    <row r="21" spans="1:3">
      <c r="A21" s="32" t="s">
        <v>4060</v>
      </c>
      <c r="B21" s="77"/>
    </row>
    <row r="22" spans="1:3">
      <c r="B22" s="77"/>
    </row>
    <row r="23" spans="1:3">
      <c r="A23" s="68" t="s">
        <v>4061</v>
      </c>
      <c r="B23" s="77"/>
    </row>
    <row r="24" spans="1:3">
      <c r="A24" s="32" t="s">
        <v>4062</v>
      </c>
      <c r="B24" s="77" t="s">
        <v>4063</v>
      </c>
      <c r="C24" s="32" t="s">
        <v>4033</v>
      </c>
    </row>
    <row r="25" spans="1:3">
      <c r="A25" s="32" t="s">
        <v>4064</v>
      </c>
      <c r="B25" s="77" t="s">
        <v>4065</v>
      </c>
      <c r="C25" s="32" t="s">
        <v>4033</v>
      </c>
    </row>
    <row r="26" spans="1:3">
      <c r="A26" s="32" t="s">
        <v>4066</v>
      </c>
      <c r="B26" s="77" t="s">
        <v>4067</v>
      </c>
      <c r="C26" s="32" t="s">
        <v>4033</v>
      </c>
    </row>
    <row r="27" spans="1:3">
      <c r="A27" s="32" t="s">
        <v>4068</v>
      </c>
      <c r="B27" s="77" t="s">
        <v>4069</v>
      </c>
      <c r="C27" s="32" t="s">
        <v>4033</v>
      </c>
    </row>
    <row r="28" spans="1:3">
      <c r="A28" s="32" t="s">
        <v>4070</v>
      </c>
      <c r="B28" s="77" t="s">
        <v>4071</v>
      </c>
      <c r="C28" s="32" t="s">
        <v>4033</v>
      </c>
    </row>
    <row r="29" spans="1:3">
      <c r="A29" s="32" t="s">
        <v>4072</v>
      </c>
      <c r="B29" s="77" t="s">
        <v>4073</v>
      </c>
      <c r="C29" s="32" t="s">
        <v>4033</v>
      </c>
    </row>
    <row r="30" spans="1:3">
      <c r="A30" s="32" t="s">
        <v>4074</v>
      </c>
      <c r="B30" s="77" t="s">
        <v>4075</v>
      </c>
      <c r="C30" s="32" t="s">
        <v>4033</v>
      </c>
    </row>
    <row r="31" spans="1:3">
      <c r="A31" s="32" t="s">
        <v>4076</v>
      </c>
      <c r="B31" s="77" t="s">
        <v>4077</v>
      </c>
      <c r="C31" s="32" t="s">
        <v>4033</v>
      </c>
    </row>
    <row r="32" spans="1:3">
      <c r="A32" s="32" t="s">
        <v>4078</v>
      </c>
      <c r="B32" s="77" t="s">
        <v>4079</v>
      </c>
      <c r="C32" s="32" t="s">
        <v>4033</v>
      </c>
    </row>
    <row r="33" spans="1:3">
      <c r="A33" s="32" t="s">
        <v>4080</v>
      </c>
      <c r="B33" s="77" t="s">
        <v>4081</v>
      </c>
      <c r="C33" s="32" t="s">
        <v>4033</v>
      </c>
    </row>
    <row r="34" spans="1:3">
      <c r="A34" s="32" t="s">
        <v>4082</v>
      </c>
      <c r="B34" s="77" t="s">
        <v>4083</v>
      </c>
      <c r="C34" s="32" t="s">
        <v>4033</v>
      </c>
    </row>
    <row r="35" spans="1:3">
      <c r="A35" s="32" t="s">
        <v>4084</v>
      </c>
      <c r="B35" s="77" t="s">
        <v>4085</v>
      </c>
      <c r="C35" s="32" t="s">
        <v>4033</v>
      </c>
    </row>
    <row r="36" spans="1:3">
      <c r="A36" s="32" t="s">
        <v>4086</v>
      </c>
      <c r="B36" s="77" t="s">
        <v>4087</v>
      </c>
      <c r="C36" s="32" t="s">
        <v>4033</v>
      </c>
    </row>
    <row r="37" spans="1:3">
      <c r="A37" s="32" t="s">
        <v>4088</v>
      </c>
      <c r="B37" s="77" t="s">
        <v>4089</v>
      </c>
      <c r="C37" s="32" t="s">
        <v>4033</v>
      </c>
    </row>
    <row r="38" spans="1:3">
      <c r="A38" s="32" t="s">
        <v>4090</v>
      </c>
      <c r="B38" s="77" t="s">
        <v>4091</v>
      </c>
      <c r="C38" s="32" t="s">
        <v>4033</v>
      </c>
    </row>
    <row r="39" spans="1:3">
      <c r="A39" s="32" t="s">
        <v>4092</v>
      </c>
      <c r="B39" s="77" t="s">
        <v>4093</v>
      </c>
      <c r="C39" s="32" t="s">
        <v>4033</v>
      </c>
    </row>
    <row r="40" spans="1:3">
      <c r="A40" s="32" t="s">
        <v>4060</v>
      </c>
      <c r="B40" s="77"/>
    </row>
  </sheetData>
  <mergeCells count="1">
    <mergeCell ref="A2:C2"/>
  </mergeCells>
  <phoneticPr fontId="6" type="noConversion"/>
  <pageMargins left="0.75" right="0.75" top="1" bottom="1" header="0.5" footer="0.5"/>
  <pageSetup paperSize="9" orientation="portrait" horizontalDpi="429496729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B93FD-8DBD-43B1-B47A-75C3DAA76B95}">
  <sheetPr>
    <tabColor rgb="FF92D050"/>
  </sheetPr>
  <dimension ref="A1:N502"/>
  <sheetViews>
    <sheetView zoomScaleNormal="100" workbookViewId="0">
      <selection sqref="A1:H1"/>
    </sheetView>
  </sheetViews>
  <sheetFormatPr defaultColWidth="8" defaultRowHeight="14.25"/>
  <cols>
    <col min="1" max="1" width="8" style="445"/>
    <col min="2" max="2" width="86.5703125" style="445" customWidth="1"/>
    <col min="3" max="3" width="8" style="490"/>
    <col min="4" max="4" width="18.42578125" style="445" customWidth="1"/>
    <col min="5" max="5" width="7.5703125" style="491" customWidth="1"/>
    <col min="6" max="6" width="95.5703125" style="492" customWidth="1"/>
    <col min="7" max="7" width="7.5703125" style="493" customWidth="1"/>
    <col min="8" max="8" width="14.5703125" style="494" customWidth="1"/>
    <col min="9" max="9" width="23.42578125" style="445" customWidth="1"/>
    <col min="10" max="10" width="44.42578125" style="445" bestFit="1" customWidth="1"/>
    <col min="11" max="11" width="11" style="445" customWidth="1"/>
    <col min="12" max="12" width="32.5703125" style="445" hidden="1" customWidth="1"/>
    <col min="13" max="13" width="8" style="445"/>
    <col min="14" max="14" width="0" style="445" hidden="1" customWidth="1"/>
    <col min="15" max="16384" width="8" style="445"/>
  </cols>
  <sheetData>
    <row r="1" spans="1:8" ht="66" customHeight="1">
      <c r="A1" s="1230" t="s">
        <v>4094</v>
      </c>
      <c r="B1" s="1230"/>
      <c r="C1" s="1230"/>
      <c r="D1" s="1230"/>
      <c r="E1" s="1230"/>
      <c r="F1" s="1230"/>
      <c r="G1" s="1230"/>
      <c r="H1" s="1230"/>
    </row>
    <row r="2" spans="1:8">
      <c r="A2" s="491" t="s">
        <v>4095</v>
      </c>
      <c r="B2" s="782"/>
      <c r="C2" s="783"/>
      <c r="D2" s="784"/>
      <c r="E2" s="785"/>
      <c r="F2" s="786"/>
      <c r="G2" s="787"/>
      <c r="H2" s="788"/>
    </row>
    <row r="3" spans="1:8" ht="34.5" customHeight="1">
      <c r="A3" s="1231" t="s">
        <v>4096</v>
      </c>
      <c r="B3" s="1232"/>
      <c r="C3" s="1232"/>
      <c r="D3" s="1232"/>
      <c r="E3" s="1233" t="s">
        <v>4097</v>
      </c>
      <c r="F3" s="1233"/>
      <c r="G3" s="446" t="s">
        <v>4098</v>
      </c>
      <c r="H3" s="789"/>
    </row>
    <row r="4" spans="1:8" ht="48.75" customHeight="1">
      <c r="A4" s="1231" t="s">
        <v>4096</v>
      </c>
      <c r="B4" s="1232"/>
      <c r="C4" s="1232"/>
      <c r="D4" s="1232"/>
      <c r="E4" s="1233" t="s">
        <v>4099</v>
      </c>
      <c r="F4" s="1233"/>
      <c r="G4" s="446" t="s">
        <v>4100</v>
      </c>
      <c r="H4" s="790"/>
    </row>
    <row r="5" spans="1:8" ht="64.5" customHeight="1">
      <c r="A5" s="791" t="s">
        <v>4101</v>
      </c>
      <c r="B5" s="792" t="s">
        <v>4102</v>
      </c>
      <c r="C5" s="793" t="s">
        <v>694</v>
      </c>
      <c r="D5" s="792" t="s">
        <v>695</v>
      </c>
      <c r="E5" s="1234"/>
      <c r="F5" s="1235"/>
      <c r="G5" s="1235"/>
      <c r="H5" s="1235"/>
    </row>
    <row r="6" spans="1:8" ht="43.5" customHeight="1">
      <c r="A6" s="794"/>
      <c r="B6" s="795" t="s">
        <v>4103</v>
      </c>
      <c r="C6" s="796"/>
      <c r="D6" s="797"/>
      <c r="E6" s="798" t="s">
        <v>4101</v>
      </c>
      <c r="F6" s="799" t="s">
        <v>4102</v>
      </c>
      <c r="G6" s="800" t="s">
        <v>694</v>
      </c>
      <c r="H6" s="799" t="s">
        <v>695</v>
      </c>
    </row>
    <row r="7" spans="1:8" ht="20.100000000000001" customHeight="1">
      <c r="A7" s="801">
        <v>1</v>
      </c>
      <c r="B7" s="802" t="s">
        <v>4104</v>
      </c>
      <c r="C7" s="803"/>
      <c r="D7" s="804"/>
      <c r="E7" s="805"/>
      <c r="F7" s="806" t="s">
        <v>4103</v>
      </c>
      <c r="G7" s="807"/>
      <c r="H7" s="808"/>
    </row>
    <row r="8" spans="1:8" ht="43.5" customHeight="1">
      <c r="A8" s="801">
        <v>1</v>
      </c>
      <c r="B8" s="802" t="s">
        <v>4104</v>
      </c>
      <c r="C8" s="803"/>
      <c r="D8" s="804"/>
      <c r="E8" s="805">
        <v>1</v>
      </c>
      <c r="F8" s="809" t="s">
        <v>4104</v>
      </c>
      <c r="G8" s="807"/>
      <c r="H8" s="808"/>
    </row>
    <row r="9" spans="1:8" ht="66" customHeight="1">
      <c r="A9" s="810">
        <v>1.1000000000000001</v>
      </c>
      <c r="B9" s="811" t="s">
        <v>4105</v>
      </c>
      <c r="C9" s="812"/>
      <c r="D9" s="813"/>
      <c r="E9" s="814">
        <v>1.1000000000000001</v>
      </c>
      <c r="F9" s="815" t="s">
        <v>4105</v>
      </c>
      <c r="G9" s="816"/>
      <c r="H9" s="817"/>
    </row>
    <row r="10" spans="1:8">
      <c r="A10" s="818" t="s">
        <v>682</v>
      </c>
      <c r="B10" s="819" t="s">
        <v>4106</v>
      </c>
      <c r="C10" s="820" t="s">
        <v>687</v>
      </c>
      <c r="D10" s="821"/>
      <c r="E10" s="822" t="s">
        <v>682</v>
      </c>
      <c r="F10" s="823" t="str">
        <f t="shared" ref="F10:H11" si="0">B10</f>
        <v>Scottish Woodlands Limited, a company registered in Scotland (Company Number SC101787)</v>
      </c>
      <c r="G10" s="824" t="str">
        <f t="shared" si="0"/>
        <v>Y</v>
      </c>
      <c r="H10" s="821">
        <f t="shared" si="0"/>
        <v>0</v>
      </c>
    </row>
    <row r="11" spans="1:8">
      <c r="A11" s="825" t="s">
        <v>26</v>
      </c>
      <c r="B11" s="819" t="s">
        <v>4106</v>
      </c>
      <c r="C11" s="820" t="s">
        <v>687</v>
      </c>
      <c r="D11" s="821"/>
      <c r="E11" s="826" t="s">
        <v>26</v>
      </c>
      <c r="F11" s="823" t="str">
        <f t="shared" si="0"/>
        <v>Scottish Woodlands Limited, a company registered in Scotland (Company Number SC101787)</v>
      </c>
      <c r="G11" s="824" t="str">
        <f t="shared" si="0"/>
        <v>Y</v>
      </c>
      <c r="H11" s="821">
        <f t="shared" si="0"/>
        <v>0</v>
      </c>
    </row>
    <row r="12" spans="1:8">
      <c r="A12" s="825" t="s">
        <v>30</v>
      </c>
      <c r="B12" s="819"/>
      <c r="C12" s="827"/>
      <c r="D12" s="828"/>
      <c r="E12" s="826" t="s">
        <v>30</v>
      </c>
      <c r="F12" s="823"/>
      <c r="G12" s="824"/>
      <c r="H12" s="821"/>
    </row>
    <row r="13" spans="1:8">
      <c r="A13" s="825" t="s">
        <v>31</v>
      </c>
      <c r="B13" s="819"/>
      <c r="C13" s="827"/>
      <c r="D13" s="828"/>
      <c r="E13" s="826" t="s">
        <v>31</v>
      </c>
      <c r="F13" s="823"/>
      <c r="G13" s="824"/>
      <c r="H13" s="821"/>
    </row>
    <row r="14" spans="1:8">
      <c r="A14" s="825" t="s">
        <v>32</v>
      </c>
      <c r="B14" s="819"/>
      <c r="C14" s="827"/>
      <c r="D14" s="828"/>
      <c r="E14" s="826" t="s">
        <v>32</v>
      </c>
      <c r="F14" s="823"/>
      <c r="G14" s="824"/>
      <c r="H14" s="821"/>
    </row>
    <row r="15" spans="1:8">
      <c r="A15" s="829"/>
      <c r="B15" s="492"/>
      <c r="C15" s="493"/>
      <c r="D15" s="494"/>
      <c r="E15" s="829"/>
    </row>
    <row r="16" spans="1:8" ht="87.75" customHeight="1">
      <c r="A16" s="810">
        <v>1.2</v>
      </c>
      <c r="B16" s="811" t="s">
        <v>4107</v>
      </c>
      <c r="C16" s="830"/>
      <c r="D16" s="831"/>
      <c r="E16" s="814">
        <v>1.2</v>
      </c>
      <c r="F16" s="815" t="s">
        <v>4107</v>
      </c>
      <c r="G16" s="832"/>
      <c r="H16" s="833"/>
    </row>
    <row r="17" spans="1:8">
      <c r="A17" s="825" t="s">
        <v>682</v>
      </c>
      <c r="B17" s="455" t="s">
        <v>4108</v>
      </c>
      <c r="C17" s="455" t="s">
        <v>687</v>
      </c>
      <c r="D17" s="828"/>
      <c r="E17" s="826" t="s">
        <v>682</v>
      </c>
      <c r="F17" s="823" t="str">
        <f t="shared" ref="F17:H18" si="1">B17</f>
        <v>Most recent accounts seen confirming payments made - for year ending 30/09/2023</v>
      </c>
      <c r="G17" s="824" t="str">
        <f t="shared" si="1"/>
        <v>Y</v>
      </c>
      <c r="H17" s="821">
        <f t="shared" si="1"/>
        <v>0</v>
      </c>
    </row>
    <row r="18" spans="1:8" ht="28.5">
      <c r="A18" s="825" t="s">
        <v>26</v>
      </c>
      <c r="B18" s="819" t="s">
        <v>4109</v>
      </c>
      <c r="C18" s="827" t="s">
        <v>687</v>
      </c>
      <c r="D18" s="828"/>
      <c r="E18" s="826" t="s">
        <v>26</v>
      </c>
      <c r="F18" s="823" t="str">
        <f t="shared" si="1"/>
        <v>Filing history checked on Companies House - Confirmation dated 04/06/24 -  Full accounts made up to 30 September 2023</v>
      </c>
      <c r="G18" s="824" t="str">
        <f t="shared" si="1"/>
        <v>Y</v>
      </c>
      <c r="H18" s="821">
        <f t="shared" si="1"/>
        <v>0</v>
      </c>
    </row>
    <row r="19" spans="1:8">
      <c r="A19" s="825" t="s">
        <v>30</v>
      </c>
      <c r="B19" s="819"/>
      <c r="C19" s="827"/>
      <c r="D19" s="828"/>
      <c r="E19" s="826" t="s">
        <v>30</v>
      </c>
      <c r="F19" s="823"/>
      <c r="G19" s="824"/>
      <c r="H19" s="821"/>
    </row>
    <row r="20" spans="1:8">
      <c r="A20" s="825" t="s">
        <v>31</v>
      </c>
      <c r="B20" s="819"/>
      <c r="C20" s="827"/>
      <c r="D20" s="828"/>
      <c r="E20" s="826" t="s">
        <v>31</v>
      </c>
      <c r="F20" s="823"/>
      <c r="G20" s="824"/>
      <c r="H20" s="821"/>
    </row>
    <row r="21" spans="1:8">
      <c r="A21" s="825" t="s">
        <v>32</v>
      </c>
      <c r="B21" s="819"/>
      <c r="C21" s="827"/>
      <c r="D21" s="828"/>
      <c r="E21" s="826" t="s">
        <v>32</v>
      </c>
      <c r="F21" s="823"/>
      <c r="G21" s="824"/>
      <c r="H21" s="821"/>
    </row>
    <row r="22" spans="1:8">
      <c r="A22" s="829"/>
      <c r="B22" s="492"/>
      <c r="C22" s="493"/>
      <c r="D22" s="494"/>
      <c r="E22" s="829"/>
    </row>
    <row r="23" spans="1:8" ht="50.25" customHeight="1">
      <c r="A23" s="810">
        <v>1.3</v>
      </c>
      <c r="B23" s="811" t="s">
        <v>4110</v>
      </c>
      <c r="C23" s="830"/>
      <c r="D23" s="831"/>
      <c r="E23" s="814">
        <v>1.3</v>
      </c>
      <c r="F23" s="815" t="s">
        <v>4110</v>
      </c>
      <c r="G23" s="832"/>
      <c r="H23" s="833"/>
    </row>
    <row r="24" spans="1:8" ht="74.25" customHeight="1">
      <c r="A24" s="810"/>
      <c r="B24" s="834" t="s">
        <v>4111</v>
      </c>
      <c r="C24" s="830"/>
      <c r="D24" s="831"/>
      <c r="E24" s="814"/>
      <c r="F24" s="835" t="s">
        <v>4112</v>
      </c>
      <c r="G24" s="832"/>
      <c r="H24" s="833"/>
    </row>
    <row r="25" spans="1:8">
      <c r="A25" s="825" t="s">
        <v>682</v>
      </c>
      <c r="B25" s="456" t="s">
        <v>4113</v>
      </c>
      <c r="C25" s="456" t="s">
        <v>687</v>
      </c>
      <c r="D25" s="828"/>
      <c r="E25" s="826" t="s">
        <v>682</v>
      </c>
      <c r="F25" s="823" t="str">
        <f t="shared" ref="F25:H26" si="2">B25</f>
        <v>N/A only one group managed</v>
      </c>
      <c r="G25" s="824" t="str">
        <f t="shared" si="2"/>
        <v>Y</v>
      </c>
      <c r="H25" s="821">
        <f t="shared" si="2"/>
        <v>0</v>
      </c>
    </row>
    <row r="26" spans="1:8">
      <c r="A26" s="825" t="s">
        <v>26</v>
      </c>
      <c r="B26" s="456" t="s">
        <v>4113</v>
      </c>
      <c r="C26" s="456" t="s">
        <v>687</v>
      </c>
      <c r="D26" s="828"/>
      <c r="E26" s="826" t="s">
        <v>26</v>
      </c>
      <c r="F26" s="823" t="str">
        <f t="shared" si="2"/>
        <v>N/A only one group managed</v>
      </c>
      <c r="G26" s="824" t="str">
        <f t="shared" si="2"/>
        <v>Y</v>
      </c>
      <c r="H26" s="821">
        <f t="shared" si="2"/>
        <v>0</v>
      </c>
    </row>
    <row r="27" spans="1:8">
      <c r="A27" s="825" t="s">
        <v>30</v>
      </c>
      <c r="B27" s="819"/>
      <c r="C27" s="827"/>
      <c r="D27" s="828"/>
      <c r="E27" s="826" t="s">
        <v>30</v>
      </c>
      <c r="F27" s="823"/>
      <c r="G27" s="824"/>
      <c r="H27" s="821"/>
    </row>
    <row r="28" spans="1:8">
      <c r="A28" s="825" t="s">
        <v>31</v>
      </c>
      <c r="B28" s="819"/>
      <c r="C28" s="827"/>
      <c r="D28" s="828"/>
      <c r="E28" s="826" t="s">
        <v>31</v>
      </c>
      <c r="F28" s="823"/>
      <c r="G28" s="824"/>
      <c r="H28" s="821"/>
    </row>
    <row r="29" spans="1:8">
      <c r="A29" s="825" t="s">
        <v>32</v>
      </c>
      <c r="B29" s="819"/>
      <c r="C29" s="827"/>
      <c r="D29" s="828"/>
      <c r="E29" s="826" t="s">
        <v>32</v>
      </c>
      <c r="F29" s="823"/>
      <c r="G29" s="824"/>
      <c r="H29" s="821"/>
    </row>
    <row r="30" spans="1:8">
      <c r="A30" s="829"/>
      <c r="B30" s="492"/>
      <c r="C30" s="493"/>
      <c r="D30" s="494"/>
      <c r="E30" s="829"/>
    </row>
    <row r="31" spans="1:8" ht="31.5" customHeight="1">
      <c r="A31" s="810">
        <v>1.4</v>
      </c>
      <c r="B31" s="811" t="s">
        <v>4114</v>
      </c>
      <c r="C31" s="830"/>
      <c r="D31" s="831"/>
      <c r="E31" s="814">
        <v>1.4</v>
      </c>
      <c r="F31" s="815" t="s">
        <v>4114</v>
      </c>
      <c r="G31" s="832"/>
      <c r="H31" s="833"/>
    </row>
    <row r="32" spans="1:8" ht="28.5">
      <c r="A32" s="825" t="s">
        <v>682</v>
      </c>
      <c r="B32" s="819" t="s">
        <v>4115</v>
      </c>
      <c r="C32" s="820" t="s">
        <v>687</v>
      </c>
      <c r="D32" s="828"/>
      <c r="E32" s="826" t="s">
        <v>682</v>
      </c>
      <c r="F32" s="823" t="str">
        <f>B32</f>
        <v>Signed Self declaration (30/5/13) by Certification &amp; Environment Manager (CEM) seen.  Policy of commitment is on the Scottish Woodlands Ltd website Forest Certification section.</v>
      </c>
      <c r="G32" s="824" t="str">
        <f>C32</f>
        <v>Y</v>
      </c>
      <c r="H32" s="821"/>
    </row>
    <row r="33" spans="1:8" ht="28.5">
      <c r="A33" s="825" t="s">
        <v>26</v>
      </c>
      <c r="B33" s="819" t="s">
        <v>4115</v>
      </c>
      <c r="C33" s="820" t="s">
        <v>687</v>
      </c>
      <c r="D33" s="828"/>
      <c r="E33" s="826" t="s">
        <v>26</v>
      </c>
      <c r="F33" s="823" t="str">
        <f>B33</f>
        <v>Signed Self declaration (30/5/13) by Certification &amp; Environment Manager (CEM) seen.  Policy of commitment is on the Scottish Woodlands Ltd website Forest Certification section.</v>
      </c>
      <c r="G33" s="824" t="str">
        <f>C33</f>
        <v>Y</v>
      </c>
      <c r="H33" s="821"/>
    </row>
    <row r="34" spans="1:8">
      <c r="A34" s="825" t="s">
        <v>30</v>
      </c>
      <c r="B34" s="819"/>
      <c r="C34" s="827"/>
      <c r="D34" s="828"/>
      <c r="E34" s="826" t="s">
        <v>30</v>
      </c>
      <c r="F34" s="823"/>
      <c r="G34" s="824"/>
      <c r="H34" s="821"/>
    </row>
    <row r="35" spans="1:8">
      <c r="A35" s="825" t="s">
        <v>31</v>
      </c>
      <c r="B35" s="819"/>
      <c r="C35" s="827"/>
      <c r="D35" s="828"/>
      <c r="E35" s="826" t="s">
        <v>31</v>
      </c>
      <c r="F35" s="823"/>
      <c r="G35" s="824"/>
      <c r="H35" s="821"/>
    </row>
    <row r="36" spans="1:8">
      <c r="A36" s="825" t="s">
        <v>32</v>
      </c>
      <c r="B36" s="819"/>
      <c r="C36" s="827"/>
      <c r="D36" s="828"/>
      <c r="E36" s="826" t="s">
        <v>32</v>
      </c>
      <c r="F36" s="823"/>
      <c r="G36" s="824"/>
      <c r="H36" s="821"/>
    </row>
    <row r="37" spans="1:8">
      <c r="A37" s="829"/>
      <c r="B37" s="819"/>
      <c r="C37" s="493"/>
      <c r="D37" s="494"/>
      <c r="E37" s="829"/>
      <c r="F37" s="819"/>
    </row>
    <row r="38" spans="1:8" ht="49.5" customHeight="1">
      <c r="A38" s="836">
        <v>1.5</v>
      </c>
      <c r="B38" s="837" t="s">
        <v>4116</v>
      </c>
      <c r="C38" s="838"/>
      <c r="D38" s="839"/>
      <c r="E38" s="840">
        <v>1.5</v>
      </c>
      <c r="F38" s="841" t="s">
        <v>4116</v>
      </c>
      <c r="G38" s="842"/>
      <c r="H38" s="843"/>
    </row>
    <row r="39" spans="1:8" ht="57">
      <c r="A39" s="825" t="s">
        <v>682</v>
      </c>
      <c r="B39" s="844" t="s">
        <v>4117</v>
      </c>
      <c r="C39" s="820" t="s">
        <v>687</v>
      </c>
      <c r="D39" s="828"/>
      <c r="E39" s="826" t="s">
        <v>682</v>
      </c>
      <c r="F39" s="823" t="str">
        <f t="shared" ref="F39:H40" si="3">B39</f>
        <v>For each group member (Full &amp; Associate) there is a named forest manager. CEM holds overall responsibility for overseeing the Group with support from Forest Planner. The Group Certification Scheme Rules &amp; Procedures document IMS Index 7.06 ( March 2024 Version seen during audit) lists responsibilities</v>
      </c>
      <c r="G39" s="824" t="str">
        <f t="shared" si="3"/>
        <v>Y</v>
      </c>
      <c r="H39" s="821">
        <f t="shared" si="3"/>
        <v>0</v>
      </c>
    </row>
    <row r="40" spans="1:8" ht="57">
      <c r="A40" s="825" t="s">
        <v>26</v>
      </c>
      <c r="B40" s="844" t="s">
        <v>4118</v>
      </c>
      <c r="C40" s="820" t="s">
        <v>687</v>
      </c>
      <c r="D40" s="828"/>
      <c r="E40" s="826" t="s">
        <v>26</v>
      </c>
      <c r="F40" s="823" t="str">
        <f t="shared" si="3"/>
        <v>For each group member (Full &amp; Associate) there is a named forest manager. CEM holds overall responsibility for overseeing the Group with support from Forest Planner. The Group Certification Scheme Rules &amp; Procedures document IMS Index 7.06  lists responsibilities.   Most recent version June  seen during audit.</v>
      </c>
      <c r="G40" s="824" t="str">
        <f t="shared" si="3"/>
        <v>Y</v>
      </c>
      <c r="H40" s="821">
        <f t="shared" si="3"/>
        <v>0</v>
      </c>
    </row>
    <row r="41" spans="1:8">
      <c r="A41" s="825" t="s">
        <v>30</v>
      </c>
      <c r="B41" s="819"/>
      <c r="C41" s="827"/>
      <c r="D41" s="828"/>
      <c r="E41" s="826" t="s">
        <v>30</v>
      </c>
      <c r="F41" s="823"/>
      <c r="G41" s="824"/>
      <c r="H41" s="821"/>
    </row>
    <row r="42" spans="1:8">
      <c r="A42" s="825" t="s">
        <v>31</v>
      </c>
      <c r="B42" s="819"/>
      <c r="C42" s="827"/>
      <c r="D42" s="828"/>
      <c r="E42" s="826" t="s">
        <v>31</v>
      </c>
      <c r="F42" s="823"/>
      <c r="G42" s="824"/>
      <c r="H42" s="821"/>
    </row>
    <row r="43" spans="1:8">
      <c r="A43" s="825" t="s">
        <v>32</v>
      </c>
      <c r="B43" s="819"/>
      <c r="C43" s="827"/>
      <c r="D43" s="828"/>
      <c r="E43" s="826" t="s">
        <v>32</v>
      </c>
      <c r="F43" s="823"/>
      <c r="G43" s="824"/>
      <c r="H43" s="821"/>
    </row>
    <row r="44" spans="1:8">
      <c r="A44" s="829"/>
      <c r="B44" s="492"/>
      <c r="C44" s="493"/>
      <c r="D44" s="494"/>
      <c r="E44" s="829"/>
    </row>
    <row r="45" spans="1:8" ht="20.85" customHeight="1">
      <c r="A45" s="845">
        <v>2</v>
      </c>
      <c r="B45" s="846" t="s">
        <v>4119</v>
      </c>
      <c r="C45" s="830"/>
      <c r="D45" s="831"/>
      <c r="E45" s="847">
        <v>2</v>
      </c>
      <c r="F45" s="848" t="s">
        <v>4119</v>
      </c>
      <c r="G45" s="849"/>
      <c r="H45" s="850"/>
    </row>
    <row r="46" spans="1:8" ht="168.75" customHeight="1">
      <c r="A46" s="836">
        <v>2.1</v>
      </c>
      <c r="B46" s="837" t="s">
        <v>4120</v>
      </c>
      <c r="C46" s="838"/>
      <c r="D46" s="839"/>
      <c r="E46" s="840">
        <v>2.1</v>
      </c>
      <c r="F46" s="841" t="s">
        <v>4121</v>
      </c>
      <c r="G46" s="842"/>
      <c r="H46" s="843"/>
    </row>
    <row r="47" spans="1:8" ht="57.75" customHeight="1">
      <c r="A47" s="836"/>
      <c r="B47" s="851" t="s">
        <v>4122</v>
      </c>
      <c r="C47" s="838"/>
      <c r="D47" s="839"/>
      <c r="E47" s="840"/>
      <c r="F47" s="852" t="s">
        <v>4123</v>
      </c>
      <c r="G47" s="842"/>
      <c r="H47" s="843"/>
    </row>
    <row r="48" spans="1:8" ht="28.5">
      <c r="A48" s="825" t="s">
        <v>682</v>
      </c>
      <c r="B48" s="819" t="s">
        <v>4124</v>
      </c>
      <c r="C48" s="820" t="s">
        <v>687</v>
      </c>
      <c r="D48" s="828"/>
      <c r="E48" s="826" t="s">
        <v>682</v>
      </c>
      <c r="F48" s="823" t="str">
        <f t="shared" ref="F48:H52" si="4">B48</f>
        <v>Inspected copies of signed membership agreements (ref doc 7.06), including all of the above, for all MA sites</v>
      </c>
      <c r="G48" s="824" t="str">
        <f t="shared" si="4"/>
        <v>Y</v>
      </c>
      <c r="H48" s="821">
        <f t="shared" si="4"/>
        <v>0</v>
      </c>
    </row>
    <row r="49" spans="1:8" ht="28.5">
      <c r="A49" s="825" t="s">
        <v>26</v>
      </c>
      <c r="B49" s="819" t="s">
        <v>4125</v>
      </c>
      <c r="C49" s="820" t="s">
        <v>687</v>
      </c>
      <c r="D49" s="828"/>
      <c r="E49" s="826" t="s">
        <v>26</v>
      </c>
      <c r="F49" s="823" t="str">
        <f t="shared" si="4"/>
        <v>Sampled copies of signed membership agreements (ref doc 7.06), including all of the above, for S1 sites</v>
      </c>
      <c r="G49" s="824" t="str">
        <f t="shared" si="4"/>
        <v>Y</v>
      </c>
      <c r="H49" s="821">
        <f t="shared" si="4"/>
        <v>0</v>
      </c>
    </row>
    <row r="50" spans="1:8">
      <c r="A50" s="825" t="s">
        <v>30</v>
      </c>
      <c r="B50" s="853"/>
      <c r="C50" s="827"/>
      <c r="D50" s="828"/>
      <c r="E50" s="826" t="s">
        <v>30</v>
      </c>
      <c r="F50" s="823">
        <f t="shared" si="4"/>
        <v>0</v>
      </c>
      <c r="G50" s="824">
        <f t="shared" si="4"/>
        <v>0</v>
      </c>
      <c r="H50" s="821">
        <f t="shared" si="4"/>
        <v>0</v>
      </c>
    </row>
    <row r="51" spans="1:8">
      <c r="A51" s="825" t="s">
        <v>31</v>
      </c>
      <c r="B51" s="853"/>
      <c r="C51" s="827"/>
      <c r="D51" s="828"/>
      <c r="E51" s="826" t="s">
        <v>31</v>
      </c>
      <c r="F51" s="823">
        <f t="shared" si="4"/>
        <v>0</v>
      </c>
      <c r="G51" s="824">
        <f t="shared" si="4"/>
        <v>0</v>
      </c>
      <c r="H51" s="821">
        <f t="shared" si="4"/>
        <v>0</v>
      </c>
    </row>
    <row r="52" spans="1:8">
      <c r="A52" s="825" t="s">
        <v>32</v>
      </c>
      <c r="B52" s="853"/>
      <c r="C52" s="827"/>
      <c r="D52" s="828"/>
      <c r="E52" s="826" t="s">
        <v>32</v>
      </c>
      <c r="F52" s="823">
        <f t="shared" si="4"/>
        <v>0</v>
      </c>
      <c r="G52" s="824">
        <f t="shared" si="4"/>
        <v>0</v>
      </c>
      <c r="H52" s="821">
        <f t="shared" si="4"/>
        <v>0</v>
      </c>
    </row>
    <row r="53" spans="1:8" ht="50.25" customHeight="1">
      <c r="A53" s="836"/>
      <c r="B53" s="837" t="s">
        <v>4126</v>
      </c>
      <c r="C53" s="838"/>
      <c r="D53" s="839"/>
      <c r="E53" s="840"/>
      <c r="F53" s="841" t="s">
        <v>4126</v>
      </c>
      <c r="G53" s="842"/>
      <c r="H53" s="843"/>
    </row>
    <row r="54" spans="1:8" ht="42.75">
      <c r="A54" s="825" t="s">
        <v>682</v>
      </c>
      <c r="B54" s="819" t="s">
        <v>4127</v>
      </c>
      <c r="C54" s="820" t="s">
        <v>687</v>
      </c>
      <c r="D54" s="828"/>
      <c r="E54" s="826" t="s">
        <v>682</v>
      </c>
      <c r="F54" s="823" t="str">
        <f>B61</f>
        <v>Catcleugh membership agreement signed by representative - proof of authorised signatory seen.  Membership agreement signature page includes the following wording ' if an authorised agent please provide evidence of authority to sign on behalf of the owner.'</v>
      </c>
      <c r="G54" s="824" t="str">
        <f t="shared" ref="F54:H55" si="5">C54</f>
        <v>Y</v>
      </c>
      <c r="H54" s="821">
        <f t="shared" si="5"/>
        <v>0</v>
      </c>
    </row>
    <row r="55" spans="1:8">
      <c r="A55" s="825" t="s">
        <v>26</v>
      </c>
      <c r="B55" s="854" t="s">
        <v>4128</v>
      </c>
      <c r="C55" s="827" t="s">
        <v>687</v>
      </c>
      <c r="D55" s="828"/>
      <c r="E55" s="826" t="s">
        <v>26</v>
      </c>
      <c r="F55" s="823" t="str">
        <f t="shared" si="5"/>
        <v>Signed membership agreements sampled for sites audited at S1.  All signed by owner</v>
      </c>
      <c r="G55" s="824" t="str">
        <f t="shared" si="5"/>
        <v>Y</v>
      </c>
      <c r="H55" s="821">
        <f t="shared" si="5"/>
        <v>0</v>
      </c>
    </row>
    <row r="56" spans="1:8">
      <c r="A56" s="825" t="s">
        <v>30</v>
      </c>
      <c r="B56" s="853"/>
      <c r="C56" s="827"/>
      <c r="D56" s="828"/>
      <c r="E56" s="826" t="s">
        <v>30</v>
      </c>
      <c r="F56" s="823"/>
      <c r="G56" s="824"/>
      <c r="H56" s="821"/>
    </row>
    <row r="57" spans="1:8">
      <c r="A57" s="825" t="s">
        <v>31</v>
      </c>
      <c r="B57" s="853"/>
      <c r="C57" s="827"/>
      <c r="D57" s="828"/>
      <c r="E57" s="826" t="s">
        <v>31</v>
      </c>
      <c r="F57" s="823"/>
      <c r="G57" s="824"/>
      <c r="H57" s="821"/>
    </row>
    <row r="58" spans="1:8">
      <c r="A58" s="825" t="s">
        <v>32</v>
      </c>
      <c r="B58" s="853"/>
      <c r="C58" s="827"/>
      <c r="D58" s="828"/>
      <c r="E58" s="826" t="s">
        <v>32</v>
      </c>
      <c r="F58" s="823"/>
      <c r="G58" s="824"/>
      <c r="H58" s="821"/>
    </row>
    <row r="59" spans="1:8" ht="54.75" customHeight="1">
      <c r="A59" s="836"/>
      <c r="B59" s="837" t="s">
        <v>4129</v>
      </c>
      <c r="C59" s="838"/>
      <c r="D59" s="839"/>
      <c r="E59" s="840"/>
      <c r="F59" s="841" t="s">
        <v>4129</v>
      </c>
      <c r="G59" s="842"/>
      <c r="H59" s="843"/>
    </row>
    <row r="60" spans="1:8" ht="42.75" customHeight="1">
      <c r="A60" s="836"/>
      <c r="B60" s="851" t="s">
        <v>4130</v>
      </c>
      <c r="C60" s="838"/>
      <c r="D60" s="839"/>
      <c r="E60" s="840"/>
      <c r="F60" s="852" t="s">
        <v>4130</v>
      </c>
      <c r="G60" s="842"/>
      <c r="H60" s="843"/>
    </row>
    <row r="61" spans="1:8" ht="42.75">
      <c r="A61" s="825" t="s">
        <v>682</v>
      </c>
      <c r="B61" s="819" t="s">
        <v>4131</v>
      </c>
      <c r="C61" s="827" t="s">
        <v>687</v>
      </c>
      <c r="D61" s="828"/>
      <c r="E61" s="826" t="s">
        <v>682</v>
      </c>
      <c r="F61" s="823" t="str">
        <f>B61</f>
        <v>Catcleugh membership agreement signed by representative - proof of authorised signatory seen.  Membership agreement signature page includes the following wording ' if an authorised agent please provide evidence of authority to sign on behalf of the owner.'</v>
      </c>
      <c r="G61" s="824" t="str">
        <f t="shared" ref="F61:H65" si="6">C61</f>
        <v>Y</v>
      </c>
      <c r="H61" s="821">
        <f t="shared" si="6"/>
        <v>0</v>
      </c>
    </row>
    <row r="62" spans="1:8" ht="42.75">
      <c r="A62" s="825" t="s">
        <v>26</v>
      </c>
      <c r="B62" s="819" t="s">
        <v>4132</v>
      </c>
      <c r="C62" s="827" t="s">
        <v>687</v>
      </c>
      <c r="D62" s="828"/>
      <c r="E62" s="826" t="s">
        <v>26</v>
      </c>
      <c r="F62" s="823" t="str">
        <f t="shared" si="6"/>
        <v>Membership agreement signature page includes the following wording ' if an authorised agent please provide evidence of authority to sign on behalf of the owner.' All agreements sampled signed by owner</v>
      </c>
      <c r="G62" s="824" t="str">
        <f t="shared" si="6"/>
        <v>Y</v>
      </c>
      <c r="H62" s="821">
        <f t="shared" si="6"/>
        <v>0</v>
      </c>
    </row>
    <row r="63" spans="1:8">
      <c r="A63" s="825" t="s">
        <v>30</v>
      </c>
      <c r="B63" s="853"/>
      <c r="C63" s="827"/>
      <c r="D63" s="828"/>
      <c r="E63" s="826" t="s">
        <v>30</v>
      </c>
      <c r="F63" s="823">
        <f t="shared" si="6"/>
        <v>0</v>
      </c>
      <c r="G63" s="824">
        <f t="shared" si="6"/>
        <v>0</v>
      </c>
      <c r="H63" s="821">
        <f t="shared" si="6"/>
        <v>0</v>
      </c>
    </row>
    <row r="64" spans="1:8">
      <c r="A64" s="825" t="s">
        <v>31</v>
      </c>
      <c r="B64" s="853"/>
      <c r="C64" s="827"/>
      <c r="D64" s="828"/>
      <c r="E64" s="826" t="s">
        <v>31</v>
      </c>
      <c r="F64" s="823">
        <f t="shared" si="6"/>
        <v>0</v>
      </c>
      <c r="G64" s="824">
        <f t="shared" si="6"/>
        <v>0</v>
      </c>
      <c r="H64" s="821">
        <f t="shared" si="6"/>
        <v>0</v>
      </c>
    </row>
    <row r="65" spans="1:8">
      <c r="A65" s="825" t="s">
        <v>32</v>
      </c>
      <c r="B65" s="853"/>
      <c r="C65" s="827"/>
      <c r="D65" s="828"/>
      <c r="E65" s="826" t="s">
        <v>32</v>
      </c>
      <c r="F65" s="823">
        <f t="shared" si="6"/>
        <v>0</v>
      </c>
      <c r="G65" s="824">
        <f t="shared" si="6"/>
        <v>0</v>
      </c>
      <c r="H65" s="821">
        <f t="shared" si="6"/>
        <v>0</v>
      </c>
    </row>
    <row r="66" spans="1:8">
      <c r="A66" s="829"/>
      <c r="B66" s="492"/>
      <c r="C66" s="493"/>
      <c r="D66" s="494"/>
      <c r="E66" s="829"/>
    </row>
    <row r="67" spans="1:8" s="464" customFormat="1" ht="27.75" customHeight="1">
      <c r="A67" s="855">
        <v>3</v>
      </c>
      <c r="B67" s="802" t="s">
        <v>4133</v>
      </c>
      <c r="C67" s="856"/>
      <c r="D67" s="857"/>
      <c r="E67" s="858">
        <v>3</v>
      </c>
      <c r="F67" s="809" t="s">
        <v>4133</v>
      </c>
      <c r="G67" s="859"/>
      <c r="H67" s="860"/>
    </row>
    <row r="68" spans="1:8" ht="45.75" customHeight="1">
      <c r="A68" s="836">
        <v>3.1</v>
      </c>
      <c r="B68" s="837" t="s">
        <v>4134</v>
      </c>
      <c r="C68" s="861"/>
      <c r="D68" s="862"/>
      <c r="E68" s="840">
        <v>3.1</v>
      </c>
      <c r="F68" s="841" t="s">
        <v>4134</v>
      </c>
      <c r="G68" s="863"/>
      <c r="H68" s="864"/>
    </row>
    <row r="69" spans="1:8" ht="42" customHeight="1">
      <c r="A69" s="836"/>
      <c r="B69" s="851" t="s">
        <v>4135</v>
      </c>
      <c r="C69" s="861"/>
      <c r="D69" s="862"/>
      <c r="E69" s="840"/>
      <c r="F69" s="852" t="s">
        <v>4135</v>
      </c>
      <c r="G69" s="863"/>
      <c r="H69" s="864"/>
    </row>
    <row r="70" spans="1:8" ht="57">
      <c r="A70" s="825" t="s">
        <v>682</v>
      </c>
      <c r="B70" s="844" t="s">
        <v>4136</v>
      </c>
      <c r="C70" s="820" t="s">
        <v>687</v>
      </c>
      <c r="D70" s="828"/>
      <c r="E70" s="826" t="s">
        <v>682</v>
      </c>
      <c r="F70" s="823" t="str">
        <f t="shared" ref="F70:H74" si="7">B70</f>
        <v>For each group member (Full &amp; Associate) there is a named forest manager. CEM holds overall responsibility for overseeing the Group with support from Forest Planner. The Group Certification Scheme Rules &amp; Procedures document ( March 2024 Version seen during audit) lists responsibilities</v>
      </c>
      <c r="G70" s="824" t="str">
        <f t="shared" si="7"/>
        <v>Y</v>
      </c>
      <c r="H70" s="821">
        <f t="shared" si="7"/>
        <v>0</v>
      </c>
    </row>
    <row r="71" spans="1:8" ht="57">
      <c r="A71" s="825" t="s">
        <v>26</v>
      </c>
      <c r="B71" s="844" t="s">
        <v>4137</v>
      </c>
      <c r="C71" s="820" t="s">
        <v>687</v>
      </c>
      <c r="D71" s="828"/>
      <c r="E71" s="826" t="s">
        <v>26</v>
      </c>
      <c r="F71" s="823" t="str">
        <f t="shared" si="7"/>
        <v>For each group member (Full &amp; Associate) there is a named forest manager. CEM holds overall responsibility for overseeing the Group with support from Forest Planner. The Group Certification Scheme Rules &amp; Procedures document ( June 2024 Version seen during audit) lists responsibilities</v>
      </c>
      <c r="G71" s="824" t="str">
        <f t="shared" si="7"/>
        <v>Y</v>
      </c>
      <c r="H71" s="821">
        <f t="shared" si="7"/>
        <v>0</v>
      </c>
    </row>
    <row r="72" spans="1:8">
      <c r="A72" s="825" t="s">
        <v>30</v>
      </c>
      <c r="B72" s="819"/>
      <c r="C72" s="827"/>
      <c r="D72" s="828"/>
      <c r="E72" s="826" t="s">
        <v>30</v>
      </c>
      <c r="F72" s="823">
        <f t="shared" si="7"/>
        <v>0</v>
      </c>
      <c r="G72" s="824">
        <f t="shared" si="7"/>
        <v>0</v>
      </c>
      <c r="H72" s="821">
        <f t="shared" si="7"/>
        <v>0</v>
      </c>
    </row>
    <row r="73" spans="1:8">
      <c r="A73" s="825" t="s">
        <v>31</v>
      </c>
      <c r="B73" s="819"/>
      <c r="C73" s="827"/>
      <c r="D73" s="828"/>
      <c r="E73" s="826" t="s">
        <v>31</v>
      </c>
      <c r="F73" s="823">
        <f t="shared" si="7"/>
        <v>0</v>
      </c>
      <c r="G73" s="824">
        <f t="shared" si="7"/>
        <v>0</v>
      </c>
      <c r="H73" s="821">
        <f t="shared" si="7"/>
        <v>0</v>
      </c>
    </row>
    <row r="74" spans="1:8">
      <c r="A74" s="825" t="s">
        <v>32</v>
      </c>
      <c r="B74" s="819"/>
      <c r="C74" s="827"/>
      <c r="D74" s="828"/>
      <c r="E74" s="826" t="s">
        <v>32</v>
      </c>
      <c r="F74" s="823">
        <f t="shared" si="7"/>
        <v>0</v>
      </c>
      <c r="G74" s="824">
        <f t="shared" si="7"/>
        <v>0</v>
      </c>
      <c r="H74" s="821">
        <f t="shared" si="7"/>
        <v>0</v>
      </c>
    </row>
    <row r="75" spans="1:8">
      <c r="A75" s="829"/>
      <c r="B75" s="492"/>
      <c r="C75" s="493"/>
      <c r="D75" s="494"/>
      <c r="E75" s="829"/>
    </row>
    <row r="76" spans="1:8" ht="48.75" customHeight="1">
      <c r="A76" s="836">
        <v>3.2</v>
      </c>
      <c r="B76" s="837" t="s">
        <v>4138</v>
      </c>
      <c r="C76" s="861"/>
      <c r="D76" s="862"/>
      <c r="E76" s="840">
        <v>3.2</v>
      </c>
      <c r="F76" s="841" t="s">
        <v>4138</v>
      </c>
      <c r="G76" s="863"/>
      <c r="H76" s="864"/>
    </row>
    <row r="77" spans="1:8" ht="85.5">
      <c r="A77" s="825" t="s">
        <v>682</v>
      </c>
      <c r="B77" s="819" t="s">
        <v>4139</v>
      </c>
      <c r="C77" s="820" t="s">
        <v>687</v>
      </c>
      <c r="D77" s="828"/>
      <c r="E77" s="826" t="s">
        <v>682</v>
      </c>
      <c r="F77" s="819" t="str">
        <f t="shared" ref="F77:H81" si="8">B77</f>
        <v xml:space="preserve">In addition to Group Certification Scheme Membership Rules and Procedures, SWL website has a members area accessed via login with UKWAS guides for associate members. This also includes Rules &amp; Procedures document and other group information.  Members also receive an annual newsletter - most recent seen during audit ( Feb 2024).  SWL's forest manager can also access operations manuals and Toolbox talks on Company's share drive. Members area reviewed during audit and seen to include relevant information.  </v>
      </c>
      <c r="G77" s="827" t="str">
        <f t="shared" si="8"/>
        <v>Y</v>
      </c>
      <c r="H77" s="828">
        <f t="shared" si="8"/>
        <v>0</v>
      </c>
    </row>
    <row r="78" spans="1:8" ht="71.25">
      <c r="A78" s="825" t="s">
        <v>26</v>
      </c>
      <c r="B78" s="819" t="s">
        <v>4140</v>
      </c>
      <c r="C78" s="820" t="s">
        <v>687</v>
      </c>
      <c r="D78" s="828"/>
      <c r="E78" s="826" t="s">
        <v>26</v>
      </c>
      <c r="F78" s="819" t="str">
        <f t="shared" si="8"/>
        <v xml:space="preserve">In addition to Group Certification Scheme Membership Rules and Procedures, SWL website has a members area accessed via login with UKWAS guides for associate members. This also includes Rules &amp; Procedures document and other group information.  Members also receive an annual newsletter - most recent seen during audit.  SWL's forest manager can also access operations manuals and Toolbox talks on Company's share drive. </v>
      </c>
      <c r="G78" s="827" t="str">
        <f t="shared" si="8"/>
        <v>Y</v>
      </c>
      <c r="H78" s="828">
        <f t="shared" si="8"/>
        <v>0</v>
      </c>
    </row>
    <row r="79" spans="1:8">
      <c r="A79" s="825" t="s">
        <v>30</v>
      </c>
      <c r="B79" s="819"/>
      <c r="C79" s="827"/>
      <c r="D79" s="828"/>
      <c r="E79" s="826" t="s">
        <v>30</v>
      </c>
      <c r="F79" s="819">
        <f t="shared" si="8"/>
        <v>0</v>
      </c>
      <c r="G79" s="827">
        <f t="shared" si="8"/>
        <v>0</v>
      </c>
      <c r="H79" s="828">
        <f t="shared" si="8"/>
        <v>0</v>
      </c>
    </row>
    <row r="80" spans="1:8">
      <c r="A80" s="825" t="s">
        <v>31</v>
      </c>
      <c r="B80" s="819"/>
      <c r="C80" s="827"/>
      <c r="D80" s="828"/>
      <c r="E80" s="826" t="s">
        <v>31</v>
      </c>
      <c r="F80" s="819">
        <f t="shared" si="8"/>
        <v>0</v>
      </c>
      <c r="G80" s="827">
        <f t="shared" si="8"/>
        <v>0</v>
      </c>
      <c r="H80" s="828">
        <f t="shared" si="8"/>
        <v>0</v>
      </c>
    </row>
    <row r="81" spans="1:8">
      <c r="A81" s="825" t="s">
        <v>32</v>
      </c>
      <c r="B81" s="819"/>
      <c r="C81" s="827"/>
      <c r="D81" s="828"/>
      <c r="E81" s="826" t="s">
        <v>32</v>
      </c>
      <c r="F81" s="819">
        <f t="shared" si="8"/>
        <v>0</v>
      </c>
      <c r="G81" s="827">
        <f t="shared" si="8"/>
        <v>0</v>
      </c>
      <c r="H81" s="828">
        <f t="shared" si="8"/>
        <v>0</v>
      </c>
    </row>
    <row r="82" spans="1:8">
      <c r="A82" s="829"/>
      <c r="B82" s="492"/>
      <c r="C82" s="493"/>
      <c r="D82" s="494"/>
      <c r="E82" s="829"/>
    </row>
    <row r="83" spans="1:8" ht="29.25" customHeight="1">
      <c r="A83" s="836"/>
      <c r="B83" s="802" t="s">
        <v>4141</v>
      </c>
      <c r="C83" s="861"/>
      <c r="D83" s="862"/>
      <c r="E83" s="840"/>
      <c r="F83" s="865" t="s">
        <v>4141</v>
      </c>
      <c r="G83" s="863"/>
      <c r="H83" s="864"/>
    </row>
    <row r="84" spans="1:8" ht="75.75" customHeight="1">
      <c r="A84" s="836">
        <v>3.3</v>
      </c>
      <c r="B84" s="837" t="s">
        <v>4142</v>
      </c>
      <c r="C84" s="861"/>
      <c r="D84" s="862"/>
      <c r="E84" s="840">
        <v>3.3</v>
      </c>
      <c r="F84" s="841" t="s">
        <v>4143</v>
      </c>
      <c r="G84" s="863"/>
      <c r="H84" s="864"/>
    </row>
    <row r="85" spans="1:8" ht="55.5" customHeight="1">
      <c r="A85" s="836"/>
      <c r="B85" s="837" t="s">
        <v>4144</v>
      </c>
      <c r="C85" s="861"/>
      <c r="D85" s="862"/>
      <c r="E85" s="840"/>
      <c r="F85" s="841" t="s">
        <v>4145</v>
      </c>
      <c r="G85" s="863"/>
      <c r="H85" s="864"/>
    </row>
    <row r="86" spans="1:8" ht="104.25" customHeight="1">
      <c r="A86" s="836"/>
      <c r="B86" s="851" t="s">
        <v>4146</v>
      </c>
      <c r="C86" s="861"/>
      <c r="D86" s="862"/>
      <c r="E86" s="840"/>
      <c r="F86" s="852" t="s">
        <v>4147</v>
      </c>
      <c r="G86" s="863"/>
      <c r="H86" s="864"/>
    </row>
    <row r="87" spans="1:8" ht="57">
      <c r="A87" s="825" t="s">
        <v>682</v>
      </c>
      <c r="B87" s="819" t="s">
        <v>4148</v>
      </c>
      <c r="C87" s="820" t="s">
        <v>687</v>
      </c>
      <c r="D87" s="828"/>
      <c r="E87" s="826" t="s">
        <v>682</v>
      </c>
      <c r="F87" s="823" t="str">
        <f t="shared" ref="F87:H91" si="9">B87</f>
        <v>Full members are resource managed by Scottish Woodlands Ltd (SWL). Associate member are visited at least three times in every five year cycle and provided with support eg members area on SWL website. . For some associate members SWL also undertake some work directly eg harvesting but for others no management activities are undertaken directly by SWL.</v>
      </c>
      <c r="G87" s="824" t="str">
        <f t="shared" si="9"/>
        <v>Y</v>
      </c>
      <c r="H87" s="821">
        <f t="shared" si="9"/>
        <v>0</v>
      </c>
    </row>
    <row r="88" spans="1:8" ht="71.25">
      <c r="A88" s="825" t="s">
        <v>26</v>
      </c>
      <c r="B88" s="819" t="s">
        <v>4149</v>
      </c>
      <c r="C88" s="820" t="s">
        <v>687</v>
      </c>
      <c r="D88" s="828"/>
      <c r="E88" s="826" t="s">
        <v>26</v>
      </c>
      <c r="F88" s="823" t="str">
        <f t="shared" si="9"/>
        <v>Full members are resource managed by Scottish Woodlands Ltd (SWL). Associate member are visited at least three times in every five year cycle and provided with support eg members area on SWL website. Audit schedules checked and confirmed this is occurring. For some associate members SWL also undertake some work directly eg harvesting but for others no management activities are undertaken directly by SWL.</v>
      </c>
      <c r="G88" s="824" t="str">
        <f t="shared" si="9"/>
        <v>Y</v>
      </c>
      <c r="H88" s="821">
        <f t="shared" si="9"/>
        <v>0</v>
      </c>
    </row>
    <row r="89" spans="1:8">
      <c r="A89" s="825" t="s">
        <v>30</v>
      </c>
      <c r="B89" s="819"/>
      <c r="C89" s="827"/>
      <c r="D89" s="828"/>
      <c r="E89" s="826" t="s">
        <v>30</v>
      </c>
      <c r="F89" s="823">
        <f t="shared" si="9"/>
        <v>0</v>
      </c>
      <c r="G89" s="824">
        <f t="shared" si="9"/>
        <v>0</v>
      </c>
      <c r="H89" s="821">
        <f t="shared" si="9"/>
        <v>0</v>
      </c>
    </row>
    <row r="90" spans="1:8">
      <c r="A90" s="825" t="s">
        <v>31</v>
      </c>
      <c r="B90" s="819"/>
      <c r="C90" s="827"/>
      <c r="D90" s="828"/>
      <c r="E90" s="826" t="s">
        <v>31</v>
      </c>
      <c r="F90" s="823">
        <f t="shared" si="9"/>
        <v>0</v>
      </c>
      <c r="G90" s="824">
        <f t="shared" si="9"/>
        <v>0</v>
      </c>
      <c r="H90" s="821">
        <f t="shared" si="9"/>
        <v>0</v>
      </c>
    </row>
    <row r="91" spans="1:8">
      <c r="A91" s="825" t="s">
        <v>32</v>
      </c>
      <c r="B91" s="819"/>
      <c r="C91" s="827"/>
      <c r="D91" s="828"/>
      <c r="E91" s="826" t="s">
        <v>32</v>
      </c>
      <c r="F91" s="823">
        <f t="shared" si="9"/>
        <v>0</v>
      </c>
      <c r="G91" s="824">
        <f t="shared" si="9"/>
        <v>0</v>
      </c>
      <c r="H91" s="821">
        <f t="shared" si="9"/>
        <v>0</v>
      </c>
    </row>
    <row r="92" spans="1:8">
      <c r="A92" s="829"/>
      <c r="B92" s="492"/>
      <c r="C92" s="493"/>
      <c r="D92" s="494"/>
      <c r="E92" s="829"/>
      <c r="F92" s="823"/>
      <c r="G92" s="824"/>
      <c r="H92" s="821"/>
    </row>
    <row r="93" spans="1:8" s="464" customFormat="1" ht="31.5" customHeight="1">
      <c r="A93" s="855">
        <v>4</v>
      </c>
      <c r="B93" s="802" t="s">
        <v>4150</v>
      </c>
      <c r="C93" s="866"/>
      <c r="D93" s="867"/>
      <c r="E93" s="858">
        <v>4</v>
      </c>
      <c r="F93" s="809" t="s">
        <v>4150</v>
      </c>
      <c r="G93" s="868"/>
      <c r="H93" s="869"/>
    </row>
    <row r="94" spans="1:8" ht="53.25" customHeight="1">
      <c r="A94" s="836">
        <v>4.0999999999999996</v>
      </c>
      <c r="B94" s="837" t="s">
        <v>4151</v>
      </c>
      <c r="C94" s="861"/>
      <c r="D94" s="862"/>
      <c r="E94" s="840">
        <v>4.0999999999999996</v>
      </c>
      <c r="F94" s="841" t="s">
        <v>4152</v>
      </c>
      <c r="G94" s="863"/>
      <c r="H94" s="864"/>
    </row>
    <row r="95" spans="1:8" ht="42.75">
      <c r="A95" s="825" t="s">
        <v>682</v>
      </c>
      <c r="B95" s="456" t="s">
        <v>4153</v>
      </c>
      <c r="C95" s="456" t="s">
        <v>687</v>
      </c>
      <c r="D95" s="828"/>
      <c r="E95" s="826" t="s">
        <v>682</v>
      </c>
      <c r="F95" s="823" t="str">
        <f t="shared" ref="F95:H99" si="10">B95</f>
        <v>Every Resource member is audited against the whole UKWAS standard once every 5 years.  Associate members are audited at least three times over a five year period, one of which will be a full audit against the whole UKWAS standard. This is all stated in the Rules and Procedures document</v>
      </c>
      <c r="G95" s="824" t="str">
        <f t="shared" si="10"/>
        <v>Y</v>
      </c>
      <c r="H95" s="821">
        <f t="shared" si="10"/>
        <v>0</v>
      </c>
    </row>
    <row r="96" spans="1:8" ht="71.25">
      <c r="A96" s="825" t="s">
        <v>26</v>
      </c>
      <c r="B96" s="870" t="s">
        <v>4154</v>
      </c>
      <c r="C96" s="871" t="s">
        <v>687</v>
      </c>
      <c r="D96" s="828"/>
      <c r="E96" s="826" t="s">
        <v>26</v>
      </c>
      <c r="F96" s="823" t="str">
        <f t="shared" si="10"/>
        <v>Each Resource member is audited against the whole UKWAS standard once every 5 years.  Associate members are audited at least three times over a five year period, one of which will be a full audit against the whole UKWAS standard. This is all stated in the Rules and Procedures document and confirmed to be undertaken via inspection of audit schedule and sampling of audit checklists undertaken for sites in S1 sample</v>
      </c>
      <c r="G96" s="824" t="str">
        <f t="shared" si="10"/>
        <v>Y</v>
      </c>
      <c r="H96" s="821">
        <f t="shared" si="10"/>
        <v>0</v>
      </c>
    </row>
    <row r="97" spans="1:8">
      <c r="A97" s="825" t="s">
        <v>30</v>
      </c>
      <c r="B97" s="819"/>
      <c r="C97" s="827"/>
      <c r="D97" s="828"/>
      <c r="E97" s="826" t="s">
        <v>30</v>
      </c>
      <c r="F97" s="823">
        <f t="shared" si="10"/>
        <v>0</v>
      </c>
      <c r="G97" s="824">
        <f t="shared" si="10"/>
        <v>0</v>
      </c>
      <c r="H97" s="821">
        <f t="shared" si="10"/>
        <v>0</v>
      </c>
    </row>
    <row r="98" spans="1:8">
      <c r="A98" s="825" t="s">
        <v>31</v>
      </c>
      <c r="B98" s="819"/>
      <c r="C98" s="827"/>
      <c r="D98" s="828"/>
      <c r="E98" s="826" t="s">
        <v>31</v>
      </c>
      <c r="F98" s="823">
        <f t="shared" si="10"/>
        <v>0</v>
      </c>
      <c r="G98" s="824">
        <f t="shared" si="10"/>
        <v>0</v>
      </c>
      <c r="H98" s="821">
        <f t="shared" si="10"/>
        <v>0</v>
      </c>
    </row>
    <row r="99" spans="1:8">
      <c r="A99" s="825" t="s">
        <v>32</v>
      </c>
      <c r="B99" s="819"/>
      <c r="C99" s="827"/>
      <c r="D99" s="828"/>
      <c r="E99" s="826" t="s">
        <v>32</v>
      </c>
      <c r="F99" s="823">
        <f t="shared" si="10"/>
        <v>0</v>
      </c>
      <c r="G99" s="824">
        <f t="shared" si="10"/>
        <v>0</v>
      </c>
      <c r="H99" s="821">
        <f t="shared" si="10"/>
        <v>0</v>
      </c>
    </row>
    <row r="100" spans="1:8">
      <c r="A100" s="829"/>
      <c r="B100" s="492"/>
      <c r="C100" s="493"/>
      <c r="D100" s="494"/>
      <c r="E100" s="829"/>
    </row>
    <row r="101" spans="1:8" ht="77.25" customHeight="1">
      <c r="A101" s="810">
        <v>4.2</v>
      </c>
      <c r="B101" s="811" t="s">
        <v>4155</v>
      </c>
      <c r="C101" s="872"/>
      <c r="D101" s="873"/>
      <c r="E101" s="814">
        <v>4.2</v>
      </c>
      <c r="F101" s="874" t="s">
        <v>4156</v>
      </c>
      <c r="G101" s="875"/>
      <c r="H101" s="876"/>
    </row>
    <row r="102" spans="1:8" ht="69" customHeight="1">
      <c r="A102" s="825" t="s">
        <v>682</v>
      </c>
      <c r="B102" s="819" t="s">
        <v>4157</v>
      </c>
      <c r="C102" s="820" t="s">
        <v>687</v>
      </c>
      <c r="D102" s="828"/>
      <c r="E102" s="826" t="s">
        <v>682</v>
      </c>
      <c r="F102" s="877" t="s">
        <v>4158</v>
      </c>
      <c r="G102" s="878"/>
      <c r="H102" s="879"/>
    </row>
    <row r="103" spans="1:8" ht="42.75">
      <c r="A103" s="825" t="s">
        <v>26</v>
      </c>
      <c r="B103" s="819" t="s">
        <v>4157</v>
      </c>
      <c r="C103" s="820" t="s">
        <v>687</v>
      </c>
      <c r="D103" s="828"/>
      <c r="E103" s="826" t="s">
        <v>26</v>
      </c>
      <c r="F103" s="877" t="s">
        <v>4158</v>
      </c>
      <c r="G103" s="878"/>
      <c r="H103" s="879"/>
    </row>
    <row r="104" spans="1:8">
      <c r="A104" s="825" t="s">
        <v>30</v>
      </c>
      <c r="B104" s="819"/>
      <c r="C104" s="827"/>
      <c r="D104" s="828"/>
      <c r="E104" s="826" t="s">
        <v>30</v>
      </c>
      <c r="F104" s="877" t="s">
        <v>4158</v>
      </c>
      <c r="G104" s="878"/>
      <c r="H104" s="879"/>
    </row>
    <row r="105" spans="1:8">
      <c r="A105" s="825" t="s">
        <v>31</v>
      </c>
      <c r="B105" s="819"/>
      <c r="C105" s="827"/>
      <c r="D105" s="828"/>
      <c r="E105" s="826" t="s">
        <v>31</v>
      </c>
      <c r="F105" s="877" t="s">
        <v>4158</v>
      </c>
      <c r="G105" s="878"/>
      <c r="H105" s="879"/>
    </row>
    <row r="106" spans="1:8">
      <c r="A106" s="825" t="s">
        <v>32</v>
      </c>
      <c r="B106" s="819"/>
      <c r="C106" s="827"/>
      <c r="D106" s="828"/>
      <c r="E106" s="826" t="s">
        <v>32</v>
      </c>
      <c r="F106" s="877" t="s">
        <v>4158</v>
      </c>
      <c r="G106" s="878"/>
      <c r="H106" s="879"/>
    </row>
    <row r="107" spans="1:8" ht="62.25" customHeight="1">
      <c r="A107" s="810"/>
      <c r="B107" s="811" t="s">
        <v>4159</v>
      </c>
      <c r="C107" s="872"/>
      <c r="D107" s="873"/>
      <c r="E107" s="814"/>
      <c r="F107" s="874" t="s">
        <v>4159</v>
      </c>
      <c r="G107" s="875"/>
      <c r="H107" s="876"/>
    </row>
    <row r="108" spans="1:8" ht="43.5" customHeight="1">
      <c r="A108" s="810"/>
      <c r="B108" s="834" t="s">
        <v>4160</v>
      </c>
      <c r="C108" s="872"/>
      <c r="D108" s="873"/>
      <c r="E108" s="814"/>
      <c r="F108" s="880" t="s">
        <v>4160</v>
      </c>
      <c r="G108" s="875"/>
      <c r="H108" s="876"/>
    </row>
    <row r="109" spans="1:8" ht="42.75">
      <c r="A109" s="825" t="s">
        <v>682</v>
      </c>
      <c r="B109" s="819" t="s">
        <v>4157</v>
      </c>
      <c r="C109" s="820" t="s">
        <v>687</v>
      </c>
      <c r="D109" s="828"/>
      <c r="E109" s="826" t="s">
        <v>682</v>
      </c>
      <c r="F109" s="877" t="s">
        <v>4158</v>
      </c>
      <c r="G109" s="878"/>
      <c r="H109" s="879"/>
    </row>
    <row r="110" spans="1:8" ht="42.75">
      <c r="A110" s="825" t="s">
        <v>26</v>
      </c>
      <c r="B110" s="819" t="s">
        <v>4157</v>
      </c>
      <c r="C110" s="820" t="s">
        <v>687</v>
      </c>
      <c r="D110" s="828"/>
      <c r="E110" s="826" t="s">
        <v>26</v>
      </c>
      <c r="F110" s="877" t="s">
        <v>4158</v>
      </c>
      <c r="G110" s="878"/>
      <c r="H110" s="879"/>
    </row>
    <row r="111" spans="1:8">
      <c r="A111" s="825" t="s">
        <v>30</v>
      </c>
      <c r="B111" s="819"/>
      <c r="C111" s="827"/>
      <c r="D111" s="828"/>
      <c r="E111" s="826" t="s">
        <v>30</v>
      </c>
      <c r="F111" s="877" t="s">
        <v>4158</v>
      </c>
      <c r="G111" s="878"/>
      <c r="H111" s="879"/>
    </row>
    <row r="112" spans="1:8">
      <c r="A112" s="825" t="s">
        <v>31</v>
      </c>
      <c r="B112" s="819"/>
      <c r="C112" s="827"/>
      <c r="D112" s="828"/>
      <c r="E112" s="826" t="s">
        <v>31</v>
      </c>
      <c r="F112" s="877" t="s">
        <v>4158</v>
      </c>
      <c r="G112" s="878"/>
      <c r="H112" s="879"/>
    </row>
    <row r="113" spans="1:8">
      <c r="A113" s="825" t="s">
        <v>32</v>
      </c>
      <c r="B113" s="819"/>
      <c r="C113" s="827"/>
      <c r="D113" s="828"/>
      <c r="E113" s="826" t="s">
        <v>32</v>
      </c>
      <c r="F113" s="877" t="s">
        <v>4158</v>
      </c>
      <c r="G113" s="878"/>
      <c r="H113" s="879"/>
    </row>
    <row r="114" spans="1:8">
      <c r="A114" s="829"/>
      <c r="B114" s="492"/>
      <c r="C114" s="493"/>
      <c r="D114" s="494"/>
      <c r="E114" s="829"/>
    </row>
    <row r="115" spans="1:8">
      <c r="A115" s="810">
        <v>5</v>
      </c>
      <c r="B115" s="811" t="s">
        <v>4161</v>
      </c>
      <c r="C115" s="872"/>
      <c r="D115" s="873"/>
      <c r="E115" s="881">
        <v>5</v>
      </c>
      <c r="F115" s="882" t="s">
        <v>4161</v>
      </c>
      <c r="G115" s="883"/>
      <c r="H115" s="884"/>
    </row>
    <row r="116" spans="1:8" ht="135.75" customHeight="1">
      <c r="A116" s="836">
        <v>5.0999999999999996</v>
      </c>
      <c r="B116" s="837" t="s">
        <v>4162</v>
      </c>
      <c r="C116" s="861"/>
      <c r="D116" s="862"/>
      <c r="E116" s="840">
        <v>5.0999999999999996</v>
      </c>
      <c r="F116" s="841" t="s">
        <v>4162</v>
      </c>
      <c r="G116" s="863"/>
      <c r="H116" s="864"/>
    </row>
    <row r="117" spans="1:8" ht="28.5">
      <c r="A117" s="825" t="s">
        <v>682</v>
      </c>
      <c r="B117" s="885" t="s">
        <v>4163</v>
      </c>
      <c r="C117" s="465" t="s">
        <v>687</v>
      </c>
      <c r="D117" s="828"/>
      <c r="E117" s="826" t="s">
        <v>682</v>
      </c>
      <c r="F117" s="819" t="str">
        <f t="shared" ref="F117:H121" si="11">B117</f>
        <v xml:space="preserve"> Specified in Group Rules. The current limit is 1,000 members or 500,000ha, whichever is reached first. All members are  active.</v>
      </c>
      <c r="G117" s="827" t="str">
        <f t="shared" si="11"/>
        <v>Y</v>
      </c>
      <c r="H117" s="828">
        <f t="shared" si="11"/>
        <v>0</v>
      </c>
    </row>
    <row r="118" spans="1:8" ht="28.5">
      <c r="A118" s="825" t="s">
        <v>26</v>
      </c>
      <c r="B118" s="885" t="s">
        <v>4163</v>
      </c>
      <c r="C118" s="465" t="s">
        <v>687</v>
      </c>
      <c r="D118" s="828"/>
      <c r="E118" s="826" t="s">
        <v>26</v>
      </c>
      <c r="F118" s="819" t="str">
        <f t="shared" si="11"/>
        <v xml:space="preserve"> Specified in Group Rules. The current limit is 1,000 members or 500,000ha, whichever is reached first. All members are  active.</v>
      </c>
      <c r="G118" s="827" t="str">
        <f t="shared" si="11"/>
        <v>Y</v>
      </c>
      <c r="H118" s="828">
        <f t="shared" si="11"/>
        <v>0</v>
      </c>
    </row>
    <row r="119" spans="1:8">
      <c r="A119" s="825" t="s">
        <v>30</v>
      </c>
      <c r="B119" s="819"/>
      <c r="C119" s="827"/>
      <c r="D119" s="828"/>
      <c r="E119" s="826" t="s">
        <v>30</v>
      </c>
      <c r="F119" s="819">
        <f t="shared" si="11"/>
        <v>0</v>
      </c>
      <c r="G119" s="827">
        <f t="shared" si="11"/>
        <v>0</v>
      </c>
      <c r="H119" s="828">
        <f t="shared" si="11"/>
        <v>0</v>
      </c>
    </row>
    <row r="120" spans="1:8">
      <c r="A120" s="825" t="s">
        <v>31</v>
      </c>
      <c r="B120" s="819"/>
      <c r="C120" s="827"/>
      <c r="D120" s="828"/>
      <c r="E120" s="826" t="s">
        <v>31</v>
      </c>
      <c r="F120" s="819">
        <f t="shared" si="11"/>
        <v>0</v>
      </c>
      <c r="G120" s="827">
        <f t="shared" si="11"/>
        <v>0</v>
      </c>
      <c r="H120" s="828">
        <f t="shared" si="11"/>
        <v>0</v>
      </c>
    </row>
    <row r="121" spans="1:8">
      <c r="A121" s="825" t="s">
        <v>32</v>
      </c>
      <c r="B121" s="819"/>
      <c r="C121" s="827"/>
      <c r="D121" s="828"/>
      <c r="E121" s="826" t="s">
        <v>32</v>
      </c>
      <c r="F121" s="819">
        <f t="shared" si="11"/>
        <v>0</v>
      </c>
      <c r="G121" s="827">
        <f t="shared" si="11"/>
        <v>0</v>
      </c>
      <c r="H121" s="828">
        <f t="shared" si="11"/>
        <v>0</v>
      </c>
    </row>
    <row r="122" spans="1:8">
      <c r="A122" s="829"/>
      <c r="B122" s="492"/>
      <c r="C122" s="493"/>
      <c r="D122" s="494"/>
      <c r="E122" s="829"/>
    </row>
    <row r="123" spans="1:8" ht="58.5" customHeight="1">
      <c r="A123" s="810">
        <v>5.2</v>
      </c>
      <c r="B123" s="811" t="s">
        <v>4164</v>
      </c>
      <c r="C123" s="872"/>
      <c r="D123" s="873"/>
      <c r="E123" s="814">
        <v>5.2</v>
      </c>
      <c r="F123" s="815" t="s">
        <v>4164</v>
      </c>
      <c r="G123" s="875"/>
      <c r="H123" s="876"/>
    </row>
    <row r="124" spans="1:8" ht="42.75">
      <c r="A124" s="825" t="s">
        <v>682</v>
      </c>
      <c r="B124" s="819" t="s">
        <v>4165</v>
      </c>
      <c r="C124" s="820" t="s">
        <v>687</v>
      </c>
      <c r="D124" s="828"/>
      <c r="E124" s="826" t="s">
        <v>682</v>
      </c>
      <c r="F124" s="819" t="str">
        <f t="shared" ref="F124:H128" si="12">B124</f>
        <v xml:space="preserve">Group management system is detailed in the Group Rules. As part of SWL's IMS compliance, a sample of SWL forest managers are audited every year, with Full Group scheme members 1 in every 5 yrs. Associate members have internal audit 3 times every 5 years. </v>
      </c>
      <c r="G124" s="827" t="str">
        <f t="shared" si="12"/>
        <v>Y</v>
      </c>
      <c r="H124" s="828">
        <f t="shared" si="12"/>
        <v>0</v>
      </c>
    </row>
    <row r="125" spans="1:8" ht="42.75">
      <c r="A125" s="825" t="s">
        <v>26</v>
      </c>
      <c r="B125" s="819" t="s">
        <v>4165</v>
      </c>
      <c r="C125" s="820" t="s">
        <v>687</v>
      </c>
      <c r="D125" s="828"/>
      <c r="E125" s="826" t="s">
        <v>26</v>
      </c>
      <c r="F125" s="819" t="str">
        <f t="shared" si="12"/>
        <v xml:space="preserve">Group management system is detailed in the Group Rules. As part of SWL's IMS compliance, a sample of SWL forest managers are audited every year, with Full Group scheme members 1 in every 5 yrs. Associate members have internal audit 3 times every 5 years. </v>
      </c>
      <c r="G125" s="827" t="str">
        <f t="shared" si="12"/>
        <v>Y</v>
      </c>
      <c r="H125" s="828">
        <f t="shared" si="12"/>
        <v>0</v>
      </c>
    </row>
    <row r="126" spans="1:8">
      <c r="A126" s="825" t="s">
        <v>30</v>
      </c>
      <c r="B126" s="819"/>
      <c r="C126" s="827"/>
      <c r="D126" s="828"/>
      <c r="E126" s="826" t="s">
        <v>30</v>
      </c>
      <c r="F126" s="819">
        <f t="shared" si="12"/>
        <v>0</v>
      </c>
      <c r="G126" s="827">
        <f t="shared" si="12"/>
        <v>0</v>
      </c>
      <c r="H126" s="828">
        <f t="shared" si="12"/>
        <v>0</v>
      </c>
    </row>
    <row r="127" spans="1:8">
      <c r="A127" s="825" t="s">
        <v>31</v>
      </c>
      <c r="B127" s="819"/>
      <c r="C127" s="827"/>
      <c r="D127" s="828"/>
      <c r="E127" s="826" t="s">
        <v>31</v>
      </c>
      <c r="F127" s="819">
        <f t="shared" si="12"/>
        <v>0</v>
      </c>
      <c r="G127" s="827">
        <f t="shared" si="12"/>
        <v>0</v>
      </c>
      <c r="H127" s="828">
        <f t="shared" si="12"/>
        <v>0</v>
      </c>
    </row>
    <row r="128" spans="1:8">
      <c r="A128" s="825" t="s">
        <v>32</v>
      </c>
      <c r="B128" s="819"/>
      <c r="C128" s="827"/>
      <c r="D128" s="828"/>
      <c r="E128" s="826" t="s">
        <v>32</v>
      </c>
      <c r="F128" s="819">
        <f t="shared" si="12"/>
        <v>0</v>
      </c>
      <c r="G128" s="827">
        <f t="shared" si="12"/>
        <v>0</v>
      </c>
      <c r="H128" s="828">
        <f t="shared" si="12"/>
        <v>0</v>
      </c>
    </row>
    <row r="129" spans="1:8">
      <c r="A129" s="829"/>
      <c r="B129" s="492"/>
      <c r="C129" s="493"/>
      <c r="D129" s="494"/>
      <c r="E129" s="886"/>
      <c r="F129" s="887"/>
      <c r="G129" s="888"/>
      <c r="H129" s="889"/>
    </row>
    <row r="130" spans="1:8" ht="15.75">
      <c r="A130" s="890">
        <v>6</v>
      </c>
      <c r="B130" s="846" t="s">
        <v>4166</v>
      </c>
      <c r="C130" s="891"/>
      <c r="D130" s="892"/>
      <c r="E130" s="893"/>
      <c r="F130" s="893"/>
      <c r="G130" s="894"/>
      <c r="H130" s="893"/>
    </row>
    <row r="131" spans="1:8" s="464" customFormat="1" ht="28.5">
      <c r="A131" s="810">
        <v>6.1</v>
      </c>
      <c r="B131" s="811" t="s">
        <v>4167</v>
      </c>
      <c r="C131" s="872"/>
      <c r="D131" s="873"/>
      <c r="E131" s="895"/>
      <c r="F131" s="895"/>
      <c r="G131" s="896"/>
      <c r="H131" s="895"/>
    </row>
    <row r="132" spans="1:8">
      <c r="A132" s="825" t="s">
        <v>682</v>
      </c>
      <c r="B132" s="819" t="s">
        <v>4168</v>
      </c>
      <c r="C132" s="827" t="s">
        <v>687</v>
      </c>
      <c r="D132" s="828"/>
      <c r="E132" s="893"/>
      <c r="F132" s="893"/>
      <c r="G132" s="894"/>
      <c r="H132" s="893"/>
    </row>
    <row r="133" spans="1:8">
      <c r="A133" s="825" t="s">
        <v>26</v>
      </c>
      <c r="B133" s="819" t="s">
        <v>4168</v>
      </c>
      <c r="C133" s="827" t="s">
        <v>687</v>
      </c>
      <c r="D133" s="828"/>
      <c r="E133" s="893"/>
      <c r="F133" s="893"/>
      <c r="G133" s="894"/>
      <c r="H133" s="893"/>
    </row>
    <row r="134" spans="1:8">
      <c r="A134" s="825" t="s">
        <v>30</v>
      </c>
      <c r="B134" s="819"/>
      <c r="C134" s="827"/>
      <c r="D134" s="828"/>
      <c r="E134" s="893"/>
      <c r="F134" s="893"/>
      <c r="G134" s="894"/>
      <c r="H134" s="893"/>
    </row>
    <row r="135" spans="1:8">
      <c r="A135" s="825" t="s">
        <v>31</v>
      </c>
      <c r="B135" s="819"/>
      <c r="C135" s="827"/>
      <c r="D135" s="828"/>
      <c r="E135" s="893"/>
      <c r="F135" s="893"/>
      <c r="G135" s="894"/>
      <c r="H135" s="893"/>
    </row>
    <row r="136" spans="1:8">
      <c r="A136" s="825" t="s">
        <v>32</v>
      </c>
      <c r="B136" s="819"/>
      <c r="C136" s="827"/>
      <c r="D136" s="828"/>
      <c r="E136" s="893"/>
      <c r="F136" s="893"/>
      <c r="G136" s="894"/>
      <c r="H136" s="893"/>
    </row>
    <row r="137" spans="1:8">
      <c r="A137" s="829"/>
      <c r="B137" s="492"/>
      <c r="C137" s="493"/>
      <c r="D137" s="494"/>
      <c r="E137" s="893"/>
      <c r="F137" s="893"/>
      <c r="G137" s="894"/>
      <c r="H137" s="893"/>
    </row>
    <row r="138" spans="1:8" ht="57">
      <c r="A138" s="810">
        <v>6.2</v>
      </c>
      <c r="B138" s="811" t="s">
        <v>4169</v>
      </c>
      <c r="C138" s="872"/>
      <c r="D138" s="873"/>
      <c r="E138" s="893"/>
      <c r="F138" s="893"/>
      <c r="G138" s="894"/>
      <c r="H138" s="893"/>
    </row>
    <row r="139" spans="1:8">
      <c r="A139" s="825" t="s">
        <v>682</v>
      </c>
      <c r="B139" s="819" t="s">
        <v>4168</v>
      </c>
      <c r="C139" s="827" t="s">
        <v>687</v>
      </c>
      <c r="D139" s="828"/>
      <c r="E139" s="893"/>
      <c r="F139" s="893"/>
      <c r="G139" s="894"/>
      <c r="H139" s="893"/>
    </row>
    <row r="140" spans="1:8">
      <c r="A140" s="825" t="s">
        <v>26</v>
      </c>
      <c r="B140" s="819" t="s">
        <v>4168</v>
      </c>
      <c r="C140" s="827" t="s">
        <v>687</v>
      </c>
      <c r="D140" s="828"/>
      <c r="E140" s="893"/>
      <c r="F140" s="893"/>
      <c r="G140" s="894"/>
      <c r="H140" s="893"/>
    </row>
    <row r="141" spans="1:8">
      <c r="A141" s="825" t="s">
        <v>30</v>
      </c>
      <c r="B141" s="819"/>
      <c r="C141" s="827"/>
      <c r="D141" s="828"/>
      <c r="E141" s="893"/>
      <c r="F141" s="893"/>
      <c r="G141" s="894"/>
      <c r="H141" s="893"/>
    </row>
    <row r="142" spans="1:8">
      <c r="A142" s="825" t="s">
        <v>31</v>
      </c>
      <c r="B142" s="819"/>
      <c r="C142" s="827"/>
      <c r="D142" s="828"/>
      <c r="E142" s="893"/>
      <c r="F142" s="893"/>
      <c r="G142" s="894"/>
      <c r="H142" s="893"/>
    </row>
    <row r="143" spans="1:8">
      <c r="A143" s="825" t="s">
        <v>32</v>
      </c>
      <c r="B143" s="819"/>
      <c r="C143" s="827"/>
      <c r="D143" s="828"/>
      <c r="E143" s="893"/>
      <c r="F143" s="893"/>
      <c r="G143" s="894"/>
      <c r="H143" s="893"/>
    </row>
    <row r="144" spans="1:8">
      <c r="A144" s="829"/>
      <c r="B144" s="492"/>
      <c r="C144" s="493"/>
      <c r="D144" s="494"/>
      <c r="E144" s="893"/>
      <c r="F144" s="893"/>
      <c r="G144" s="894"/>
      <c r="H144" s="893"/>
    </row>
    <row r="145" spans="1:8" ht="45" customHeight="1">
      <c r="A145" s="897"/>
      <c r="B145" s="898" t="s">
        <v>4170</v>
      </c>
      <c r="C145" s="899"/>
      <c r="D145" s="900"/>
      <c r="E145" s="881"/>
      <c r="F145" s="848" t="s">
        <v>4170</v>
      </c>
      <c r="G145" s="883"/>
      <c r="H145" s="884"/>
    </row>
    <row r="146" spans="1:8" ht="39.75" customHeight="1">
      <c r="A146" s="890">
        <v>7</v>
      </c>
      <c r="B146" s="846" t="s">
        <v>4171</v>
      </c>
      <c r="C146" s="891"/>
      <c r="D146" s="892"/>
      <c r="E146" s="901">
        <v>6</v>
      </c>
      <c r="F146" s="848" t="s">
        <v>4171</v>
      </c>
      <c r="G146" s="902"/>
      <c r="H146" s="903"/>
    </row>
    <row r="147" spans="1:8" ht="74.25" customHeight="1">
      <c r="A147" s="810">
        <v>7.1</v>
      </c>
      <c r="B147" s="811" t="s">
        <v>4172</v>
      </c>
      <c r="C147" s="872"/>
      <c r="D147" s="873"/>
      <c r="E147" s="814">
        <v>6.1</v>
      </c>
      <c r="F147" s="815" t="s">
        <v>4173</v>
      </c>
      <c r="G147" s="875"/>
      <c r="H147" s="876"/>
    </row>
    <row r="148" spans="1:8" ht="57">
      <c r="A148" s="825" t="s">
        <v>682</v>
      </c>
      <c r="B148" s="819" t="s">
        <v>4174</v>
      </c>
      <c r="C148" s="820" t="s">
        <v>687</v>
      </c>
      <c r="D148" s="828"/>
      <c r="E148" s="826" t="s">
        <v>682</v>
      </c>
      <c r="F148" s="819" t="str">
        <f t="shared" ref="F148:H152" si="13">B148</f>
        <v>Section 4 Joining the Group Scheme in Scottish Woodlands Group Certification Scheme Membership Rules &amp; procedures. Inspected pre-assessment reports for new  FULL members confirming no Major non-conformities eg Upperbarr audited 5/10/23 and joined group 6/11/23</v>
      </c>
      <c r="G148" s="827" t="str">
        <f t="shared" si="13"/>
        <v>Y</v>
      </c>
      <c r="H148" s="828">
        <f t="shared" si="13"/>
        <v>0</v>
      </c>
    </row>
    <row r="149" spans="1:8" ht="57">
      <c r="A149" s="825" t="s">
        <v>26</v>
      </c>
      <c r="B149" s="819" t="s">
        <v>4175</v>
      </c>
      <c r="C149" s="820" t="s">
        <v>687</v>
      </c>
      <c r="D149" s="828"/>
      <c r="E149" s="826" t="s">
        <v>26</v>
      </c>
      <c r="F149" s="819" t="str">
        <f t="shared" si="13"/>
        <v>Section 4 Joining the Group Scheme in Scottish Woodlands Group Certification Scheme Membership Rules &amp; procedures. Inspected pre-assessment reports for new member Craigallian confirming no Major non-conformities - pre assessment undertaken 27/05/2025, joined group 10/06/2024</v>
      </c>
      <c r="G149" s="827" t="str">
        <f t="shared" si="13"/>
        <v>Y</v>
      </c>
      <c r="H149" s="828">
        <f t="shared" si="13"/>
        <v>0</v>
      </c>
    </row>
    <row r="150" spans="1:8">
      <c r="A150" s="825" t="s">
        <v>30</v>
      </c>
      <c r="B150" s="819"/>
      <c r="C150" s="827"/>
      <c r="D150" s="828"/>
      <c r="E150" s="826" t="s">
        <v>30</v>
      </c>
      <c r="F150" s="819">
        <f t="shared" si="13"/>
        <v>0</v>
      </c>
      <c r="G150" s="827">
        <f t="shared" si="13"/>
        <v>0</v>
      </c>
      <c r="H150" s="828">
        <f t="shared" si="13"/>
        <v>0</v>
      </c>
    </row>
    <row r="151" spans="1:8">
      <c r="A151" s="825" t="s">
        <v>31</v>
      </c>
      <c r="B151" s="819"/>
      <c r="C151" s="827"/>
      <c r="D151" s="828"/>
      <c r="E151" s="826" t="s">
        <v>31</v>
      </c>
      <c r="F151" s="819">
        <f t="shared" si="13"/>
        <v>0</v>
      </c>
      <c r="G151" s="827">
        <f t="shared" si="13"/>
        <v>0</v>
      </c>
      <c r="H151" s="828">
        <f t="shared" si="13"/>
        <v>0</v>
      </c>
    </row>
    <row r="152" spans="1:8" ht="21.75" customHeight="1">
      <c r="A152" s="825" t="s">
        <v>32</v>
      </c>
      <c r="B152" s="819"/>
      <c r="C152" s="827"/>
      <c r="D152" s="828"/>
      <c r="E152" s="826" t="s">
        <v>32</v>
      </c>
      <c r="F152" s="819">
        <f t="shared" si="13"/>
        <v>0</v>
      </c>
      <c r="G152" s="827">
        <f t="shared" si="13"/>
        <v>0</v>
      </c>
      <c r="H152" s="828">
        <f t="shared" si="13"/>
        <v>0</v>
      </c>
    </row>
    <row r="153" spans="1:8" ht="57.75" customHeight="1">
      <c r="A153" s="810"/>
      <c r="B153" s="811" t="s">
        <v>4176</v>
      </c>
      <c r="C153" s="872"/>
      <c r="D153" s="873"/>
      <c r="E153" s="814"/>
      <c r="F153" s="815" t="s">
        <v>4177</v>
      </c>
      <c r="G153" s="875"/>
      <c r="H153" s="876"/>
    </row>
    <row r="154" spans="1:8">
      <c r="A154" s="825" t="s">
        <v>682</v>
      </c>
      <c r="B154" s="456" t="s">
        <v>4178</v>
      </c>
      <c r="C154" s="456" t="s">
        <v>687</v>
      </c>
      <c r="D154" s="828"/>
      <c r="E154" s="826" t="s">
        <v>682</v>
      </c>
      <c r="F154" s="819" t="str">
        <f t="shared" ref="F154:H158" si="14">B154</f>
        <v>Field evaluations are undertaken for all sites, whether SLIMF or non-SLIMF.</v>
      </c>
      <c r="G154" s="827" t="str">
        <f t="shared" si="14"/>
        <v>Y</v>
      </c>
      <c r="H154" s="828">
        <f t="shared" si="14"/>
        <v>0</v>
      </c>
    </row>
    <row r="155" spans="1:8">
      <c r="A155" s="825" t="s">
        <v>26</v>
      </c>
      <c r="B155" s="819" t="s">
        <v>4178</v>
      </c>
      <c r="C155" s="827" t="s">
        <v>687</v>
      </c>
      <c r="D155" s="828"/>
      <c r="E155" s="826" t="s">
        <v>26</v>
      </c>
      <c r="F155" s="819" t="str">
        <f t="shared" si="14"/>
        <v>Field evaluations are undertaken for all sites, whether SLIMF or non-SLIMF.</v>
      </c>
      <c r="G155" s="827" t="str">
        <f t="shared" si="14"/>
        <v>Y</v>
      </c>
      <c r="H155" s="828">
        <f t="shared" si="14"/>
        <v>0</v>
      </c>
    </row>
    <row r="156" spans="1:8">
      <c r="A156" s="825" t="s">
        <v>30</v>
      </c>
      <c r="B156" s="819"/>
      <c r="C156" s="827"/>
      <c r="D156" s="828"/>
      <c r="E156" s="826" t="s">
        <v>30</v>
      </c>
      <c r="F156" s="819">
        <f t="shared" si="14"/>
        <v>0</v>
      </c>
      <c r="G156" s="827">
        <f t="shared" si="14"/>
        <v>0</v>
      </c>
      <c r="H156" s="828">
        <f t="shared" si="14"/>
        <v>0</v>
      </c>
    </row>
    <row r="157" spans="1:8">
      <c r="A157" s="825" t="s">
        <v>31</v>
      </c>
      <c r="B157" s="819"/>
      <c r="C157" s="827"/>
      <c r="D157" s="828"/>
      <c r="E157" s="826" t="s">
        <v>31</v>
      </c>
      <c r="F157" s="819">
        <f t="shared" si="14"/>
        <v>0</v>
      </c>
      <c r="G157" s="827">
        <f t="shared" si="14"/>
        <v>0</v>
      </c>
      <c r="H157" s="828">
        <f t="shared" si="14"/>
        <v>0</v>
      </c>
    </row>
    <row r="158" spans="1:8">
      <c r="A158" s="825" t="s">
        <v>32</v>
      </c>
      <c r="B158" s="819"/>
      <c r="C158" s="827"/>
      <c r="D158" s="828"/>
      <c r="E158" s="826" t="s">
        <v>32</v>
      </c>
      <c r="F158" s="819">
        <f t="shared" si="14"/>
        <v>0</v>
      </c>
      <c r="G158" s="827">
        <f t="shared" si="14"/>
        <v>0</v>
      </c>
      <c r="H158" s="828">
        <f t="shared" si="14"/>
        <v>0</v>
      </c>
    </row>
    <row r="159" spans="1:8" ht="56.25" customHeight="1">
      <c r="A159" s="810"/>
      <c r="B159" s="811" t="s">
        <v>4179</v>
      </c>
      <c r="C159" s="872"/>
      <c r="D159" s="873"/>
      <c r="E159" s="814"/>
      <c r="F159" s="815" t="s">
        <v>4180</v>
      </c>
      <c r="G159" s="875"/>
      <c r="H159" s="876"/>
    </row>
    <row r="160" spans="1:8">
      <c r="A160" s="825" t="s">
        <v>682</v>
      </c>
      <c r="B160" s="819" t="s">
        <v>4181</v>
      </c>
      <c r="C160" s="827" t="s">
        <v>687</v>
      </c>
      <c r="D160" s="828"/>
      <c r="E160" s="826" t="s">
        <v>682</v>
      </c>
      <c r="F160" s="819" t="str">
        <f t="shared" ref="F160:H164" si="15">B160</f>
        <v>N/A only one group managed by the Group Entity</v>
      </c>
      <c r="G160" s="827" t="str">
        <f t="shared" si="15"/>
        <v>Y</v>
      </c>
      <c r="H160" s="828">
        <f t="shared" si="15"/>
        <v>0</v>
      </c>
    </row>
    <row r="161" spans="1:8" s="464" customFormat="1" ht="15.75">
      <c r="A161" s="825" t="s">
        <v>26</v>
      </c>
      <c r="B161" s="819" t="s">
        <v>4181</v>
      </c>
      <c r="C161" s="827" t="s">
        <v>687</v>
      </c>
      <c r="D161" s="828"/>
      <c r="E161" s="826" t="s">
        <v>26</v>
      </c>
      <c r="F161" s="819" t="str">
        <f t="shared" si="15"/>
        <v>N/A only one group managed by the Group Entity</v>
      </c>
      <c r="G161" s="827" t="str">
        <f t="shared" si="15"/>
        <v>Y</v>
      </c>
      <c r="H161" s="828">
        <f t="shared" si="15"/>
        <v>0</v>
      </c>
    </row>
    <row r="162" spans="1:8" ht="19.5" customHeight="1">
      <c r="A162" s="825" t="s">
        <v>30</v>
      </c>
      <c r="B162" s="819"/>
      <c r="C162" s="827"/>
      <c r="D162" s="828"/>
      <c r="E162" s="826" t="s">
        <v>30</v>
      </c>
      <c r="F162" s="819">
        <f t="shared" si="15"/>
        <v>0</v>
      </c>
      <c r="G162" s="827">
        <f t="shared" si="15"/>
        <v>0</v>
      </c>
      <c r="H162" s="828">
        <f t="shared" si="15"/>
        <v>0</v>
      </c>
    </row>
    <row r="163" spans="1:8" ht="19.5" customHeight="1">
      <c r="A163" s="825" t="s">
        <v>31</v>
      </c>
      <c r="B163" s="819"/>
      <c r="C163" s="827"/>
      <c r="D163" s="828"/>
      <c r="E163" s="826" t="s">
        <v>31</v>
      </c>
      <c r="F163" s="819">
        <f t="shared" si="15"/>
        <v>0</v>
      </c>
      <c r="G163" s="827">
        <f t="shared" si="15"/>
        <v>0</v>
      </c>
      <c r="H163" s="828">
        <f t="shared" si="15"/>
        <v>0</v>
      </c>
    </row>
    <row r="164" spans="1:8">
      <c r="A164" s="825" t="s">
        <v>32</v>
      </c>
      <c r="B164" s="819"/>
      <c r="C164" s="827"/>
      <c r="D164" s="828"/>
      <c r="E164" s="826" t="s">
        <v>32</v>
      </c>
      <c r="F164" s="819">
        <f t="shared" si="15"/>
        <v>0</v>
      </c>
      <c r="G164" s="827">
        <f t="shared" si="15"/>
        <v>0</v>
      </c>
      <c r="H164" s="828">
        <f t="shared" si="15"/>
        <v>0</v>
      </c>
    </row>
    <row r="165" spans="1:8">
      <c r="A165" s="829"/>
      <c r="B165" s="492"/>
      <c r="C165" s="493"/>
      <c r="D165" s="494"/>
      <c r="E165" s="829"/>
    </row>
    <row r="166" spans="1:8" ht="15">
      <c r="A166" s="836">
        <v>8</v>
      </c>
      <c r="B166" s="837"/>
      <c r="C166" s="838"/>
      <c r="D166" s="839"/>
      <c r="E166" s="904">
        <v>7</v>
      </c>
      <c r="F166" s="806" t="s">
        <v>4182</v>
      </c>
      <c r="G166" s="905"/>
      <c r="H166" s="906"/>
    </row>
    <row r="167" spans="1:8" ht="278.25" customHeight="1">
      <c r="A167" s="836">
        <v>8.1</v>
      </c>
      <c r="B167" s="837" t="s">
        <v>4183</v>
      </c>
      <c r="C167" s="838"/>
      <c r="D167" s="839"/>
      <c r="E167" s="840">
        <v>7.1</v>
      </c>
      <c r="F167" s="841" t="s">
        <v>4184</v>
      </c>
      <c r="G167" s="842"/>
      <c r="H167" s="843"/>
    </row>
    <row r="168" spans="1:8" ht="64.5" customHeight="1">
      <c r="A168" s="836"/>
      <c r="B168" s="837" t="s">
        <v>4185</v>
      </c>
      <c r="C168" s="838"/>
      <c r="D168" s="839"/>
      <c r="E168" s="840"/>
      <c r="F168" s="841" t="s">
        <v>4186</v>
      </c>
      <c r="G168" s="842"/>
      <c r="H168" s="843"/>
    </row>
    <row r="169" spans="1:8" ht="51.75" customHeight="1">
      <c r="A169" s="825" t="s">
        <v>682</v>
      </c>
      <c r="B169" s="456" t="s">
        <v>4187</v>
      </c>
      <c r="C169" s="467" t="s">
        <v>687</v>
      </c>
      <c r="D169" s="907"/>
      <c r="E169" s="826" t="s">
        <v>682</v>
      </c>
      <c r="F169" s="456" t="s">
        <v>4187</v>
      </c>
      <c r="G169" s="467" t="s">
        <v>687</v>
      </c>
      <c r="H169" s="843"/>
    </row>
    <row r="170" spans="1:8" ht="25.5">
      <c r="A170" s="825" t="s">
        <v>26</v>
      </c>
      <c r="B170" s="456" t="s">
        <v>4188</v>
      </c>
      <c r="C170" s="467" t="s">
        <v>687</v>
      </c>
      <c r="D170" s="907"/>
      <c r="E170" s="826" t="s">
        <v>26</v>
      </c>
      <c r="F170" s="908"/>
      <c r="G170" s="842"/>
      <c r="H170" s="843"/>
    </row>
    <row r="171" spans="1:8" ht="15">
      <c r="A171" s="825" t="s">
        <v>30</v>
      </c>
      <c r="B171" s="909"/>
      <c r="C171" s="910"/>
      <c r="D171" s="907"/>
      <c r="E171" s="826" t="s">
        <v>30</v>
      </c>
      <c r="F171" s="908"/>
      <c r="G171" s="842"/>
      <c r="H171" s="843"/>
    </row>
    <row r="172" spans="1:8" ht="15">
      <c r="A172" s="825" t="s">
        <v>31</v>
      </c>
      <c r="B172" s="909"/>
      <c r="C172" s="910"/>
      <c r="D172" s="907"/>
      <c r="E172" s="826" t="s">
        <v>31</v>
      </c>
      <c r="F172" s="908"/>
      <c r="G172" s="842"/>
      <c r="H172" s="843"/>
    </row>
    <row r="173" spans="1:8" ht="15">
      <c r="A173" s="825" t="s">
        <v>32</v>
      </c>
      <c r="B173" s="909"/>
      <c r="C173" s="910"/>
      <c r="D173" s="907"/>
      <c r="E173" s="826" t="s">
        <v>32</v>
      </c>
      <c r="F173" s="908"/>
      <c r="G173" s="842"/>
      <c r="H173" s="843"/>
    </row>
    <row r="174" spans="1:8" ht="28.5">
      <c r="A174" s="836"/>
      <c r="B174" s="837" t="s">
        <v>4189</v>
      </c>
      <c r="C174" s="838"/>
      <c r="D174" s="839"/>
      <c r="E174" s="840"/>
      <c r="F174" s="841" t="s">
        <v>4190</v>
      </c>
      <c r="G174" s="842"/>
      <c r="H174" s="843"/>
    </row>
    <row r="175" spans="1:8" ht="25.5">
      <c r="A175" s="825" t="s">
        <v>682</v>
      </c>
      <c r="B175" s="456" t="s">
        <v>4191</v>
      </c>
      <c r="C175" s="467" t="s">
        <v>687</v>
      </c>
      <c r="D175" s="828"/>
      <c r="E175" s="826" t="s">
        <v>682</v>
      </c>
      <c r="F175" s="456" t="s">
        <v>4191</v>
      </c>
      <c r="G175" s="467" t="s">
        <v>687</v>
      </c>
      <c r="H175" s="828"/>
    </row>
    <row r="176" spans="1:8" ht="31.5" customHeight="1">
      <c r="A176" s="825" t="s">
        <v>26</v>
      </c>
      <c r="B176" s="456" t="s">
        <v>4192</v>
      </c>
      <c r="C176" s="467" t="s">
        <v>687</v>
      </c>
      <c r="D176" s="828"/>
      <c r="E176" s="826" t="s">
        <v>26</v>
      </c>
      <c r="F176" s="819"/>
      <c r="G176" s="827"/>
      <c r="H176" s="828"/>
    </row>
    <row r="177" spans="1:8">
      <c r="A177" s="825" t="s">
        <v>30</v>
      </c>
      <c r="B177" s="819"/>
      <c r="C177" s="827"/>
      <c r="D177" s="828"/>
      <c r="E177" s="826" t="s">
        <v>30</v>
      </c>
      <c r="F177" s="819"/>
      <c r="G177" s="827"/>
      <c r="H177" s="828"/>
    </row>
    <row r="178" spans="1:8">
      <c r="A178" s="825" t="s">
        <v>31</v>
      </c>
      <c r="B178" s="819"/>
      <c r="C178" s="827"/>
      <c r="D178" s="828"/>
      <c r="E178" s="826" t="s">
        <v>31</v>
      </c>
      <c r="F178" s="819"/>
      <c r="G178" s="827"/>
      <c r="H178" s="828"/>
    </row>
    <row r="179" spans="1:8">
      <c r="A179" s="825" t="s">
        <v>32</v>
      </c>
      <c r="B179" s="819"/>
      <c r="C179" s="827"/>
      <c r="D179" s="828"/>
      <c r="E179" s="826" t="s">
        <v>32</v>
      </c>
      <c r="F179" s="819"/>
      <c r="G179" s="827"/>
      <c r="H179" s="828"/>
    </row>
    <row r="180" spans="1:8">
      <c r="A180" s="829"/>
      <c r="B180" s="492"/>
      <c r="C180" s="493"/>
      <c r="D180" s="494"/>
      <c r="E180" s="829"/>
    </row>
    <row r="181" spans="1:8" ht="15.75">
      <c r="A181" s="890">
        <v>9</v>
      </c>
      <c r="B181" s="846" t="s">
        <v>4193</v>
      </c>
      <c r="C181" s="911"/>
      <c r="D181" s="912"/>
      <c r="E181" s="901">
        <v>8</v>
      </c>
      <c r="F181" s="848" t="s">
        <v>4193</v>
      </c>
      <c r="G181" s="913"/>
      <c r="H181" s="914"/>
    </row>
    <row r="182" spans="1:8" ht="210" customHeight="1">
      <c r="A182" s="810">
        <v>9.1</v>
      </c>
      <c r="B182" s="837" t="s">
        <v>4194</v>
      </c>
      <c r="C182" s="838"/>
      <c r="D182" s="839"/>
      <c r="E182" s="814">
        <v>8.1</v>
      </c>
      <c r="F182" s="841" t="s">
        <v>4195</v>
      </c>
      <c r="G182" s="842"/>
      <c r="H182" s="843"/>
    </row>
    <row r="183" spans="1:8" ht="85.5">
      <c r="A183" s="810"/>
      <c r="B183" s="851" t="s">
        <v>4196</v>
      </c>
      <c r="C183" s="838"/>
      <c r="D183" s="839"/>
      <c r="E183" s="814"/>
      <c r="F183" s="852" t="s">
        <v>4197</v>
      </c>
      <c r="G183" s="842"/>
      <c r="H183" s="843"/>
    </row>
    <row r="184" spans="1:8">
      <c r="A184" s="825" t="s">
        <v>682</v>
      </c>
      <c r="B184" s="456" t="s">
        <v>4198</v>
      </c>
      <c r="C184" s="467" t="s">
        <v>687</v>
      </c>
      <c r="D184" s="915"/>
      <c r="E184" s="826" t="s">
        <v>682</v>
      </c>
      <c r="F184" s="819" t="str">
        <f t="shared" ref="F184:H188" si="16">B184</f>
        <v>All the above covered in Scheme Membership Rules &amp; Procedures.</v>
      </c>
      <c r="G184" s="827" t="str">
        <f t="shared" si="16"/>
        <v>Y</v>
      </c>
      <c r="H184" s="828">
        <f t="shared" si="16"/>
        <v>0</v>
      </c>
    </row>
    <row r="185" spans="1:8" ht="45" customHeight="1">
      <c r="A185" s="825" t="s">
        <v>26</v>
      </c>
      <c r="B185" s="456" t="s">
        <v>4198</v>
      </c>
      <c r="C185" s="467" t="s">
        <v>687</v>
      </c>
      <c r="D185" s="828"/>
      <c r="E185" s="826" t="s">
        <v>26</v>
      </c>
      <c r="F185" s="819" t="str">
        <f t="shared" si="16"/>
        <v>All the above covered in Scheme Membership Rules &amp; Procedures.</v>
      </c>
      <c r="G185" s="827" t="str">
        <f t="shared" si="16"/>
        <v>Y</v>
      </c>
      <c r="H185" s="828">
        <f t="shared" si="16"/>
        <v>0</v>
      </c>
    </row>
    <row r="186" spans="1:8">
      <c r="A186" s="825" t="s">
        <v>30</v>
      </c>
      <c r="B186" s="819"/>
      <c r="C186" s="827"/>
      <c r="D186" s="828"/>
      <c r="E186" s="826" t="s">
        <v>30</v>
      </c>
      <c r="F186" s="819">
        <f t="shared" si="16"/>
        <v>0</v>
      </c>
      <c r="G186" s="827">
        <f t="shared" si="16"/>
        <v>0</v>
      </c>
      <c r="H186" s="828">
        <f t="shared" si="16"/>
        <v>0</v>
      </c>
    </row>
    <row r="187" spans="1:8">
      <c r="A187" s="825" t="s">
        <v>31</v>
      </c>
      <c r="B187" s="819"/>
      <c r="C187" s="827"/>
      <c r="D187" s="828"/>
      <c r="E187" s="826" t="s">
        <v>31</v>
      </c>
      <c r="F187" s="819">
        <f t="shared" si="16"/>
        <v>0</v>
      </c>
      <c r="G187" s="827">
        <f t="shared" si="16"/>
        <v>0</v>
      </c>
      <c r="H187" s="828">
        <f t="shared" si="16"/>
        <v>0</v>
      </c>
    </row>
    <row r="188" spans="1:8">
      <c r="A188" s="825" t="s">
        <v>32</v>
      </c>
      <c r="B188" s="819"/>
      <c r="C188" s="827"/>
      <c r="D188" s="828"/>
      <c r="E188" s="826" t="s">
        <v>32</v>
      </c>
      <c r="F188" s="819">
        <f t="shared" si="16"/>
        <v>0</v>
      </c>
      <c r="G188" s="827">
        <f t="shared" si="16"/>
        <v>0</v>
      </c>
      <c r="H188" s="828">
        <f t="shared" si="16"/>
        <v>0</v>
      </c>
    </row>
    <row r="189" spans="1:8">
      <c r="A189" s="829"/>
      <c r="B189" s="492"/>
      <c r="C189" s="493"/>
      <c r="D189" s="494"/>
      <c r="E189" s="829"/>
    </row>
    <row r="190" spans="1:8" ht="93.75" customHeight="1">
      <c r="A190" s="916">
        <v>10</v>
      </c>
      <c r="B190" s="917" t="s">
        <v>4199</v>
      </c>
      <c r="C190" s="918"/>
      <c r="D190" s="919"/>
      <c r="E190" s="920">
        <v>9</v>
      </c>
      <c r="F190" s="921" t="s">
        <v>4199</v>
      </c>
      <c r="G190" s="922"/>
      <c r="H190" s="923"/>
    </row>
    <row r="191" spans="1:8" ht="42.75">
      <c r="A191" s="924"/>
      <c r="B191" s="782" t="s">
        <v>4200</v>
      </c>
      <c r="C191" s="783"/>
      <c r="D191" s="925"/>
      <c r="E191" s="926">
        <v>9.1</v>
      </c>
      <c r="F191" s="927" t="s">
        <v>4201</v>
      </c>
      <c r="G191" s="787"/>
      <c r="H191" s="928"/>
    </row>
    <row r="192" spans="1:8" ht="96.95" customHeight="1">
      <c r="A192" s="924"/>
      <c r="B192" s="782" t="s">
        <v>4202</v>
      </c>
      <c r="C192" s="783"/>
      <c r="D192" s="925"/>
      <c r="E192" s="926"/>
      <c r="F192" s="927" t="s">
        <v>4202</v>
      </c>
      <c r="G192" s="787"/>
      <c r="H192" s="928"/>
    </row>
    <row r="193" spans="1:8" ht="28.5">
      <c r="A193" s="924"/>
      <c r="B193" s="929" t="s">
        <v>4203</v>
      </c>
      <c r="C193" s="783"/>
      <c r="D193" s="925"/>
      <c r="E193" s="926"/>
      <c r="F193" s="786" t="s">
        <v>4203</v>
      </c>
      <c r="G193" s="787"/>
      <c r="H193" s="928"/>
    </row>
    <row r="194" spans="1:8" ht="185.25">
      <c r="A194" s="924"/>
      <c r="B194" s="782" t="s">
        <v>4204</v>
      </c>
      <c r="C194" s="783"/>
      <c r="D194" s="925"/>
      <c r="E194" s="926"/>
      <c r="F194" s="927" t="s">
        <v>4205</v>
      </c>
      <c r="G194" s="787"/>
      <c r="H194" s="928"/>
    </row>
    <row r="195" spans="1:8" ht="57">
      <c r="A195" s="930"/>
      <c r="B195" s="931" t="s">
        <v>4206</v>
      </c>
      <c r="C195" s="932"/>
      <c r="D195" s="933"/>
      <c r="E195" s="934"/>
      <c r="F195" s="935" t="s">
        <v>4207</v>
      </c>
      <c r="G195" s="936"/>
      <c r="H195" s="937"/>
    </row>
    <row r="196" spans="1:8" ht="42.75">
      <c r="A196" s="818" t="s">
        <v>682</v>
      </c>
      <c r="B196" s="456" t="s">
        <v>4208</v>
      </c>
      <c r="C196" s="467" t="s">
        <v>687</v>
      </c>
      <c r="D196" s="821"/>
      <c r="E196" s="822" t="s">
        <v>682</v>
      </c>
      <c r="F196" s="819" t="str">
        <f t="shared" ref="F196:H200" si="17">B196</f>
        <v>Up-to-date records seen for SWL staff training, signed consent and LTFP documents for Group members audited at RA, site list seen including pre-assessment and internal audit records and production forecasts / AACs</v>
      </c>
      <c r="G196" s="827" t="str">
        <f t="shared" si="17"/>
        <v>Y</v>
      </c>
      <c r="H196" s="828">
        <f t="shared" si="17"/>
        <v>0</v>
      </c>
    </row>
    <row r="197" spans="1:8" ht="32.25" customHeight="1">
      <c r="A197" s="825" t="s">
        <v>26</v>
      </c>
      <c r="B197" s="456" t="s">
        <v>4209</v>
      </c>
      <c r="C197" s="824" t="s">
        <v>687</v>
      </c>
      <c r="D197" s="828"/>
      <c r="E197" s="826" t="s">
        <v>26</v>
      </c>
      <c r="F197" s="819" t="str">
        <f t="shared" si="17"/>
        <v>All the above seen to be in place and up to date.</v>
      </c>
      <c r="G197" s="827" t="str">
        <f t="shared" si="17"/>
        <v>Y</v>
      </c>
      <c r="H197" s="828">
        <f t="shared" si="17"/>
        <v>0</v>
      </c>
    </row>
    <row r="198" spans="1:8">
      <c r="A198" s="825" t="s">
        <v>30</v>
      </c>
      <c r="B198" s="819"/>
      <c r="C198" s="827"/>
      <c r="D198" s="828"/>
      <c r="E198" s="826" t="s">
        <v>30</v>
      </c>
      <c r="F198" s="819">
        <f t="shared" si="17"/>
        <v>0</v>
      </c>
      <c r="G198" s="827">
        <f t="shared" si="17"/>
        <v>0</v>
      </c>
      <c r="H198" s="828">
        <f t="shared" si="17"/>
        <v>0</v>
      </c>
    </row>
    <row r="199" spans="1:8">
      <c r="A199" s="825" t="s">
        <v>31</v>
      </c>
      <c r="B199" s="819"/>
      <c r="C199" s="827"/>
      <c r="D199" s="828"/>
      <c r="E199" s="826" t="s">
        <v>31</v>
      </c>
      <c r="F199" s="819">
        <f t="shared" si="17"/>
        <v>0</v>
      </c>
      <c r="G199" s="827">
        <f t="shared" si="17"/>
        <v>0</v>
      </c>
      <c r="H199" s="828">
        <f t="shared" si="17"/>
        <v>0</v>
      </c>
    </row>
    <row r="200" spans="1:8">
      <c r="A200" s="825" t="s">
        <v>32</v>
      </c>
      <c r="B200" s="819"/>
      <c r="C200" s="827"/>
      <c r="D200" s="828"/>
      <c r="E200" s="826" t="s">
        <v>32</v>
      </c>
      <c r="F200" s="819">
        <f t="shared" si="17"/>
        <v>0</v>
      </c>
      <c r="G200" s="827">
        <f t="shared" si="17"/>
        <v>0</v>
      </c>
      <c r="H200" s="828">
        <f t="shared" si="17"/>
        <v>0</v>
      </c>
    </row>
    <row r="201" spans="1:8">
      <c r="A201" s="829"/>
      <c r="B201" s="492"/>
      <c r="C201" s="493"/>
      <c r="D201" s="494"/>
      <c r="E201" s="829"/>
    </row>
    <row r="202" spans="1:8" ht="15">
      <c r="A202" s="836">
        <v>10.199999999999999</v>
      </c>
      <c r="B202" s="837" t="s">
        <v>4210</v>
      </c>
      <c r="C202" s="838"/>
      <c r="D202" s="839"/>
      <c r="E202" s="840">
        <v>9.1999999999999993</v>
      </c>
      <c r="F202" s="841" t="s">
        <v>4210</v>
      </c>
      <c r="G202" s="842"/>
      <c r="H202" s="843"/>
    </row>
    <row r="203" spans="1:8">
      <c r="A203" s="825" t="s">
        <v>682</v>
      </c>
      <c r="B203" s="819" t="s">
        <v>4211</v>
      </c>
      <c r="C203" s="820" t="s">
        <v>687</v>
      </c>
      <c r="D203" s="828"/>
      <c r="E203" s="826" t="s">
        <v>682</v>
      </c>
      <c r="F203" s="819" t="str">
        <f t="shared" ref="F203:H207" si="18">B203</f>
        <v>Stated in section 15 of Membership Rules and Procedures and checked during audit</v>
      </c>
      <c r="G203" s="827" t="str">
        <f t="shared" si="18"/>
        <v>Y</v>
      </c>
      <c r="H203" s="828">
        <f t="shared" si="18"/>
        <v>0</v>
      </c>
    </row>
    <row r="204" spans="1:8">
      <c r="A204" s="825" t="s">
        <v>26</v>
      </c>
      <c r="B204" s="819" t="s">
        <v>4211</v>
      </c>
      <c r="C204" s="820" t="s">
        <v>687</v>
      </c>
      <c r="D204" s="828"/>
      <c r="E204" s="826" t="s">
        <v>26</v>
      </c>
      <c r="F204" s="819" t="str">
        <f t="shared" si="18"/>
        <v>Stated in section 15 of Membership Rules and Procedures and checked during audit</v>
      </c>
      <c r="G204" s="827" t="str">
        <f t="shared" si="18"/>
        <v>Y</v>
      </c>
      <c r="H204" s="828">
        <f t="shared" si="18"/>
        <v>0</v>
      </c>
    </row>
    <row r="205" spans="1:8">
      <c r="A205" s="825" t="s">
        <v>30</v>
      </c>
      <c r="B205" s="819"/>
      <c r="C205" s="827"/>
      <c r="D205" s="828"/>
      <c r="E205" s="826" t="s">
        <v>30</v>
      </c>
      <c r="F205" s="819">
        <f t="shared" si="18"/>
        <v>0</v>
      </c>
      <c r="G205" s="827">
        <f t="shared" si="18"/>
        <v>0</v>
      </c>
      <c r="H205" s="828">
        <f t="shared" si="18"/>
        <v>0</v>
      </c>
    </row>
    <row r="206" spans="1:8">
      <c r="A206" s="825" t="s">
        <v>31</v>
      </c>
      <c r="B206" s="819"/>
      <c r="C206" s="827"/>
      <c r="D206" s="828"/>
      <c r="E206" s="826" t="s">
        <v>31</v>
      </c>
      <c r="F206" s="819">
        <f t="shared" si="18"/>
        <v>0</v>
      </c>
      <c r="G206" s="827">
        <f t="shared" si="18"/>
        <v>0</v>
      </c>
      <c r="H206" s="828">
        <f t="shared" si="18"/>
        <v>0</v>
      </c>
    </row>
    <row r="207" spans="1:8">
      <c r="A207" s="825" t="s">
        <v>32</v>
      </c>
      <c r="B207" s="819"/>
      <c r="C207" s="827"/>
      <c r="D207" s="828"/>
      <c r="E207" s="826" t="s">
        <v>32</v>
      </c>
      <c r="F207" s="819">
        <f t="shared" si="18"/>
        <v>0</v>
      </c>
      <c r="G207" s="827">
        <f t="shared" si="18"/>
        <v>0</v>
      </c>
      <c r="H207" s="828">
        <f t="shared" si="18"/>
        <v>0</v>
      </c>
    </row>
    <row r="208" spans="1:8">
      <c r="A208" s="829"/>
      <c r="B208" s="492"/>
      <c r="C208" s="493"/>
      <c r="D208" s="494"/>
      <c r="E208" s="886"/>
      <c r="F208" s="887"/>
      <c r="G208" s="888"/>
      <c r="H208" s="889"/>
    </row>
    <row r="209" spans="1:12" ht="57">
      <c r="A209" s="810">
        <v>10.3</v>
      </c>
      <c r="B209" s="811" t="s">
        <v>4212</v>
      </c>
      <c r="C209" s="830"/>
      <c r="D209" s="831"/>
      <c r="E209" s="886"/>
      <c r="F209" s="887"/>
      <c r="G209" s="888"/>
      <c r="H209" s="889"/>
    </row>
    <row r="210" spans="1:12" ht="85.5">
      <c r="A210" s="810"/>
      <c r="B210" s="851" t="s">
        <v>4213</v>
      </c>
      <c r="C210" s="838"/>
      <c r="D210" s="839"/>
      <c r="E210" s="893"/>
      <c r="F210" s="893"/>
      <c r="G210" s="894"/>
      <c r="H210" s="893"/>
    </row>
    <row r="211" spans="1:12">
      <c r="A211" s="825" t="s">
        <v>682</v>
      </c>
      <c r="B211" s="938" t="s">
        <v>55</v>
      </c>
      <c r="C211" s="939" t="s">
        <v>687</v>
      </c>
      <c r="D211" s="915"/>
      <c r="E211" s="893"/>
      <c r="F211" s="893"/>
      <c r="G211" s="894"/>
      <c r="H211" s="893"/>
    </row>
    <row r="212" spans="1:12">
      <c r="A212" s="825" t="s">
        <v>26</v>
      </c>
      <c r="B212" s="819" t="s">
        <v>55</v>
      </c>
      <c r="C212" s="827" t="s">
        <v>687</v>
      </c>
      <c r="D212" s="828"/>
      <c r="E212" s="893"/>
      <c r="F212" s="893"/>
      <c r="G212" s="894"/>
      <c r="H212" s="893"/>
    </row>
    <row r="213" spans="1:12" s="473" customFormat="1">
      <c r="A213" s="825" t="s">
        <v>30</v>
      </c>
      <c r="B213" s="819"/>
      <c r="C213" s="827"/>
      <c r="D213" s="828"/>
      <c r="E213" s="893"/>
      <c r="F213" s="893"/>
      <c r="G213" s="894"/>
      <c r="H213" s="893"/>
      <c r="J213" s="474"/>
      <c r="K213" s="474"/>
      <c r="L213" s="475"/>
    </row>
    <row r="214" spans="1:12">
      <c r="A214" s="825" t="s">
        <v>31</v>
      </c>
      <c r="B214" s="819"/>
      <c r="C214" s="827"/>
      <c r="D214" s="828"/>
      <c r="E214" s="893"/>
      <c r="F214" s="893"/>
      <c r="G214" s="894"/>
      <c r="H214" s="893"/>
    </row>
    <row r="215" spans="1:12">
      <c r="A215" s="825" t="s">
        <v>32</v>
      </c>
      <c r="B215" s="819"/>
      <c r="C215" s="827"/>
      <c r="D215" s="828"/>
      <c r="E215" s="893"/>
      <c r="F215" s="893"/>
      <c r="G215" s="894"/>
      <c r="H215" s="893"/>
      <c r="J215" s="476"/>
      <c r="K215" s="477"/>
      <c r="L215" s="477"/>
    </row>
    <row r="216" spans="1:12" ht="15.75" customHeight="1">
      <c r="A216" s="829"/>
      <c r="B216" s="492"/>
      <c r="C216" s="493"/>
      <c r="D216" s="494"/>
      <c r="E216" s="893"/>
      <c r="F216" s="893"/>
      <c r="G216" s="894"/>
      <c r="H216" s="893"/>
      <c r="J216" s="478"/>
      <c r="K216" s="478"/>
      <c r="L216" s="477"/>
    </row>
    <row r="217" spans="1:12" ht="15">
      <c r="A217" s="836">
        <v>11</v>
      </c>
      <c r="B217" s="837" t="s">
        <v>4214</v>
      </c>
      <c r="C217" s="838"/>
      <c r="D217" s="839"/>
      <c r="E217" s="904">
        <v>10</v>
      </c>
      <c r="F217" s="806" t="s">
        <v>4214</v>
      </c>
      <c r="G217" s="905"/>
      <c r="H217" s="906"/>
      <c r="J217" s="476"/>
      <c r="K217" s="477"/>
      <c r="L217" s="477"/>
    </row>
    <row r="218" spans="1:12" ht="171">
      <c r="A218" s="836">
        <v>11.1</v>
      </c>
      <c r="B218" s="837" t="s">
        <v>4215</v>
      </c>
      <c r="C218" s="838"/>
      <c r="D218" s="839"/>
      <c r="E218" s="840">
        <v>10.1</v>
      </c>
      <c r="F218" s="841" t="s">
        <v>4216</v>
      </c>
      <c r="G218" s="842"/>
      <c r="H218" s="843"/>
      <c r="J218" s="476"/>
      <c r="K218" s="477"/>
      <c r="L218" s="477"/>
    </row>
    <row r="219" spans="1:12" ht="28.5">
      <c r="A219" s="825" t="s">
        <v>682</v>
      </c>
      <c r="B219" s="456" t="s">
        <v>4217</v>
      </c>
      <c r="C219" s="467" t="s">
        <v>687</v>
      </c>
      <c r="D219" s="828"/>
      <c r="E219" s="826" t="s">
        <v>682</v>
      </c>
      <c r="F219" s="819" t="str">
        <f t="shared" ref="F219:H223" si="19">B219</f>
        <v>Internal audit schedule seen confirming full compliance with the above.  A colour - coded system is used to highlight progress.  System checked at time of audit and no overdue audits.</v>
      </c>
      <c r="G219" s="827" t="str">
        <f t="shared" si="19"/>
        <v>Y</v>
      </c>
      <c r="H219" s="828">
        <f t="shared" si="19"/>
        <v>0</v>
      </c>
      <c r="J219" s="476"/>
      <c r="K219" s="476"/>
      <c r="L219" s="479"/>
    </row>
    <row r="220" spans="1:12" ht="57.75" customHeight="1">
      <c r="A220" s="825" t="s">
        <v>26</v>
      </c>
      <c r="B220" s="456" t="s">
        <v>4218</v>
      </c>
      <c r="C220" s="467" t="s">
        <v>687</v>
      </c>
      <c r="D220" s="828"/>
      <c r="E220" s="826" t="s">
        <v>26</v>
      </c>
      <c r="F220" s="819" t="str">
        <f t="shared" si="19"/>
        <v>Internal audit schedule seen confirming full compliance with the above.  A colour - coded system is used to highlight progress.  System checked at time of audit and audits seen to have been undertaken as planned, with no overdue audits.</v>
      </c>
      <c r="G220" s="827" t="str">
        <f t="shared" si="19"/>
        <v>Y</v>
      </c>
      <c r="H220" s="828">
        <f t="shared" si="19"/>
        <v>0</v>
      </c>
    </row>
    <row r="221" spans="1:12">
      <c r="A221" s="825" t="s">
        <v>30</v>
      </c>
      <c r="B221" s="819"/>
      <c r="C221" s="827"/>
      <c r="D221" s="828"/>
      <c r="E221" s="826" t="s">
        <v>30</v>
      </c>
      <c r="F221" s="819">
        <f t="shared" si="19"/>
        <v>0</v>
      </c>
      <c r="G221" s="827">
        <f t="shared" si="19"/>
        <v>0</v>
      </c>
      <c r="H221" s="828">
        <f t="shared" si="19"/>
        <v>0</v>
      </c>
    </row>
    <row r="222" spans="1:12">
      <c r="A222" s="825" t="s">
        <v>31</v>
      </c>
      <c r="B222" s="819"/>
      <c r="C222" s="827"/>
      <c r="D222" s="828"/>
      <c r="E222" s="826" t="s">
        <v>31</v>
      </c>
      <c r="F222" s="819">
        <f t="shared" si="19"/>
        <v>0</v>
      </c>
      <c r="G222" s="827">
        <f t="shared" si="19"/>
        <v>0</v>
      </c>
      <c r="H222" s="828">
        <f t="shared" si="19"/>
        <v>0</v>
      </c>
    </row>
    <row r="223" spans="1:12">
      <c r="A223" s="825" t="s">
        <v>32</v>
      </c>
      <c r="B223" s="819"/>
      <c r="C223" s="827"/>
      <c r="D223" s="828"/>
      <c r="E223" s="826" t="s">
        <v>32</v>
      </c>
      <c r="F223" s="819">
        <f t="shared" si="19"/>
        <v>0</v>
      </c>
      <c r="G223" s="827">
        <f t="shared" si="19"/>
        <v>0</v>
      </c>
      <c r="H223" s="828">
        <f t="shared" si="19"/>
        <v>0</v>
      </c>
    </row>
    <row r="224" spans="1:12">
      <c r="A224" s="829"/>
      <c r="B224" s="492"/>
      <c r="C224" s="493"/>
      <c r="D224" s="494"/>
      <c r="E224" s="829"/>
    </row>
    <row r="225" spans="1:8" ht="42.75">
      <c r="A225" s="810">
        <v>11.2</v>
      </c>
      <c r="B225" s="811" t="s">
        <v>4219</v>
      </c>
      <c r="C225" s="830"/>
      <c r="D225" s="831"/>
      <c r="E225" s="814">
        <v>10.199999999999999</v>
      </c>
      <c r="F225" s="815" t="s">
        <v>4220</v>
      </c>
      <c r="G225" s="832"/>
      <c r="H225" s="833"/>
    </row>
    <row r="226" spans="1:8" ht="57">
      <c r="A226" s="810"/>
      <c r="B226" s="851" t="s">
        <v>4221</v>
      </c>
      <c r="C226" s="838"/>
      <c r="D226" s="839"/>
      <c r="E226" s="814"/>
      <c r="F226" s="852" t="s">
        <v>4222</v>
      </c>
      <c r="G226" s="842"/>
      <c r="H226" s="843"/>
    </row>
    <row r="227" spans="1:8" ht="42.75">
      <c r="A227" s="825" t="s">
        <v>682</v>
      </c>
      <c r="B227" s="456" t="s">
        <v>4223</v>
      </c>
      <c r="C227" s="467" t="s">
        <v>687</v>
      </c>
      <c r="D227" s="915"/>
      <c r="E227" s="826" t="s">
        <v>682</v>
      </c>
      <c r="F227" s="819" t="str">
        <f t="shared" ref="F227:H231" si="20">B227</f>
        <v>Associate members are audited at least three times over a five year period, one of which will be a full audit against the whole UKWAS standard. This is all stated in the Rules and Procedures document and records checked confirming this has been undertaken</v>
      </c>
      <c r="G227" s="827" t="str">
        <f t="shared" si="20"/>
        <v>Y</v>
      </c>
      <c r="H227" s="828">
        <f t="shared" si="20"/>
        <v>0</v>
      </c>
    </row>
    <row r="228" spans="1:8" ht="42" customHeight="1">
      <c r="A228" s="825" t="s">
        <v>26</v>
      </c>
      <c r="B228" s="456" t="s">
        <v>4223</v>
      </c>
      <c r="C228" s="467" t="s">
        <v>687</v>
      </c>
      <c r="D228" s="828"/>
      <c r="E228" s="826" t="s">
        <v>26</v>
      </c>
      <c r="F228" s="819" t="str">
        <f t="shared" si="20"/>
        <v>Associate members are audited at least three times over a five year period, one of which will be a full audit against the whole UKWAS standard. This is all stated in the Rules and Procedures document and records checked confirming this has been undertaken</v>
      </c>
      <c r="G228" s="827" t="str">
        <f t="shared" si="20"/>
        <v>Y</v>
      </c>
      <c r="H228" s="828">
        <f t="shared" si="20"/>
        <v>0</v>
      </c>
    </row>
    <row r="229" spans="1:8">
      <c r="A229" s="825" t="s">
        <v>30</v>
      </c>
      <c r="B229" s="819"/>
      <c r="C229" s="827"/>
      <c r="D229" s="828"/>
      <c r="E229" s="826" t="s">
        <v>30</v>
      </c>
      <c r="F229" s="819">
        <f t="shared" si="20"/>
        <v>0</v>
      </c>
      <c r="G229" s="827">
        <f t="shared" si="20"/>
        <v>0</v>
      </c>
      <c r="H229" s="828">
        <f t="shared" si="20"/>
        <v>0</v>
      </c>
    </row>
    <row r="230" spans="1:8">
      <c r="A230" s="825" t="s">
        <v>31</v>
      </c>
      <c r="B230" s="819"/>
      <c r="C230" s="827"/>
      <c r="D230" s="828"/>
      <c r="E230" s="826" t="s">
        <v>31</v>
      </c>
      <c r="F230" s="819">
        <f t="shared" si="20"/>
        <v>0</v>
      </c>
      <c r="G230" s="827">
        <f t="shared" si="20"/>
        <v>0</v>
      </c>
      <c r="H230" s="828">
        <f t="shared" si="20"/>
        <v>0</v>
      </c>
    </row>
    <row r="231" spans="1:8">
      <c r="A231" s="825" t="s">
        <v>32</v>
      </c>
      <c r="B231" s="819"/>
      <c r="C231" s="827"/>
      <c r="D231" s="828"/>
      <c r="E231" s="826" t="s">
        <v>32</v>
      </c>
      <c r="F231" s="819">
        <f t="shared" si="20"/>
        <v>0</v>
      </c>
      <c r="G231" s="827">
        <f t="shared" si="20"/>
        <v>0</v>
      </c>
      <c r="H231" s="828">
        <f t="shared" si="20"/>
        <v>0</v>
      </c>
    </row>
    <row r="232" spans="1:8">
      <c r="A232" s="829"/>
      <c r="B232" s="492"/>
      <c r="C232" s="493"/>
      <c r="D232" s="494"/>
      <c r="E232" s="829"/>
    </row>
    <row r="233" spans="1:8" ht="28.5">
      <c r="A233" s="836">
        <v>11.3</v>
      </c>
      <c r="B233" s="837" t="s">
        <v>4224</v>
      </c>
      <c r="C233" s="838"/>
      <c r="D233" s="839"/>
      <c r="E233" s="840">
        <v>10.3</v>
      </c>
      <c r="F233" s="841" t="s">
        <v>4224</v>
      </c>
      <c r="G233" s="842"/>
      <c r="H233" s="843"/>
    </row>
    <row r="234" spans="1:8">
      <c r="A234" s="825" t="s">
        <v>682</v>
      </c>
      <c r="B234" s="456" t="s">
        <v>4225</v>
      </c>
      <c r="C234" s="467" t="s">
        <v>687</v>
      </c>
      <c r="D234" s="828"/>
      <c r="E234" s="826" t="s">
        <v>682</v>
      </c>
      <c r="F234" s="819" t="str">
        <f t="shared" ref="F234:H238" si="21">B234</f>
        <v>All management units are considered active - specified in Group Rules</v>
      </c>
      <c r="G234" s="827" t="str">
        <f t="shared" si="21"/>
        <v>Y</v>
      </c>
      <c r="H234" s="828">
        <f t="shared" si="21"/>
        <v>0</v>
      </c>
    </row>
    <row r="235" spans="1:8">
      <c r="A235" s="825" t="s">
        <v>26</v>
      </c>
      <c r="B235" s="456" t="s">
        <v>4225</v>
      </c>
      <c r="C235" s="467" t="s">
        <v>687</v>
      </c>
      <c r="D235" s="828"/>
      <c r="E235" s="826" t="s">
        <v>26</v>
      </c>
      <c r="F235" s="819" t="str">
        <f t="shared" si="21"/>
        <v>All management units are considered active - specified in Group Rules</v>
      </c>
      <c r="G235" s="827" t="str">
        <f t="shared" si="21"/>
        <v>Y</v>
      </c>
      <c r="H235" s="828">
        <f t="shared" si="21"/>
        <v>0</v>
      </c>
    </row>
    <row r="236" spans="1:8">
      <c r="A236" s="825" t="s">
        <v>30</v>
      </c>
      <c r="B236" s="819"/>
      <c r="C236" s="827"/>
      <c r="D236" s="828"/>
      <c r="E236" s="826" t="s">
        <v>30</v>
      </c>
      <c r="F236" s="819">
        <f t="shared" si="21"/>
        <v>0</v>
      </c>
      <c r="G236" s="827">
        <f t="shared" si="21"/>
        <v>0</v>
      </c>
      <c r="H236" s="828">
        <f t="shared" si="21"/>
        <v>0</v>
      </c>
    </row>
    <row r="237" spans="1:8">
      <c r="A237" s="825" t="s">
        <v>31</v>
      </c>
      <c r="B237" s="819"/>
      <c r="C237" s="827"/>
      <c r="D237" s="828"/>
      <c r="E237" s="826" t="s">
        <v>31</v>
      </c>
      <c r="F237" s="819">
        <f t="shared" si="21"/>
        <v>0</v>
      </c>
      <c r="G237" s="827">
        <f t="shared" si="21"/>
        <v>0</v>
      </c>
      <c r="H237" s="828">
        <f t="shared" si="21"/>
        <v>0</v>
      </c>
    </row>
    <row r="238" spans="1:8">
      <c r="A238" s="825" t="s">
        <v>32</v>
      </c>
      <c r="B238" s="819"/>
      <c r="C238" s="827"/>
      <c r="D238" s="828"/>
      <c r="E238" s="826" t="s">
        <v>32</v>
      </c>
      <c r="F238" s="819">
        <f t="shared" si="21"/>
        <v>0</v>
      </c>
      <c r="G238" s="827">
        <f t="shared" si="21"/>
        <v>0</v>
      </c>
      <c r="H238" s="828">
        <f t="shared" si="21"/>
        <v>0</v>
      </c>
    </row>
    <row r="239" spans="1:8" ht="80.25" customHeight="1">
      <c r="A239" s="829"/>
      <c r="B239" s="492"/>
      <c r="C239" s="493"/>
      <c r="D239" s="494"/>
      <c r="E239" s="829"/>
    </row>
    <row r="240" spans="1:8" ht="327.75">
      <c r="A240" s="940" t="s">
        <v>4226</v>
      </c>
      <c r="B240" s="941" t="s">
        <v>4227</v>
      </c>
      <c r="C240" s="942"/>
      <c r="D240" s="943"/>
      <c r="E240" s="944">
        <v>10.4</v>
      </c>
      <c r="F240" s="945" t="s">
        <v>4228</v>
      </c>
      <c r="G240" s="946"/>
      <c r="H240" s="947"/>
    </row>
    <row r="241" spans="1:8" ht="59.25" customHeight="1">
      <c r="A241" s="491"/>
      <c r="B241" s="948" t="s">
        <v>4229</v>
      </c>
      <c r="C241" s="949" t="s">
        <v>4230</v>
      </c>
      <c r="D241" s="948" t="s">
        <v>4231</v>
      </c>
      <c r="E241" s="950"/>
      <c r="F241" s="945" t="s">
        <v>4232</v>
      </c>
      <c r="G241" s="946"/>
      <c r="H241" s="945"/>
    </row>
    <row r="242" spans="1:8" ht="29.25" thickBot="1">
      <c r="A242" s="491"/>
      <c r="B242" s="951" t="s">
        <v>4233</v>
      </c>
      <c r="C242" s="952" t="s">
        <v>4234</v>
      </c>
      <c r="D242" s="953" t="s">
        <v>4235</v>
      </c>
      <c r="E242" s="954"/>
      <c r="F242" s="955"/>
      <c r="G242" s="956"/>
      <c r="H242" s="955"/>
    </row>
    <row r="243" spans="1:8">
      <c r="A243" s="491"/>
      <c r="B243" s="957" t="s">
        <v>4236</v>
      </c>
      <c r="C243" s="480">
        <v>22</v>
      </c>
      <c r="D243" s="958">
        <f>ROUNDUP(SQRT(C243),0)</f>
        <v>5</v>
      </c>
      <c r="E243" s="959"/>
      <c r="F243" s="959"/>
      <c r="G243" s="960"/>
      <c r="H243" s="959"/>
    </row>
    <row r="244" spans="1:8" ht="57">
      <c r="A244" s="491"/>
      <c r="B244" s="961" t="s">
        <v>4237</v>
      </c>
      <c r="C244" s="467">
        <v>238</v>
      </c>
      <c r="D244" s="958">
        <f>ROUNDUP(0.6*SQRT(C244),0)</f>
        <v>10</v>
      </c>
      <c r="E244" s="959"/>
      <c r="F244" s="959"/>
      <c r="G244" s="960"/>
      <c r="H244" s="959"/>
    </row>
    <row r="245" spans="1:8">
      <c r="A245" s="491"/>
      <c r="B245" s="957" t="s">
        <v>4238</v>
      </c>
      <c r="C245" s="467">
        <v>0</v>
      </c>
      <c r="D245" s="958">
        <f>ROUNDUP(0.1*SQRT(C245),0)</f>
        <v>0</v>
      </c>
      <c r="E245" s="959"/>
      <c r="F245" s="959"/>
      <c r="G245" s="960"/>
      <c r="H245" s="959"/>
    </row>
    <row r="246" spans="1:8" ht="43.5" thickBot="1">
      <c r="A246" s="491"/>
      <c r="B246" s="957" t="s">
        <v>4239</v>
      </c>
      <c r="C246" s="481">
        <v>254</v>
      </c>
      <c r="D246" s="961" t="s">
        <v>4240</v>
      </c>
      <c r="E246" s="959"/>
      <c r="F246" s="959"/>
      <c r="G246" s="960"/>
      <c r="H246" s="959"/>
    </row>
    <row r="247" spans="1:8" ht="28.5">
      <c r="A247" s="825" t="s">
        <v>682</v>
      </c>
      <c r="B247" s="456" t="s">
        <v>4217</v>
      </c>
      <c r="C247" s="467" t="s">
        <v>687</v>
      </c>
      <c r="D247" s="962"/>
      <c r="E247" s="826" t="s">
        <v>682</v>
      </c>
      <c r="F247" s="819" t="str">
        <f t="shared" ref="F247:H251" si="22">B247</f>
        <v>Internal audit schedule seen confirming full compliance with the above.  A colour - coded system is used to highlight progress.  System checked at time of audit and no overdue audits.</v>
      </c>
      <c r="G247" s="827" t="str">
        <f t="shared" si="22"/>
        <v>Y</v>
      </c>
      <c r="H247" s="828">
        <f t="shared" si="22"/>
        <v>0</v>
      </c>
    </row>
    <row r="248" spans="1:8" ht="28.5">
      <c r="A248" s="825" t="s">
        <v>26</v>
      </c>
      <c r="B248" s="456" t="s">
        <v>4217</v>
      </c>
      <c r="C248" s="467" t="s">
        <v>687</v>
      </c>
      <c r="D248" s="962"/>
      <c r="E248" s="826" t="s">
        <v>26</v>
      </c>
      <c r="F248" s="819" t="str">
        <f t="shared" si="22"/>
        <v>Internal audit schedule seen confirming full compliance with the above.  A colour - coded system is used to highlight progress.  System checked at time of audit and no overdue audits.</v>
      </c>
      <c r="G248" s="827" t="str">
        <f t="shared" si="22"/>
        <v>Y</v>
      </c>
      <c r="H248" s="828">
        <f t="shared" si="22"/>
        <v>0</v>
      </c>
    </row>
    <row r="249" spans="1:8">
      <c r="A249" s="825" t="s">
        <v>30</v>
      </c>
      <c r="B249" s="938"/>
      <c r="C249" s="939"/>
      <c r="D249" s="915"/>
      <c r="E249" s="826" t="s">
        <v>30</v>
      </c>
      <c r="F249" s="819">
        <f t="shared" si="22"/>
        <v>0</v>
      </c>
      <c r="G249" s="827">
        <f t="shared" si="22"/>
        <v>0</v>
      </c>
      <c r="H249" s="828">
        <f t="shared" si="22"/>
        <v>0</v>
      </c>
    </row>
    <row r="250" spans="1:8">
      <c r="A250" s="825" t="s">
        <v>31</v>
      </c>
      <c r="B250" s="938"/>
      <c r="C250" s="939"/>
      <c r="D250" s="915"/>
      <c r="E250" s="826" t="s">
        <v>31</v>
      </c>
      <c r="F250" s="819">
        <f t="shared" si="22"/>
        <v>0</v>
      </c>
      <c r="G250" s="827">
        <f t="shared" si="22"/>
        <v>0</v>
      </c>
      <c r="H250" s="828">
        <f t="shared" si="22"/>
        <v>0</v>
      </c>
    </row>
    <row r="251" spans="1:8">
      <c r="A251" s="825" t="s">
        <v>32</v>
      </c>
      <c r="B251" s="819"/>
      <c r="C251" s="827"/>
      <c r="D251" s="828"/>
      <c r="E251" s="826" t="s">
        <v>32</v>
      </c>
      <c r="F251" s="819">
        <f t="shared" si="22"/>
        <v>0</v>
      </c>
      <c r="G251" s="827">
        <f t="shared" si="22"/>
        <v>0</v>
      </c>
      <c r="H251" s="828">
        <f t="shared" si="22"/>
        <v>0</v>
      </c>
    </row>
    <row r="252" spans="1:8">
      <c r="A252" s="829"/>
      <c r="B252" s="492"/>
      <c r="C252" s="493"/>
      <c r="D252" s="494"/>
      <c r="E252" s="829"/>
    </row>
    <row r="253" spans="1:8" ht="42.75">
      <c r="A253" s="836">
        <v>11.6</v>
      </c>
      <c r="B253" s="837" t="s">
        <v>4241</v>
      </c>
      <c r="C253" s="838"/>
      <c r="D253" s="839"/>
      <c r="E253" s="840">
        <v>10.5</v>
      </c>
      <c r="F253" s="841" t="s">
        <v>4241</v>
      </c>
      <c r="G253" s="842"/>
      <c r="H253" s="843"/>
    </row>
    <row r="254" spans="1:8">
      <c r="A254" s="825" t="s">
        <v>682</v>
      </c>
      <c r="B254" s="456" t="s">
        <v>4242</v>
      </c>
      <c r="C254" s="467" t="s">
        <v>687</v>
      </c>
      <c r="D254" s="828"/>
      <c r="E254" s="826" t="s">
        <v>682</v>
      </c>
      <c r="F254" s="819" t="str">
        <f t="shared" ref="F254:H258" si="23">B254</f>
        <v>No inactive Management Units</v>
      </c>
      <c r="G254" s="827" t="str">
        <f t="shared" si="23"/>
        <v>Y</v>
      </c>
      <c r="H254" s="828">
        <f t="shared" si="23"/>
        <v>0</v>
      </c>
    </row>
    <row r="255" spans="1:8">
      <c r="A255" s="825" t="s">
        <v>26</v>
      </c>
      <c r="B255" s="456" t="s">
        <v>4242</v>
      </c>
      <c r="C255" s="467" t="s">
        <v>687</v>
      </c>
      <c r="D255" s="828"/>
      <c r="E255" s="826" t="s">
        <v>26</v>
      </c>
      <c r="F255" s="819" t="str">
        <f t="shared" si="23"/>
        <v>No inactive Management Units</v>
      </c>
      <c r="G255" s="827" t="str">
        <f t="shared" si="23"/>
        <v>Y</v>
      </c>
      <c r="H255" s="828">
        <f t="shared" si="23"/>
        <v>0</v>
      </c>
    </row>
    <row r="256" spans="1:8">
      <c r="A256" s="825" t="s">
        <v>30</v>
      </c>
      <c r="B256" s="819"/>
      <c r="C256" s="827"/>
      <c r="D256" s="828"/>
      <c r="E256" s="826" t="s">
        <v>30</v>
      </c>
      <c r="F256" s="819">
        <f t="shared" si="23"/>
        <v>0</v>
      </c>
      <c r="G256" s="827">
        <f t="shared" si="23"/>
        <v>0</v>
      </c>
      <c r="H256" s="828">
        <f t="shared" si="23"/>
        <v>0</v>
      </c>
    </row>
    <row r="257" spans="1:8">
      <c r="A257" s="825" t="s">
        <v>31</v>
      </c>
      <c r="B257" s="819"/>
      <c r="C257" s="827"/>
      <c r="D257" s="828"/>
      <c r="E257" s="826" t="s">
        <v>31</v>
      </c>
      <c r="F257" s="819">
        <f t="shared" si="23"/>
        <v>0</v>
      </c>
      <c r="G257" s="827">
        <f t="shared" si="23"/>
        <v>0</v>
      </c>
      <c r="H257" s="828">
        <f t="shared" si="23"/>
        <v>0</v>
      </c>
    </row>
    <row r="258" spans="1:8" s="464" customFormat="1" ht="15.75">
      <c r="A258" s="825" t="s">
        <v>32</v>
      </c>
      <c r="B258" s="819"/>
      <c r="C258" s="827"/>
      <c r="D258" s="828"/>
      <c r="E258" s="826" t="s">
        <v>32</v>
      </c>
      <c r="F258" s="819">
        <f t="shared" si="23"/>
        <v>0</v>
      </c>
      <c r="G258" s="827">
        <f t="shared" si="23"/>
        <v>0</v>
      </c>
      <c r="H258" s="828">
        <f t="shared" si="23"/>
        <v>0</v>
      </c>
    </row>
    <row r="259" spans="1:8">
      <c r="A259" s="829"/>
      <c r="B259" s="492"/>
      <c r="C259" s="493"/>
      <c r="D259" s="494"/>
      <c r="E259" s="829"/>
    </row>
    <row r="260" spans="1:8" ht="28.5">
      <c r="A260" s="836">
        <v>11.7</v>
      </c>
      <c r="B260" s="837" t="s">
        <v>4243</v>
      </c>
      <c r="C260" s="838"/>
      <c r="D260" s="839"/>
      <c r="E260" s="840">
        <v>10.6</v>
      </c>
      <c r="F260" s="841" t="s">
        <v>4244</v>
      </c>
      <c r="G260" s="842"/>
      <c r="H260" s="843"/>
    </row>
    <row r="261" spans="1:8">
      <c r="A261" s="825" t="s">
        <v>682</v>
      </c>
      <c r="B261" s="456" t="s">
        <v>4245</v>
      </c>
      <c r="C261" s="467" t="s">
        <v>687</v>
      </c>
      <c r="D261" s="828"/>
      <c r="E261" s="826" t="s">
        <v>682</v>
      </c>
      <c r="F261" s="819" t="str">
        <f t="shared" ref="F261:H265" si="24">B261</f>
        <v xml:space="preserve">No intention to do this </v>
      </c>
      <c r="G261" s="827" t="str">
        <f t="shared" si="24"/>
        <v>Y</v>
      </c>
      <c r="H261" s="828">
        <f t="shared" si="24"/>
        <v>0</v>
      </c>
    </row>
    <row r="262" spans="1:8">
      <c r="A262" s="825" t="s">
        <v>26</v>
      </c>
      <c r="B262" s="456" t="s">
        <v>4245</v>
      </c>
      <c r="C262" s="467" t="s">
        <v>687</v>
      </c>
      <c r="D262" s="828"/>
      <c r="E262" s="826" t="s">
        <v>26</v>
      </c>
      <c r="F262" s="819" t="str">
        <f t="shared" si="24"/>
        <v xml:space="preserve">No intention to do this </v>
      </c>
      <c r="G262" s="827" t="str">
        <f t="shared" si="24"/>
        <v>Y</v>
      </c>
      <c r="H262" s="828">
        <f t="shared" si="24"/>
        <v>0</v>
      </c>
    </row>
    <row r="263" spans="1:8">
      <c r="A263" s="825" t="s">
        <v>30</v>
      </c>
      <c r="B263" s="819"/>
      <c r="C263" s="827"/>
      <c r="D263" s="828"/>
      <c r="E263" s="826" t="s">
        <v>30</v>
      </c>
      <c r="F263" s="819">
        <f t="shared" si="24"/>
        <v>0</v>
      </c>
      <c r="G263" s="827">
        <f t="shared" si="24"/>
        <v>0</v>
      </c>
      <c r="H263" s="828">
        <f t="shared" si="24"/>
        <v>0</v>
      </c>
    </row>
    <row r="264" spans="1:8">
      <c r="A264" s="825" t="s">
        <v>31</v>
      </c>
      <c r="B264" s="819"/>
      <c r="C264" s="827"/>
      <c r="D264" s="828"/>
      <c r="E264" s="826" t="s">
        <v>31</v>
      </c>
      <c r="F264" s="819">
        <f t="shared" si="24"/>
        <v>0</v>
      </c>
      <c r="G264" s="827">
        <f t="shared" si="24"/>
        <v>0</v>
      </c>
      <c r="H264" s="828">
        <f t="shared" si="24"/>
        <v>0</v>
      </c>
    </row>
    <row r="265" spans="1:8">
      <c r="A265" s="825" t="s">
        <v>32</v>
      </c>
      <c r="B265" s="819"/>
      <c r="C265" s="827"/>
      <c r="D265" s="828"/>
      <c r="E265" s="826" t="s">
        <v>32</v>
      </c>
      <c r="F265" s="819">
        <f t="shared" si="24"/>
        <v>0</v>
      </c>
      <c r="G265" s="827">
        <f t="shared" si="24"/>
        <v>0</v>
      </c>
      <c r="H265" s="828">
        <f t="shared" si="24"/>
        <v>0</v>
      </c>
    </row>
    <row r="266" spans="1:8">
      <c r="A266" s="829"/>
      <c r="B266" s="492"/>
      <c r="C266" s="493"/>
      <c r="D266" s="494"/>
      <c r="E266" s="829"/>
    </row>
    <row r="267" spans="1:8" ht="57">
      <c r="A267" s="836">
        <v>11.8</v>
      </c>
      <c r="B267" s="837" t="s">
        <v>4246</v>
      </c>
      <c r="C267" s="838"/>
      <c r="D267" s="839"/>
      <c r="E267" s="840">
        <v>10.8</v>
      </c>
      <c r="F267" s="841" t="s">
        <v>4246</v>
      </c>
      <c r="G267" s="842"/>
      <c r="H267" s="843"/>
    </row>
    <row r="268" spans="1:8">
      <c r="A268" s="825" t="s">
        <v>682</v>
      </c>
      <c r="B268" s="456" t="s">
        <v>4247</v>
      </c>
      <c r="C268" s="467" t="s">
        <v>687</v>
      </c>
      <c r="D268" s="828"/>
      <c r="E268" s="826" t="s">
        <v>682</v>
      </c>
      <c r="F268" s="819" t="str">
        <f t="shared" ref="F268:H272" si="25">B268</f>
        <v>No identified high risks</v>
      </c>
      <c r="G268" s="827" t="str">
        <f t="shared" si="25"/>
        <v>Y</v>
      </c>
      <c r="H268" s="828">
        <f t="shared" si="25"/>
        <v>0</v>
      </c>
    </row>
    <row r="269" spans="1:8">
      <c r="A269" s="825" t="s">
        <v>26</v>
      </c>
      <c r="B269" s="456" t="s">
        <v>4247</v>
      </c>
      <c r="C269" s="467" t="s">
        <v>687</v>
      </c>
      <c r="D269" s="828"/>
      <c r="E269" s="826" t="s">
        <v>26</v>
      </c>
      <c r="F269" s="819" t="str">
        <f t="shared" si="25"/>
        <v>No identified high risks</v>
      </c>
      <c r="G269" s="827" t="str">
        <f t="shared" si="25"/>
        <v>Y</v>
      </c>
      <c r="H269" s="828">
        <f t="shared" si="25"/>
        <v>0</v>
      </c>
    </row>
    <row r="270" spans="1:8">
      <c r="A270" s="825" t="s">
        <v>30</v>
      </c>
      <c r="B270" s="819"/>
      <c r="C270" s="827"/>
      <c r="D270" s="828"/>
      <c r="E270" s="826" t="s">
        <v>30</v>
      </c>
      <c r="F270" s="819">
        <f t="shared" si="25"/>
        <v>0</v>
      </c>
      <c r="G270" s="827">
        <f t="shared" si="25"/>
        <v>0</v>
      </c>
      <c r="H270" s="828">
        <f t="shared" si="25"/>
        <v>0</v>
      </c>
    </row>
    <row r="271" spans="1:8">
      <c r="A271" s="825" t="s">
        <v>31</v>
      </c>
      <c r="B271" s="819"/>
      <c r="C271" s="827"/>
      <c r="D271" s="828"/>
      <c r="E271" s="826" t="s">
        <v>31</v>
      </c>
      <c r="F271" s="819">
        <f t="shared" si="25"/>
        <v>0</v>
      </c>
      <c r="G271" s="827">
        <f t="shared" si="25"/>
        <v>0</v>
      </c>
      <c r="H271" s="828">
        <f t="shared" si="25"/>
        <v>0</v>
      </c>
    </row>
    <row r="272" spans="1:8">
      <c r="A272" s="825" t="s">
        <v>32</v>
      </c>
      <c r="B272" s="819"/>
      <c r="C272" s="827"/>
      <c r="D272" s="828"/>
      <c r="E272" s="826" t="s">
        <v>32</v>
      </c>
      <c r="F272" s="819">
        <f t="shared" si="25"/>
        <v>0</v>
      </c>
      <c r="G272" s="827">
        <f t="shared" si="25"/>
        <v>0</v>
      </c>
      <c r="H272" s="828">
        <f t="shared" si="25"/>
        <v>0</v>
      </c>
    </row>
    <row r="273" spans="1:8">
      <c r="A273" s="829"/>
      <c r="B273" s="492"/>
      <c r="C273" s="493"/>
      <c r="D273" s="494"/>
      <c r="E273" s="829"/>
    </row>
    <row r="274" spans="1:8" ht="57">
      <c r="A274" s="836">
        <v>11.9</v>
      </c>
      <c r="B274" s="837" t="s">
        <v>4248</v>
      </c>
      <c r="C274" s="838"/>
      <c r="D274" s="839"/>
      <c r="E274" s="840">
        <v>10.9</v>
      </c>
      <c r="F274" s="841" t="s">
        <v>4248</v>
      </c>
      <c r="G274" s="842"/>
      <c r="H274" s="843"/>
    </row>
    <row r="275" spans="1:8" ht="28.5">
      <c r="A275" s="825" t="s">
        <v>682</v>
      </c>
      <c r="B275" s="819" t="s">
        <v>4249</v>
      </c>
      <c r="C275" s="820" t="s">
        <v>687</v>
      </c>
      <c r="D275" s="828"/>
      <c r="E275" s="826" t="s">
        <v>682</v>
      </c>
      <c r="F275" s="819" t="str">
        <f t="shared" ref="F275:H279" si="26">B275</f>
        <v xml:space="preserve">Only overlap with S4 external audit sites included a sample of preassessment FMUs who joined the Group between S4 &amp; MA. </v>
      </c>
      <c r="G275" s="827" t="str">
        <f t="shared" si="26"/>
        <v>Y</v>
      </c>
      <c r="H275" s="828">
        <f t="shared" si="26"/>
        <v>0</v>
      </c>
    </row>
    <row r="276" spans="1:8" ht="28.5">
      <c r="A276" s="825" t="s">
        <v>26</v>
      </c>
      <c r="B276" s="819" t="s">
        <v>4250</v>
      </c>
      <c r="C276" s="820" t="s">
        <v>687</v>
      </c>
      <c r="D276" s="828"/>
      <c r="E276" s="826" t="s">
        <v>26</v>
      </c>
      <c r="F276" s="819" t="str">
        <f t="shared" si="26"/>
        <v xml:space="preserve">Only overlap with MA external audit sites included a sample of preassessment FMUs who joined the Group between MA &amp; S1 </v>
      </c>
      <c r="G276" s="827" t="str">
        <f t="shared" si="26"/>
        <v>Y</v>
      </c>
      <c r="H276" s="828">
        <f t="shared" si="26"/>
        <v>0</v>
      </c>
    </row>
    <row r="277" spans="1:8">
      <c r="A277" s="825" t="s">
        <v>30</v>
      </c>
      <c r="B277" s="819"/>
      <c r="C277" s="827"/>
      <c r="D277" s="828"/>
      <c r="E277" s="826" t="s">
        <v>30</v>
      </c>
      <c r="F277" s="819">
        <f t="shared" si="26"/>
        <v>0</v>
      </c>
      <c r="G277" s="827">
        <f t="shared" si="26"/>
        <v>0</v>
      </c>
      <c r="H277" s="828">
        <f t="shared" si="26"/>
        <v>0</v>
      </c>
    </row>
    <row r="278" spans="1:8">
      <c r="A278" s="825" t="s">
        <v>31</v>
      </c>
      <c r="B278" s="819"/>
      <c r="C278" s="827"/>
      <c r="D278" s="828"/>
      <c r="E278" s="826" t="s">
        <v>31</v>
      </c>
      <c r="F278" s="819">
        <f t="shared" si="26"/>
        <v>0</v>
      </c>
      <c r="G278" s="827">
        <f t="shared" si="26"/>
        <v>0</v>
      </c>
      <c r="H278" s="828">
        <f t="shared" si="26"/>
        <v>0</v>
      </c>
    </row>
    <row r="279" spans="1:8">
      <c r="A279" s="825" t="s">
        <v>32</v>
      </c>
      <c r="B279" s="819"/>
      <c r="C279" s="827"/>
      <c r="D279" s="828"/>
      <c r="E279" s="826" t="s">
        <v>32</v>
      </c>
      <c r="F279" s="819">
        <f t="shared" si="26"/>
        <v>0</v>
      </c>
      <c r="G279" s="827">
        <f t="shared" si="26"/>
        <v>0</v>
      </c>
      <c r="H279" s="828">
        <f t="shared" si="26"/>
        <v>0</v>
      </c>
    </row>
    <row r="280" spans="1:8">
      <c r="A280" s="829"/>
      <c r="B280" s="492"/>
      <c r="C280" s="493"/>
      <c r="D280" s="494"/>
      <c r="E280" s="829"/>
    </row>
    <row r="281" spans="1:8" ht="28.5">
      <c r="A281" s="963" t="s">
        <v>4251</v>
      </c>
      <c r="B281" s="837" t="s">
        <v>4252</v>
      </c>
      <c r="C281" s="838"/>
      <c r="D281" s="839"/>
      <c r="E281" s="964" t="s">
        <v>4253</v>
      </c>
      <c r="F281" s="841" t="s">
        <v>4252</v>
      </c>
      <c r="G281" s="842"/>
      <c r="H281" s="843"/>
    </row>
    <row r="282" spans="1:8" ht="42.75">
      <c r="A282" s="836"/>
      <c r="B282" s="851" t="s">
        <v>4254</v>
      </c>
      <c r="C282" s="838"/>
      <c r="D282" s="839"/>
      <c r="E282" s="840"/>
      <c r="F282" s="852" t="s">
        <v>4254</v>
      </c>
      <c r="G282" s="842"/>
      <c r="H282" s="843"/>
    </row>
    <row r="283" spans="1:8" ht="28.5">
      <c r="A283" s="825" t="s">
        <v>682</v>
      </c>
      <c r="B283" s="456" t="s">
        <v>4255</v>
      </c>
      <c r="C283" s="467" t="s">
        <v>687</v>
      </c>
      <c r="D283" s="828"/>
      <c r="E283" s="826" t="s">
        <v>682</v>
      </c>
      <c r="F283" s="819" t="str">
        <f t="shared" ref="F283:H287" si="27">B283</f>
        <v>Inspected CARE / SEAR summary during audit - confirmed no overdue corrective actions - non conformities identified during internal audit had been closed out to deadline.</v>
      </c>
      <c r="G283" s="827" t="str">
        <f t="shared" si="27"/>
        <v>Y</v>
      </c>
      <c r="H283" s="828">
        <f t="shared" si="27"/>
        <v>0</v>
      </c>
    </row>
    <row r="284" spans="1:8" ht="39" customHeight="1">
      <c r="A284" s="825" t="s">
        <v>26</v>
      </c>
      <c r="B284" s="870" t="s">
        <v>4256</v>
      </c>
      <c r="C284" s="965" t="s">
        <v>687</v>
      </c>
      <c r="D284" s="828"/>
      <c r="E284" s="826" t="s">
        <v>26</v>
      </c>
      <c r="F284" s="819" t="str">
        <f t="shared" si="27"/>
        <v>Inspected Scottish Woodlands CARE / SEAR systems summary during audit - confirmed no overdue corrective actions - non conformities identified during internal audit had been closed out to deadline.</v>
      </c>
      <c r="G284" s="827" t="str">
        <f t="shared" si="27"/>
        <v>Y</v>
      </c>
      <c r="H284" s="828">
        <f t="shared" si="27"/>
        <v>0</v>
      </c>
    </row>
    <row r="285" spans="1:8">
      <c r="A285" s="825" t="s">
        <v>30</v>
      </c>
      <c r="B285" s="819"/>
      <c r="C285" s="827"/>
      <c r="D285" s="828"/>
      <c r="E285" s="826" t="s">
        <v>30</v>
      </c>
      <c r="F285" s="819">
        <f t="shared" si="27"/>
        <v>0</v>
      </c>
      <c r="G285" s="827">
        <f t="shared" si="27"/>
        <v>0</v>
      </c>
      <c r="H285" s="828">
        <f t="shared" si="27"/>
        <v>0</v>
      </c>
    </row>
    <row r="286" spans="1:8">
      <c r="A286" s="825" t="s">
        <v>31</v>
      </c>
      <c r="B286" s="819"/>
      <c r="C286" s="827"/>
      <c r="D286" s="828"/>
      <c r="E286" s="826" t="s">
        <v>31</v>
      </c>
      <c r="F286" s="819">
        <f t="shared" si="27"/>
        <v>0</v>
      </c>
      <c r="G286" s="827">
        <f t="shared" si="27"/>
        <v>0</v>
      </c>
      <c r="H286" s="828">
        <f t="shared" si="27"/>
        <v>0</v>
      </c>
    </row>
    <row r="287" spans="1:8">
      <c r="A287" s="825" t="s">
        <v>32</v>
      </c>
      <c r="B287" s="819"/>
      <c r="C287" s="827"/>
      <c r="D287" s="828"/>
      <c r="E287" s="826" t="s">
        <v>32</v>
      </c>
      <c r="F287" s="819">
        <f t="shared" si="27"/>
        <v>0</v>
      </c>
      <c r="G287" s="827">
        <f t="shared" si="27"/>
        <v>0</v>
      </c>
      <c r="H287" s="828">
        <f t="shared" si="27"/>
        <v>0</v>
      </c>
    </row>
    <row r="288" spans="1:8">
      <c r="A288" s="829"/>
      <c r="B288" s="492"/>
      <c r="C288" s="493"/>
      <c r="D288" s="494"/>
      <c r="E288" s="829"/>
    </row>
    <row r="289" spans="1:8" ht="15.75">
      <c r="A289" s="890">
        <v>12</v>
      </c>
      <c r="B289" s="846" t="s">
        <v>4257</v>
      </c>
      <c r="C289" s="911"/>
      <c r="D289" s="912"/>
      <c r="E289" s="901">
        <v>11</v>
      </c>
      <c r="F289" s="848" t="s">
        <v>4257</v>
      </c>
      <c r="G289" s="913"/>
      <c r="H289" s="914"/>
    </row>
    <row r="290" spans="1:8" ht="28.5">
      <c r="A290" s="810">
        <v>12.1</v>
      </c>
      <c r="B290" s="837" t="s">
        <v>4258</v>
      </c>
      <c r="C290" s="838"/>
      <c r="D290" s="839"/>
      <c r="E290" s="814">
        <v>11.1</v>
      </c>
      <c r="F290" s="841" t="s">
        <v>4259</v>
      </c>
      <c r="G290" s="842"/>
      <c r="H290" s="843"/>
    </row>
    <row r="291" spans="1:8" ht="57">
      <c r="A291" s="825" t="s">
        <v>682</v>
      </c>
      <c r="B291" s="819" t="s">
        <v>4260</v>
      </c>
      <c r="C291" s="820" t="s">
        <v>687</v>
      </c>
      <c r="D291" s="915"/>
      <c r="E291" s="826" t="s">
        <v>682</v>
      </c>
      <c r="F291" s="819" t="s">
        <v>4260</v>
      </c>
      <c r="G291" s="820" t="s">
        <v>687</v>
      </c>
      <c r="H291" s="828"/>
    </row>
    <row r="292" spans="1:8" ht="72.75" customHeight="1">
      <c r="A292" s="825" t="s">
        <v>26</v>
      </c>
      <c r="B292" s="819" t="s">
        <v>4261</v>
      </c>
      <c r="C292" s="820" t="s">
        <v>687</v>
      </c>
      <c r="D292" s="828"/>
      <c r="E292" s="826" t="s">
        <v>26</v>
      </c>
      <c r="F292" s="819"/>
      <c r="G292" s="827"/>
      <c r="H292" s="828"/>
    </row>
    <row r="293" spans="1:8">
      <c r="A293" s="825" t="s">
        <v>30</v>
      </c>
      <c r="B293" s="819"/>
      <c r="C293" s="827"/>
      <c r="D293" s="828"/>
      <c r="E293" s="826" t="s">
        <v>30</v>
      </c>
      <c r="F293" s="819"/>
      <c r="G293" s="827"/>
      <c r="H293" s="828"/>
    </row>
    <row r="294" spans="1:8">
      <c r="A294" s="825" t="s">
        <v>31</v>
      </c>
      <c r="B294" s="819"/>
      <c r="C294" s="827"/>
      <c r="D294" s="828"/>
      <c r="E294" s="826" t="s">
        <v>31</v>
      </c>
      <c r="F294" s="819"/>
      <c r="G294" s="827"/>
      <c r="H294" s="828"/>
    </row>
    <row r="295" spans="1:8">
      <c r="A295" s="825" t="s">
        <v>32</v>
      </c>
      <c r="B295" s="819"/>
      <c r="C295" s="827"/>
      <c r="D295" s="828"/>
      <c r="E295" s="826" t="s">
        <v>32</v>
      </c>
      <c r="F295" s="819"/>
      <c r="G295" s="827"/>
      <c r="H295" s="828"/>
    </row>
    <row r="296" spans="1:8">
      <c r="A296" s="829"/>
      <c r="B296" s="492"/>
      <c r="C296" s="493"/>
      <c r="D296" s="494"/>
      <c r="E296" s="829"/>
    </row>
    <row r="297" spans="1:8" ht="42.75">
      <c r="A297" s="810">
        <v>12.2</v>
      </c>
      <c r="B297" s="811" t="s">
        <v>4262</v>
      </c>
      <c r="C297" s="830"/>
      <c r="D297" s="831"/>
      <c r="E297" s="814">
        <v>11.2</v>
      </c>
      <c r="F297" s="815" t="s">
        <v>4263</v>
      </c>
      <c r="G297" s="832"/>
      <c r="H297" s="833"/>
    </row>
    <row r="298" spans="1:8" ht="76.5">
      <c r="A298" s="825" t="s">
        <v>682</v>
      </c>
      <c r="B298" s="456" t="s">
        <v>4264</v>
      </c>
      <c r="C298" s="467" t="s">
        <v>687</v>
      </c>
      <c r="D298" s="915"/>
      <c r="E298" s="826" t="s">
        <v>682</v>
      </c>
      <c r="F298" s="456" t="s">
        <v>4265</v>
      </c>
      <c r="G298" s="467" t="s">
        <v>687</v>
      </c>
      <c r="H298" s="828">
        <f>D298</f>
        <v>0</v>
      </c>
    </row>
    <row r="299" spans="1:8" ht="56.25" customHeight="1">
      <c r="A299" s="825" t="s">
        <v>26</v>
      </c>
      <c r="B299" s="870" t="s">
        <v>4266</v>
      </c>
      <c r="C299" s="965" t="s">
        <v>687</v>
      </c>
      <c r="D299" s="828"/>
      <c r="E299" s="826" t="s">
        <v>26</v>
      </c>
      <c r="F299" s="819"/>
      <c r="G299" s="827"/>
      <c r="H299" s="828"/>
    </row>
    <row r="300" spans="1:8">
      <c r="A300" s="825" t="s">
        <v>30</v>
      </c>
      <c r="B300" s="819"/>
      <c r="C300" s="827"/>
      <c r="D300" s="828"/>
      <c r="E300" s="826" t="s">
        <v>30</v>
      </c>
      <c r="F300" s="819"/>
      <c r="G300" s="827"/>
      <c r="H300" s="828"/>
    </row>
    <row r="301" spans="1:8">
      <c r="A301" s="825" t="s">
        <v>31</v>
      </c>
      <c r="B301" s="819"/>
      <c r="C301" s="827"/>
      <c r="D301" s="828"/>
      <c r="E301" s="826" t="s">
        <v>31</v>
      </c>
      <c r="F301" s="819"/>
      <c r="G301" s="827"/>
      <c r="H301" s="828"/>
    </row>
    <row r="302" spans="1:8">
      <c r="A302" s="825" t="s">
        <v>32</v>
      </c>
      <c r="B302" s="819"/>
      <c r="C302" s="827"/>
      <c r="D302" s="828"/>
      <c r="E302" s="826" t="s">
        <v>32</v>
      </c>
      <c r="F302" s="819"/>
      <c r="G302" s="827"/>
      <c r="H302" s="828"/>
    </row>
    <row r="303" spans="1:8">
      <c r="A303" s="829"/>
      <c r="B303" s="492"/>
      <c r="C303" s="493"/>
      <c r="D303" s="494"/>
      <c r="E303" s="829"/>
    </row>
    <row r="304" spans="1:8" ht="28.5">
      <c r="A304" s="836">
        <v>12.3</v>
      </c>
      <c r="B304" s="837" t="s">
        <v>4267</v>
      </c>
      <c r="C304" s="838"/>
      <c r="D304" s="839"/>
      <c r="E304" s="840">
        <v>11.3</v>
      </c>
      <c r="F304" s="841" t="s">
        <v>4268</v>
      </c>
      <c r="G304" s="842"/>
      <c r="H304" s="843"/>
    </row>
    <row r="305" spans="1:8">
      <c r="A305" s="825" t="s">
        <v>682</v>
      </c>
      <c r="B305" s="456" t="s">
        <v>4269</v>
      </c>
      <c r="C305" s="467" t="s">
        <v>687</v>
      </c>
      <c r="D305" s="828"/>
      <c r="E305" s="826" t="s">
        <v>682</v>
      </c>
      <c r="F305" s="819" t="s">
        <v>4270</v>
      </c>
      <c r="G305" s="827" t="str">
        <f t="shared" ref="F305:H309" si="28">C305</f>
        <v>Y</v>
      </c>
      <c r="H305" s="828">
        <f t="shared" si="28"/>
        <v>0</v>
      </c>
    </row>
    <row r="306" spans="1:8" ht="42.75">
      <c r="A306" s="825" t="s">
        <v>26</v>
      </c>
      <c r="B306" s="966" t="s">
        <v>4271</v>
      </c>
      <c r="C306" s="967" t="s">
        <v>829</v>
      </c>
      <c r="D306" s="968" t="s">
        <v>4272</v>
      </c>
      <c r="E306" s="826" t="s">
        <v>26</v>
      </c>
      <c r="F306" s="819" t="str">
        <f>B306</f>
        <v>Logo use checked on portal against all uses of FSC TM - all seen to be approved by SA  other than at Baronscourt where TM has been used on their website but no approval in place. No unapproved usage of PEFC logo</v>
      </c>
      <c r="G306" s="827" t="str">
        <f t="shared" si="28"/>
        <v>N</v>
      </c>
      <c r="H306" s="828" t="str">
        <f t="shared" si="28"/>
        <v>Minor CAR 2025.9</v>
      </c>
    </row>
    <row r="307" spans="1:8">
      <c r="A307" s="825" t="s">
        <v>30</v>
      </c>
      <c r="B307" s="819"/>
      <c r="C307" s="827"/>
      <c r="D307" s="828"/>
      <c r="E307" s="826" t="s">
        <v>30</v>
      </c>
      <c r="F307" s="819">
        <f t="shared" si="28"/>
        <v>0</v>
      </c>
      <c r="G307" s="827">
        <f t="shared" si="28"/>
        <v>0</v>
      </c>
      <c r="H307" s="828">
        <f t="shared" si="28"/>
        <v>0</v>
      </c>
    </row>
    <row r="308" spans="1:8">
      <c r="A308" s="825" t="s">
        <v>31</v>
      </c>
      <c r="B308" s="819"/>
      <c r="C308" s="827"/>
      <c r="D308" s="828"/>
      <c r="E308" s="826" t="s">
        <v>31</v>
      </c>
      <c r="F308" s="819">
        <f t="shared" si="28"/>
        <v>0</v>
      </c>
      <c r="G308" s="827">
        <f t="shared" si="28"/>
        <v>0</v>
      </c>
      <c r="H308" s="828">
        <f t="shared" si="28"/>
        <v>0</v>
      </c>
    </row>
    <row r="309" spans="1:8">
      <c r="A309" s="825" t="s">
        <v>32</v>
      </c>
      <c r="B309" s="819"/>
      <c r="C309" s="827"/>
      <c r="D309" s="828"/>
      <c r="E309" s="826" t="s">
        <v>32</v>
      </c>
      <c r="F309" s="819">
        <f t="shared" si="28"/>
        <v>0</v>
      </c>
      <c r="G309" s="827">
        <f t="shared" si="28"/>
        <v>0</v>
      </c>
      <c r="H309" s="828">
        <f t="shared" si="28"/>
        <v>0</v>
      </c>
    </row>
    <row r="310" spans="1:8">
      <c r="A310" s="829"/>
      <c r="B310" s="492"/>
      <c r="C310" s="493"/>
      <c r="D310" s="494"/>
      <c r="E310" s="829"/>
    </row>
    <row r="311" spans="1:8" ht="28.5">
      <c r="A311" s="810">
        <v>12.4</v>
      </c>
      <c r="B311" s="811" t="s">
        <v>4273</v>
      </c>
      <c r="C311" s="830"/>
      <c r="D311" s="831"/>
      <c r="E311" s="814">
        <v>11.4</v>
      </c>
      <c r="F311" s="815" t="s">
        <v>4274</v>
      </c>
      <c r="G311" s="832"/>
      <c r="H311" s="833"/>
    </row>
    <row r="312" spans="1:8" ht="57">
      <c r="A312" s="810"/>
      <c r="B312" s="851" t="s">
        <v>4275</v>
      </c>
      <c r="C312" s="838"/>
      <c r="D312" s="839"/>
      <c r="E312" s="814"/>
      <c r="F312" s="852" t="s">
        <v>4276</v>
      </c>
      <c r="G312" s="842"/>
      <c r="H312" s="843"/>
    </row>
    <row r="313" spans="1:8">
      <c r="A313" s="825" t="s">
        <v>682</v>
      </c>
      <c r="B313" s="456" t="s">
        <v>4277</v>
      </c>
      <c r="C313" s="467" t="s">
        <v>687</v>
      </c>
      <c r="D313" s="915"/>
      <c r="E313" s="826" t="s">
        <v>682</v>
      </c>
      <c r="F313" s="819" t="str">
        <f t="shared" ref="F313:H317" si="29">B313</f>
        <v xml:space="preserve">Confirmed no such certificates issued which could cause such confusion. </v>
      </c>
      <c r="G313" s="827" t="str">
        <f t="shared" si="29"/>
        <v>Y</v>
      </c>
      <c r="H313" s="828">
        <f t="shared" si="29"/>
        <v>0</v>
      </c>
    </row>
    <row r="314" spans="1:8">
      <c r="A314" s="825" t="s">
        <v>26</v>
      </c>
      <c r="B314" s="456" t="s">
        <v>4277</v>
      </c>
      <c r="C314" s="467" t="s">
        <v>687</v>
      </c>
      <c r="D314" s="828"/>
      <c r="E314" s="826" t="s">
        <v>26</v>
      </c>
      <c r="F314" s="819" t="str">
        <f t="shared" si="29"/>
        <v xml:space="preserve">Confirmed no such certificates issued which could cause such confusion. </v>
      </c>
      <c r="G314" s="827" t="str">
        <f t="shared" si="29"/>
        <v>Y</v>
      </c>
      <c r="H314" s="828">
        <f t="shared" si="29"/>
        <v>0</v>
      </c>
    </row>
    <row r="315" spans="1:8">
      <c r="A315" s="825" t="s">
        <v>30</v>
      </c>
      <c r="B315" s="819"/>
      <c r="C315" s="827"/>
      <c r="D315" s="828"/>
      <c r="E315" s="826" t="s">
        <v>30</v>
      </c>
      <c r="F315" s="819">
        <f t="shared" si="29"/>
        <v>0</v>
      </c>
      <c r="G315" s="827">
        <f t="shared" si="29"/>
        <v>0</v>
      </c>
      <c r="H315" s="828">
        <f t="shared" si="29"/>
        <v>0</v>
      </c>
    </row>
    <row r="316" spans="1:8">
      <c r="A316" s="825" t="s">
        <v>31</v>
      </c>
      <c r="B316" s="819"/>
      <c r="C316" s="827"/>
      <c r="D316" s="828"/>
      <c r="E316" s="826" t="s">
        <v>31</v>
      </c>
      <c r="F316" s="819">
        <f t="shared" si="29"/>
        <v>0</v>
      </c>
      <c r="G316" s="827">
        <f t="shared" si="29"/>
        <v>0</v>
      </c>
      <c r="H316" s="828">
        <f t="shared" si="29"/>
        <v>0</v>
      </c>
    </row>
    <row r="317" spans="1:8">
      <c r="A317" s="825" t="s">
        <v>32</v>
      </c>
      <c r="B317" s="819"/>
      <c r="C317" s="827"/>
      <c r="D317" s="828"/>
      <c r="E317" s="826" t="s">
        <v>32</v>
      </c>
      <c r="F317" s="819">
        <f t="shared" si="29"/>
        <v>0</v>
      </c>
      <c r="G317" s="827">
        <f t="shared" si="29"/>
        <v>0</v>
      </c>
      <c r="H317" s="828">
        <f t="shared" si="29"/>
        <v>0</v>
      </c>
    </row>
    <row r="318" spans="1:8">
      <c r="A318" s="829"/>
      <c r="B318" s="492"/>
      <c r="C318" s="493"/>
      <c r="D318" s="494"/>
      <c r="E318" s="829"/>
    </row>
    <row r="319" spans="1:8" ht="18">
      <c r="A319" s="897"/>
      <c r="B319" s="898" t="s">
        <v>4278</v>
      </c>
      <c r="C319" s="899"/>
      <c r="D319" s="900"/>
      <c r="E319" s="886"/>
      <c r="F319" s="969" t="s">
        <v>4279</v>
      </c>
      <c r="G319" s="888"/>
      <c r="H319" s="889"/>
    </row>
    <row r="320" spans="1:8" ht="42.75">
      <c r="A320" s="319" t="s">
        <v>4280</v>
      </c>
      <c r="B320" s="482" t="s">
        <v>4281</v>
      </c>
      <c r="C320" s="457"/>
      <c r="D320" s="458"/>
      <c r="E320" s="449"/>
      <c r="F320" s="450"/>
      <c r="G320" s="451"/>
      <c r="H320" s="452"/>
    </row>
    <row r="321" spans="1:8">
      <c r="A321" s="174" t="s">
        <v>682</v>
      </c>
      <c r="B321" s="472" t="s">
        <v>4282</v>
      </c>
      <c r="C321" s="483"/>
      <c r="D321" s="484"/>
      <c r="E321" s="449"/>
      <c r="F321" s="450"/>
      <c r="G321" s="451"/>
      <c r="H321" s="452"/>
    </row>
    <row r="322" spans="1:8" ht="32.25" customHeight="1">
      <c r="A322" s="174" t="s">
        <v>26</v>
      </c>
      <c r="B322" s="472" t="s">
        <v>4283</v>
      </c>
      <c r="C322" s="485"/>
      <c r="D322" s="486"/>
      <c r="E322" s="449"/>
      <c r="F322" s="450"/>
      <c r="G322" s="451"/>
      <c r="H322" s="452"/>
    </row>
    <row r="323" spans="1:8" ht="42.75" customHeight="1">
      <c r="A323" s="174" t="s">
        <v>30</v>
      </c>
      <c r="B323" s="472" t="s">
        <v>4283</v>
      </c>
      <c r="C323" s="485"/>
      <c r="D323" s="486"/>
      <c r="E323" s="449"/>
      <c r="F323" s="450"/>
      <c r="G323" s="451"/>
      <c r="H323" s="452"/>
    </row>
    <row r="324" spans="1:8">
      <c r="A324" s="174" t="s">
        <v>31</v>
      </c>
      <c r="B324" s="472" t="s">
        <v>4283</v>
      </c>
      <c r="C324" s="485"/>
      <c r="D324" s="486"/>
      <c r="E324" s="449"/>
      <c r="F324" s="450"/>
      <c r="G324" s="451"/>
      <c r="H324" s="452"/>
    </row>
    <row r="325" spans="1:8">
      <c r="A325" s="174" t="s">
        <v>32</v>
      </c>
      <c r="B325" s="472" t="s">
        <v>4283</v>
      </c>
      <c r="C325" s="485"/>
      <c r="D325" s="486"/>
      <c r="E325" s="449"/>
      <c r="F325" s="450"/>
      <c r="G325" s="451"/>
      <c r="H325" s="452"/>
    </row>
    <row r="326" spans="1:8" ht="84.75" customHeight="1">
      <c r="A326" s="449"/>
      <c r="B326" s="450"/>
      <c r="C326" s="451"/>
      <c r="D326" s="452"/>
      <c r="E326" s="449"/>
      <c r="F326" s="450"/>
      <c r="G326" s="451"/>
      <c r="H326" s="452"/>
    </row>
    <row r="327" spans="1:8" ht="15">
      <c r="A327" s="168">
        <v>13</v>
      </c>
      <c r="B327" s="169" t="s">
        <v>4284</v>
      </c>
      <c r="C327" s="453"/>
      <c r="D327" s="454"/>
      <c r="E327" s="449"/>
      <c r="F327" s="450"/>
      <c r="G327" s="451"/>
      <c r="H327" s="452"/>
    </row>
    <row r="328" spans="1:8" ht="15">
      <c r="A328" s="168">
        <v>13.1</v>
      </c>
      <c r="B328" s="178" t="s">
        <v>4285</v>
      </c>
      <c r="C328" s="457"/>
      <c r="D328" s="458"/>
      <c r="E328" s="449"/>
      <c r="F328" s="450"/>
      <c r="G328" s="451"/>
      <c r="H328" s="452"/>
    </row>
    <row r="329" spans="1:8" ht="128.25">
      <c r="A329" s="168"/>
      <c r="B329" s="460" t="s">
        <v>4286</v>
      </c>
      <c r="C329" s="457"/>
      <c r="D329" s="458"/>
      <c r="E329" s="160"/>
      <c r="F329" s="450"/>
      <c r="G329" s="451"/>
      <c r="H329" s="452"/>
    </row>
    <row r="330" spans="1:8">
      <c r="A330" s="449"/>
      <c r="B330" s="450"/>
      <c r="C330" s="451"/>
      <c r="D330" s="452"/>
      <c r="E330" s="160"/>
      <c r="F330" s="450"/>
      <c r="G330" s="451"/>
      <c r="H330" s="452"/>
    </row>
    <row r="331" spans="1:8" ht="28.5">
      <c r="A331" s="319">
        <v>13.2</v>
      </c>
      <c r="B331" s="178" t="s">
        <v>4287</v>
      </c>
      <c r="C331" s="457"/>
      <c r="D331" s="458"/>
      <c r="E331" s="449"/>
      <c r="F331" s="450"/>
      <c r="G331" s="451"/>
      <c r="H331" s="452"/>
    </row>
    <row r="332" spans="1:8">
      <c r="A332" s="174" t="s">
        <v>682</v>
      </c>
      <c r="B332" s="175"/>
      <c r="C332" s="448"/>
      <c r="D332" s="177"/>
      <c r="E332" s="160"/>
      <c r="F332" s="450"/>
      <c r="G332" s="451"/>
      <c r="H332" s="452"/>
    </row>
    <row r="333" spans="1:8">
      <c r="A333" s="174" t="s">
        <v>26</v>
      </c>
      <c r="B333" s="175"/>
      <c r="C333" s="448"/>
      <c r="D333" s="177"/>
      <c r="E333" s="160"/>
      <c r="F333" s="450"/>
      <c r="G333" s="451"/>
      <c r="H333" s="452"/>
    </row>
    <row r="334" spans="1:8">
      <c r="A334" s="174" t="s">
        <v>30</v>
      </c>
      <c r="B334" s="175"/>
      <c r="C334" s="448"/>
      <c r="D334" s="177"/>
      <c r="E334" s="160"/>
      <c r="F334" s="450"/>
      <c r="G334" s="451"/>
      <c r="H334" s="452"/>
    </row>
    <row r="335" spans="1:8">
      <c r="A335" s="174" t="s">
        <v>31</v>
      </c>
      <c r="B335" s="175"/>
      <c r="C335" s="448"/>
      <c r="D335" s="177"/>
      <c r="E335" s="160"/>
      <c r="F335" s="450"/>
      <c r="G335" s="451"/>
      <c r="H335" s="452"/>
    </row>
    <row r="336" spans="1:8">
      <c r="A336" s="174" t="s">
        <v>32</v>
      </c>
      <c r="B336" s="175"/>
      <c r="C336" s="448"/>
      <c r="D336" s="177"/>
      <c r="E336" s="160"/>
      <c r="F336" s="450"/>
      <c r="G336" s="451"/>
      <c r="H336" s="452"/>
    </row>
    <row r="337" spans="1:8">
      <c r="A337" s="449"/>
      <c r="B337" s="450"/>
      <c r="C337" s="451"/>
      <c r="D337" s="452"/>
      <c r="E337" s="160"/>
      <c r="F337" s="450"/>
      <c r="G337" s="451"/>
      <c r="H337" s="452"/>
    </row>
    <row r="338" spans="1:8" ht="128.25">
      <c r="A338" s="168">
        <v>13.3</v>
      </c>
      <c r="B338" s="169" t="s">
        <v>4288</v>
      </c>
      <c r="C338" s="453"/>
      <c r="D338" s="454"/>
      <c r="E338" s="449"/>
      <c r="F338" s="450"/>
      <c r="G338" s="451"/>
      <c r="H338" s="452"/>
    </row>
    <row r="339" spans="1:8">
      <c r="A339" s="174" t="s">
        <v>682</v>
      </c>
      <c r="B339" s="472"/>
      <c r="C339" s="471"/>
      <c r="D339" s="470"/>
      <c r="E339" s="160"/>
      <c r="F339" s="450"/>
      <c r="G339" s="451"/>
      <c r="H339" s="452"/>
    </row>
    <row r="340" spans="1:8">
      <c r="A340" s="174" t="s">
        <v>26</v>
      </c>
      <c r="B340" s="175"/>
      <c r="C340" s="448"/>
      <c r="D340" s="177"/>
      <c r="E340" s="160"/>
      <c r="F340" s="450"/>
      <c r="G340" s="451"/>
      <c r="H340" s="452"/>
    </row>
    <row r="341" spans="1:8">
      <c r="A341" s="174" t="s">
        <v>30</v>
      </c>
      <c r="B341" s="175"/>
      <c r="C341" s="448"/>
      <c r="D341" s="177"/>
      <c r="E341" s="160"/>
      <c r="F341" s="450"/>
      <c r="G341" s="451"/>
      <c r="H341" s="452"/>
    </row>
    <row r="342" spans="1:8">
      <c r="A342" s="174" t="s">
        <v>31</v>
      </c>
      <c r="B342" s="175"/>
      <c r="C342" s="448"/>
      <c r="D342" s="177"/>
      <c r="E342" s="160"/>
      <c r="F342" s="450"/>
      <c r="G342" s="451"/>
      <c r="H342" s="452"/>
    </row>
    <row r="343" spans="1:8">
      <c r="A343" s="174" t="s">
        <v>32</v>
      </c>
      <c r="B343" s="175"/>
      <c r="C343" s="448"/>
      <c r="D343" s="177"/>
      <c r="E343" s="160"/>
      <c r="F343" s="450"/>
      <c r="G343" s="451"/>
      <c r="H343" s="452"/>
    </row>
    <row r="344" spans="1:8">
      <c r="A344" s="449"/>
      <c r="B344" s="450"/>
      <c r="C344" s="451"/>
      <c r="D344" s="452"/>
      <c r="E344" s="160"/>
      <c r="F344" s="450"/>
      <c r="G344" s="451"/>
      <c r="H344" s="452"/>
    </row>
    <row r="345" spans="1:8" ht="15.75">
      <c r="A345" s="466">
        <v>14</v>
      </c>
      <c r="B345" s="459" t="s">
        <v>4289</v>
      </c>
      <c r="C345" s="468"/>
      <c r="D345" s="469"/>
      <c r="E345" s="160"/>
      <c r="F345" s="450"/>
      <c r="G345" s="451"/>
      <c r="H345" s="452"/>
    </row>
    <row r="346" spans="1:8">
      <c r="A346" s="168">
        <v>14.1</v>
      </c>
      <c r="B346" s="178" t="s">
        <v>4290</v>
      </c>
      <c r="C346" s="487"/>
      <c r="D346" s="488"/>
      <c r="E346" s="160"/>
      <c r="F346" s="450"/>
      <c r="G346" s="451"/>
      <c r="H346" s="452"/>
    </row>
    <row r="347" spans="1:8">
      <c r="A347" s="174" t="s">
        <v>682</v>
      </c>
      <c r="B347" s="472"/>
      <c r="C347" s="471"/>
      <c r="D347" s="470"/>
      <c r="E347" s="160"/>
      <c r="F347" s="450"/>
      <c r="G347" s="451"/>
      <c r="H347" s="452"/>
    </row>
    <row r="348" spans="1:8" ht="94.5" customHeight="1">
      <c r="A348" s="174" t="s">
        <v>26</v>
      </c>
      <c r="B348" s="175"/>
      <c r="C348" s="448"/>
      <c r="D348" s="177"/>
      <c r="E348" s="160"/>
      <c r="F348" s="450"/>
      <c r="G348" s="451"/>
      <c r="H348" s="452"/>
    </row>
    <row r="349" spans="1:8">
      <c r="A349" s="174" t="s">
        <v>30</v>
      </c>
      <c r="B349" s="175"/>
      <c r="C349" s="448"/>
      <c r="D349" s="177"/>
      <c r="E349" s="160"/>
      <c r="F349" s="450"/>
      <c r="G349" s="451"/>
      <c r="H349" s="452"/>
    </row>
    <row r="350" spans="1:8">
      <c r="A350" s="174" t="s">
        <v>31</v>
      </c>
      <c r="B350" s="175"/>
      <c r="C350" s="448"/>
      <c r="D350" s="177"/>
      <c r="E350" s="160"/>
      <c r="F350" s="450"/>
      <c r="G350" s="451"/>
      <c r="H350" s="452"/>
    </row>
    <row r="351" spans="1:8">
      <c r="A351" s="174" t="s">
        <v>32</v>
      </c>
      <c r="B351" s="175"/>
      <c r="C351" s="448"/>
      <c r="D351" s="177"/>
      <c r="E351" s="160"/>
      <c r="F351" s="450"/>
      <c r="G351" s="451"/>
      <c r="H351" s="452"/>
    </row>
    <row r="352" spans="1:8">
      <c r="A352" s="449"/>
      <c r="B352" s="450"/>
      <c r="C352" s="451"/>
      <c r="D352" s="452"/>
      <c r="E352" s="160"/>
      <c r="F352" s="450"/>
      <c r="G352" s="451"/>
      <c r="H352" s="452"/>
    </row>
    <row r="353" spans="1:12" ht="57">
      <c r="A353" s="319">
        <v>14.2</v>
      </c>
      <c r="B353" s="178" t="s">
        <v>4291</v>
      </c>
      <c r="C353" s="457"/>
      <c r="D353" s="458"/>
      <c r="E353" s="160"/>
      <c r="F353" s="450"/>
      <c r="G353" s="451"/>
      <c r="H353" s="452"/>
    </row>
    <row r="354" spans="1:12">
      <c r="A354" s="174" t="s">
        <v>682</v>
      </c>
      <c r="B354" s="175"/>
      <c r="C354" s="448"/>
      <c r="D354" s="177"/>
      <c r="E354" s="160"/>
      <c r="F354" s="450"/>
      <c r="G354" s="451"/>
      <c r="H354" s="452"/>
    </row>
    <row r="355" spans="1:12">
      <c r="A355" s="174" t="s">
        <v>26</v>
      </c>
      <c r="B355" s="175"/>
      <c r="C355" s="448"/>
      <c r="D355" s="177"/>
      <c r="E355" s="160"/>
      <c r="F355" s="450"/>
      <c r="G355" s="451"/>
      <c r="H355" s="452"/>
    </row>
    <row r="356" spans="1:12">
      <c r="A356" s="174" t="s">
        <v>30</v>
      </c>
      <c r="B356" s="175"/>
      <c r="C356" s="448"/>
      <c r="D356" s="177"/>
      <c r="E356" s="160"/>
      <c r="F356" s="450"/>
      <c r="G356" s="451"/>
      <c r="H356" s="452"/>
    </row>
    <row r="357" spans="1:12">
      <c r="A357" s="174" t="s">
        <v>31</v>
      </c>
      <c r="B357" s="175"/>
      <c r="C357" s="448"/>
      <c r="D357" s="177"/>
      <c r="E357" s="160"/>
      <c r="F357" s="450"/>
      <c r="G357" s="451"/>
      <c r="H357" s="452"/>
    </row>
    <row r="358" spans="1:12">
      <c r="A358" s="174" t="s">
        <v>32</v>
      </c>
      <c r="B358" s="175"/>
      <c r="C358" s="448"/>
      <c r="D358" s="177"/>
      <c r="E358" s="160"/>
      <c r="F358" s="450"/>
      <c r="G358" s="451"/>
      <c r="H358" s="452"/>
    </row>
    <row r="359" spans="1:12">
      <c r="A359" s="449"/>
      <c r="B359" s="450"/>
      <c r="C359" s="451"/>
      <c r="D359" s="452"/>
      <c r="E359" s="160"/>
      <c r="F359" s="450"/>
      <c r="G359" s="451"/>
      <c r="H359" s="452"/>
    </row>
    <row r="360" spans="1:12" ht="15.75">
      <c r="A360" s="466">
        <v>15</v>
      </c>
      <c r="B360" s="459" t="s">
        <v>4292</v>
      </c>
      <c r="C360" s="468"/>
      <c r="D360" s="469"/>
      <c r="E360" s="160"/>
      <c r="F360" s="450"/>
      <c r="G360" s="451"/>
      <c r="H360" s="452"/>
    </row>
    <row r="361" spans="1:12" ht="28.5">
      <c r="A361" s="168">
        <v>15.1</v>
      </c>
      <c r="B361" s="178" t="s">
        <v>4293</v>
      </c>
      <c r="C361" s="457"/>
      <c r="D361" s="458"/>
      <c r="E361" s="160"/>
      <c r="F361" s="450"/>
      <c r="G361" s="451"/>
      <c r="H361" s="452"/>
    </row>
    <row r="362" spans="1:12" ht="15">
      <c r="A362" s="168"/>
      <c r="B362" s="178" t="s">
        <v>4294</v>
      </c>
      <c r="C362" s="457"/>
      <c r="D362" s="458"/>
      <c r="E362" s="160"/>
      <c r="F362" s="450"/>
      <c r="G362" s="451"/>
      <c r="H362" s="452"/>
    </row>
    <row r="363" spans="1:12" ht="42.75">
      <c r="A363" s="168"/>
      <c r="B363" s="178" t="s">
        <v>4295</v>
      </c>
      <c r="C363" s="457"/>
      <c r="D363" s="458"/>
      <c r="E363" s="160"/>
      <c r="F363" s="450"/>
      <c r="G363" s="451"/>
      <c r="H363" s="452"/>
    </row>
    <row r="364" spans="1:12">
      <c r="A364" s="174" t="s">
        <v>682</v>
      </c>
      <c r="B364" s="472"/>
      <c r="C364" s="471"/>
      <c r="D364" s="470"/>
      <c r="E364" s="160"/>
      <c r="F364" s="450"/>
      <c r="G364" s="451"/>
      <c r="H364" s="452"/>
    </row>
    <row r="365" spans="1:12">
      <c r="A365" s="174" t="s">
        <v>26</v>
      </c>
      <c r="B365" s="175"/>
      <c r="C365" s="448"/>
      <c r="D365" s="177"/>
      <c r="E365" s="160"/>
      <c r="F365" s="450"/>
      <c r="G365" s="451"/>
      <c r="H365" s="452"/>
    </row>
    <row r="366" spans="1:12">
      <c r="A366" s="174" t="s">
        <v>30</v>
      </c>
      <c r="B366" s="175"/>
      <c r="C366" s="448"/>
      <c r="D366" s="177"/>
      <c r="E366" s="160"/>
      <c r="F366" s="450"/>
      <c r="G366" s="451"/>
      <c r="H366" s="452"/>
    </row>
    <row r="367" spans="1:12">
      <c r="A367" s="174" t="s">
        <v>31</v>
      </c>
      <c r="B367" s="175"/>
      <c r="C367" s="448"/>
      <c r="D367" s="177"/>
      <c r="E367" s="160"/>
      <c r="F367" s="450"/>
      <c r="G367" s="451"/>
      <c r="H367" s="452"/>
      <c r="L367" s="445" t="s">
        <v>4283</v>
      </c>
    </row>
    <row r="368" spans="1:12">
      <c r="A368" s="174" t="s">
        <v>32</v>
      </c>
      <c r="B368" s="175"/>
      <c r="C368" s="448"/>
      <c r="D368" s="177"/>
      <c r="E368" s="160"/>
      <c r="F368" s="450"/>
      <c r="G368" s="451"/>
      <c r="H368" s="452"/>
      <c r="L368" s="445" t="s">
        <v>4296</v>
      </c>
    </row>
    <row r="369" spans="1:12">
      <c r="A369" s="449"/>
      <c r="B369" s="450"/>
      <c r="C369" s="451"/>
      <c r="D369" s="452"/>
      <c r="E369" s="160"/>
      <c r="F369" s="450"/>
      <c r="G369" s="451"/>
      <c r="H369" s="452"/>
      <c r="L369" s="445" t="s">
        <v>4282</v>
      </c>
    </row>
    <row r="370" spans="1:12" ht="42.75">
      <c r="A370" s="168">
        <v>15.2</v>
      </c>
      <c r="B370" s="169" t="s">
        <v>4297</v>
      </c>
      <c r="C370" s="453"/>
      <c r="D370" s="454"/>
      <c r="E370" s="160"/>
      <c r="F370" s="450"/>
      <c r="G370" s="451"/>
      <c r="H370" s="452"/>
    </row>
    <row r="371" spans="1:12">
      <c r="A371" s="174" t="s">
        <v>682</v>
      </c>
      <c r="B371" s="472"/>
      <c r="C371" s="471"/>
      <c r="D371" s="470"/>
      <c r="E371" s="160"/>
      <c r="F371" s="450"/>
      <c r="G371" s="451"/>
      <c r="H371" s="452"/>
    </row>
    <row r="372" spans="1:12">
      <c r="A372" s="174" t="s">
        <v>26</v>
      </c>
      <c r="B372" s="175"/>
      <c r="C372" s="448"/>
      <c r="D372" s="177"/>
      <c r="E372" s="160"/>
      <c r="F372" s="450"/>
      <c r="G372" s="451"/>
      <c r="H372" s="452"/>
    </row>
    <row r="373" spans="1:12">
      <c r="A373" s="174" t="s">
        <v>30</v>
      </c>
      <c r="B373" s="175"/>
      <c r="C373" s="448"/>
      <c r="D373" s="177"/>
      <c r="E373" s="160"/>
      <c r="F373" s="450"/>
      <c r="G373" s="451"/>
      <c r="H373" s="452"/>
    </row>
    <row r="374" spans="1:12">
      <c r="A374" s="174" t="s">
        <v>31</v>
      </c>
      <c r="B374" s="175"/>
      <c r="C374" s="448"/>
      <c r="D374" s="177"/>
      <c r="E374" s="160"/>
      <c r="F374" s="450"/>
      <c r="G374" s="451"/>
      <c r="H374" s="452"/>
    </row>
    <row r="375" spans="1:12">
      <c r="A375" s="174" t="s">
        <v>32</v>
      </c>
      <c r="B375" s="175"/>
      <c r="C375" s="448"/>
      <c r="D375" s="177"/>
      <c r="E375" s="160"/>
      <c r="F375" s="450"/>
      <c r="G375" s="451"/>
      <c r="H375" s="452"/>
    </row>
    <row r="376" spans="1:12">
      <c r="A376" s="449"/>
      <c r="B376" s="450"/>
      <c r="C376" s="451"/>
      <c r="D376" s="452"/>
      <c r="E376" s="160"/>
      <c r="F376" s="450"/>
      <c r="G376" s="451"/>
      <c r="H376" s="452"/>
    </row>
    <row r="377" spans="1:12" ht="15.75">
      <c r="A377" s="461">
        <v>16</v>
      </c>
      <c r="B377" s="447" t="s">
        <v>4298</v>
      </c>
      <c r="C377" s="462"/>
      <c r="D377" s="463"/>
      <c r="E377" s="160"/>
      <c r="F377" s="450"/>
      <c r="G377" s="451"/>
      <c r="H377" s="452"/>
    </row>
    <row r="378" spans="1:12" ht="142.5">
      <c r="A378" s="319">
        <v>16.100000000000001</v>
      </c>
      <c r="B378" s="178" t="s">
        <v>4299</v>
      </c>
      <c r="C378" s="457"/>
      <c r="D378" s="458"/>
      <c r="E378" s="160"/>
      <c r="F378" s="450"/>
      <c r="G378" s="451"/>
      <c r="H378" s="452"/>
    </row>
    <row r="379" spans="1:12">
      <c r="A379" s="174" t="s">
        <v>682</v>
      </c>
      <c r="B379" s="175"/>
      <c r="C379" s="448"/>
      <c r="D379" s="177"/>
      <c r="E379" s="160"/>
      <c r="F379" s="450"/>
      <c r="G379" s="451"/>
      <c r="H379" s="452"/>
    </row>
    <row r="380" spans="1:12">
      <c r="A380" s="174" t="s">
        <v>26</v>
      </c>
      <c r="B380" s="175"/>
      <c r="C380" s="448"/>
      <c r="D380" s="177"/>
      <c r="E380" s="160"/>
      <c r="F380" s="450"/>
      <c r="G380" s="451"/>
      <c r="H380" s="452"/>
    </row>
    <row r="381" spans="1:12">
      <c r="A381" s="174" t="s">
        <v>30</v>
      </c>
      <c r="B381" s="175"/>
      <c r="C381" s="448"/>
      <c r="D381" s="177"/>
      <c r="E381" s="160"/>
      <c r="F381" s="450"/>
      <c r="G381" s="451"/>
      <c r="H381" s="452"/>
    </row>
    <row r="382" spans="1:12">
      <c r="A382" s="174" t="s">
        <v>31</v>
      </c>
      <c r="B382" s="175"/>
      <c r="C382" s="448"/>
      <c r="D382" s="177"/>
      <c r="E382" s="160"/>
      <c r="F382" s="450"/>
      <c r="G382" s="451"/>
      <c r="H382" s="452"/>
    </row>
    <row r="383" spans="1:12">
      <c r="A383" s="174" t="s">
        <v>32</v>
      </c>
      <c r="B383" s="175"/>
      <c r="C383" s="448"/>
      <c r="D383" s="177"/>
      <c r="E383" s="160"/>
      <c r="F383" s="450"/>
      <c r="G383" s="451"/>
      <c r="H383" s="452"/>
    </row>
    <row r="384" spans="1:12">
      <c r="A384" s="449"/>
      <c r="B384" s="450"/>
      <c r="C384" s="451"/>
      <c r="D384" s="452"/>
      <c r="E384" s="160"/>
      <c r="F384" s="450"/>
      <c r="G384" s="451"/>
      <c r="H384" s="452"/>
    </row>
    <row r="385" spans="1:8" ht="15.75">
      <c r="A385" s="466">
        <v>18</v>
      </c>
      <c r="B385" s="459" t="s">
        <v>4300</v>
      </c>
      <c r="C385" s="468"/>
      <c r="D385" s="469"/>
      <c r="E385" s="160"/>
      <c r="F385" s="450"/>
      <c r="G385" s="451"/>
      <c r="H385" s="452"/>
    </row>
    <row r="386" spans="1:8" ht="28.5">
      <c r="A386" s="168">
        <v>18.100000000000001</v>
      </c>
      <c r="B386" s="178" t="s">
        <v>4301</v>
      </c>
      <c r="C386" s="457"/>
      <c r="D386" s="458"/>
      <c r="E386" s="160"/>
      <c r="F386" s="450"/>
      <c r="G386" s="451"/>
      <c r="H386" s="452"/>
    </row>
    <row r="387" spans="1:8" ht="71.25">
      <c r="A387" s="168"/>
      <c r="B387" s="460" t="s">
        <v>4302</v>
      </c>
      <c r="C387" s="457"/>
      <c r="D387" s="458"/>
      <c r="E387" s="160"/>
      <c r="F387" s="450"/>
      <c r="G387" s="451"/>
      <c r="H387" s="452"/>
    </row>
    <row r="388" spans="1:8">
      <c r="A388" s="174" t="s">
        <v>682</v>
      </c>
      <c r="B388" s="472"/>
      <c r="C388" s="471"/>
      <c r="D388" s="470"/>
      <c r="E388" s="160"/>
      <c r="F388" s="450"/>
      <c r="G388" s="451"/>
      <c r="H388" s="452"/>
    </row>
    <row r="389" spans="1:8">
      <c r="A389" s="174" t="s">
        <v>26</v>
      </c>
      <c r="B389" s="175"/>
      <c r="C389" s="448"/>
      <c r="D389" s="177"/>
      <c r="E389" s="160"/>
      <c r="F389" s="450"/>
      <c r="G389" s="451"/>
      <c r="H389" s="452"/>
    </row>
    <row r="390" spans="1:8">
      <c r="A390" s="174" t="s">
        <v>30</v>
      </c>
      <c r="B390" s="175"/>
      <c r="C390" s="448"/>
      <c r="D390" s="177"/>
      <c r="E390" s="160"/>
      <c r="F390" s="450"/>
      <c r="G390" s="451"/>
      <c r="H390" s="452"/>
    </row>
    <row r="391" spans="1:8">
      <c r="A391" s="174" t="s">
        <v>31</v>
      </c>
      <c r="B391" s="175"/>
      <c r="C391" s="448"/>
      <c r="D391" s="177"/>
      <c r="E391" s="160"/>
      <c r="F391" s="450"/>
      <c r="G391" s="451"/>
      <c r="H391" s="452"/>
    </row>
    <row r="392" spans="1:8">
      <c r="A392" s="174" t="s">
        <v>32</v>
      </c>
      <c r="B392" s="175"/>
      <c r="C392" s="448"/>
      <c r="D392" s="177"/>
      <c r="E392" s="160"/>
      <c r="F392" s="450"/>
      <c r="G392" s="451"/>
      <c r="H392" s="452"/>
    </row>
    <row r="393" spans="1:8">
      <c r="A393" s="449"/>
      <c r="B393" s="450"/>
      <c r="C393" s="451"/>
      <c r="D393" s="452"/>
      <c r="E393" s="160"/>
      <c r="F393" s="450"/>
      <c r="G393" s="451"/>
      <c r="H393" s="452"/>
    </row>
    <row r="394" spans="1:8" ht="42.75">
      <c r="A394" s="168"/>
      <c r="B394" s="178" t="s">
        <v>4303</v>
      </c>
      <c r="C394" s="457"/>
      <c r="D394" s="458"/>
      <c r="E394" s="160"/>
      <c r="F394" s="450"/>
      <c r="G394" s="451"/>
      <c r="H394" s="452"/>
    </row>
    <row r="395" spans="1:8">
      <c r="A395" s="174" t="s">
        <v>682</v>
      </c>
      <c r="B395" s="472"/>
      <c r="C395" s="471"/>
      <c r="D395" s="470"/>
      <c r="E395" s="160"/>
      <c r="F395" s="450"/>
      <c r="G395" s="451"/>
      <c r="H395" s="452"/>
    </row>
    <row r="396" spans="1:8">
      <c r="A396" s="174" t="s">
        <v>26</v>
      </c>
      <c r="B396" s="175"/>
      <c r="C396" s="448"/>
      <c r="D396" s="177"/>
      <c r="E396" s="160"/>
      <c r="F396" s="450"/>
      <c r="G396" s="451"/>
      <c r="H396" s="452"/>
    </row>
    <row r="397" spans="1:8">
      <c r="A397" s="174" t="s">
        <v>30</v>
      </c>
      <c r="B397" s="175"/>
      <c r="C397" s="448"/>
      <c r="D397" s="177"/>
      <c r="E397" s="160"/>
      <c r="F397" s="450"/>
      <c r="G397" s="451"/>
      <c r="H397" s="452"/>
    </row>
    <row r="398" spans="1:8">
      <c r="A398" s="174" t="s">
        <v>31</v>
      </c>
      <c r="B398" s="175"/>
      <c r="C398" s="448"/>
      <c r="D398" s="177"/>
      <c r="E398" s="160"/>
      <c r="F398" s="450"/>
      <c r="G398" s="451"/>
      <c r="H398" s="452"/>
    </row>
    <row r="399" spans="1:8">
      <c r="A399" s="174" t="s">
        <v>32</v>
      </c>
      <c r="B399" s="175"/>
      <c r="C399" s="448"/>
      <c r="D399" s="177"/>
      <c r="E399" s="160"/>
      <c r="F399" s="450"/>
      <c r="G399" s="451"/>
      <c r="H399" s="452"/>
    </row>
    <row r="400" spans="1:8">
      <c r="A400" s="449"/>
      <c r="B400" s="450"/>
      <c r="C400" s="451"/>
      <c r="D400" s="452"/>
      <c r="E400" s="160"/>
      <c r="F400" s="450"/>
      <c r="G400" s="451"/>
      <c r="H400" s="452"/>
    </row>
    <row r="401" spans="1:8" ht="15.75">
      <c r="A401" s="461">
        <v>19</v>
      </c>
      <c r="B401" s="447" t="s">
        <v>4304</v>
      </c>
      <c r="C401" s="462"/>
      <c r="D401" s="463"/>
      <c r="E401" s="160"/>
      <c r="F401" s="450"/>
      <c r="G401" s="451"/>
      <c r="H401" s="452"/>
    </row>
    <row r="402" spans="1:8" ht="42.75">
      <c r="A402" s="319">
        <v>19.100000000000001</v>
      </c>
      <c r="B402" s="178" t="s">
        <v>4305</v>
      </c>
      <c r="C402" s="457"/>
      <c r="D402" s="458"/>
      <c r="E402" s="160"/>
      <c r="F402" s="450"/>
      <c r="G402" s="451"/>
      <c r="H402" s="452"/>
    </row>
    <row r="403" spans="1:8">
      <c r="A403" s="174" t="s">
        <v>682</v>
      </c>
      <c r="B403" s="175"/>
      <c r="C403" s="448"/>
      <c r="D403" s="177"/>
      <c r="E403" s="160"/>
      <c r="F403" s="450"/>
      <c r="G403" s="451"/>
      <c r="H403" s="452"/>
    </row>
    <row r="404" spans="1:8">
      <c r="A404" s="174" t="s">
        <v>26</v>
      </c>
      <c r="B404" s="175"/>
      <c r="C404" s="448"/>
      <c r="D404" s="177"/>
      <c r="E404" s="160"/>
      <c r="F404" s="450"/>
      <c r="G404" s="451"/>
      <c r="H404" s="452"/>
    </row>
    <row r="405" spans="1:8">
      <c r="A405" s="174" t="s">
        <v>30</v>
      </c>
      <c r="B405" s="175"/>
      <c r="C405" s="448"/>
      <c r="D405" s="177"/>
      <c r="E405" s="160"/>
      <c r="F405" s="450"/>
      <c r="G405" s="451"/>
      <c r="H405" s="452"/>
    </row>
    <row r="406" spans="1:8">
      <c r="A406" s="174" t="s">
        <v>31</v>
      </c>
      <c r="B406" s="175"/>
      <c r="C406" s="448"/>
      <c r="D406" s="177"/>
      <c r="E406" s="160"/>
      <c r="F406" s="450"/>
      <c r="G406" s="451"/>
      <c r="H406" s="452"/>
    </row>
    <row r="407" spans="1:8">
      <c r="A407" s="174" t="s">
        <v>32</v>
      </c>
      <c r="B407" s="175"/>
      <c r="C407" s="448"/>
      <c r="D407" s="177"/>
      <c r="E407" s="160"/>
      <c r="F407" s="450"/>
      <c r="G407" s="451"/>
      <c r="H407" s="452"/>
    </row>
    <row r="408" spans="1:8">
      <c r="A408" s="449"/>
      <c r="B408" s="450"/>
      <c r="C408" s="451"/>
      <c r="D408" s="452"/>
      <c r="E408" s="160"/>
      <c r="F408" s="450"/>
      <c r="G408" s="451"/>
      <c r="H408" s="452"/>
    </row>
    <row r="409" spans="1:8" ht="15">
      <c r="A409" s="319">
        <v>19.2</v>
      </c>
      <c r="B409" s="178" t="s">
        <v>4306</v>
      </c>
      <c r="C409" s="457"/>
      <c r="D409" s="458"/>
      <c r="E409" s="160"/>
      <c r="F409" s="450"/>
      <c r="G409" s="451"/>
      <c r="H409" s="452"/>
    </row>
    <row r="410" spans="1:8">
      <c r="A410" s="174" t="s">
        <v>682</v>
      </c>
      <c r="B410" s="175"/>
      <c r="C410" s="448"/>
      <c r="D410" s="177"/>
      <c r="E410" s="160"/>
      <c r="F410" s="450"/>
      <c r="G410" s="451"/>
      <c r="H410" s="452"/>
    </row>
    <row r="411" spans="1:8" ht="87.75" customHeight="1">
      <c r="A411" s="174" t="s">
        <v>26</v>
      </c>
      <c r="B411" s="175"/>
      <c r="C411" s="448"/>
      <c r="D411" s="177"/>
      <c r="E411" s="160"/>
      <c r="F411" s="450"/>
      <c r="G411" s="451"/>
      <c r="H411" s="452"/>
    </row>
    <row r="412" spans="1:8">
      <c r="A412" s="174" t="s">
        <v>30</v>
      </c>
      <c r="B412" s="175"/>
      <c r="C412" s="448"/>
      <c r="D412" s="177"/>
      <c r="E412" s="160"/>
      <c r="F412" s="450"/>
      <c r="G412" s="451"/>
      <c r="H412" s="452"/>
    </row>
    <row r="413" spans="1:8">
      <c r="A413" s="174" t="s">
        <v>31</v>
      </c>
      <c r="B413" s="175"/>
      <c r="C413" s="448"/>
      <c r="D413" s="177"/>
      <c r="E413" s="160"/>
      <c r="F413" s="450"/>
      <c r="G413" s="451"/>
      <c r="H413" s="452"/>
    </row>
    <row r="414" spans="1:8">
      <c r="A414" s="174" t="s">
        <v>32</v>
      </c>
      <c r="B414" s="175"/>
      <c r="C414" s="448"/>
      <c r="D414" s="177"/>
      <c r="E414" s="160"/>
      <c r="F414" s="450"/>
      <c r="G414" s="451"/>
      <c r="H414" s="452"/>
    </row>
    <row r="415" spans="1:8">
      <c r="A415" s="449"/>
      <c r="B415" s="450"/>
      <c r="C415" s="451"/>
      <c r="D415" s="452"/>
      <c r="E415" s="160"/>
      <c r="F415" s="450"/>
      <c r="G415" s="451"/>
      <c r="H415" s="452"/>
    </row>
    <row r="416" spans="1:8" ht="42.75">
      <c r="A416" s="319">
        <v>19.3</v>
      </c>
      <c r="B416" s="178" t="s">
        <v>4307</v>
      </c>
      <c r="C416" s="457"/>
      <c r="D416" s="458"/>
      <c r="E416" s="160"/>
      <c r="F416" s="450"/>
      <c r="G416" s="451"/>
      <c r="H416" s="452"/>
    </row>
    <row r="417" spans="1:8">
      <c r="A417" s="174" t="s">
        <v>682</v>
      </c>
      <c r="B417" s="175"/>
      <c r="C417" s="448"/>
      <c r="D417" s="177"/>
      <c r="E417" s="160"/>
      <c r="F417" s="450"/>
      <c r="G417" s="451"/>
      <c r="H417" s="452"/>
    </row>
    <row r="418" spans="1:8" ht="60" customHeight="1">
      <c r="A418" s="174" t="s">
        <v>26</v>
      </c>
      <c r="B418" s="175"/>
      <c r="C418" s="448"/>
      <c r="D418" s="177"/>
      <c r="E418" s="160"/>
      <c r="F418" s="450"/>
      <c r="G418" s="451"/>
      <c r="H418" s="452"/>
    </row>
    <row r="419" spans="1:8">
      <c r="A419" s="174" t="s">
        <v>30</v>
      </c>
      <c r="B419" s="175"/>
      <c r="C419" s="448"/>
      <c r="D419" s="177"/>
      <c r="E419" s="160"/>
      <c r="F419" s="450"/>
      <c r="G419" s="451"/>
      <c r="H419" s="452"/>
    </row>
    <row r="420" spans="1:8">
      <c r="A420" s="174" t="s">
        <v>31</v>
      </c>
      <c r="B420" s="175"/>
      <c r="C420" s="448"/>
      <c r="D420" s="177"/>
      <c r="E420" s="160"/>
      <c r="F420" s="450"/>
      <c r="G420" s="451"/>
      <c r="H420" s="452"/>
    </row>
    <row r="421" spans="1:8">
      <c r="A421" s="174" t="s">
        <v>32</v>
      </c>
      <c r="B421" s="175"/>
      <c r="C421" s="448"/>
      <c r="D421" s="177"/>
      <c r="E421" s="160"/>
      <c r="F421" s="450"/>
      <c r="G421" s="451"/>
      <c r="H421" s="452"/>
    </row>
    <row r="422" spans="1:8">
      <c r="A422" s="449"/>
      <c r="B422" s="450"/>
      <c r="C422" s="451"/>
      <c r="D422" s="452"/>
      <c r="E422" s="160"/>
      <c r="F422" s="450"/>
      <c r="G422" s="451"/>
      <c r="H422" s="452"/>
    </row>
    <row r="423" spans="1:8" ht="28.5">
      <c r="A423" s="319">
        <v>19.399999999999999</v>
      </c>
      <c r="B423" s="178" t="s">
        <v>4308</v>
      </c>
      <c r="C423" s="457"/>
      <c r="D423" s="458"/>
      <c r="E423" s="160"/>
      <c r="F423" s="450"/>
      <c r="G423" s="451"/>
      <c r="H423" s="452"/>
    </row>
    <row r="424" spans="1:8">
      <c r="A424" s="174" t="s">
        <v>682</v>
      </c>
      <c r="B424" s="175"/>
      <c r="C424" s="448"/>
      <c r="D424" s="177"/>
      <c r="E424" s="160"/>
      <c r="F424" s="450"/>
      <c r="G424" s="451"/>
      <c r="H424" s="452"/>
    </row>
    <row r="425" spans="1:8">
      <c r="A425" s="174" t="s">
        <v>26</v>
      </c>
      <c r="B425" s="175"/>
      <c r="C425" s="448"/>
      <c r="D425" s="177"/>
      <c r="E425" s="160"/>
      <c r="F425" s="450"/>
      <c r="G425" s="451"/>
      <c r="H425" s="452"/>
    </row>
    <row r="426" spans="1:8">
      <c r="A426" s="174" t="s">
        <v>30</v>
      </c>
      <c r="B426" s="175"/>
      <c r="C426" s="448"/>
      <c r="D426" s="177"/>
      <c r="E426" s="160"/>
      <c r="F426" s="450"/>
      <c r="G426" s="451"/>
      <c r="H426" s="452"/>
    </row>
    <row r="427" spans="1:8">
      <c r="A427" s="174" t="s">
        <v>31</v>
      </c>
      <c r="B427" s="175"/>
      <c r="C427" s="448"/>
      <c r="D427" s="177"/>
      <c r="E427" s="160"/>
      <c r="F427" s="450"/>
      <c r="G427" s="451"/>
      <c r="H427" s="452"/>
    </row>
    <row r="428" spans="1:8">
      <c r="A428" s="174" t="s">
        <v>32</v>
      </c>
      <c r="B428" s="175"/>
      <c r="C428" s="448"/>
      <c r="D428" s="177"/>
      <c r="E428" s="160"/>
      <c r="F428" s="450"/>
      <c r="G428" s="451"/>
      <c r="H428" s="452"/>
    </row>
    <row r="429" spans="1:8">
      <c r="A429" s="164"/>
      <c r="B429" s="164"/>
      <c r="C429" s="489"/>
      <c r="D429" s="164"/>
      <c r="E429" s="160"/>
      <c r="F429" s="450"/>
      <c r="G429" s="451"/>
      <c r="H429" s="452"/>
    </row>
    <row r="430" spans="1:8">
      <c r="A430" s="164"/>
      <c r="B430" s="164"/>
      <c r="C430" s="489"/>
      <c r="D430" s="164"/>
      <c r="E430" s="160"/>
      <c r="F430" s="450"/>
      <c r="G430" s="451"/>
      <c r="H430" s="452"/>
    </row>
    <row r="431" spans="1:8">
      <c r="A431" s="164"/>
      <c r="B431" s="164"/>
      <c r="C431" s="489"/>
      <c r="D431" s="164"/>
      <c r="E431" s="160"/>
      <c r="F431" s="450"/>
      <c r="G431" s="451"/>
      <c r="H431" s="452"/>
    </row>
    <row r="432" spans="1:8">
      <c r="A432" s="164"/>
      <c r="B432" s="164"/>
      <c r="C432" s="489"/>
      <c r="D432" s="164"/>
      <c r="E432" s="160"/>
      <c r="F432" s="450"/>
      <c r="G432" s="451"/>
      <c r="H432" s="452"/>
    </row>
    <row r="433" spans="1:8">
      <c r="A433" s="164"/>
      <c r="B433" s="164"/>
      <c r="C433" s="489"/>
      <c r="D433" s="164"/>
      <c r="E433" s="160"/>
      <c r="F433" s="450"/>
      <c r="G433" s="451"/>
      <c r="H433" s="452"/>
    </row>
    <row r="434" spans="1:8">
      <c r="A434" s="164"/>
      <c r="B434" s="164"/>
      <c r="C434" s="489"/>
      <c r="D434" s="164"/>
      <c r="E434" s="160"/>
      <c r="F434" s="450"/>
      <c r="G434" s="451"/>
      <c r="H434" s="452"/>
    </row>
    <row r="435" spans="1:8">
      <c r="A435" s="164"/>
      <c r="B435" s="164"/>
      <c r="C435" s="489"/>
      <c r="D435" s="164"/>
      <c r="E435" s="160"/>
      <c r="F435" s="450"/>
      <c r="G435" s="451"/>
      <c r="H435" s="452"/>
    </row>
    <row r="436" spans="1:8">
      <c r="A436" s="164"/>
      <c r="B436" s="164"/>
      <c r="C436" s="489"/>
      <c r="D436" s="164"/>
      <c r="E436" s="160"/>
      <c r="F436" s="450"/>
      <c r="G436" s="451"/>
      <c r="H436" s="452"/>
    </row>
    <row r="437" spans="1:8">
      <c r="A437" s="164"/>
      <c r="B437" s="164"/>
      <c r="C437" s="489"/>
      <c r="D437" s="164"/>
      <c r="E437" s="160"/>
      <c r="F437" s="450"/>
      <c r="G437" s="451"/>
      <c r="H437" s="452"/>
    </row>
    <row r="438" spans="1:8">
      <c r="A438" s="164"/>
      <c r="B438" s="164"/>
      <c r="C438" s="489"/>
      <c r="D438" s="164"/>
      <c r="E438" s="160"/>
      <c r="F438" s="450"/>
      <c r="G438" s="451"/>
      <c r="H438" s="452"/>
    </row>
    <row r="439" spans="1:8">
      <c r="A439" s="164"/>
      <c r="B439" s="164"/>
      <c r="C439" s="489"/>
      <c r="D439" s="164"/>
      <c r="E439" s="160"/>
      <c r="F439" s="450"/>
      <c r="G439" s="451"/>
      <c r="H439" s="452"/>
    </row>
    <row r="440" spans="1:8">
      <c r="A440" s="164"/>
      <c r="B440" s="164"/>
      <c r="C440" s="489"/>
      <c r="D440" s="164"/>
      <c r="E440" s="160"/>
      <c r="F440" s="450"/>
      <c r="G440" s="451"/>
      <c r="H440" s="452"/>
    </row>
    <row r="441" spans="1:8">
      <c r="A441" s="164"/>
      <c r="B441" s="164"/>
      <c r="C441" s="489"/>
      <c r="D441" s="164"/>
      <c r="E441" s="160"/>
      <c r="F441" s="450"/>
      <c r="G441" s="451"/>
      <c r="H441" s="452"/>
    </row>
    <row r="442" spans="1:8">
      <c r="A442" s="164"/>
      <c r="B442" s="164"/>
      <c r="C442" s="489"/>
      <c r="D442" s="164"/>
      <c r="E442" s="160"/>
      <c r="F442" s="450"/>
      <c r="G442" s="451"/>
      <c r="H442" s="452"/>
    </row>
    <row r="443" spans="1:8">
      <c r="A443" s="164"/>
      <c r="B443" s="164"/>
      <c r="C443" s="489"/>
      <c r="D443" s="164"/>
      <c r="E443" s="160"/>
      <c r="F443" s="450"/>
      <c r="G443" s="451"/>
      <c r="H443" s="452"/>
    </row>
    <row r="444" spans="1:8">
      <c r="A444" s="164"/>
      <c r="B444" s="164"/>
      <c r="C444" s="489"/>
      <c r="D444" s="164"/>
      <c r="E444" s="160"/>
      <c r="F444" s="450"/>
      <c r="G444" s="451"/>
      <c r="H444" s="452"/>
    </row>
    <row r="445" spans="1:8">
      <c r="A445" s="164"/>
      <c r="B445" s="164"/>
      <c r="C445" s="489"/>
      <c r="D445" s="164"/>
      <c r="E445" s="160"/>
      <c r="F445" s="450"/>
      <c r="G445" s="451"/>
      <c r="H445" s="452"/>
    </row>
    <row r="446" spans="1:8">
      <c r="A446" s="164"/>
      <c r="B446" s="164"/>
      <c r="C446" s="489"/>
      <c r="D446" s="164"/>
      <c r="E446" s="160"/>
      <c r="F446" s="450"/>
      <c r="G446" s="451"/>
      <c r="H446" s="452"/>
    </row>
    <row r="447" spans="1:8">
      <c r="A447" s="164"/>
      <c r="B447" s="164"/>
      <c r="C447" s="489"/>
      <c r="D447" s="164"/>
      <c r="E447" s="160"/>
      <c r="F447" s="450"/>
      <c r="G447" s="451"/>
      <c r="H447" s="452"/>
    </row>
    <row r="448" spans="1:8">
      <c r="A448" s="164"/>
      <c r="B448" s="164"/>
      <c r="C448" s="489"/>
      <c r="D448" s="164"/>
      <c r="E448" s="160"/>
      <c r="F448" s="450"/>
      <c r="G448" s="451"/>
      <c r="H448" s="452"/>
    </row>
    <row r="449" spans="1:8">
      <c r="A449" s="164"/>
      <c r="B449" s="164"/>
      <c r="C449" s="489"/>
      <c r="D449" s="164"/>
      <c r="E449" s="160"/>
      <c r="F449" s="450"/>
      <c r="G449" s="451"/>
      <c r="H449" s="452"/>
    </row>
    <row r="450" spans="1:8">
      <c r="A450" s="164"/>
      <c r="B450" s="164"/>
      <c r="C450" s="489"/>
      <c r="D450" s="164"/>
      <c r="E450" s="160"/>
      <c r="F450" s="450"/>
      <c r="G450" s="451"/>
      <c r="H450" s="452"/>
    </row>
    <row r="451" spans="1:8">
      <c r="A451" s="164"/>
      <c r="B451" s="164"/>
      <c r="C451" s="489"/>
      <c r="D451" s="164"/>
      <c r="E451" s="160"/>
      <c r="F451" s="450"/>
      <c r="G451" s="451"/>
      <c r="H451" s="452"/>
    </row>
    <row r="452" spans="1:8">
      <c r="A452" s="164"/>
      <c r="B452" s="164"/>
      <c r="C452" s="489"/>
      <c r="D452" s="164"/>
      <c r="E452" s="160"/>
      <c r="F452" s="450"/>
      <c r="G452" s="451"/>
      <c r="H452" s="452"/>
    </row>
    <row r="453" spans="1:8">
      <c r="A453" s="164"/>
      <c r="B453" s="164"/>
      <c r="C453" s="489"/>
      <c r="D453" s="164"/>
      <c r="E453" s="160"/>
      <c r="F453" s="450"/>
      <c r="G453" s="451"/>
      <c r="H453" s="452"/>
    </row>
    <row r="454" spans="1:8">
      <c r="A454" s="164"/>
      <c r="B454" s="164"/>
      <c r="C454" s="489"/>
      <c r="D454" s="164"/>
      <c r="E454" s="160"/>
      <c r="F454" s="450"/>
      <c r="G454" s="451"/>
      <c r="H454" s="452"/>
    </row>
    <row r="455" spans="1:8">
      <c r="A455" s="164"/>
      <c r="B455" s="164"/>
      <c r="C455" s="489"/>
      <c r="D455" s="164"/>
      <c r="E455" s="160"/>
      <c r="F455" s="450"/>
      <c r="G455" s="451"/>
      <c r="H455" s="452"/>
    </row>
    <row r="456" spans="1:8">
      <c r="A456" s="164"/>
      <c r="B456" s="164"/>
      <c r="C456" s="489"/>
      <c r="D456" s="164"/>
      <c r="E456" s="160"/>
      <c r="F456" s="450"/>
      <c r="G456" s="451"/>
      <c r="H456" s="452"/>
    </row>
    <row r="457" spans="1:8">
      <c r="A457" s="164"/>
      <c r="B457" s="164"/>
      <c r="C457" s="489"/>
      <c r="D457" s="164"/>
      <c r="E457" s="160"/>
      <c r="F457" s="450"/>
      <c r="G457" s="451"/>
      <c r="H457" s="452"/>
    </row>
    <row r="458" spans="1:8">
      <c r="A458" s="164"/>
      <c r="B458" s="164"/>
      <c r="C458" s="489"/>
      <c r="D458" s="164"/>
      <c r="E458" s="160"/>
      <c r="F458" s="450"/>
      <c r="G458" s="451"/>
      <c r="H458" s="452"/>
    </row>
    <row r="459" spans="1:8">
      <c r="A459" s="164"/>
      <c r="B459" s="164"/>
      <c r="C459" s="489"/>
      <c r="D459" s="164"/>
      <c r="E459" s="160"/>
      <c r="F459" s="450"/>
      <c r="G459" s="451"/>
      <c r="H459" s="452"/>
    </row>
    <row r="460" spans="1:8">
      <c r="A460" s="164"/>
      <c r="B460" s="164"/>
      <c r="C460" s="489"/>
      <c r="D460" s="164"/>
      <c r="E460" s="160"/>
      <c r="F460" s="450"/>
      <c r="G460" s="451"/>
      <c r="H460" s="452"/>
    </row>
    <row r="461" spans="1:8">
      <c r="A461" s="164"/>
      <c r="B461" s="164"/>
      <c r="C461" s="489"/>
      <c r="D461" s="164"/>
      <c r="E461" s="160"/>
      <c r="F461" s="450"/>
      <c r="G461" s="451"/>
      <c r="H461" s="452"/>
    </row>
    <row r="462" spans="1:8">
      <c r="A462" s="164"/>
      <c r="B462" s="164"/>
      <c r="C462" s="489"/>
      <c r="D462" s="164"/>
      <c r="E462" s="160"/>
      <c r="F462" s="450"/>
      <c r="G462" s="451"/>
      <c r="H462" s="452"/>
    </row>
    <row r="463" spans="1:8">
      <c r="A463" s="164"/>
      <c r="B463" s="164"/>
      <c r="C463" s="489"/>
      <c r="D463" s="164"/>
      <c r="E463" s="160"/>
      <c r="F463" s="450"/>
      <c r="G463" s="451"/>
      <c r="H463" s="452"/>
    </row>
    <row r="464" spans="1:8">
      <c r="A464" s="164"/>
      <c r="B464" s="164"/>
      <c r="C464" s="489"/>
      <c r="D464" s="164"/>
      <c r="E464" s="160"/>
      <c r="F464" s="450"/>
      <c r="G464" s="451"/>
      <c r="H464" s="452"/>
    </row>
    <row r="465" spans="1:8">
      <c r="A465" s="164"/>
      <c r="B465" s="164"/>
      <c r="C465" s="489"/>
      <c r="D465" s="164"/>
      <c r="E465" s="160"/>
      <c r="F465" s="450"/>
      <c r="G465" s="451"/>
      <c r="H465" s="452"/>
    </row>
    <row r="466" spans="1:8">
      <c r="A466" s="164"/>
      <c r="B466" s="164"/>
      <c r="C466" s="489"/>
      <c r="D466" s="164"/>
      <c r="E466" s="160"/>
      <c r="F466" s="450"/>
      <c r="G466" s="451"/>
      <c r="H466" s="452"/>
    </row>
    <row r="467" spans="1:8">
      <c r="A467" s="164"/>
      <c r="B467" s="164"/>
      <c r="C467" s="489"/>
      <c r="D467" s="164"/>
      <c r="E467" s="160"/>
      <c r="F467" s="450"/>
      <c r="G467" s="451"/>
      <c r="H467" s="452"/>
    </row>
    <row r="468" spans="1:8">
      <c r="A468" s="164"/>
      <c r="B468" s="164"/>
      <c r="C468" s="489"/>
      <c r="D468" s="164"/>
      <c r="E468" s="160"/>
      <c r="F468" s="450"/>
      <c r="G468" s="451"/>
      <c r="H468" s="452"/>
    </row>
    <row r="469" spans="1:8">
      <c r="A469" s="164"/>
      <c r="B469" s="164"/>
      <c r="C469" s="489"/>
      <c r="D469" s="164"/>
      <c r="E469" s="160"/>
      <c r="F469" s="450"/>
      <c r="G469" s="451"/>
      <c r="H469" s="452"/>
    </row>
    <row r="470" spans="1:8">
      <c r="A470" s="164"/>
      <c r="B470" s="164"/>
      <c r="C470" s="489"/>
      <c r="D470" s="164"/>
      <c r="E470" s="160"/>
      <c r="F470" s="450"/>
      <c r="G470" s="451"/>
      <c r="H470" s="452"/>
    </row>
    <row r="471" spans="1:8">
      <c r="A471" s="164"/>
      <c r="B471" s="164"/>
      <c r="C471" s="489"/>
      <c r="D471" s="164"/>
      <c r="E471" s="160"/>
      <c r="F471" s="450"/>
      <c r="G471" s="451"/>
      <c r="H471" s="452"/>
    </row>
    <row r="472" spans="1:8">
      <c r="A472" s="164"/>
      <c r="B472" s="164"/>
      <c r="C472" s="489"/>
      <c r="D472" s="164"/>
      <c r="E472" s="160"/>
      <c r="F472" s="450"/>
      <c r="G472" s="451"/>
      <c r="H472" s="452"/>
    </row>
    <row r="473" spans="1:8">
      <c r="A473" s="164"/>
      <c r="B473" s="164"/>
      <c r="C473" s="489"/>
      <c r="D473" s="164"/>
      <c r="E473" s="160"/>
      <c r="F473" s="450"/>
      <c r="G473" s="451"/>
      <c r="H473" s="452"/>
    </row>
    <row r="474" spans="1:8">
      <c r="A474" s="164"/>
      <c r="B474" s="164"/>
      <c r="C474" s="489"/>
      <c r="D474" s="164"/>
      <c r="E474" s="160"/>
      <c r="F474" s="450"/>
      <c r="G474" s="451"/>
      <c r="H474" s="452"/>
    </row>
    <row r="475" spans="1:8">
      <c r="A475" s="164"/>
      <c r="B475" s="164"/>
      <c r="C475" s="489"/>
      <c r="D475" s="164"/>
      <c r="E475" s="160"/>
      <c r="F475" s="450"/>
      <c r="G475" s="451"/>
      <c r="H475" s="452"/>
    </row>
    <row r="476" spans="1:8">
      <c r="A476" s="164"/>
      <c r="B476" s="164"/>
      <c r="C476" s="489"/>
      <c r="D476" s="164"/>
      <c r="E476" s="160"/>
      <c r="F476" s="450"/>
      <c r="G476" s="451"/>
      <c r="H476" s="452"/>
    </row>
    <row r="477" spans="1:8">
      <c r="A477" s="164"/>
      <c r="B477" s="164"/>
      <c r="C477" s="489"/>
      <c r="D477" s="164"/>
      <c r="E477" s="160"/>
      <c r="F477" s="450"/>
      <c r="G477" s="451"/>
      <c r="H477" s="452"/>
    </row>
    <row r="478" spans="1:8">
      <c r="A478" s="164"/>
      <c r="B478" s="164"/>
      <c r="C478" s="489"/>
      <c r="D478" s="164"/>
      <c r="E478" s="160"/>
      <c r="F478" s="450"/>
      <c r="G478" s="451"/>
      <c r="H478" s="452"/>
    </row>
    <row r="479" spans="1:8">
      <c r="A479" s="164"/>
      <c r="B479" s="164"/>
      <c r="C479" s="489"/>
      <c r="D479" s="164"/>
      <c r="E479" s="160"/>
      <c r="F479" s="450"/>
      <c r="G479" s="451"/>
      <c r="H479" s="452"/>
    </row>
    <row r="480" spans="1:8">
      <c r="A480" s="164"/>
      <c r="B480" s="164"/>
      <c r="C480" s="489"/>
      <c r="D480" s="164"/>
      <c r="E480" s="160"/>
      <c r="F480" s="450"/>
      <c r="G480" s="451"/>
      <c r="H480" s="452"/>
    </row>
    <row r="481" spans="1:8">
      <c r="A481" s="164"/>
      <c r="B481" s="164"/>
      <c r="C481" s="489"/>
      <c r="D481" s="164"/>
      <c r="E481" s="160"/>
      <c r="F481" s="450"/>
      <c r="G481" s="451"/>
      <c r="H481" s="452"/>
    </row>
    <row r="482" spans="1:8">
      <c r="A482" s="164"/>
      <c r="B482" s="164"/>
      <c r="C482" s="489"/>
      <c r="D482" s="164"/>
      <c r="E482" s="160"/>
      <c r="F482" s="450"/>
      <c r="G482" s="451"/>
      <c r="H482" s="452"/>
    </row>
    <row r="483" spans="1:8">
      <c r="A483" s="164"/>
      <c r="B483" s="164"/>
      <c r="C483" s="489"/>
      <c r="D483" s="164"/>
      <c r="E483" s="160"/>
      <c r="F483" s="450"/>
      <c r="G483" s="451"/>
      <c r="H483" s="452"/>
    </row>
    <row r="484" spans="1:8">
      <c r="A484" s="164"/>
      <c r="B484" s="164"/>
      <c r="C484" s="489"/>
      <c r="D484" s="164"/>
      <c r="E484" s="160"/>
      <c r="F484" s="450"/>
      <c r="G484" s="451"/>
      <c r="H484" s="452"/>
    </row>
    <row r="485" spans="1:8">
      <c r="A485" s="164"/>
      <c r="B485" s="164"/>
      <c r="C485" s="489"/>
      <c r="D485" s="164"/>
      <c r="E485" s="160"/>
      <c r="F485" s="450"/>
      <c r="G485" s="451"/>
      <c r="H485" s="452"/>
    </row>
    <row r="486" spans="1:8">
      <c r="A486" s="164"/>
      <c r="B486" s="164"/>
      <c r="C486" s="489"/>
      <c r="D486" s="164"/>
      <c r="E486" s="160"/>
      <c r="F486" s="450"/>
      <c r="G486" s="451"/>
      <c r="H486" s="452"/>
    </row>
    <row r="487" spans="1:8">
      <c r="A487" s="164"/>
      <c r="B487" s="164"/>
      <c r="C487" s="489"/>
      <c r="D487" s="164"/>
      <c r="E487" s="160"/>
      <c r="F487" s="450"/>
      <c r="G487" s="451"/>
      <c r="H487" s="452"/>
    </row>
    <row r="488" spans="1:8">
      <c r="A488" s="164"/>
      <c r="B488" s="164"/>
      <c r="C488" s="489"/>
      <c r="D488" s="164"/>
      <c r="E488" s="160"/>
      <c r="F488" s="450"/>
      <c r="G488" s="451"/>
      <c r="H488" s="452"/>
    </row>
    <row r="489" spans="1:8">
      <c r="A489" s="164"/>
      <c r="B489" s="164"/>
      <c r="C489" s="489"/>
      <c r="D489" s="164"/>
      <c r="E489" s="160"/>
      <c r="F489" s="450"/>
      <c r="G489" s="451"/>
      <c r="H489" s="452"/>
    </row>
    <row r="490" spans="1:8">
      <c r="A490" s="164"/>
      <c r="B490" s="164"/>
      <c r="C490" s="489"/>
      <c r="D490" s="164"/>
      <c r="E490" s="160"/>
      <c r="F490" s="450"/>
      <c r="G490" s="451"/>
      <c r="H490" s="452"/>
    </row>
    <row r="491" spans="1:8">
      <c r="A491" s="164"/>
      <c r="B491" s="164"/>
      <c r="C491" s="489"/>
      <c r="D491" s="164"/>
      <c r="E491" s="160"/>
      <c r="F491" s="450"/>
      <c r="G491" s="451"/>
      <c r="H491" s="452"/>
    </row>
    <row r="492" spans="1:8">
      <c r="A492" s="164"/>
      <c r="B492" s="164"/>
      <c r="C492" s="489"/>
      <c r="D492" s="164"/>
      <c r="E492" s="160"/>
      <c r="F492" s="450"/>
      <c r="G492" s="451"/>
      <c r="H492" s="452"/>
    </row>
    <row r="493" spans="1:8">
      <c r="A493" s="164"/>
      <c r="B493" s="164"/>
      <c r="C493" s="489"/>
      <c r="D493" s="164"/>
      <c r="E493" s="160"/>
      <c r="F493" s="450"/>
      <c r="G493" s="451"/>
      <c r="H493" s="452"/>
    </row>
    <row r="494" spans="1:8">
      <c r="A494" s="164"/>
      <c r="B494" s="164"/>
      <c r="C494" s="489"/>
      <c r="D494" s="164"/>
      <c r="E494" s="160"/>
      <c r="F494" s="450"/>
      <c r="G494" s="451"/>
      <c r="H494" s="452"/>
    </row>
    <row r="495" spans="1:8">
      <c r="A495" s="164"/>
      <c r="B495" s="164"/>
      <c r="C495" s="489"/>
      <c r="D495" s="164"/>
      <c r="E495" s="160"/>
      <c r="F495" s="450"/>
      <c r="G495" s="451"/>
      <c r="H495" s="452"/>
    </row>
    <row r="496" spans="1:8">
      <c r="A496" s="164"/>
      <c r="B496" s="164"/>
      <c r="C496" s="489"/>
      <c r="D496" s="164"/>
      <c r="E496" s="160"/>
      <c r="F496" s="450"/>
      <c r="G496" s="451"/>
      <c r="H496" s="452"/>
    </row>
    <row r="497" spans="1:14">
      <c r="A497" s="164"/>
      <c r="B497" s="164"/>
      <c r="C497" s="489"/>
      <c r="D497" s="164"/>
      <c r="E497" s="160"/>
      <c r="F497" s="450"/>
      <c r="G497" s="451"/>
      <c r="H497" s="452"/>
    </row>
    <row r="498" spans="1:14">
      <c r="A498" s="164"/>
      <c r="B498" s="164"/>
      <c r="C498" s="489"/>
      <c r="D498" s="164"/>
      <c r="E498" s="160"/>
      <c r="F498" s="450"/>
      <c r="G498" s="451"/>
      <c r="H498" s="452"/>
    </row>
    <row r="499" spans="1:14">
      <c r="A499" s="164"/>
      <c r="B499" s="164"/>
      <c r="C499" s="489"/>
      <c r="D499" s="164"/>
      <c r="E499" s="160"/>
      <c r="F499" s="450"/>
      <c r="G499" s="451"/>
      <c r="H499" s="452"/>
    </row>
    <row r="500" spans="1:14">
      <c r="A500" s="164"/>
      <c r="B500" s="164"/>
      <c r="C500" s="489"/>
      <c r="D500" s="164"/>
      <c r="E500" s="160"/>
      <c r="F500" s="450"/>
      <c r="G500" s="451"/>
      <c r="H500" s="452"/>
      <c r="N500" s="445" t="s">
        <v>4283</v>
      </c>
    </row>
    <row r="501" spans="1:14">
      <c r="N501" s="445" t="s">
        <v>4296</v>
      </c>
    </row>
    <row r="502" spans="1:14">
      <c r="N502" s="445" t="s">
        <v>4282</v>
      </c>
    </row>
  </sheetData>
  <protectedRanges>
    <protectedRange sqref="D243:D245" name="Range1_3"/>
  </protectedRanges>
  <mergeCells count="6">
    <mergeCell ref="E5:H5"/>
    <mergeCell ref="A1:H1"/>
    <mergeCell ref="A3:D3"/>
    <mergeCell ref="E3:F3"/>
    <mergeCell ref="A4:D4"/>
    <mergeCell ref="E4:F4"/>
  </mergeCells>
  <dataValidations count="2">
    <dataValidation type="list" allowBlank="1" showInputMessage="1" showErrorMessage="1" sqref="B321:B325" xr:uid="{FE449FBE-D06C-4DBA-B8AD-1C1909B6961F}">
      <formula1>$N$505:$N$508</formula1>
    </dataValidation>
    <dataValidation type="whole" operator="greaterThan" allowBlank="1" showInputMessage="1" showErrorMessage="1" sqref="K215:K218 C242:C246" xr:uid="{308BE571-D3BF-4E2B-9CB6-32CE20C6660A}">
      <formula1>-1</formula1>
    </dataValidation>
  </dataValidations>
  <hyperlinks>
    <hyperlink ref="G3" r:id="rId1" xr:uid="{8AC79A7B-C45C-4B52-B44D-9B02A6C010D6}"/>
    <hyperlink ref="G4" r:id="rId2" xr:uid="{C06861DB-4422-405C-96DF-BB058243EAFB}"/>
  </hyperlinks>
  <pageMargins left="0.7" right="0.7" top="0.75" bottom="0.75" header="0.3" footer="0.3"/>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0E385-0B34-4348-83AC-CB4B2953CF5C}">
  <dimension ref="A1:D39"/>
  <sheetViews>
    <sheetView zoomScaleNormal="100" workbookViewId="0">
      <selection activeCell="A8" sqref="A8"/>
    </sheetView>
  </sheetViews>
  <sheetFormatPr defaultRowHeight="15"/>
  <cols>
    <col min="2" max="2" width="78.140625" customWidth="1"/>
  </cols>
  <sheetData>
    <row r="1" spans="1:4" s="164" customFormat="1" ht="14.25">
      <c r="A1" s="160" t="s">
        <v>4309</v>
      </c>
      <c r="B1" s="161"/>
      <c r="C1" s="162"/>
      <c r="D1" s="163"/>
    </row>
    <row r="2" spans="1:4" s="164" customFormat="1" ht="49.5" customHeight="1">
      <c r="A2" s="1236" t="s">
        <v>4310</v>
      </c>
      <c r="B2" s="1237"/>
      <c r="C2" s="1237"/>
      <c r="D2" s="1237"/>
    </row>
    <row r="3" spans="1:4" s="164" customFormat="1" ht="42.75">
      <c r="A3" s="165" t="s">
        <v>4101</v>
      </c>
      <c r="B3" s="166" t="s">
        <v>4311</v>
      </c>
      <c r="C3" s="167" t="s">
        <v>694</v>
      </c>
      <c r="D3" s="166" t="s">
        <v>695</v>
      </c>
    </row>
    <row r="4" spans="1:4" s="164" customFormat="1" ht="14.25">
      <c r="A4" s="168">
        <v>1.1000000000000001</v>
      </c>
      <c r="B4" s="169" t="s">
        <v>4312</v>
      </c>
      <c r="C4" s="179"/>
      <c r="D4" s="180"/>
    </row>
    <row r="5" spans="1:4" s="164" customFormat="1" ht="14.25">
      <c r="A5" s="170" t="s">
        <v>682</v>
      </c>
      <c r="B5" s="171"/>
      <c r="C5" s="172"/>
      <c r="D5" s="173"/>
    </row>
    <row r="6" spans="1:4" s="164" customFormat="1" ht="14.25">
      <c r="A6" s="174" t="s">
        <v>26</v>
      </c>
      <c r="B6" s="175"/>
      <c r="C6" s="176"/>
      <c r="D6" s="177"/>
    </row>
    <row r="7" spans="1:4" s="164" customFormat="1" ht="14.25">
      <c r="A7" s="174" t="s">
        <v>30</v>
      </c>
      <c r="B7" s="175"/>
      <c r="C7" s="176"/>
      <c r="D7" s="177"/>
    </row>
    <row r="8" spans="1:4" s="164" customFormat="1" ht="14.25">
      <c r="A8" s="174" t="s">
        <v>31</v>
      </c>
      <c r="B8" s="175"/>
      <c r="C8" s="176"/>
      <c r="D8" s="177"/>
    </row>
    <row r="9" spans="1:4" s="164" customFormat="1" ht="14.25">
      <c r="A9" s="174" t="s">
        <v>32</v>
      </c>
      <c r="B9" s="175"/>
      <c r="C9" s="176"/>
      <c r="D9" s="177"/>
    </row>
    <row r="10" spans="1:4" ht="42.75">
      <c r="A10" s="168">
        <v>1.2</v>
      </c>
      <c r="B10" s="169" t="s">
        <v>4313</v>
      </c>
      <c r="C10" s="179"/>
      <c r="D10" s="180"/>
    </row>
    <row r="11" spans="1:4">
      <c r="A11" s="170" t="s">
        <v>682</v>
      </c>
      <c r="B11" s="171"/>
      <c r="C11" s="172"/>
      <c r="D11" s="173"/>
    </row>
    <row r="12" spans="1:4">
      <c r="A12" s="174" t="s">
        <v>26</v>
      </c>
      <c r="B12" s="175"/>
      <c r="C12" s="176"/>
      <c r="D12" s="177"/>
    </row>
    <row r="13" spans="1:4">
      <c r="A13" s="174" t="s">
        <v>30</v>
      </c>
      <c r="B13" s="175"/>
      <c r="C13" s="176"/>
      <c r="D13" s="177"/>
    </row>
    <row r="14" spans="1:4">
      <c r="A14" s="174" t="s">
        <v>31</v>
      </c>
      <c r="B14" s="175"/>
      <c r="C14" s="176"/>
      <c r="D14" s="177"/>
    </row>
    <row r="15" spans="1:4">
      <c r="A15" s="174" t="s">
        <v>32</v>
      </c>
      <c r="B15" s="175"/>
      <c r="C15" s="176"/>
      <c r="D15" s="177"/>
    </row>
    <row r="16" spans="1:4" ht="30.75" customHeight="1">
      <c r="A16" s="168">
        <v>1.3</v>
      </c>
      <c r="B16" s="169" t="s">
        <v>4314</v>
      </c>
      <c r="C16" s="179"/>
      <c r="D16" s="180"/>
    </row>
    <row r="17" spans="1:4">
      <c r="A17" s="170" t="s">
        <v>682</v>
      </c>
      <c r="B17" s="171"/>
      <c r="C17" s="172"/>
      <c r="D17" s="173"/>
    </row>
    <row r="18" spans="1:4">
      <c r="A18" s="174" t="s">
        <v>26</v>
      </c>
      <c r="B18" s="175"/>
      <c r="C18" s="176"/>
      <c r="D18" s="177"/>
    </row>
    <row r="19" spans="1:4">
      <c r="A19" s="174" t="s">
        <v>30</v>
      </c>
      <c r="B19" s="175"/>
      <c r="C19" s="176"/>
      <c r="D19" s="177"/>
    </row>
    <row r="20" spans="1:4">
      <c r="A20" s="174" t="s">
        <v>31</v>
      </c>
      <c r="B20" s="175"/>
      <c r="C20" s="176"/>
      <c r="D20" s="177"/>
    </row>
    <row r="21" spans="1:4">
      <c r="A21" s="174" t="s">
        <v>32</v>
      </c>
      <c r="B21" s="175"/>
      <c r="C21" s="176"/>
      <c r="D21" s="177"/>
    </row>
    <row r="22" spans="1:4" ht="28.5">
      <c r="A22" s="168">
        <v>1.4</v>
      </c>
      <c r="B22" s="169" t="s">
        <v>4315</v>
      </c>
      <c r="C22" s="179"/>
      <c r="D22" s="180"/>
    </row>
    <row r="23" spans="1:4">
      <c r="A23" s="170" t="s">
        <v>682</v>
      </c>
      <c r="B23" s="171"/>
      <c r="C23" s="172"/>
      <c r="D23" s="173"/>
    </row>
    <row r="24" spans="1:4">
      <c r="A24" s="174" t="s">
        <v>26</v>
      </c>
      <c r="B24" s="175"/>
      <c r="C24" s="176"/>
      <c r="D24" s="177"/>
    </row>
    <row r="25" spans="1:4">
      <c r="A25" s="174" t="s">
        <v>30</v>
      </c>
      <c r="B25" s="175"/>
      <c r="C25" s="176"/>
      <c r="D25" s="177"/>
    </row>
    <row r="26" spans="1:4">
      <c r="A26" s="174" t="s">
        <v>31</v>
      </c>
      <c r="B26" s="175"/>
      <c r="C26" s="176"/>
      <c r="D26" s="177"/>
    </row>
    <row r="27" spans="1:4">
      <c r="A27" s="174" t="s">
        <v>32</v>
      </c>
      <c r="B27" s="175"/>
      <c r="C27" s="176"/>
      <c r="D27" s="177"/>
    </row>
    <row r="28" spans="1:4">
      <c r="A28" s="168">
        <v>1.5</v>
      </c>
      <c r="B28" s="169" t="s">
        <v>4316</v>
      </c>
      <c r="C28" s="179"/>
      <c r="D28" s="180"/>
    </row>
    <row r="29" spans="1:4">
      <c r="A29" s="170" t="s">
        <v>682</v>
      </c>
      <c r="B29" s="171"/>
      <c r="C29" s="172"/>
      <c r="D29" s="173"/>
    </row>
    <row r="30" spans="1:4">
      <c r="A30" s="174" t="s">
        <v>26</v>
      </c>
      <c r="B30" s="175"/>
      <c r="C30" s="176"/>
      <c r="D30" s="177"/>
    </row>
    <row r="31" spans="1:4">
      <c r="A31" s="174" t="s">
        <v>30</v>
      </c>
      <c r="B31" s="175"/>
      <c r="C31" s="176"/>
      <c r="D31" s="177"/>
    </row>
    <row r="32" spans="1:4">
      <c r="A32" s="174" t="s">
        <v>31</v>
      </c>
      <c r="B32" s="175"/>
      <c r="C32" s="176"/>
      <c r="D32" s="177"/>
    </row>
    <row r="33" spans="1:4">
      <c r="A33" s="174" t="s">
        <v>32</v>
      </c>
      <c r="B33" s="175"/>
      <c r="C33" s="176"/>
      <c r="D33" s="177"/>
    </row>
    <row r="34" spans="1:4" ht="199.5">
      <c r="A34" s="168">
        <v>1.1000000000000001</v>
      </c>
      <c r="B34" s="169" t="s">
        <v>4317</v>
      </c>
      <c r="C34" s="179"/>
      <c r="D34" s="180"/>
    </row>
    <row r="35" spans="1:4">
      <c r="A35" s="170" t="s">
        <v>682</v>
      </c>
      <c r="B35" s="171"/>
      <c r="C35" s="172"/>
      <c r="D35" s="173"/>
    </row>
    <row r="36" spans="1:4">
      <c r="A36" s="174" t="s">
        <v>26</v>
      </c>
      <c r="B36" s="175"/>
      <c r="C36" s="176"/>
      <c r="D36" s="177"/>
    </row>
    <row r="37" spans="1:4">
      <c r="A37" s="174" t="s">
        <v>30</v>
      </c>
      <c r="B37" s="175"/>
      <c r="C37" s="176"/>
      <c r="D37" s="177"/>
    </row>
    <row r="38" spans="1:4">
      <c r="A38" s="174" t="s">
        <v>31</v>
      </c>
      <c r="B38" s="175"/>
      <c r="C38" s="176"/>
      <c r="D38" s="177"/>
    </row>
    <row r="39" spans="1:4">
      <c r="A39" s="174" t="s">
        <v>32</v>
      </c>
      <c r="B39" s="175"/>
      <c r="C39" s="176"/>
      <c r="D39" s="177"/>
    </row>
  </sheetData>
  <mergeCells count="1">
    <mergeCell ref="A2:D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4B114-80CD-4E57-8015-25F8CD95E82E}">
  <sheetPr>
    <tabColor rgb="FF92D050"/>
  </sheetPr>
  <dimension ref="A1:T293"/>
  <sheetViews>
    <sheetView view="pageBreakPreview" topLeftCell="A8" zoomScaleNormal="100" zoomScaleSheetLayoutView="100" workbookViewId="0">
      <selection activeCell="F25" sqref="F25"/>
    </sheetView>
  </sheetViews>
  <sheetFormatPr defaultColWidth="8.85546875" defaultRowHeight="12.75"/>
  <cols>
    <col min="1" max="1" width="4.28515625" style="75" customWidth="1"/>
    <col min="2" max="2" width="6.42578125" style="75" customWidth="1"/>
    <col min="3" max="3" width="28.42578125" style="499" customWidth="1"/>
    <col min="4" max="4" width="14.42578125" style="75" customWidth="1"/>
    <col min="5" max="5" width="13.7109375" style="75" customWidth="1"/>
    <col min="6" max="6" width="22.42578125" style="75" customWidth="1"/>
    <col min="7" max="7" width="11.7109375" style="75" customWidth="1"/>
    <col min="8" max="9" width="23.5703125" style="75" customWidth="1"/>
    <col min="10" max="10" width="19" style="75" customWidth="1"/>
    <col min="11" max="11" width="13.140625" style="75" customWidth="1"/>
    <col min="12" max="12" width="17.85546875" style="75" customWidth="1"/>
    <col min="13" max="13" width="11.140625" style="75" customWidth="1"/>
    <col min="14" max="16" width="13.7109375" style="75" customWidth="1"/>
    <col min="17" max="17" width="18.140625" style="75" customWidth="1"/>
    <col min="18" max="18" width="18.85546875" style="75" customWidth="1"/>
    <col min="19" max="19" width="28" style="75" customWidth="1"/>
    <col min="20" max="20" width="13.7109375" style="75" customWidth="1"/>
    <col min="21" max="16384" width="8.85546875" style="75"/>
  </cols>
  <sheetData>
    <row r="1" spans="1:20" s="214" customFormat="1" ht="25.5" hidden="1" customHeight="1" thickBot="1">
      <c r="C1" s="495"/>
      <c r="H1" s="215" t="s">
        <v>4318</v>
      </c>
      <c r="I1" s="215"/>
      <c r="R1" s="214" t="s">
        <v>4319</v>
      </c>
      <c r="S1" s="216" t="s">
        <v>4320</v>
      </c>
      <c r="T1" s="214" t="s">
        <v>4321</v>
      </c>
    </row>
    <row r="2" spans="1:20" s="214" customFormat="1" ht="38.25" hidden="1">
      <c r="C2" s="495"/>
      <c r="H2" s="215" t="s">
        <v>4318</v>
      </c>
      <c r="I2" s="215"/>
      <c r="R2" s="214" t="s">
        <v>4322</v>
      </c>
      <c r="S2" s="216" t="s">
        <v>154</v>
      </c>
      <c r="T2" s="214" t="s">
        <v>4323</v>
      </c>
    </row>
    <row r="3" spans="1:20" s="214" customFormat="1" ht="25.5" hidden="1">
      <c r="C3" s="495"/>
      <c r="H3" s="215" t="s">
        <v>4318</v>
      </c>
      <c r="I3" s="215"/>
      <c r="R3" s="214" t="s">
        <v>4324</v>
      </c>
      <c r="S3" s="216" t="s">
        <v>156</v>
      </c>
      <c r="T3" s="214" t="s">
        <v>4325</v>
      </c>
    </row>
    <row r="4" spans="1:20" s="214" customFormat="1" hidden="1">
      <c r="C4" s="495"/>
      <c r="H4" s="215" t="s">
        <v>4318</v>
      </c>
      <c r="I4" s="215"/>
      <c r="R4" s="214" t="s">
        <v>4326</v>
      </c>
      <c r="S4" s="216" t="s">
        <v>157</v>
      </c>
    </row>
    <row r="5" spans="1:20" s="214" customFormat="1" hidden="1">
      <c r="C5" s="495"/>
      <c r="H5" s="215" t="s">
        <v>4318</v>
      </c>
      <c r="I5" s="215"/>
      <c r="R5" s="214" t="s">
        <v>4327</v>
      </c>
      <c r="S5" s="216" t="s">
        <v>158</v>
      </c>
    </row>
    <row r="6" spans="1:20" s="214" customFormat="1" hidden="1">
      <c r="C6" s="495"/>
      <c r="H6" s="215" t="s">
        <v>4318</v>
      </c>
      <c r="I6" s="215"/>
      <c r="S6" s="216" t="s">
        <v>159</v>
      </c>
    </row>
    <row r="7" spans="1:20" s="214" customFormat="1" hidden="1">
      <c r="C7" s="495"/>
      <c r="H7" s="215" t="s">
        <v>4318</v>
      </c>
      <c r="I7" s="215"/>
      <c r="S7" s="216" t="s">
        <v>160</v>
      </c>
    </row>
    <row r="8" spans="1:20" s="182" customFormat="1" ht="27" customHeight="1" thickBot="1">
      <c r="A8" s="181" t="s">
        <v>4328</v>
      </c>
      <c r="B8" s="183"/>
      <c r="C8" s="496"/>
      <c r="D8" s="217"/>
      <c r="E8" s="217"/>
      <c r="F8" s="182" t="s">
        <v>4329</v>
      </c>
      <c r="H8" s="181" t="s">
        <v>4330</v>
      </c>
      <c r="I8" s="181"/>
      <c r="J8" s="183"/>
      <c r="M8" s="183"/>
      <c r="N8" s="183"/>
      <c r="O8" s="183"/>
      <c r="P8" s="183"/>
      <c r="Q8" s="183"/>
      <c r="R8" s="183"/>
    </row>
    <row r="9" spans="1:20" s="182" customFormat="1" ht="40.5" customHeight="1" thickBot="1">
      <c r="A9" s="181"/>
      <c r="B9" s="218"/>
      <c r="C9" s="320" t="s">
        <v>4331</v>
      </c>
      <c r="D9" s="219"/>
      <c r="E9" s="220"/>
      <c r="F9" s="320" t="s">
        <v>4332</v>
      </c>
      <c r="G9" s="221"/>
      <c r="H9" s="181" t="s">
        <v>4333</v>
      </c>
      <c r="I9" s="181"/>
      <c r="J9" s="183"/>
      <c r="M9" s="183"/>
      <c r="N9" s="183"/>
      <c r="O9" s="183"/>
      <c r="P9" s="183"/>
      <c r="Q9" s="183"/>
      <c r="R9" s="181"/>
    </row>
    <row r="10" spans="1:20" s="185" customFormat="1" ht="26.25" customHeight="1" thickBot="1">
      <c r="A10" s="222"/>
      <c r="B10" s="223" t="s">
        <v>4334</v>
      </c>
      <c r="C10" s="497" t="s">
        <v>4335</v>
      </c>
      <c r="D10" s="224" t="s">
        <v>4336</v>
      </c>
      <c r="E10" s="224" t="s">
        <v>4337</v>
      </c>
      <c r="F10" s="225" t="s">
        <v>4338</v>
      </c>
      <c r="G10" s="226" t="s">
        <v>4339</v>
      </c>
      <c r="H10" s="227" t="s">
        <v>4340</v>
      </c>
      <c r="I10" s="227" t="s">
        <v>4341</v>
      </c>
      <c r="J10" s="184" t="s">
        <v>4342</v>
      </c>
      <c r="K10" s="184" t="s">
        <v>191</v>
      </c>
      <c r="L10" s="184" t="s">
        <v>4343</v>
      </c>
      <c r="M10" s="184" t="s">
        <v>4233</v>
      </c>
      <c r="N10" s="184" t="s">
        <v>4344</v>
      </c>
      <c r="O10" s="184" t="s">
        <v>4345</v>
      </c>
      <c r="P10" s="184" t="s">
        <v>4346</v>
      </c>
      <c r="Q10" s="184" t="s">
        <v>4347</v>
      </c>
      <c r="S10" s="185" t="s">
        <v>4348</v>
      </c>
      <c r="T10" s="228" t="s">
        <v>169</v>
      </c>
    </row>
    <row r="11" spans="1:20" ht="57">
      <c r="A11" s="74">
        <v>1</v>
      </c>
      <c r="B11" s="73"/>
      <c r="C11" s="731" t="s">
        <v>4349</v>
      </c>
      <c r="D11" s="732">
        <v>36312</v>
      </c>
      <c r="E11" s="74"/>
      <c r="F11" s="353" t="s">
        <v>4350</v>
      </c>
      <c r="G11" s="74">
        <v>1</v>
      </c>
      <c r="H11" s="729" t="s">
        <v>4349</v>
      </c>
      <c r="I11" s="730">
        <v>55.052512</v>
      </c>
      <c r="J11" s="74">
        <v>-3.5418219999999998</v>
      </c>
      <c r="K11" s="74" t="s">
        <v>4321</v>
      </c>
      <c r="L11" s="74">
        <v>788.8</v>
      </c>
      <c r="M11" s="353" t="s">
        <v>4351</v>
      </c>
      <c r="N11" s="353" t="s">
        <v>4352</v>
      </c>
      <c r="O11" s="74" t="s">
        <v>169</v>
      </c>
      <c r="P11" s="74" t="s">
        <v>4353</v>
      </c>
      <c r="Q11" s="73"/>
      <c r="T11" s="74"/>
    </row>
    <row r="12" spans="1:20" ht="12.6" customHeight="1">
      <c r="A12" s="74">
        <v>2</v>
      </c>
      <c r="B12" s="73"/>
      <c r="C12" s="731" t="s">
        <v>4354</v>
      </c>
      <c r="D12" s="732">
        <v>36312</v>
      </c>
      <c r="E12" s="74"/>
      <c r="F12" s="353" t="s">
        <v>4350</v>
      </c>
      <c r="G12" s="74">
        <v>1</v>
      </c>
      <c r="H12" s="729" t="s">
        <v>4354</v>
      </c>
      <c r="I12" s="730">
        <v>55.256790000000002</v>
      </c>
      <c r="J12" s="74">
        <v>-3.1972722999999998</v>
      </c>
      <c r="K12" s="74" t="s">
        <v>4321</v>
      </c>
      <c r="L12" s="74">
        <v>376</v>
      </c>
      <c r="M12" s="353" t="s">
        <v>4351</v>
      </c>
      <c r="N12" s="353" t="s">
        <v>4355</v>
      </c>
      <c r="O12" s="74" t="s">
        <v>169</v>
      </c>
      <c r="P12" s="74" t="s">
        <v>4353</v>
      </c>
      <c r="Q12" s="73"/>
    </row>
    <row r="13" spans="1:20" ht="12.6" customHeight="1">
      <c r="A13" s="74">
        <v>4</v>
      </c>
      <c r="B13" s="73"/>
      <c r="C13" s="731" t="s">
        <v>4356</v>
      </c>
      <c r="D13" s="732">
        <v>36501</v>
      </c>
      <c r="E13" s="74"/>
      <c r="F13" s="353" t="s">
        <v>4357</v>
      </c>
      <c r="G13" s="74">
        <v>1</v>
      </c>
      <c r="H13" s="729" t="s">
        <v>4356</v>
      </c>
      <c r="I13" s="730">
        <v>56.859211000000002</v>
      </c>
      <c r="J13" s="74">
        <v>-5.2477051000000001</v>
      </c>
      <c r="K13" s="74" t="s">
        <v>4321</v>
      </c>
      <c r="L13" s="74">
        <v>3714.3</v>
      </c>
      <c r="M13" s="353" t="s">
        <v>4358</v>
      </c>
      <c r="N13" s="353" t="s">
        <v>4359</v>
      </c>
      <c r="O13" s="74" t="s">
        <v>169</v>
      </c>
      <c r="P13" s="74" t="s">
        <v>4353</v>
      </c>
      <c r="Q13" s="73">
        <v>2025</v>
      </c>
    </row>
    <row r="14" spans="1:20" ht="12.6" customHeight="1">
      <c r="A14" s="74">
        <v>5</v>
      </c>
      <c r="B14" s="73"/>
      <c r="C14" s="731" t="s">
        <v>4360</v>
      </c>
      <c r="D14" s="732">
        <v>36598</v>
      </c>
      <c r="E14" s="74"/>
      <c r="F14" s="353" t="s">
        <v>4350</v>
      </c>
      <c r="G14" s="74">
        <v>1</v>
      </c>
      <c r="H14" s="729" t="s">
        <v>4360</v>
      </c>
      <c r="I14" s="730">
        <v>55.004176999999999</v>
      </c>
      <c r="J14" s="74">
        <v>-3.5962559999999999</v>
      </c>
      <c r="K14" s="74" t="s">
        <v>4321</v>
      </c>
      <c r="L14" s="74">
        <v>1295.4000000000001</v>
      </c>
      <c r="M14" s="353" t="s">
        <v>4358</v>
      </c>
      <c r="N14" s="353" t="s">
        <v>4361</v>
      </c>
      <c r="O14" s="74" t="s">
        <v>169</v>
      </c>
      <c r="P14" s="74" t="s">
        <v>4353</v>
      </c>
      <c r="Q14" s="73">
        <v>2024</v>
      </c>
    </row>
    <row r="15" spans="1:20" ht="12.6" customHeight="1">
      <c r="A15" s="74">
        <v>6</v>
      </c>
      <c r="B15" s="73"/>
      <c r="C15" s="731" t="s">
        <v>4362</v>
      </c>
      <c r="D15" s="732">
        <v>37742</v>
      </c>
      <c r="E15" s="74"/>
      <c r="F15" s="353" t="s">
        <v>4363</v>
      </c>
      <c r="G15" s="74">
        <v>1</v>
      </c>
      <c r="H15" s="729" t="s">
        <v>4362</v>
      </c>
      <c r="I15" s="730">
        <v>57.330337</v>
      </c>
      <c r="J15" s="74">
        <v>-3.5446456999999998</v>
      </c>
      <c r="K15" s="74" t="s">
        <v>4321</v>
      </c>
      <c r="L15" s="74">
        <v>54.7</v>
      </c>
      <c r="M15" s="353" t="s">
        <v>4351</v>
      </c>
      <c r="N15" s="353" t="s">
        <v>4364</v>
      </c>
      <c r="O15" s="74" t="s">
        <v>169</v>
      </c>
      <c r="P15" s="74" t="s">
        <v>4353</v>
      </c>
      <c r="Q15" s="73"/>
    </row>
    <row r="16" spans="1:20" ht="12.6" customHeight="1">
      <c r="A16" s="74">
        <v>7</v>
      </c>
      <c r="B16" s="73"/>
      <c r="C16" s="731" t="s">
        <v>4365</v>
      </c>
      <c r="D16" s="732">
        <v>36657</v>
      </c>
      <c r="E16" s="74"/>
      <c r="F16" s="353" t="s">
        <v>4366</v>
      </c>
      <c r="G16" s="74">
        <v>1</v>
      </c>
      <c r="H16" s="729" t="s">
        <v>4365</v>
      </c>
      <c r="I16" s="730">
        <v>56.371423999999998</v>
      </c>
      <c r="J16" s="74">
        <v>-4.0011004000000003</v>
      </c>
      <c r="K16" s="74" t="s">
        <v>4321</v>
      </c>
      <c r="L16" s="74">
        <v>38.99</v>
      </c>
      <c r="M16" s="353" t="s">
        <v>4351</v>
      </c>
      <c r="N16" s="353" t="s">
        <v>4367</v>
      </c>
      <c r="O16" s="74" t="s">
        <v>169</v>
      </c>
      <c r="P16" s="74" t="s">
        <v>4353</v>
      </c>
      <c r="Q16" s="73"/>
    </row>
    <row r="17" spans="1:17" ht="12.6" customHeight="1">
      <c r="A17" s="74">
        <v>8</v>
      </c>
      <c r="B17" s="73"/>
      <c r="C17" s="731" t="s">
        <v>4368</v>
      </c>
      <c r="D17" s="732">
        <v>36662</v>
      </c>
      <c r="E17" s="74"/>
      <c r="F17" s="353" t="s">
        <v>4369</v>
      </c>
      <c r="G17" s="74">
        <v>1</v>
      </c>
      <c r="H17" s="729" t="s">
        <v>4368</v>
      </c>
      <c r="I17" s="730">
        <v>55.366033999999999</v>
      </c>
      <c r="J17" s="74">
        <v>-4.2940430000000003</v>
      </c>
      <c r="K17" s="74" t="s">
        <v>4321</v>
      </c>
      <c r="L17" s="74">
        <v>135.5</v>
      </c>
      <c r="M17" s="353" t="s">
        <v>4351</v>
      </c>
      <c r="N17" s="353" t="s">
        <v>4370</v>
      </c>
      <c r="O17" s="74" t="s">
        <v>169</v>
      </c>
      <c r="P17" s="74" t="s">
        <v>4353</v>
      </c>
      <c r="Q17" s="73"/>
    </row>
    <row r="18" spans="1:17" ht="12.6" customHeight="1">
      <c r="A18" s="74">
        <v>9</v>
      </c>
      <c r="B18" s="73"/>
      <c r="C18" s="731" t="s">
        <v>4371</v>
      </c>
      <c r="D18" s="732">
        <v>36741</v>
      </c>
      <c r="E18" s="74"/>
      <c r="F18" s="353" t="s">
        <v>4350</v>
      </c>
      <c r="G18" s="74">
        <v>1</v>
      </c>
      <c r="H18" s="729" t="s">
        <v>4371</v>
      </c>
      <c r="I18" s="730">
        <v>55.072768000000003</v>
      </c>
      <c r="J18" s="74">
        <v>-4.0563558000000004</v>
      </c>
      <c r="K18" s="74" t="s">
        <v>4321</v>
      </c>
      <c r="L18" s="74">
        <v>405.41</v>
      </c>
      <c r="M18" s="353" t="s">
        <v>4351</v>
      </c>
      <c r="N18" s="353" t="s">
        <v>4372</v>
      </c>
      <c r="O18" s="74" t="s">
        <v>169</v>
      </c>
      <c r="P18" s="74" t="s">
        <v>4353</v>
      </c>
      <c r="Q18" s="73"/>
    </row>
    <row r="19" spans="1:17" ht="12.6" customHeight="1">
      <c r="A19" s="74">
        <v>10</v>
      </c>
      <c r="B19" s="73"/>
      <c r="C19" s="731" t="s">
        <v>4373</v>
      </c>
      <c r="D19" s="732">
        <v>38639</v>
      </c>
      <c r="E19" s="74"/>
      <c r="F19" s="353" t="s">
        <v>4363</v>
      </c>
      <c r="G19" s="74">
        <v>1</v>
      </c>
      <c r="H19" s="729" t="s">
        <v>4373</v>
      </c>
      <c r="I19" s="730">
        <v>57.159502000000003</v>
      </c>
      <c r="J19" s="74">
        <v>-3.4812984999999999</v>
      </c>
      <c r="K19" s="74" t="s">
        <v>4321</v>
      </c>
      <c r="L19" s="74">
        <v>794</v>
      </c>
      <c r="M19" s="353" t="s">
        <v>4351</v>
      </c>
      <c r="N19" s="353" t="s">
        <v>4364</v>
      </c>
      <c r="O19" s="74" t="s">
        <v>169</v>
      </c>
      <c r="P19" s="74" t="s">
        <v>4353</v>
      </c>
      <c r="Q19" s="73"/>
    </row>
    <row r="20" spans="1:17" ht="12.6" customHeight="1">
      <c r="A20" s="74">
        <v>11</v>
      </c>
      <c r="B20" s="73"/>
      <c r="C20" s="731" t="s">
        <v>4374</v>
      </c>
      <c r="D20" s="732">
        <v>36613</v>
      </c>
      <c r="E20" s="74"/>
      <c r="F20" s="353" t="s">
        <v>4363</v>
      </c>
      <c r="G20" s="74">
        <v>1</v>
      </c>
      <c r="H20" s="729" t="s">
        <v>4374</v>
      </c>
      <c r="I20" s="730">
        <v>57.179834999999997</v>
      </c>
      <c r="J20" s="74">
        <v>-3.3514229000000002</v>
      </c>
      <c r="K20" s="74" t="s">
        <v>4321</v>
      </c>
      <c r="L20" s="74">
        <v>162</v>
      </c>
      <c r="M20" s="353" t="s">
        <v>4351</v>
      </c>
      <c r="N20" s="353" t="s">
        <v>4364</v>
      </c>
      <c r="O20" s="74" t="s">
        <v>169</v>
      </c>
      <c r="P20" s="74" t="s">
        <v>4353</v>
      </c>
      <c r="Q20" s="73">
        <v>2020</v>
      </c>
    </row>
    <row r="21" spans="1:17" ht="12.6" customHeight="1">
      <c r="A21" s="74">
        <v>12</v>
      </c>
      <c r="B21" s="73"/>
      <c r="C21" s="731" t="s">
        <v>4375</v>
      </c>
      <c r="D21" s="732">
        <v>36971</v>
      </c>
      <c r="E21" s="74"/>
      <c r="F21" s="353" t="s">
        <v>4376</v>
      </c>
      <c r="G21" s="74">
        <v>1</v>
      </c>
      <c r="H21" s="729" t="s">
        <v>4375</v>
      </c>
      <c r="I21" s="730">
        <v>55.063802000000003</v>
      </c>
      <c r="J21" s="74">
        <v>-4.0010842999999996</v>
      </c>
      <c r="K21" s="74" t="s">
        <v>4321</v>
      </c>
      <c r="L21" s="74">
        <v>392</v>
      </c>
      <c r="M21" s="353" t="s">
        <v>4351</v>
      </c>
      <c r="N21" s="353" t="s">
        <v>4377</v>
      </c>
      <c r="O21" s="74" t="s">
        <v>169</v>
      </c>
      <c r="P21" s="74" t="s">
        <v>4353</v>
      </c>
      <c r="Q21" s="73">
        <v>2020</v>
      </c>
    </row>
    <row r="22" spans="1:17" ht="12.6" customHeight="1">
      <c r="A22" s="74">
        <v>13</v>
      </c>
      <c r="B22" s="73"/>
      <c r="C22" s="731" t="s">
        <v>4378</v>
      </c>
      <c r="D22" s="732">
        <v>37008</v>
      </c>
      <c r="E22" s="74"/>
      <c r="F22" s="353" t="s">
        <v>4350</v>
      </c>
      <c r="G22" s="74">
        <v>1</v>
      </c>
      <c r="H22" s="729" t="s">
        <v>4378</v>
      </c>
      <c r="I22" s="730">
        <v>55.184398999999999</v>
      </c>
      <c r="J22" s="74">
        <v>-3.1558364000000001</v>
      </c>
      <c r="K22" s="74" t="s">
        <v>4321</v>
      </c>
      <c r="L22" s="74">
        <v>334.86</v>
      </c>
      <c r="M22" s="353" t="s">
        <v>4351</v>
      </c>
      <c r="N22" s="353" t="s">
        <v>4355</v>
      </c>
      <c r="O22" s="74" t="s">
        <v>169</v>
      </c>
      <c r="P22" s="74" t="s">
        <v>4353</v>
      </c>
      <c r="Q22" s="73"/>
    </row>
    <row r="23" spans="1:17" ht="42.75">
      <c r="A23" s="74">
        <v>15</v>
      </c>
      <c r="B23" s="73"/>
      <c r="C23" s="731" t="s">
        <v>4379</v>
      </c>
      <c r="D23" s="732">
        <v>37064</v>
      </c>
      <c r="E23" s="74"/>
      <c r="F23" s="353" t="s">
        <v>4380</v>
      </c>
      <c r="G23" s="74">
        <v>1</v>
      </c>
      <c r="H23" s="729" t="s">
        <v>4379</v>
      </c>
      <c r="I23" s="730">
        <v>55.220941000000003</v>
      </c>
      <c r="J23" s="74">
        <v>-3.2763673</v>
      </c>
      <c r="K23" s="74" t="s">
        <v>4321</v>
      </c>
      <c r="L23" s="74">
        <v>1934.86</v>
      </c>
      <c r="M23" s="353" t="s">
        <v>4358</v>
      </c>
      <c r="N23" s="353" t="s">
        <v>4381</v>
      </c>
      <c r="O23" s="74" t="s">
        <v>169</v>
      </c>
      <c r="P23" s="74" t="s">
        <v>4353</v>
      </c>
      <c r="Q23" s="73">
        <v>2024</v>
      </c>
    </row>
    <row r="24" spans="1:17" ht="42.75">
      <c r="A24" s="74">
        <v>16</v>
      </c>
      <c r="B24" s="73"/>
      <c r="C24" s="731" t="s">
        <v>4382</v>
      </c>
      <c r="D24" s="732">
        <v>37067</v>
      </c>
      <c r="E24" s="74"/>
      <c r="F24" s="353" t="s">
        <v>4380</v>
      </c>
      <c r="G24" s="74">
        <v>1</v>
      </c>
      <c r="H24" s="729" t="s">
        <v>4382</v>
      </c>
      <c r="I24" s="730">
        <v>55.301138999999999</v>
      </c>
      <c r="J24" s="74">
        <v>-3.2553139999999998</v>
      </c>
      <c r="K24" s="74" t="s">
        <v>4321</v>
      </c>
      <c r="L24" s="74">
        <v>1717.7</v>
      </c>
      <c r="M24" s="353" t="s">
        <v>4358</v>
      </c>
      <c r="N24" s="353" t="s">
        <v>4381</v>
      </c>
      <c r="O24" s="74" t="s">
        <v>169</v>
      </c>
      <c r="P24" s="74" t="s">
        <v>4353</v>
      </c>
      <c r="Q24" s="73">
        <v>2024</v>
      </c>
    </row>
    <row r="25" spans="1:17" ht="57">
      <c r="A25" s="74">
        <v>17</v>
      </c>
      <c r="B25" s="73"/>
      <c r="C25" s="731" t="s">
        <v>4383</v>
      </c>
      <c r="D25" s="732">
        <v>37173</v>
      </c>
      <c r="E25" s="74"/>
      <c r="F25" s="353" t="s">
        <v>4350</v>
      </c>
      <c r="G25" s="74">
        <v>1</v>
      </c>
      <c r="H25" s="729" t="s">
        <v>4383</v>
      </c>
      <c r="I25" s="730">
        <v>54.533549000000001</v>
      </c>
      <c r="J25" s="74">
        <v>-3.4263701000000002</v>
      </c>
      <c r="K25" s="74" t="s">
        <v>4321</v>
      </c>
      <c r="L25" s="74">
        <v>88.92</v>
      </c>
      <c r="M25" s="353" t="s">
        <v>4351</v>
      </c>
      <c r="N25" s="353" t="s">
        <v>4361</v>
      </c>
      <c r="O25" s="74" t="s">
        <v>169</v>
      </c>
      <c r="P25" s="74" t="s">
        <v>4353</v>
      </c>
      <c r="Q25" s="73"/>
    </row>
    <row r="26" spans="1:17" ht="42.75">
      <c r="A26" s="74">
        <v>18</v>
      </c>
      <c r="B26" s="73"/>
      <c r="C26" s="731" t="s">
        <v>4384</v>
      </c>
      <c r="D26" s="732">
        <v>37243</v>
      </c>
      <c r="E26" s="74"/>
      <c r="F26" s="353" t="s">
        <v>4380</v>
      </c>
      <c r="G26" s="74">
        <v>1</v>
      </c>
      <c r="H26" s="729" t="s">
        <v>4384</v>
      </c>
      <c r="I26" s="730">
        <v>55.204777</v>
      </c>
      <c r="J26" s="74">
        <v>-2.3032197000000001</v>
      </c>
      <c r="K26" s="74" t="s">
        <v>4321</v>
      </c>
      <c r="L26" s="74">
        <v>508.3</v>
      </c>
      <c r="M26" s="353" t="s">
        <v>4351</v>
      </c>
      <c r="N26" s="353" t="s">
        <v>4385</v>
      </c>
      <c r="O26" s="74" t="s">
        <v>169</v>
      </c>
      <c r="P26" s="74" t="s">
        <v>4353</v>
      </c>
      <c r="Q26" s="73">
        <v>2024</v>
      </c>
    </row>
    <row r="27" spans="1:17" ht="42.75">
      <c r="A27" s="74">
        <v>19</v>
      </c>
      <c r="B27" s="73"/>
      <c r="C27" s="731" t="s">
        <v>4386</v>
      </c>
      <c r="D27" s="732">
        <v>37342</v>
      </c>
      <c r="E27" s="74"/>
      <c r="F27" s="353" t="s">
        <v>4380</v>
      </c>
      <c r="G27" s="74">
        <v>1</v>
      </c>
      <c r="H27" s="729" t="s">
        <v>4386</v>
      </c>
      <c r="I27" s="730">
        <v>55.229773000000002</v>
      </c>
      <c r="J27" s="74">
        <v>-2.5927015</v>
      </c>
      <c r="K27" s="74" t="s">
        <v>4321</v>
      </c>
      <c r="L27" s="74">
        <v>297.94</v>
      </c>
      <c r="M27" s="353" t="s">
        <v>4351</v>
      </c>
      <c r="N27" s="353" t="s">
        <v>4385</v>
      </c>
      <c r="O27" s="74" t="s">
        <v>169</v>
      </c>
      <c r="P27" s="74" t="s">
        <v>4353</v>
      </c>
      <c r="Q27" s="73"/>
    </row>
    <row r="28" spans="1:17" ht="60">
      <c r="A28" s="74">
        <v>20</v>
      </c>
      <c r="B28" s="73"/>
      <c r="C28" s="731" t="s">
        <v>4387</v>
      </c>
      <c r="D28" s="732">
        <v>37351</v>
      </c>
      <c r="E28" s="74"/>
      <c r="F28" s="353" t="s">
        <v>4366</v>
      </c>
      <c r="G28" s="74">
        <v>1</v>
      </c>
      <c r="H28" s="729" t="s">
        <v>4387</v>
      </c>
      <c r="I28" s="730">
        <v>57.027951999999999</v>
      </c>
      <c r="J28" s="74">
        <v>-3.0790120999999999</v>
      </c>
      <c r="K28" s="74" t="s">
        <v>4321</v>
      </c>
      <c r="L28" s="74">
        <v>2120.06</v>
      </c>
      <c r="M28" s="353" t="s">
        <v>4358</v>
      </c>
      <c r="N28" s="353" t="s">
        <v>103</v>
      </c>
      <c r="O28" s="74" t="s">
        <v>169</v>
      </c>
      <c r="P28" s="74" t="s">
        <v>4353</v>
      </c>
      <c r="Q28" s="73">
        <v>2019</v>
      </c>
    </row>
    <row r="29" spans="1:17" ht="57">
      <c r="A29" s="74">
        <v>21</v>
      </c>
      <c r="B29" s="73"/>
      <c r="C29" s="731" t="s">
        <v>4388</v>
      </c>
      <c r="D29" s="732">
        <v>37351</v>
      </c>
      <c r="E29" s="74"/>
      <c r="F29" s="353" t="s">
        <v>4366</v>
      </c>
      <c r="G29" s="74">
        <v>1</v>
      </c>
      <c r="H29" s="729" t="s">
        <v>4388</v>
      </c>
      <c r="I29" s="730">
        <v>56.993439000000002</v>
      </c>
      <c r="J29" s="74">
        <v>-3.3068007000000001</v>
      </c>
      <c r="K29" s="74" t="s">
        <v>4323</v>
      </c>
      <c r="L29" s="74">
        <v>898.69</v>
      </c>
      <c r="M29" s="353" t="s">
        <v>4351</v>
      </c>
      <c r="N29" s="353" t="s">
        <v>103</v>
      </c>
      <c r="O29" s="74" t="s">
        <v>169</v>
      </c>
      <c r="P29" s="74" t="s">
        <v>4353</v>
      </c>
      <c r="Q29" s="73"/>
    </row>
    <row r="30" spans="1:17" ht="71.25">
      <c r="A30" s="74">
        <v>22</v>
      </c>
      <c r="B30" s="73"/>
      <c r="C30" s="731" t="s">
        <v>4389</v>
      </c>
      <c r="D30" s="732">
        <v>36846</v>
      </c>
      <c r="E30" s="74"/>
      <c r="F30" s="353" t="s">
        <v>4390</v>
      </c>
      <c r="G30" s="74">
        <v>1</v>
      </c>
      <c r="H30" s="729" t="s">
        <v>4389</v>
      </c>
      <c r="I30" s="730">
        <v>55.533014000000001</v>
      </c>
      <c r="J30" s="74">
        <v>-5.1517033000000003</v>
      </c>
      <c r="K30" s="74" t="s">
        <v>4321</v>
      </c>
      <c r="L30" s="74">
        <v>743.62</v>
      </c>
      <c r="M30" s="353" t="s">
        <v>4351</v>
      </c>
      <c r="N30" s="353" t="s">
        <v>4391</v>
      </c>
      <c r="O30" s="74" t="s">
        <v>169</v>
      </c>
      <c r="P30" s="74" t="s">
        <v>4353</v>
      </c>
      <c r="Q30" s="73"/>
    </row>
    <row r="31" spans="1:17" ht="42.75">
      <c r="A31" s="74">
        <v>23</v>
      </c>
      <c r="B31" s="73"/>
      <c r="C31" s="731" t="s">
        <v>4392</v>
      </c>
      <c r="D31" s="732">
        <v>37057</v>
      </c>
      <c r="E31" s="74"/>
      <c r="F31" s="353" t="s">
        <v>4393</v>
      </c>
      <c r="G31" s="74">
        <v>1</v>
      </c>
      <c r="H31" s="729" t="s">
        <v>4392</v>
      </c>
      <c r="I31" s="730">
        <v>55.061193000000003</v>
      </c>
      <c r="J31" s="74">
        <v>-6.1359710999999999</v>
      </c>
      <c r="K31" s="74" t="s">
        <v>4321</v>
      </c>
      <c r="L31" s="74">
        <v>449.92</v>
      </c>
      <c r="M31" s="353" t="s">
        <v>4351</v>
      </c>
      <c r="N31" s="353" t="s">
        <v>4394</v>
      </c>
      <c r="O31" s="74" t="s">
        <v>169</v>
      </c>
      <c r="P31" s="74" t="s">
        <v>4353</v>
      </c>
      <c r="Q31" s="73">
        <v>2025</v>
      </c>
    </row>
    <row r="32" spans="1:17" ht="42.75">
      <c r="A32" s="74">
        <v>24</v>
      </c>
      <c r="B32" s="73"/>
      <c r="C32" s="731" t="s">
        <v>4395</v>
      </c>
      <c r="D32" s="732">
        <v>37378</v>
      </c>
      <c r="E32" s="74"/>
      <c r="F32" s="353" t="s">
        <v>4363</v>
      </c>
      <c r="G32" s="74">
        <v>1</v>
      </c>
      <c r="H32" s="729" t="s">
        <v>4395</v>
      </c>
      <c r="I32" s="730">
        <v>57.285362999999997</v>
      </c>
      <c r="J32" s="74">
        <v>-3.0218373000000001</v>
      </c>
      <c r="K32" s="74" t="s">
        <v>4321</v>
      </c>
      <c r="L32" s="74">
        <v>1240.23</v>
      </c>
      <c r="M32" s="353" t="s">
        <v>4358</v>
      </c>
      <c r="N32" s="353" t="s">
        <v>4396</v>
      </c>
      <c r="O32" s="74" t="s">
        <v>169</v>
      </c>
      <c r="P32" s="74" t="s">
        <v>4353</v>
      </c>
      <c r="Q32" s="73">
        <v>2025</v>
      </c>
    </row>
    <row r="33" spans="1:17" ht="57">
      <c r="A33" s="74">
        <v>25</v>
      </c>
      <c r="B33" s="73"/>
      <c r="C33" s="731" t="s">
        <v>4397</v>
      </c>
      <c r="D33" s="732">
        <v>37445</v>
      </c>
      <c r="E33" s="74"/>
      <c r="F33" s="353" t="s">
        <v>4366</v>
      </c>
      <c r="G33" s="74">
        <v>1</v>
      </c>
      <c r="H33" s="729" t="s">
        <v>4397</v>
      </c>
      <c r="I33" s="730">
        <v>54.415131000000002</v>
      </c>
      <c r="J33" s="74">
        <v>-7.2722150000000001</v>
      </c>
      <c r="K33" s="74" t="s">
        <v>4321</v>
      </c>
      <c r="L33" s="74">
        <v>2217.2800000000002</v>
      </c>
      <c r="M33" s="353" t="s">
        <v>4358</v>
      </c>
      <c r="N33" s="353" t="s">
        <v>103</v>
      </c>
      <c r="O33" s="74" t="s">
        <v>169</v>
      </c>
      <c r="P33" s="74" t="s">
        <v>4353</v>
      </c>
      <c r="Q33" s="73">
        <v>2025</v>
      </c>
    </row>
    <row r="34" spans="1:17" ht="57">
      <c r="A34" s="74">
        <v>26</v>
      </c>
      <c r="B34" s="73"/>
      <c r="C34" s="731" t="s">
        <v>4398</v>
      </c>
      <c r="D34" s="732">
        <v>37467</v>
      </c>
      <c r="E34" s="74"/>
      <c r="F34" s="353" t="s">
        <v>4366</v>
      </c>
      <c r="G34" s="74">
        <v>1</v>
      </c>
      <c r="H34" s="729" t="s">
        <v>4398</v>
      </c>
      <c r="I34" s="730">
        <v>56.313313999999998</v>
      </c>
      <c r="J34" s="74">
        <v>-2.3830760999999998</v>
      </c>
      <c r="K34" s="74" t="s">
        <v>4321</v>
      </c>
      <c r="L34" s="74">
        <v>971.54</v>
      </c>
      <c r="M34" s="353" t="s">
        <v>4351</v>
      </c>
      <c r="N34" s="353" t="s">
        <v>4399</v>
      </c>
      <c r="O34" s="74" t="s">
        <v>169</v>
      </c>
      <c r="P34" s="74" t="s">
        <v>4353</v>
      </c>
      <c r="Q34" s="73">
        <v>2025</v>
      </c>
    </row>
    <row r="35" spans="1:17" ht="71.25">
      <c r="A35" s="74">
        <v>27</v>
      </c>
      <c r="B35" s="73"/>
      <c r="C35" s="731" t="s">
        <v>4400</v>
      </c>
      <c r="D35" s="732">
        <v>37518</v>
      </c>
      <c r="E35" s="74"/>
      <c r="F35" s="353" t="s">
        <v>4390</v>
      </c>
      <c r="G35" s="74">
        <v>1</v>
      </c>
      <c r="H35" s="729" t="s">
        <v>4400</v>
      </c>
      <c r="I35" s="730">
        <v>55.544280999999998</v>
      </c>
      <c r="J35" s="74">
        <v>-4.4645267000000004</v>
      </c>
      <c r="K35" s="74" t="s">
        <v>4321</v>
      </c>
      <c r="L35" s="74">
        <v>529.78</v>
      </c>
      <c r="M35" s="353" t="s">
        <v>4351</v>
      </c>
      <c r="N35" s="353" t="s">
        <v>4401</v>
      </c>
      <c r="O35" s="74" t="s">
        <v>169</v>
      </c>
      <c r="P35" s="74" t="s">
        <v>4353</v>
      </c>
      <c r="Q35" s="73">
        <v>2019</v>
      </c>
    </row>
    <row r="36" spans="1:17" ht="57">
      <c r="A36" s="74">
        <v>28</v>
      </c>
      <c r="B36" s="73"/>
      <c r="C36" s="731" t="s">
        <v>4402</v>
      </c>
      <c r="D36" s="732">
        <v>37554</v>
      </c>
      <c r="E36" s="74"/>
      <c r="F36" s="353" t="s">
        <v>4366</v>
      </c>
      <c r="G36" s="74">
        <v>1</v>
      </c>
      <c r="H36" s="729" t="s">
        <v>4402</v>
      </c>
      <c r="I36" s="730">
        <v>56.63597</v>
      </c>
      <c r="J36" s="74">
        <v>-3.8014844000000001</v>
      </c>
      <c r="K36" s="74" t="s">
        <v>4321</v>
      </c>
      <c r="L36" s="74">
        <v>118.4</v>
      </c>
      <c r="M36" s="353" t="s">
        <v>4351</v>
      </c>
      <c r="N36" s="353" t="s">
        <v>4367</v>
      </c>
      <c r="O36" s="74" t="s">
        <v>169</v>
      </c>
      <c r="P36" s="74" t="s">
        <v>4353</v>
      </c>
      <c r="Q36" s="73"/>
    </row>
    <row r="37" spans="1:17" ht="42.75">
      <c r="A37" s="74">
        <v>29</v>
      </c>
      <c r="B37" s="73"/>
      <c r="C37" s="731" t="s">
        <v>4403</v>
      </c>
      <c r="D37" s="732">
        <v>37360</v>
      </c>
      <c r="E37" s="74"/>
      <c r="F37" s="353" t="s">
        <v>4363</v>
      </c>
      <c r="G37" s="74">
        <v>1</v>
      </c>
      <c r="H37" s="729" t="s">
        <v>4403</v>
      </c>
      <c r="I37" s="730">
        <v>57.281098</v>
      </c>
      <c r="J37" s="74">
        <v>-3.1013386999999999</v>
      </c>
      <c r="K37" s="74" t="s">
        <v>4321</v>
      </c>
      <c r="L37" s="74">
        <v>150.47999999999999</v>
      </c>
      <c r="M37" s="353" t="s">
        <v>4351</v>
      </c>
      <c r="N37" s="353" t="s">
        <v>4396</v>
      </c>
      <c r="O37" s="74" t="s">
        <v>169</v>
      </c>
      <c r="P37" s="74" t="s">
        <v>4353</v>
      </c>
      <c r="Q37" s="73"/>
    </row>
    <row r="38" spans="1:17" ht="57">
      <c r="A38" s="74">
        <v>30</v>
      </c>
      <c r="B38" s="73"/>
      <c r="C38" s="731" t="s">
        <v>4404</v>
      </c>
      <c r="D38" s="732">
        <v>37673</v>
      </c>
      <c r="E38" s="74"/>
      <c r="F38" s="353" t="s">
        <v>4366</v>
      </c>
      <c r="G38" s="74">
        <v>1</v>
      </c>
      <c r="H38" s="729" t="s">
        <v>4404</v>
      </c>
      <c r="I38" s="730">
        <v>56.354937</v>
      </c>
      <c r="J38" s="74">
        <v>-4.0746921</v>
      </c>
      <c r="K38" s="74" t="s">
        <v>4321</v>
      </c>
      <c r="L38" s="74">
        <v>118</v>
      </c>
      <c r="M38" s="353" t="s">
        <v>4351</v>
      </c>
      <c r="N38" s="353" t="s">
        <v>4405</v>
      </c>
      <c r="O38" s="74" t="s">
        <v>169</v>
      </c>
      <c r="P38" s="74" t="s">
        <v>4353</v>
      </c>
      <c r="Q38" s="73"/>
    </row>
    <row r="39" spans="1:17" ht="42.75">
      <c r="A39" s="74">
        <v>31</v>
      </c>
      <c r="B39" s="73"/>
      <c r="C39" s="731" t="s">
        <v>4406</v>
      </c>
      <c r="D39" s="732">
        <v>37368</v>
      </c>
      <c r="E39" s="74"/>
      <c r="F39" s="353" t="s">
        <v>4363</v>
      </c>
      <c r="G39" s="74">
        <v>1</v>
      </c>
      <c r="H39" s="729" t="s">
        <v>4406</v>
      </c>
      <c r="I39" s="730">
        <v>57.279800000000002</v>
      </c>
      <c r="J39" s="74">
        <v>-3.2406316999999998</v>
      </c>
      <c r="K39" s="74" t="s">
        <v>4321</v>
      </c>
      <c r="L39" s="74">
        <v>167.18</v>
      </c>
      <c r="M39" s="353" t="s">
        <v>4351</v>
      </c>
      <c r="N39" s="353" t="s">
        <v>4407</v>
      </c>
      <c r="O39" s="74" t="s">
        <v>169</v>
      </c>
      <c r="P39" s="74" t="s">
        <v>4353</v>
      </c>
      <c r="Q39" s="73"/>
    </row>
    <row r="40" spans="1:17" ht="57">
      <c r="A40" s="74">
        <v>32</v>
      </c>
      <c r="B40" s="73"/>
      <c r="C40" s="731" t="s">
        <v>4408</v>
      </c>
      <c r="D40" s="732">
        <v>37825</v>
      </c>
      <c r="E40" s="74"/>
      <c r="F40" s="353" t="s">
        <v>4409</v>
      </c>
      <c r="G40" s="74">
        <v>1</v>
      </c>
      <c r="H40" s="729" t="s">
        <v>4408</v>
      </c>
      <c r="I40" s="730">
        <v>54.030149000000002</v>
      </c>
      <c r="J40" s="74">
        <v>-2.3251352999999999</v>
      </c>
      <c r="K40" s="74" t="s">
        <v>4321</v>
      </c>
      <c r="L40" s="74">
        <v>132.38999999999999</v>
      </c>
      <c r="M40" s="353" t="s">
        <v>4351</v>
      </c>
      <c r="N40" s="353" t="s">
        <v>4410</v>
      </c>
      <c r="O40" s="74" t="s">
        <v>169</v>
      </c>
      <c r="P40" s="74" t="s">
        <v>4353</v>
      </c>
      <c r="Q40" s="73">
        <v>2021</v>
      </c>
    </row>
    <row r="41" spans="1:17" ht="42.75">
      <c r="A41" s="74">
        <v>33</v>
      </c>
      <c r="B41" s="73"/>
      <c r="C41" s="731" t="s">
        <v>4411</v>
      </c>
      <c r="D41" s="732">
        <v>37667</v>
      </c>
      <c r="E41" s="74"/>
      <c r="F41" s="353" t="s">
        <v>4363</v>
      </c>
      <c r="G41" s="74">
        <v>1</v>
      </c>
      <c r="H41" s="729" t="s">
        <v>4411</v>
      </c>
      <c r="I41" s="730">
        <v>57.240040999999998</v>
      </c>
      <c r="J41" s="74">
        <v>-2.1325259999999999</v>
      </c>
      <c r="K41" s="74" t="s">
        <v>4321</v>
      </c>
      <c r="L41" s="74">
        <v>474.69</v>
      </c>
      <c r="M41" s="353" t="s">
        <v>4351</v>
      </c>
      <c r="N41" s="353" t="s">
        <v>4412</v>
      </c>
      <c r="O41" s="74" t="s">
        <v>169</v>
      </c>
      <c r="P41" s="74" t="s">
        <v>4353</v>
      </c>
      <c r="Q41" s="73"/>
    </row>
    <row r="42" spans="1:17" ht="57">
      <c r="A42" s="74">
        <v>34</v>
      </c>
      <c r="B42" s="73"/>
      <c r="C42" s="731" t="s">
        <v>4413</v>
      </c>
      <c r="D42" s="732">
        <v>37890</v>
      </c>
      <c r="E42" s="74"/>
      <c r="F42" s="353" t="s">
        <v>4366</v>
      </c>
      <c r="G42" s="74">
        <v>1</v>
      </c>
      <c r="H42" s="729" t="s">
        <v>4413</v>
      </c>
      <c r="I42" s="730">
        <v>56.134259999999998</v>
      </c>
      <c r="J42" s="74">
        <v>-4.1046303999999996</v>
      </c>
      <c r="K42" s="74" t="s">
        <v>4321</v>
      </c>
      <c r="L42" s="74">
        <v>1237</v>
      </c>
      <c r="M42" s="353" t="s">
        <v>4358</v>
      </c>
      <c r="N42" s="353" t="s">
        <v>103</v>
      </c>
      <c r="O42" s="74" t="s">
        <v>169</v>
      </c>
      <c r="P42" s="74" t="s">
        <v>4353</v>
      </c>
      <c r="Q42" s="73"/>
    </row>
    <row r="43" spans="1:17" ht="57">
      <c r="A43" s="74">
        <v>35</v>
      </c>
      <c r="B43" s="73"/>
      <c r="C43" s="731" t="s">
        <v>4414</v>
      </c>
      <c r="D43" s="732">
        <v>38125</v>
      </c>
      <c r="E43" s="74"/>
      <c r="F43" s="353" t="s">
        <v>4415</v>
      </c>
      <c r="G43" s="74">
        <v>1</v>
      </c>
      <c r="H43" s="729" t="s">
        <v>4414</v>
      </c>
      <c r="I43" s="730">
        <v>52.459538999999999</v>
      </c>
      <c r="J43" s="74">
        <v>-3.5144087000000002</v>
      </c>
      <c r="K43" s="74" t="s">
        <v>4321</v>
      </c>
      <c r="L43" s="74">
        <v>320.18</v>
      </c>
      <c r="M43" s="353" t="s">
        <v>4351</v>
      </c>
      <c r="N43" s="353" t="s">
        <v>4416</v>
      </c>
      <c r="O43" s="74" t="s">
        <v>169</v>
      </c>
      <c r="P43" s="74" t="s">
        <v>4353</v>
      </c>
      <c r="Q43" s="73"/>
    </row>
    <row r="44" spans="1:17" ht="42.75">
      <c r="A44" s="74">
        <v>36</v>
      </c>
      <c r="B44" s="73"/>
      <c r="C44" s="731" t="s">
        <v>4417</v>
      </c>
      <c r="D44" s="732">
        <v>37839</v>
      </c>
      <c r="E44" s="74"/>
      <c r="F44" s="353" t="s">
        <v>4418</v>
      </c>
      <c r="G44" s="74">
        <v>1</v>
      </c>
      <c r="H44" s="729" t="s">
        <v>4417</v>
      </c>
      <c r="I44" s="730">
        <v>56.105141000000003</v>
      </c>
      <c r="J44" s="74">
        <v>-5.1018230999999998</v>
      </c>
      <c r="K44" s="74" t="s">
        <v>4321</v>
      </c>
      <c r="L44" s="74">
        <v>241.37</v>
      </c>
      <c r="M44" s="353" t="s">
        <v>4351</v>
      </c>
      <c r="N44" s="353" t="s">
        <v>4419</v>
      </c>
      <c r="O44" s="74" t="s">
        <v>169</v>
      </c>
      <c r="P44" s="74" t="s">
        <v>4353</v>
      </c>
      <c r="Q44" s="73"/>
    </row>
    <row r="45" spans="1:17" ht="42.75">
      <c r="A45" s="74">
        <v>37</v>
      </c>
      <c r="B45" s="73"/>
      <c r="C45" s="731" t="s">
        <v>4420</v>
      </c>
      <c r="D45" s="732">
        <v>38247</v>
      </c>
      <c r="E45" s="74"/>
      <c r="F45" s="353" t="s">
        <v>4418</v>
      </c>
      <c r="G45" s="74">
        <v>1</v>
      </c>
      <c r="H45" s="729" t="s">
        <v>4421</v>
      </c>
      <c r="I45" s="730">
        <v>56.338970000000003</v>
      </c>
      <c r="J45" s="74">
        <v>-5.4703967000000002</v>
      </c>
      <c r="K45" s="74" t="s">
        <v>4321</v>
      </c>
      <c r="L45" s="74">
        <v>816.11</v>
      </c>
      <c r="M45" s="353" t="s">
        <v>4351</v>
      </c>
      <c r="N45" s="353" t="s">
        <v>4422</v>
      </c>
      <c r="O45" s="74" t="s">
        <v>169</v>
      </c>
      <c r="P45" s="74" t="s">
        <v>4353</v>
      </c>
      <c r="Q45" s="73"/>
    </row>
    <row r="46" spans="1:17" ht="45">
      <c r="A46" s="74">
        <v>38</v>
      </c>
      <c r="B46" s="73"/>
      <c r="C46" s="731" t="s">
        <v>4423</v>
      </c>
      <c r="D46" s="732">
        <v>38342</v>
      </c>
      <c r="E46" s="74"/>
      <c r="F46" s="353" t="s">
        <v>4369</v>
      </c>
      <c r="G46" s="74">
        <v>1</v>
      </c>
      <c r="H46" s="729" t="s">
        <v>4423</v>
      </c>
      <c r="I46" s="730">
        <v>55.033678999999999</v>
      </c>
      <c r="J46" s="74">
        <v>-4.4221142000000002</v>
      </c>
      <c r="K46" s="74" t="s">
        <v>4321</v>
      </c>
      <c r="L46" s="74">
        <v>1592.33</v>
      </c>
      <c r="M46" s="353" t="s">
        <v>4358</v>
      </c>
      <c r="N46" s="353" t="s">
        <v>4424</v>
      </c>
      <c r="O46" s="74" t="s">
        <v>169</v>
      </c>
      <c r="P46" s="74" t="s">
        <v>4353</v>
      </c>
      <c r="Q46" s="73"/>
    </row>
    <row r="47" spans="1:17" ht="42.75">
      <c r="A47" s="74">
        <v>39</v>
      </c>
      <c r="B47" s="73"/>
      <c r="C47" s="731" t="s">
        <v>4425</v>
      </c>
      <c r="D47" s="732">
        <v>38383</v>
      </c>
      <c r="E47" s="74"/>
      <c r="F47" s="353" t="s">
        <v>4363</v>
      </c>
      <c r="G47" s="74">
        <v>1</v>
      </c>
      <c r="H47" s="729" t="s">
        <v>4425</v>
      </c>
      <c r="I47" s="730">
        <v>57.294187999999998</v>
      </c>
      <c r="J47" s="74">
        <v>-2.4247442000000001</v>
      </c>
      <c r="K47" s="74" t="s">
        <v>4321</v>
      </c>
      <c r="L47" s="74">
        <v>188.37</v>
      </c>
      <c r="M47" s="353" t="s">
        <v>4351</v>
      </c>
      <c r="N47" s="353" t="s">
        <v>4407</v>
      </c>
      <c r="O47" s="74" t="s">
        <v>169</v>
      </c>
      <c r="P47" s="74" t="s">
        <v>4353</v>
      </c>
      <c r="Q47" s="73"/>
    </row>
    <row r="48" spans="1:17" ht="42.75">
      <c r="A48" s="74">
        <v>40</v>
      </c>
      <c r="B48" s="73"/>
      <c r="C48" s="731" t="s">
        <v>4426</v>
      </c>
      <c r="D48" s="732">
        <v>38435</v>
      </c>
      <c r="E48" s="74"/>
      <c r="F48" s="353" t="s">
        <v>4380</v>
      </c>
      <c r="G48" s="74">
        <v>1</v>
      </c>
      <c r="H48" s="729" t="s">
        <v>4426</v>
      </c>
      <c r="I48" s="730">
        <v>55.325299999999999</v>
      </c>
      <c r="J48" s="74">
        <v>-2.5326616999999998</v>
      </c>
      <c r="K48" s="74" t="s">
        <v>4321</v>
      </c>
      <c r="L48" s="74">
        <v>347.8</v>
      </c>
      <c r="M48" s="353" t="s">
        <v>4351</v>
      </c>
      <c r="N48" s="353" t="s">
        <v>4427</v>
      </c>
      <c r="O48" s="74" t="s">
        <v>169</v>
      </c>
      <c r="P48" s="74" t="s">
        <v>4353</v>
      </c>
      <c r="Q48" s="73"/>
    </row>
    <row r="49" spans="1:17" ht="42.75">
      <c r="A49" s="74">
        <v>41</v>
      </c>
      <c r="B49" s="73"/>
      <c r="C49" s="731" t="s">
        <v>4428</v>
      </c>
      <c r="D49" s="732">
        <v>38208</v>
      </c>
      <c r="E49" s="74"/>
      <c r="F49" s="353" t="s">
        <v>4393</v>
      </c>
      <c r="G49" s="74">
        <v>1</v>
      </c>
      <c r="H49" s="729" t="s">
        <v>4428</v>
      </c>
      <c r="I49" s="730">
        <v>54.434184999999999</v>
      </c>
      <c r="J49" s="74">
        <v>-6.1650276000000002</v>
      </c>
      <c r="K49" s="74" t="s">
        <v>4321</v>
      </c>
      <c r="L49" s="74">
        <v>314.24</v>
      </c>
      <c r="M49" s="353" t="s">
        <v>4351</v>
      </c>
      <c r="N49" s="353" t="s">
        <v>4394</v>
      </c>
      <c r="O49" s="74" t="s">
        <v>169</v>
      </c>
      <c r="P49" s="74" t="s">
        <v>4353</v>
      </c>
      <c r="Q49" s="73">
        <v>2025</v>
      </c>
    </row>
    <row r="50" spans="1:17" ht="57">
      <c r="A50" s="74">
        <v>42</v>
      </c>
      <c r="B50" s="73"/>
      <c r="C50" s="731" t="s">
        <v>4429</v>
      </c>
      <c r="D50" s="732">
        <v>38817</v>
      </c>
      <c r="E50" s="74"/>
      <c r="F50" s="353" t="s">
        <v>4366</v>
      </c>
      <c r="G50" s="74">
        <v>1</v>
      </c>
      <c r="H50" s="729" t="s">
        <v>4429</v>
      </c>
      <c r="I50" s="730">
        <v>55.582652000000003</v>
      </c>
      <c r="J50" s="74">
        <v>-4.1448200999999996</v>
      </c>
      <c r="K50" s="74" t="s">
        <v>4321</v>
      </c>
      <c r="L50" s="74">
        <v>143.96</v>
      </c>
      <c r="M50" s="353" t="s">
        <v>4351</v>
      </c>
      <c r="N50" s="353" t="s">
        <v>4405</v>
      </c>
      <c r="O50" s="74" t="s">
        <v>169</v>
      </c>
      <c r="P50" s="74" t="s">
        <v>4353</v>
      </c>
      <c r="Q50" s="73">
        <v>2019</v>
      </c>
    </row>
    <row r="51" spans="1:17" ht="57">
      <c r="A51" s="74">
        <v>43</v>
      </c>
      <c r="B51" s="73"/>
      <c r="C51" s="731" t="s">
        <v>4430</v>
      </c>
      <c r="D51" s="732">
        <v>38819</v>
      </c>
      <c r="E51" s="74"/>
      <c r="F51" s="353" t="s">
        <v>4350</v>
      </c>
      <c r="G51" s="74">
        <v>1</v>
      </c>
      <c r="H51" s="729" t="s">
        <v>4430</v>
      </c>
      <c r="I51" s="730">
        <v>55.003566999999997</v>
      </c>
      <c r="J51" s="74">
        <v>-4.0559400999999999</v>
      </c>
      <c r="K51" s="74" t="s">
        <v>4321</v>
      </c>
      <c r="L51" s="74">
        <v>377.92</v>
      </c>
      <c r="M51" s="353" t="s">
        <v>4351</v>
      </c>
      <c r="N51" s="353" t="s">
        <v>4361</v>
      </c>
      <c r="O51" s="74" t="s">
        <v>169</v>
      </c>
      <c r="P51" s="74" t="s">
        <v>4353</v>
      </c>
      <c r="Q51" s="73"/>
    </row>
    <row r="52" spans="1:17" ht="57">
      <c r="A52" s="74">
        <v>44</v>
      </c>
      <c r="B52" s="73"/>
      <c r="C52" s="731" t="s">
        <v>4431</v>
      </c>
      <c r="D52" s="732">
        <v>38849</v>
      </c>
      <c r="E52" s="74"/>
      <c r="F52" s="353" t="s">
        <v>4350</v>
      </c>
      <c r="G52" s="74">
        <v>1</v>
      </c>
      <c r="H52" s="729" t="s">
        <v>4431</v>
      </c>
      <c r="I52" s="730">
        <v>55.253880000000002</v>
      </c>
      <c r="J52" s="74">
        <v>-3.9744375999999999</v>
      </c>
      <c r="K52" s="74" t="s">
        <v>4321</v>
      </c>
      <c r="L52" s="74">
        <v>730.33</v>
      </c>
      <c r="M52" s="353" t="s">
        <v>4351</v>
      </c>
      <c r="N52" s="353" t="s">
        <v>4355</v>
      </c>
      <c r="O52" s="74" t="s">
        <v>169</v>
      </c>
      <c r="P52" s="74" t="s">
        <v>4353</v>
      </c>
      <c r="Q52" s="73">
        <v>2024</v>
      </c>
    </row>
    <row r="53" spans="1:17" ht="42.75">
      <c r="A53" s="74">
        <v>45</v>
      </c>
      <c r="B53" s="73"/>
      <c r="C53" s="731" t="s">
        <v>4432</v>
      </c>
      <c r="D53" s="732">
        <v>38912</v>
      </c>
      <c r="E53" s="74"/>
      <c r="F53" s="353" t="s">
        <v>4369</v>
      </c>
      <c r="G53" s="74">
        <v>1</v>
      </c>
      <c r="H53" s="729" t="s">
        <v>4432</v>
      </c>
      <c r="I53" s="730">
        <v>55.203628999999999</v>
      </c>
      <c r="J53" s="74">
        <v>-4.4638603000000003</v>
      </c>
      <c r="K53" s="74" t="s">
        <v>4321</v>
      </c>
      <c r="L53" s="74">
        <v>567.5</v>
      </c>
      <c r="M53" s="353" t="s">
        <v>4351</v>
      </c>
      <c r="N53" s="353" t="s">
        <v>4424</v>
      </c>
      <c r="O53" s="74" t="s">
        <v>169</v>
      </c>
      <c r="P53" s="74" t="s">
        <v>4353</v>
      </c>
      <c r="Q53" s="73">
        <v>2019</v>
      </c>
    </row>
    <row r="54" spans="1:17" ht="57">
      <c r="A54" s="74">
        <v>46</v>
      </c>
      <c r="B54" s="73"/>
      <c r="C54" s="731" t="s">
        <v>4433</v>
      </c>
      <c r="D54" s="732">
        <v>38986</v>
      </c>
      <c r="E54" s="74"/>
      <c r="F54" s="353" t="s">
        <v>4415</v>
      </c>
      <c r="G54" s="74">
        <v>1</v>
      </c>
      <c r="H54" s="729" t="s">
        <v>4433</v>
      </c>
      <c r="I54" s="730">
        <v>52.072884999999999</v>
      </c>
      <c r="J54" s="74">
        <v>-3.4458411999999998</v>
      </c>
      <c r="K54" s="74" t="s">
        <v>4321</v>
      </c>
      <c r="L54" s="74">
        <v>599.21</v>
      </c>
      <c r="M54" s="353" t="s">
        <v>4351</v>
      </c>
      <c r="N54" s="353" t="s">
        <v>4434</v>
      </c>
      <c r="O54" s="74" t="s">
        <v>169</v>
      </c>
      <c r="P54" s="74" t="s">
        <v>4353</v>
      </c>
      <c r="Q54" s="73"/>
    </row>
    <row r="55" spans="1:17" ht="42.75">
      <c r="A55" s="74">
        <v>47</v>
      </c>
      <c r="B55" s="73"/>
      <c r="C55" s="731" t="s">
        <v>4435</v>
      </c>
      <c r="D55" s="732">
        <v>39021</v>
      </c>
      <c r="E55" s="74"/>
      <c r="F55" s="353" t="s">
        <v>4369</v>
      </c>
      <c r="G55" s="74">
        <v>1</v>
      </c>
      <c r="H55" s="729" t="s">
        <v>4435</v>
      </c>
      <c r="I55" s="730">
        <v>55.163271999999999</v>
      </c>
      <c r="J55" s="74">
        <v>-4.7534209000000001</v>
      </c>
      <c r="K55" s="74" t="s">
        <v>4321</v>
      </c>
      <c r="L55" s="74">
        <v>247.73</v>
      </c>
      <c r="M55" s="353" t="s">
        <v>4351</v>
      </c>
      <c r="N55" s="353" t="s">
        <v>4424</v>
      </c>
      <c r="O55" s="74" t="s">
        <v>169</v>
      </c>
      <c r="P55" s="74" t="s">
        <v>4353</v>
      </c>
      <c r="Q55" s="73"/>
    </row>
    <row r="56" spans="1:17" ht="71.25">
      <c r="A56" s="74">
        <v>48</v>
      </c>
      <c r="B56" s="73"/>
      <c r="C56" s="731" t="s">
        <v>4436</v>
      </c>
      <c r="D56" s="732">
        <v>39135</v>
      </c>
      <c r="E56" s="74"/>
      <c r="F56" s="353" t="s">
        <v>4390</v>
      </c>
      <c r="G56" s="74">
        <v>1</v>
      </c>
      <c r="H56" s="729" t="s">
        <v>4436</v>
      </c>
      <c r="I56" s="730">
        <v>56.036473999999998</v>
      </c>
      <c r="J56" s="74">
        <v>-5.1155765999999998</v>
      </c>
      <c r="K56" s="74" t="s">
        <v>4321</v>
      </c>
      <c r="L56" s="74">
        <v>544</v>
      </c>
      <c r="M56" s="353" t="s">
        <v>4351</v>
      </c>
      <c r="N56" s="353" t="s">
        <v>4401</v>
      </c>
      <c r="O56" s="74" t="s">
        <v>169</v>
      </c>
      <c r="P56" s="74" t="s">
        <v>4353</v>
      </c>
      <c r="Q56" s="73"/>
    </row>
    <row r="57" spans="1:17" ht="57">
      <c r="A57" s="74">
        <v>49</v>
      </c>
      <c r="B57" s="73"/>
      <c r="C57" s="731" t="s">
        <v>4437</v>
      </c>
      <c r="D57" s="732">
        <v>39273</v>
      </c>
      <c r="E57" s="74"/>
      <c r="F57" s="353" t="s">
        <v>4409</v>
      </c>
      <c r="G57" s="74">
        <v>1</v>
      </c>
      <c r="H57" s="729" t="s">
        <v>4437</v>
      </c>
      <c r="I57" s="730">
        <v>54.811425</v>
      </c>
      <c r="J57" s="74">
        <v>-1.8179243</v>
      </c>
      <c r="K57" s="74" t="s">
        <v>4321</v>
      </c>
      <c r="L57" s="74">
        <v>69.33</v>
      </c>
      <c r="M57" s="353" t="s">
        <v>4351</v>
      </c>
      <c r="N57" s="353" t="s">
        <v>4410</v>
      </c>
      <c r="O57" s="74" t="s">
        <v>169</v>
      </c>
      <c r="P57" s="74" t="s">
        <v>4353</v>
      </c>
      <c r="Q57" s="73"/>
    </row>
    <row r="58" spans="1:17" ht="42.75">
      <c r="A58" s="74">
        <v>50</v>
      </c>
      <c r="B58" s="73"/>
      <c r="C58" s="731" t="s">
        <v>4438</v>
      </c>
      <c r="D58" s="732">
        <v>39429</v>
      </c>
      <c r="E58" s="74"/>
      <c r="F58" s="353" t="s">
        <v>4380</v>
      </c>
      <c r="G58" s="74">
        <v>1</v>
      </c>
      <c r="H58" s="729" t="s">
        <v>4438</v>
      </c>
      <c r="I58" s="730">
        <v>55.476444000000001</v>
      </c>
      <c r="J58" s="74">
        <v>-2.6770841999999999</v>
      </c>
      <c r="K58" s="74" t="s">
        <v>4321</v>
      </c>
      <c r="L58" s="74">
        <v>91.75</v>
      </c>
      <c r="M58" s="353" t="s">
        <v>4351</v>
      </c>
      <c r="N58" s="353" t="s">
        <v>4439</v>
      </c>
      <c r="O58" s="74" t="s">
        <v>169</v>
      </c>
      <c r="P58" s="74" t="s">
        <v>4353</v>
      </c>
      <c r="Q58" s="73">
        <v>2021</v>
      </c>
    </row>
    <row r="59" spans="1:17" ht="57">
      <c r="A59" s="74">
        <v>51</v>
      </c>
      <c r="B59" s="73"/>
      <c r="C59" s="731" t="s">
        <v>4440</v>
      </c>
      <c r="D59" s="732">
        <v>39570</v>
      </c>
      <c r="E59" s="74"/>
      <c r="F59" s="353" t="s">
        <v>4441</v>
      </c>
      <c r="G59" s="74">
        <v>1</v>
      </c>
      <c r="H59" s="729" t="s">
        <v>4440</v>
      </c>
      <c r="I59" s="730">
        <v>57.099117999999997</v>
      </c>
      <c r="J59" s="74">
        <v>-2.4637722000000002</v>
      </c>
      <c r="K59" s="74" t="s">
        <v>4321</v>
      </c>
      <c r="L59" s="74">
        <v>273</v>
      </c>
      <c r="M59" s="353" t="s">
        <v>4351</v>
      </c>
      <c r="N59" s="353" t="s">
        <v>4442</v>
      </c>
      <c r="O59" s="74" t="s">
        <v>169</v>
      </c>
      <c r="P59" s="74" t="s">
        <v>4353</v>
      </c>
      <c r="Q59" s="73">
        <v>2021</v>
      </c>
    </row>
    <row r="60" spans="1:17" ht="57">
      <c r="A60" s="74">
        <v>52</v>
      </c>
      <c r="B60" s="73"/>
      <c r="C60" s="731" t="s">
        <v>4443</v>
      </c>
      <c r="D60" s="732">
        <v>39588</v>
      </c>
      <c r="E60" s="74"/>
      <c r="F60" s="353" t="s">
        <v>4366</v>
      </c>
      <c r="G60" s="74">
        <v>1</v>
      </c>
      <c r="H60" s="729" t="s">
        <v>4443</v>
      </c>
      <c r="I60" s="730">
        <v>56.210295000000002</v>
      </c>
      <c r="J60" s="74">
        <v>-3.5863687</v>
      </c>
      <c r="K60" s="74" t="s">
        <v>4321</v>
      </c>
      <c r="L60" s="74">
        <v>26.43</v>
      </c>
      <c r="M60" s="353" t="s">
        <v>4351</v>
      </c>
      <c r="N60" s="353" t="s">
        <v>4444</v>
      </c>
      <c r="O60" s="74" t="s">
        <v>169</v>
      </c>
      <c r="P60" s="74" t="s">
        <v>4353</v>
      </c>
      <c r="Q60" s="73"/>
    </row>
    <row r="61" spans="1:17" ht="57">
      <c r="A61" s="74">
        <v>53</v>
      </c>
      <c r="B61" s="73"/>
      <c r="C61" s="731" t="s">
        <v>4445</v>
      </c>
      <c r="D61" s="732">
        <v>39588</v>
      </c>
      <c r="E61" s="74"/>
      <c r="F61" s="353" t="s">
        <v>4366</v>
      </c>
      <c r="G61" s="74">
        <v>1</v>
      </c>
      <c r="H61" s="729" t="s">
        <v>4445</v>
      </c>
      <c r="I61" s="730">
        <v>56.244469000000002</v>
      </c>
      <c r="J61" s="74">
        <v>-4.3237236000000001</v>
      </c>
      <c r="K61" s="74" t="s">
        <v>4321</v>
      </c>
      <c r="L61" s="74">
        <v>454.53</v>
      </c>
      <c r="M61" s="353" t="s">
        <v>4351</v>
      </c>
      <c r="N61" s="353" t="s">
        <v>4444</v>
      </c>
      <c r="O61" s="74" t="s">
        <v>169</v>
      </c>
      <c r="P61" s="74" t="s">
        <v>4353</v>
      </c>
      <c r="Q61" s="73"/>
    </row>
    <row r="62" spans="1:17" ht="42.75">
      <c r="A62" s="74">
        <v>54</v>
      </c>
      <c r="B62" s="73"/>
      <c r="C62" s="731" t="s">
        <v>4446</v>
      </c>
      <c r="D62" s="732">
        <v>39616</v>
      </c>
      <c r="E62" s="74"/>
      <c r="F62" s="353" t="s">
        <v>4357</v>
      </c>
      <c r="G62" s="74">
        <v>1</v>
      </c>
      <c r="H62" s="729" t="s">
        <v>4446</v>
      </c>
      <c r="I62" s="730">
        <v>56.933937</v>
      </c>
      <c r="J62" s="74">
        <v>-4.9533204</v>
      </c>
      <c r="K62" s="74" t="s">
        <v>4321</v>
      </c>
      <c r="L62" s="74">
        <v>1663.7</v>
      </c>
      <c r="M62" s="353" t="s">
        <v>4358</v>
      </c>
      <c r="N62" s="353" t="s">
        <v>4447</v>
      </c>
      <c r="O62" s="74" t="s">
        <v>169</v>
      </c>
      <c r="P62" s="74" t="s">
        <v>4353</v>
      </c>
      <c r="Q62" s="73"/>
    </row>
    <row r="63" spans="1:17" ht="57">
      <c r="A63" s="74">
        <v>55</v>
      </c>
      <c r="B63" s="73"/>
      <c r="C63" s="731" t="s">
        <v>4448</v>
      </c>
      <c r="D63" s="732">
        <v>39657</v>
      </c>
      <c r="E63" s="74"/>
      <c r="F63" s="353" t="s">
        <v>4366</v>
      </c>
      <c r="G63" s="74">
        <v>1</v>
      </c>
      <c r="H63" s="729" t="s">
        <v>4448</v>
      </c>
      <c r="I63" s="730">
        <v>55.821339999999999</v>
      </c>
      <c r="J63" s="74">
        <v>-4.6273112999999997</v>
      </c>
      <c r="K63" s="74" t="s">
        <v>4321</v>
      </c>
      <c r="L63" s="74">
        <v>155.59</v>
      </c>
      <c r="M63" s="353" t="s">
        <v>4351</v>
      </c>
      <c r="N63" s="353" t="s">
        <v>4449</v>
      </c>
      <c r="O63" s="74" t="s">
        <v>169</v>
      </c>
      <c r="P63" s="74" t="s">
        <v>4353</v>
      </c>
      <c r="Q63" s="73"/>
    </row>
    <row r="64" spans="1:17" ht="57">
      <c r="A64" s="74">
        <v>56</v>
      </c>
      <c r="B64" s="73"/>
      <c r="C64" s="731" t="s">
        <v>4450</v>
      </c>
      <c r="D64" s="732">
        <v>39699</v>
      </c>
      <c r="E64" s="74"/>
      <c r="F64" s="353" t="s">
        <v>4451</v>
      </c>
      <c r="G64" s="74">
        <v>1</v>
      </c>
      <c r="H64" s="729" t="s">
        <v>4450</v>
      </c>
      <c r="I64" s="730">
        <v>57.658608999999998</v>
      </c>
      <c r="J64" s="74">
        <v>-4.4352578999999999</v>
      </c>
      <c r="K64" s="74" t="s">
        <v>4321</v>
      </c>
      <c r="L64" s="74">
        <v>161.65</v>
      </c>
      <c r="M64" s="353" t="s">
        <v>4351</v>
      </c>
      <c r="N64" s="353" t="s">
        <v>4452</v>
      </c>
      <c r="O64" s="74" t="s">
        <v>169</v>
      </c>
      <c r="P64" s="74" t="s">
        <v>4353</v>
      </c>
      <c r="Q64" s="73"/>
    </row>
    <row r="65" spans="1:17" ht="57">
      <c r="A65" s="74">
        <v>57</v>
      </c>
      <c r="B65" s="73"/>
      <c r="C65" s="731" t="s">
        <v>4453</v>
      </c>
      <c r="D65" s="732">
        <v>39752</v>
      </c>
      <c r="E65" s="74"/>
      <c r="F65" s="353" t="s">
        <v>4415</v>
      </c>
      <c r="G65" s="74">
        <v>1</v>
      </c>
      <c r="H65" s="729" t="s">
        <v>4453</v>
      </c>
      <c r="I65" s="730">
        <v>52.082867999999998</v>
      </c>
      <c r="J65" s="74">
        <v>-3.7687016</v>
      </c>
      <c r="K65" s="74" t="s">
        <v>4321</v>
      </c>
      <c r="L65" s="74">
        <v>593.47</v>
      </c>
      <c r="M65" s="353" t="s">
        <v>4351</v>
      </c>
      <c r="N65" s="353" t="s">
        <v>4434</v>
      </c>
      <c r="O65" s="74" t="s">
        <v>169</v>
      </c>
      <c r="P65" s="74" t="s">
        <v>4353</v>
      </c>
      <c r="Q65" s="73"/>
    </row>
    <row r="66" spans="1:17" ht="57">
      <c r="A66" s="74">
        <v>59</v>
      </c>
      <c r="B66" s="73"/>
      <c r="C66" s="731" t="s">
        <v>4454</v>
      </c>
      <c r="D66" s="732">
        <v>39819</v>
      </c>
      <c r="E66" s="74"/>
      <c r="F66" s="353" t="s">
        <v>4451</v>
      </c>
      <c r="G66" s="74">
        <v>1</v>
      </c>
      <c r="H66" s="729" t="s">
        <v>4454</v>
      </c>
      <c r="I66" s="730">
        <v>57.422890000000002</v>
      </c>
      <c r="J66" s="74">
        <v>-4.6711007999999996</v>
      </c>
      <c r="K66" s="74" t="s">
        <v>4321</v>
      </c>
      <c r="L66" s="74">
        <v>1038.29</v>
      </c>
      <c r="M66" s="353" t="s">
        <v>4358</v>
      </c>
      <c r="N66" s="353" t="s">
        <v>4359</v>
      </c>
      <c r="O66" s="74" t="s">
        <v>169</v>
      </c>
      <c r="P66" s="74" t="s">
        <v>4353</v>
      </c>
      <c r="Q66" s="73"/>
    </row>
    <row r="67" spans="1:17" ht="57">
      <c r="A67" s="74">
        <v>60</v>
      </c>
      <c r="B67" s="73"/>
      <c r="C67" s="731" t="s">
        <v>4455</v>
      </c>
      <c r="D67" s="732">
        <v>39842</v>
      </c>
      <c r="E67" s="74"/>
      <c r="F67" s="353" t="s">
        <v>4366</v>
      </c>
      <c r="G67" s="74">
        <v>1</v>
      </c>
      <c r="H67" s="729" t="s">
        <v>4455</v>
      </c>
      <c r="I67" s="730">
        <v>56.414332000000002</v>
      </c>
      <c r="J67" s="74">
        <v>-3.7164261000000001</v>
      </c>
      <c r="K67" s="74" t="s">
        <v>4321</v>
      </c>
      <c r="L67" s="74">
        <v>149.78</v>
      </c>
      <c r="M67" s="353" t="s">
        <v>4351</v>
      </c>
      <c r="N67" s="353" t="s">
        <v>4456</v>
      </c>
      <c r="O67" s="74" t="s">
        <v>169</v>
      </c>
      <c r="P67" s="74" t="s">
        <v>4353</v>
      </c>
      <c r="Q67" s="73"/>
    </row>
    <row r="68" spans="1:17" ht="57">
      <c r="A68" s="74">
        <v>61</v>
      </c>
      <c r="B68" s="73"/>
      <c r="C68" s="731" t="s">
        <v>4457</v>
      </c>
      <c r="D68" s="732">
        <v>39870</v>
      </c>
      <c r="E68" s="74"/>
      <c r="F68" s="353" t="s">
        <v>4350</v>
      </c>
      <c r="G68" s="74">
        <v>1</v>
      </c>
      <c r="H68" s="729" t="s">
        <v>4457</v>
      </c>
      <c r="I68" s="730">
        <v>55.126868000000002</v>
      </c>
      <c r="J68" s="74">
        <v>-3.8787595000000001</v>
      </c>
      <c r="K68" s="74" t="s">
        <v>4321</v>
      </c>
      <c r="L68" s="74">
        <v>134.6</v>
      </c>
      <c r="M68" s="353" t="s">
        <v>4351</v>
      </c>
      <c r="N68" s="353" t="s">
        <v>4352</v>
      </c>
      <c r="O68" s="74" t="s">
        <v>169</v>
      </c>
      <c r="P68" s="74" t="s">
        <v>4353</v>
      </c>
      <c r="Q68" s="73"/>
    </row>
    <row r="69" spans="1:17" ht="57">
      <c r="A69" s="74">
        <v>62</v>
      </c>
      <c r="B69" s="73"/>
      <c r="C69" s="731" t="s">
        <v>4458</v>
      </c>
      <c r="D69" s="732">
        <v>39980</v>
      </c>
      <c r="E69" s="74"/>
      <c r="F69" s="353" t="s">
        <v>4350</v>
      </c>
      <c r="G69" s="74">
        <v>1</v>
      </c>
      <c r="H69" s="729" t="s">
        <v>4458</v>
      </c>
      <c r="I69" s="730">
        <v>54.963605999999999</v>
      </c>
      <c r="J69" s="74">
        <v>-4.6772416000000003</v>
      </c>
      <c r="K69" s="74" t="s">
        <v>4321</v>
      </c>
      <c r="L69" s="74">
        <v>211.9</v>
      </c>
      <c r="M69" s="353" t="s">
        <v>4351</v>
      </c>
      <c r="N69" s="353" t="s">
        <v>4361</v>
      </c>
      <c r="O69" s="74" t="s">
        <v>169</v>
      </c>
      <c r="P69" s="74" t="s">
        <v>4353</v>
      </c>
      <c r="Q69" s="73"/>
    </row>
    <row r="70" spans="1:17" ht="57">
      <c r="A70" s="74">
        <v>63</v>
      </c>
      <c r="B70" s="73"/>
      <c r="C70" s="731" t="s">
        <v>4459</v>
      </c>
      <c r="D70" s="732">
        <v>40046</v>
      </c>
      <c r="E70" s="74"/>
      <c r="F70" s="353" t="s">
        <v>4350</v>
      </c>
      <c r="G70" s="74">
        <v>1</v>
      </c>
      <c r="H70" s="729" t="s">
        <v>4459</v>
      </c>
      <c r="I70" s="730">
        <v>55.123643000000001</v>
      </c>
      <c r="J70" s="74">
        <v>-3.1180129999999999</v>
      </c>
      <c r="K70" s="74" t="s">
        <v>4321</v>
      </c>
      <c r="L70" s="74">
        <v>81.36</v>
      </c>
      <c r="M70" s="353" t="s">
        <v>4351</v>
      </c>
      <c r="N70" s="353" t="s">
        <v>4355</v>
      </c>
      <c r="O70" s="74" t="s">
        <v>169</v>
      </c>
      <c r="P70" s="74" t="s">
        <v>4353</v>
      </c>
      <c r="Q70" s="73"/>
    </row>
    <row r="71" spans="1:17" ht="57">
      <c r="A71" s="74">
        <v>64</v>
      </c>
      <c r="B71" s="73"/>
      <c r="C71" s="731" t="s">
        <v>4460</v>
      </c>
      <c r="D71" s="732">
        <v>40081</v>
      </c>
      <c r="E71" s="74"/>
      <c r="F71" s="353" t="s">
        <v>4350</v>
      </c>
      <c r="G71" s="74">
        <v>1</v>
      </c>
      <c r="H71" s="729" t="s">
        <v>4460</v>
      </c>
      <c r="I71" s="730">
        <v>55.326096999999997</v>
      </c>
      <c r="J71" s="74">
        <v>-3.2750168999999998</v>
      </c>
      <c r="K71" s="74" t="s">
        <v>4321</v>
      </c>
      <c r="L71" s="74">
        <v>364.1</v>
      </c>
      <c r="M71" s="353" t="s">
        <v>4351</v>
      </c>
      <c r="N71" s="353" t="s">
        <v>4355</v>
      </c>
      <c r="O71" s="74" t="s">
        <v>169</v>
      </c>
      <c r="P71" s="74" t="s">
        <v>4353</v>
      </c>
      <c r="Q71" s="73">
        <v>2020</v>
      </c>
    </row>
    <row r="72" spans="1:17" ht="57">
      <c r="A72" s="74">
        <v>65</v>
      </c>
      <c r="B72" s="73"/>
      <c r="C72" s="731" t="s">
        <v>4461</v>
      </c>
      <c r="D72" s="732">
        <v>40214</v>
      </c>
      <c r="E72" s="74"/>
      <c r="F72" s="353" t="s">
        <v>4350</v>
      </c>
      <c r="G72" s="74">
        <v>1</v>
      </c>
      <c r="H72" s="729" t="s">
        <v>4461</v>
      </c>
      <c r="I72" s="730">
        <v>54.856256000000002</v>
      </c>
      <c r="J72" s="74">
        <v>-3.9409364</v>
      </c>
      <c r="K72" s="74" t="s">
        <v>4321</v>
      </c>
      <c r="L72" s="74">
        <v>163.30000000000001</v>
      </c>
      <c r="M72" s="353" t="s">
        <v>4351</v>
      </c>
      <c r="N72" s="353" t="s">
        <v>4352</v>
      </c>
      <c r="O72" s="74" t="s">
        <v>169</v>
      </c>
      <c r="P72" s="74" t="s">
        <v>4353</v>
      </c>
      <c r="Q72" s="73"/>
    </row>
    <row r="73" spans="1:17" ht="42.75">
      <c r="A73" s="74">
        <v>66</v>
      </c>
      <c r="B73" s="73"/>
      <c r="C73" s="731" t="s">
        <v>4462</v>
      </c>
      <c r="D73" s="732">
        <v>40330</v>
      </c>
      <c r="E73" s="74"/>
      <c r="F73" s="353" t="s">
        <v>4369</v>
      </c>
      <c r="G73" s="74">
        <v>1</v>
      </c>
      <c r="H73" s="729" t="s">
        <v>4462</v>
      </c>
      <c r="I73" s="730">
        <v>55.221048000000003</v>
      </c>
      <c r="J73" s="74">
        <v>-4.6614902999999996</v>
      </c>
      <c r="K73" s="74" t="s">
        <v>4321</v>
      </c>
      <c r="L73" s="74">
        <v>474.08</v>
      </c>
      <c r="M73" s="353" t="s">
        <v>4351</v>
      </c>
      <c r="N73" s="353" t="s">
        <v>4424</v>
      </c>
      <c r="O73" s="74" t="s">
        <v>169</v>
      </c>
      <c r="P73" s="74" t="s">
        <v>4353</v>
      </c>
      <c r="Q73" s="73"/>
    </row>
    <row r="74" spans="1:17" ht="57">
      <c r="A74" s="74">
        <v>67</v>
      </c>
      <c r="B74" s="73"/>
      <c r="C74" s="731" t="s">
        <v>4463</v>
      </c>
      <c r="D74" s="732">
        <v>40344</v>
      </c>
      <c r="E74" s="74"/>
      <c r="F74" s="353" t="s">
        <v>4350</v>
      </c>
      <c r="G74" s="74">
        <v>1</v>
      </c>
      <c r="H74" s="729" t="s">
        <v>4463</v>
      </c>
      <c r="I74" s="730">
        <v>54.948681000000001</v>
      </c>
      <c r="J74" s="74">
        <v>-4.7418453999999999</v>
      </c>
      <c r="K74" s="74" t="s">
        <v>4321</v>
      </c>
      <c r="L74" s="74">
        <v>119.3</v>
      </c>
      <c r="M74" s="353" t="s">
        <v>4351</v>
      </c>
      <c r="N74" s="353" t="s">
        <v>4361</v>
      </c>
      <c r="O74" s="74" t="s">
        <v>169</v>
      </c>
      <c r="P74" s="74" t="s">
        <v>4353</v>
      </c>
      <c r="Q74" s="73"/>
    </row>
    <row r="75" spans="1:17" ht="28.5">
      <c r="A75" s="74">
        <v>68</v>
      </c>
      <c r="B75" s="73"/>
      <c r="C75" s="731" t="s">
        <v>4464</v>
      </c>
      <c r="D75" s="732">
        <v>40402</v>
      </c>
      <c r="E75" s="74"/>
      <c r="F75" s="353" t="s">
        <v>4380</v>
      </c>
      <c r="G75" s="74">
        <v>1</v>
      </c>
      <c r="H75" s="729" t="s">
        <v>4464</v>
      </c>
      <c r="I75" s="730">
        <v>55.669547000000001</v>
      </c>
      <c r="J75" s="74">
        <v>-3.0683451000000002</v>
      </c>
      <c r="K75" s="74" t="s">
        <v>4321</v>
      </c>
      <c r="L75" s="74">
        <v>1360.03</v>
      </c>
      <c r="M75" s="353" t="s">
        <v>4358</v>
      </c>
      <c r="N75" s="353" t="s">
        <v>4439</v>
      </c>
      <c r="O75" s="74" t="s">
        <v>169</v>
      </c>
      <c r="P75" s="74" t="s">
        <v>4353</v>
      </c>
      <c r="Q75" s="73">
        <v>2024</v>
      </c>
    </row>
    <row r="76" spans="1:17" ht="57">
      <c r="A76" s="74">
        <v>69</v>
      </c>
      <c r="B76" s="73"/>
      <c r="C76" s="731" t="s">
        <v>4465</v>
      </c>
      <c r="D76" s="732">
        <v>40402</v>
      </c>
      <c r="E76" s="74"/>
      <c r="F76" s="353" t="s">
        <v>4350</v>
      </c>
      <c r="G76" s="74">
        <v>1</v>
      </c>
      <c r="H76" s="729" t="s">
        <v>4465</v>
      </c>
      <c r="I76" s="730">
        <v>55.165221000000003</v>
      </c>
      <c r="J76" s="74">
        <v>-4.1160646999999999</v>
      </c>
      <c r="K76" s="74" t="s">
        <v>4321</v>
      </c>
      <c r="L76" s="74">
        <v>355.89</v>
      </c>
      <c r="M76" s="353" t="s">
        <v>4351</v>
      </c>
      <c r="N76" s="353" t="s">
        <v>4352</v>
      </c>
      <c r="O76" s="74" t="s">
        <v>169</v>
      </c>
      <c r="P76" s="74" t="s">
        <v>4353</v>
      </c>
      <c r="Q76" s="73"/>
    </row>
    <row r="77" spans="1:17" ht="57">
      <c r="A77" s="74">
        <v>70</v>
      </c>
      <c r="B77" s="73"/>
      <c r="C77" s="731" t="s">
        <v>4466</v>
      </c>
      <c r="D77" s="732">
        <v>40483</v>
      </c>
      <c r="E77" s="74"/>
      <c r="F77" s="353" t="s">
        <v>4409</v>
      </c>
      <c r="G77" s="74">
        <v>1</v>
      </c>
      <c r="H77" s="729" t="s">
        <v>4466</v>
      </c>
      <c r="I77" s="730">
        <v>54.711706</v>
      </c>
      <c r="J77" s="74">
        <v>-1.8401003</v>
      </c>
      <c r="K77" s="74" t="s">
        <v>4321</v>
      </c>
      <c r="L77" s="74">
        <v>151.5</v>
      </c>
      <c r="M77" s="353" t="s">
        <v>4351</v>
      </c>
      <c r="N77" s="353" t="s">
        <v>4410</v>
      </c>
      <c r="O77" s="74" t="s">
        <v>169</v>
      </c>
      <c r="P77" s="74" t="s">
        <v>4353</v>
      </c>
      <c r="Q77" s="73"/>
    </row>
    <row r="78" spans="1:17" ht="71.25">
      <c r="A78" s="74">
        <v>71</v>
      </c>
      <c r="B78" s="73"/>
      <c r="C78" s="731" t="s">
        <v>4467</v>
      </c>
      <c r="D78" s="732">
        <v>40652</v>
      </c>
      <c r="E78" s="74"/>
      <c r="F78" s="353" t="s">
        <v>4390</v>
      </c>
      <c r="G78" s="74">
        <v>1</v>
      </c>
      <c r="H78" s="729" t="s">
        <v>4467</v>
      </c>
      <c r="I78" s="730">
        <v>56.459978999999997</v>
      </c>
      <c r="J78" s="74">
        <v>-4.2849320000000004</v>
      </c>
      <c r="K78" s="74" t="s">
        <v>4321</v>
      </c>
      <c r="L78" s="74">
        <v>537.38</v>
      </c>
      <c r="M78" s="353" t="s">
        <v>4351</v>
      </c>
      <c r="N78" s="353" t="s">
        <v>4391</v>
      </c>
      <c r="O78" s="74" t="s">
        <v>169</v>
      </c>
      <c r="P78" s="74" t="s">
        <v>4353</v>
      </c>
      <c r="Q78" s="73"/>
    </row>
    <row r="79" spans="1:17" ht="57">
      <c r="A79" s="74">
        <v>72</v>
      </c>
      <c r="B79" s="73"/>
      <c r="C79" s="731" t="s">
        <v>4468</v>
      </c>
      <c r="D79" s="732">
        <v>40742</v>
      </c>
      <c r="E79" s="74"/>
      <c r="F79" s="353" t="s">
        <v>4350</v>
      </c>
      <c r="G79" s="74">
        <v>1</v>
      </c>
      <c r="H79" s="729" t="s">
        <v>4468</v>
      </c>
      <c r="I79" s="730">
        <v>54.966983999999997</v>
      </c>
      <c r="J79" s="74">
        <v>-4.7274675000000004</v>
      </c>
      <c r="K79" s="74" t="s">
        <v>4321</v>
      </c>
      <c r="L79" s="74">
        <v>186.72</v>
      </c>
      <c r="M79" s="353" t="s">
        <v>4351</v>
      </c>
      <c r="N79" s="353" t="s">
        <v>4361</v>
      </c>
      <c r="O79" s="74" t="s">
        <v>169</v>
      </c>
      <c r="P79" s="74" t="s">
        <v>4353</v>
      </c>
      <c r="Q79" s="73">
        <v>2019</v>
      </c>
    </row>
    <row r="80" spans="1:17" ht="42.75">
      <c r="A80" s="74">
        <v>73</v>
      </c>
      <c r="B80" s="73"/>
      <c r="C80" s="731" t="s">
        <v>4469</v>
      </c>
      <c r="D80" s="732">
        <v>40763</v>
      </c>
      <c r="E80" s="74"/>
      <c r="F80" s="353" t="s">
        <v>4363</v>
      </c>
      <c r="G80" s="74">
        <v>1</v>
      </c>
      <c r="H80" s="729" t="s">
        <v>4469</v>
      </c>
      <c r="I80" s="730">
        <v>57.243563999999999</v>
      </c>
      <c r="J80" s="74">
        <v>-3.0786771000000002</v>
      </c>
      <c r="K80" s="74" t="s">
        <v>4321</v>
      </c>
      <c r="L80" s="74">
        <v>267.95999999999998</v>
      </c>
      <c r="M80" s="353" t="s">
        <v>4351</v>
      </c>
      <c r="N80" s="353" t="s">
        <v>4364</v>
      </c>
      <c r="O80" s="74" t="s">
        <v>169</v>
      </c>
      <c r="P80" s="74" t="s">
        <v>4353</v>
      </c>
      <c r="Q80" s="73"/>
    </row>
    <row r="81" spans="1:17" ht="42.75">
      <c r="A81" s="74">
        <v>75</v>
      </c>
      <c r="B81" s="73"/>
      <c r="C81" s="731" t="s">
        <v>4470</v>
      </c>
      <c r="D81" s="732">
        <v>40823</v>
      </c>
      <c r="E81" s="74"/>
      <c r="F81" s="353" t="s">
        <v>4380</v>
      </c>
      <c r="G81" s="74">
        <v>1</v>
      </c>
      <c r="H81" s="729" t="s">
        <v>4470</v>
      </c>
      <c r="I81" s="730">
        <v>55.565210999999998</v>
      </c>
      <c r="J81" s="74">
        <v>-3.0797819999999998</v>
      </c>
      <c r="K81" s="74" t="s">
        <v>4321</v>
      </c>
      <c r="L81" s="74">
        <v>896.03</v>
      </c>
      <c r="M81" s="353" t="s">
        <v>4351</v>
      </c>
      <c r="N81" s="353" t="s">
        <v>4381</v>
      </c>
      <c r="O81" s="74" t="s">
        <v>169</v>
      </c>
      <c r="P81" s="74" t="s">
        <v>4353</v>
      </c>
      <c r="Q81" s="73"/>
    </row>
    <row r="82" spans="1:17" ht="42.75">
      <c r="A82" s="74">
        <v>76</v>
      </c>
      <c r="B82" s="73"/>
      <c r="C82" s="731" t="s">
        <v>4471</v>
      </c>
      <c r="D82" s="732">
        <v>40823</v>
      </c>
      <c r="E82" s="74"/>
      <c r="F82" s="353" t="s">
        <v>4369</v>
      </c>
      <c r="G82" s="74">
        <v>1</v>
      </c>
      <c r="H82" s="729" t="s">
        <v>4471</v>
      </c>
      <c r="I82" s="730">
        <v>54.395330999999999</v>
      </c>
      <c r="J82" s="74">
        <v>-4.3365787999999998</v>
      </c>
      <c r="K82" s="74" t="s">
        <v>4321</v>
      </c>
      <c r="L82" s="74">
        <v>161.19999999999999</v>
      </c>
      <c r="M82" s="353" t="s">
        <v>4351</v>
      </c>
      <c r="N82" s="353" t="s">
        <v>4424</v>
      </c>
      <c r="O82" s="74" t="s">
        <v>169</v>
      </c>
      <c r="P82" s="74" t="s">
        <v>4353</v>
      </c>
      <c r="Q82" s="73"/>
    </row>
    <row r="83" spans="1:17" ht="42.75">
      <c r="A83" s="74">
        <v>77</v>
      </c>
      <c r="B83" s="73"/>
      <c r="C83" s="731" t="s">
        <v>4472</v>
      </c>
      <c r="D83" s="732">
        <v>40829</v>
      </c>
      <c r="E83" s="74"/>
      <c r="F83" s="353" t="s">
        <v>4369</v>
      </c>
      <c r="G83" s="74">
        <v>1</v>
      </c>
      <c r="H83" s="729" t="s">
        <v>4472</v>
      </c>
      <c r="I83" s="730">
        <v>55.770406000000001</v>
      </c>
      <c r="J83" s="74">
        <v>-4.7370947000000001</v>
      </c>
      <c r="K83" s="74" t="s">
        <v>4321</v>
      </c>
      <c r="L83" s="74">
        <v>287.32</v>
      </c>
      <c r="M83" s="353" t="s">
        <v>4351</v>
      </c>
      <c r="N83" s="353" t="s">
        <v>4473</v>
      </c>
      <c r="O83" s="74" t="s">
        <v>169</v>
      </c>
      <c r="P83" s="74" t="s">
        <v>4353</v>
      </c>
      <c r="Q83" s="73"/>
    </row>
    <row r="84" spans="1:17" ht="42.75">
      <c r="A84" s="74">
        <v>78</v>
      </c>
      <c r="B84" s="73"/>
      <c r="C84" s="731" t="s">
        <v>4474</v>
      </c>
      <c r="D84" s="732">
        <v>41039</v>
      </c>
      <c r="E84" s="74"/>
      <c r="F84" s="353" t="s">
        <v>4357</v>
      </c>
      <c r="G84" s="74">
        <v>1</v>
      </c>
      <c r="H84" s="729" t="s">
        <v>4474</v>
      </c>
      <c r="I84" s="730">
        <v>57.087150000000001</v>
      </c>
      <c r="J84" s="74">
        <v>-4.9737532</v>
      </c>
      <c r="K84" s="74" t="s">
        <v>4321</v>
      </c>
      <c r="L84" s="74">
        <v>463.9</v>
      </c>
      <c r="M84" s="353" t="s">
        <v>4351</v>
      </c>
      <c r="N84" s="353" t="s">
        <v>4475</v>
      </c>
      <c r="O84" s="74" t="s">
        <v>169</v>
      </c>
      <c r="P84" s="74" t="s">
        <v>4353</v>
      </c>
      <c r="Q84" s="73">
        <v>2019</v>
      </c>
    </row>
    <row r="85" spans="1:17" ht="57">
      <c r="A85" s="74">
        <v>79</v>
      </c>
      <c r="B85" s="73"/>
      <c r="C85" s="731" t="s">
        <v>4476</v>
      </c>
      <c r="D85" s="732">
        <v>41095</v>
      </c>
      <c r="E85" s="74"/>
      <c r="F85" s="353" t="s">
        <v>4366</v>
      </c>
      <c r="G85" s="74">
        <v>1</v>
      </c>
      <c r="H85" s="729" t="s">
        <v>4476</v>
      </c>
      <c r="I85" s="730">
        <v>56.280639000000001</v>
      </c>
      <c r="J85" s="74">
        <v>-3.7023533999999998</v>
      </c>
      <c r="K85" s="74" t="s">
        <v>4321</v>
      </c>
      <c r="L85" s="74">
        <v>220.07</v>
      </c>
      <c r="M85" s="353" t="s">
        <v>4351</v>
      </c>
      <c r="N85" s="353" t="s">
        <v>103</v>
      </c>
      <c r="O85" s="74" t="s">
        <v>169</v>
      </c>
      <c r="P85" s="74" t="s">
        <v>4353</v>
      </c>
      <c r="Q85" s="73"/>
    </row>
    <row r="86" spans="1:17" ht="71.25">
      <c r="A86" s="74">
        <v>80</v>
      </c>
      <c r="B86" s="73"/>
      <c r="C86" s="731" t="s">
        <v>4477</v>
      </c>
      <c r="D86" s="732">
        <v>41106</v>
      </c>
      <c r="E86" s="74"/>
      <c r="F86" s="353" t="s">
        <v>4390</v>
      </c>
      <c r="G86" s="74">
        <v>1</v>
      </c>
      <c r="H86" s="729" t="s">
        <v>4477</v>
      </c>
      <c r="I86" s="730">
        <v>56.377181999999998</v>
      </c>
      <c r="J86" s="74">
        <v>-5.0429104000000002</v>
      </c>
      <c r="K86" s="74" t="s">
        <v>4321</v>
      </c>
      <c r="L86" s="74">
        <v>464.25</v>
      </c>
      <c r="M86" s="353" t="s">
        <v>4351</v>
      </c>
      <c r="N86" s="353" t="s">
        <v>4401</v>
      </c>
      <c r="O86" s="74" t="s">
        <v>169</v>
      </c>
      <c r="P86" s="74" t="s">
        <v>4353</v>
      </c>
      <c r="Q86" s="73"/>
    </row>
    <row r="87" spans="1:17" ht="28.5">
      <c r="A87" s="74">
        <v>81</v>
      </c>
      <c r="B87" s="73"/>
      <c r="C87" s="731" t="s">
        <v>4478</v>
      </c>
      <c r="D87" s="732">
        <v>41172</v>
      </c>
      <c r="E87" s="74"/>
      <c r="F87" s="353" t="s">
        <v>4380</v>
      </c>
      <c r="G87" s="74">
        <v>1</v>
      </c>
      <c r="H87" s="729" t="s">
        <v>4478</v>
      </c>
      <c r="I87" s="730">
        <v>55.370562</v>
      </c>
      <c r="J87" s="74">
        <v>-2.4496456000000002</v>
      </c>
      <c r="K87" s="74" t="s">
        <v>4321</v>
      </c>
      <c r="L87" s="74">
        <v>1011.5</v>
      </c>
      <c r="M87" s="353" t="s">
        <v>4358</v>
      </c>
      <c r="N87" s="353" t="s">
        <v>4479</v>
      </c>
      <c r="O87" s="74" t="s">
        <v>169</v>
      </c>
      <c r="P87" s="74" t="s">
        <v>4353</v>
      </c>
      <c r="Q87" s="73">
        <v>2024</v>
      </c>
    </row>
    <row r="88" spans="1:17" ht="57">
      <c r="A88" s="74">
        <v>82</v>
      </c>
      <c r="B88" s="73"/>
      <c r="C88" s="731" t="s">
        <v>4480</v>
      </c>
      <c r="D88" s="732">
        <v>41201</v>
      </c>
      <c r="E88" s="74"/>
      <c r="F88" s="353" t="s">
        <v>4415</v>
      </c>
      <c r="G88" s="74">
        <v>1</v>
      </c>
      <c r="H88" s="729" t="s">
        <v>4480</v>
      </c>
      <c r="I88" s="730">
        <v>53.17774</v>
      </c>
      <c r="J88" s="74">
        <v>-3.0188804</v>
      </c>
      <c r="K88" s="74" t="s">
        <v>4321</v>
      </c>
      <c r="L88" s="74">
        <v>215.25</v>
      </c>
      <c r="M88" s="353" t="s">
        <v>4351</v>
      </c>
      <c r="N88" s="353" t="s">
        <v>4434</v>
      </c>
      <c r="O88" s="74" t="s">
        <v>169</v>
      </c>
      <c r="P88" s="74" t="s">
        <v>4353</v>
      </c>
      <c r="Q88" s="73"/>
    </row>
    <row r="89" spans="1:17" ht="42.75">
      <c r="A89" s="74">
        <v>83</v>
      </c>
      <c r="B89" s="73"/>
      <c r="C89" s="731" t="s">
        <v>4481</v>
      </c>
      <c r="D89" s="732">
        <v>41290</v>
      </c>
      <c r="E89" s="74"/>
      <c r="F89" s="353" t="s">
        <v>4363</v>
      </c>
      <c r="G89" s="74">
        <v>1</v>
      </c>
      <c r="H89" s="729" t="s">
        <v>4481</v>
      </c>
      <c r="I89" s="730">
        <v>57.551786999999997</v>
      </c>
      <c r="J89" s="74">
        <v>-2.0735055</v>
      </c>
      <c r="K89" s="74" t="s">
        <v>4321</v>
      </c>
      <c r="L89" s="74">
        <v>443.28</v>
      </c>
      <c r="M89" s="353" t="s">
        <v>4351</v>
      </c>
      <c r="N89" s="353" t="s">
        <v>4407</v>
      </c>
      <c r="O89" s="74" t="s">
        <v>169</v>
      </c>
      <c r="P89" s="74" t="s">
        <v>4353</v>
      </c>
      <c r="Q89" s="73"/>
    </row>
    <row r="90" spans="1:17" ht="42.75">
      <c r="A90" s="74">
        <v>84</v>
      </c>
      <c r="B90" s="73"/>
      <c r="C90" s="731" t="s">
        <v>4482</v>
      </c>
      <c r="D90" s="732">
        <v>41402</v>
      </c>
      <c r="E90" s="74"/>
      <c r="F90" s="353" t="s">
        <v>4363</v>
      </c>
      <c r="G90" s="74">
        <v>1</v>
      </c>
      <c r="H90" s="729" t="s">
        <v>4482</v>
      </c>
      <c r="I90" s="730">
        <v>57.552906</v>
      </c>
      <c r="J90" s="74">
        <v>-3.2398774000000001</v>
      </c>
      <c r="K90" s="74" t="s">
        <v>4321</v>
      </c>
      <c r="L90" s="74">
        <v>1005.72</v>
      </c>
      <c r="M90" s="353" t="s">
        <v>4358</v>
      </c>
      <c r="N90" s="353" t="s">
        <v>4407</v>
      </c>
      <c r="O90" s="74" t="s">
        <v>169</v>
      </c>
      <c r="P90" s="74" t="s">
        <v>4353</v>
      </c>
      <c r="Q90" s="73">
        <v>2025</v>
      </c>
    </row>
    <row r="91" spans="1:17" ht="57">
      <c r="A91" s="74">
        <v>85</v>
      </c>
      <c r="B91" s="73"/>
      <c r="C91" s="731" t="s">
        <v>4483</v>
      </c>
      <c r="D91" s="732">
        <v>41453</v>
      </c>
      <c r="E91" s="74"/>
      <c r="F91" s="353" t="s">
        <v>4415</v>
      </c>
      <c r="G91" s="74">
        <v>1</v>
      </c>
      <c r="H91" s="729" t="s">
        <v>4483</v>
      </c>
      <c r="I91" s="730">
        <v>51.811475999999999</v>
      </c>
      <c r="J91" s="74">
        <v>-3.6332955</v>
      </c>
      <c r="K91" s="74" t="s">
        <v>4321</v>
      </c>
      <c r="L91" s="74">
        <v>450.14</v>
      </c>
      <c r="M91" s="353" t="s">
        <v>4351</v>
      </c>
      <c r="N91" s="353" t="s">
        <v>4416</v>
      </c>
      <c r="O91" s="74" t="s">
        <v>169</v>
      </c>
      <c r="P91" s="74" t="s">
        <v>4353</v>
      </c>
      <c r="Q91" s="73"/>
    </row>
    <row r="92" spans="1:17" ht="42.75">
      <c r="A92" s="74">
        <v>86</v>
      </c>
      <c r="B92" s="73"/>
      <c r="C92" s="731" t="s">
        <v>4484</v>
      </c>
      <c r="D92" s="732">
        <v>41481</v>
      </c>
      <c r="E92" s="74"/>
      <c r="F92" s="353" t="s">
        <v>4418</v>
      </c>
      <c r="G92" s="74">
        <v>1</v>
      </c>
      <c r="H92" s="729" t="s">
        <v>4484</v>
      </c>
      <c r="I92" s="730">
        <v>56.225406999999997</v>
      </c>
      <c r="J92" s="74">
        <v>-4.9630894999999997</v>
      </c>
      <c r="K92" s="74" t="s">
        <v>4321</v>
      </c>
      <c r="L92" s="74">
        <v>595.54999999999995</v>
      </c>
      <c r="M92" s="353" t="s">
        <v>4351</v>
      </c>
      <c r="N92" s="353" t="s">
        <v>4401</v>
      </c>
      <c r="O92" s="74" t="s">
        <v>169</v>
      </c>
      <c r="P92" s="74" t="s">
        <v>4353</v>
      </c>
      <c r="Q92" s="73"/>
    </row>
    <row r="93" spans="1:17" ht="71.25">
      <c r="A93" s="74">
        <v>87</v>
      </c>
      <c r="B93" s="73"/>
      <c r="C93" s="731" t="s">
        <v>4485</v>
      </c>
      <c r="D93" s="732">
        <v>41540</v>
      </c>
      <c r="E93" s="74"/>
      <c r="F93" s="353" t="s">
        <v>4390</v>
      </c>
      <c r="G93" s="74">
        <v>1</v>
      </c>
      <c r="H93" s="729" t="s">
        <v>4485</v>
      </c>
      <c r="I93" s="730">
        <v>56.388776999999997</v>
      </c>
      <c r="J93" s="74">
        <v>-5.0098050000000001</v>
      </c>
      <c r="K93" s="74" t="s">
        <v>4321</v>
      </c>
      <c r="L93" s="74">
        <v>248.22</v>
      </c>
      <c r="M93" s="353" t="s">
        <v>4351</v>
      </c>
      <c r="N93" s="353" t="s">
        <v>4401</v>
      </c>
      <c r="O93" s="74" t="s">
        <v>169</v>
      </c>
      <c r="P93" s="74" t="s">
        <v>4353</v>
      </c>
      <c r="Q93" s="73"/>
    </row>
    <row r="94" spans="1:17" ht="42.75">
      <c r="A94" s="74">
        <v>88</v>
      </c>
      <c r="B94" s="73"/>
      <c r="C94" s="731" t="s">
        <v>4486</v>
      </c>
      <c r="D94" s="732">
        <v>41550</v>
      </c>
      <c r="E94" s="74"/>
      <c r="F94" s="353" t="s">
        <v>4357</v>
      </c>
      <c r="G94" s="74">
        <v>1</v>
      </c>
      <c r="H94" s="729" t="s">
        <v>4486</v>
      </c>
      <c r="I94" s="730">
        <v>56.877619000000003</v>
      </c>
      <c r="J94" s="74">
        <v>-5.4331892000000002</v>
      </c>
      <c r="K94" s="74" t="s">
        <v>4321</v>
      </c>
      <c r="L94" s="74">
        <v>776</v>
      </c>
      <c r="M94" s="353" t="s">
        <v>4351</v>
      </c>
      <c r="N94" s="353" t="s">
        <v>4359</v>
      </c>
      <c r="O94" s="74" t="s">
        <v>169</v>
      </c>
      <c r="P94" s="74" t="s">
        <v>4353</v>
      </c>
      <c r="Q94" s="73"/>
    </row>
    <row r="95" spans="1:17" ht="57">
      <c r="A95" s="74">
        <v>89</v>
      </c>
      <c r="B95" s="73"/>
      <c r="C95" s="731" t="s">
        <v>4487</v>
      </c>
      <c r="D95" s="732">
        <v>41554</v>
      </c>
      <c r="E95" s="74"/>
      <c r="F95" s="353" t="s">
        <v>4366</v>
      </c>
      <c r="G95" s="74">
        <v>1</v>
      </c>
      <c r="H95" s="729" t="s">
        <v>4487</v>
      </c>
      <c r="I95" s="730">
        <v>56.290021000000003</v>
      </c>
      <c r="J95" s="74">
        <v>-3.9208997999999999</v>
      </c>
      <c r="K95" s="74" t="s">
        <v>4321</v>
      </c>
      <c r="L95" s="74">
        <v>258.49</v>
      </c>
      <c r="M95" s="353" t="s">
        <v>4351</v>
      </c>
      <c r="N95" s="353" t="s">
        <v>4444</v>
      </c>
      <c r="O95" s="74" t="s">
        <v>169</v>
      </c>
      <c r="P95" s="74" t="s">
        <v>4353</v>
      </c>
      <c r="Q95" s="73"/>
    </row>
    <row r="96" spans="1:17" ht="57">
      <c r="A96" s="74">
        <v>90</v>
      </c>
      <c r="B96" s="73"/>
      <c r="C96" s="731" t="s">
        <v>4488</v>
      </c>
      <c r="D96" s="732">
        <v>41556</v>
      </c>
      <c r="E96" s="74"/>
      <c r="F96" s="353" t="s">
        <v>4350</v>
      </c>
      <c r="G96" s="74">
        <v>1</v>
      </c>
      <c r="H96" s="729" t="s">
        <v>4488</v>
      </c>
      <c r="I96" s="730">
        <v>54.894542000000001</v>
      </c>
      <c r="J96" s="74">
        <v>-4.6289835999999998</v>
      </c>
      <c r="K96" s="74" t="s">
        <v>4321</v>
      </c>
      <c r="L96" s="74">
        <v>497.51</v>
      </c>
      <c r="M96" s="353" t="s">
        <v>4351</v>
      </c>
      <c r="N96" s="353" t="s">
        <v>4361</v>
      </c>
      <c r="O96" s="74" t="s">
        <v>169</v>
      </c>
      <c r="P96" s="74" t="s">
        <v>4353</v>
      </c>
      <c r="Q96" s="73"/>
    </row>
    <row r="97" spans="1:17" ht="42.75">
      <c r="A97" s="74">
        <v>91</v>
      </c>
      <c r="B97" s="73"/>
      <c r="C97" s="731" t="s">
        <v>4489</v>
      </c>
      <c r="D97" s="732">
        <v>41590</v>
      </c>
      <c r="E97" s="74"/>
      <c r="F97" s="353" t="s">
        <v>4380</v>
      </c>
      <c r="G97" s="74">
        <v>1</v>
      </c>
      <c r="H97" s="729" t="s">
        <v>4489</v>
      </c>
      <c r="I97" s="730">
        <v>55.445641000000002</v>
      </c>
      <c r="J97" s="74">
        <v>-3.5096899000000001</v>
      </c>
      <c r="K97" s="74" t="s">
        <v>4321</v>
      </c>
      <c r="L97" s="74">
        <v>606.32000000000005</v>
      </c>
      <c r="M97" s="353" t="s">
        <v>4351</v>
      </c>
      <c r="N97" s="353" t="s">
        <v>4479</v>
      </c>
      <c r="O97" s="74" t="s">
        <v>169</v>
      </c>
      <c r="P97" s="74" t="s">
        <v>4353</v>
      </c>
      <c r="Q97" s="73"/>
    </row>
    <row r="98" spans="1:17" ht="42.75">
      <c r="A98" s="74">
        <v>92</v>
      </c>
      <c r="B98" s="73"/>
      <c r="C98" s="731" t="s">
        <v>4490</v>
      </c>
      <c r="D98" s="732">
        <v>41757</v>
      </c>
      <c r="E98" s="74"/>
      <c r="F98" s="353" t="s">
        <v>4380</v>
      </c>
      <c r="G98" s="74">
        <v>1</v>
      </c>
      <c r="H98" s="729" t="s">
        <v>4490</v>
      </c>
      <c r="I98" s="730">
        <v>55.624827000000003</v>
      </c>
      <c r="J98" s="74">
        <v>-3.7532182999999999</v>
      </c>
      <c r="K98" s="74" t="s">
        <v>4321</v>
      </c>
      <c r="L98" s="74">
        <v>104.28</v>
      </c>
      <c r="M98" s="353" t="s">
        <v>4351</v>
      </c>
      <c r="N98" s="353" t="s">
        <v>4385</v>
      </c>
      <c r="O98" s="74" t="s">
        <v>169</v>
      </c>
      <c r="P98" s="74" t="s">
        <v>4353</v>
      </c>
      <c r="Q98" s="73"/>
    </row>
    <row r="99" spans="1:17" ht="42.75">
      <c r="A99" s="74">
        <v>93</v>
      </c>
      <c r="B99" s="73"/>
      <c r="C99" s="731" t="s">
        <v>4491</v>
      </c>
      <c r="D99" s="732">
        <v>41796</v>
      </c>
      <c r="E99" s="74"/>
      <c r="F99" s="353" t="s">
        <v>4369</v>
      </c>
      <c r="G99" s="74">
        <v>1</v>
      </c>
      <c r="H99" s="729" t="s">
        <v>4491</v>
      </c>
      <c r="I99" s="730">
        <v>55.089511999999999</v>
      </c>
      <c r="J99" s="74">
        <v>-4.7154324000000001</v>
      </c>
      <c r="K99" s="74" t="s">
        <v>4321</v>
      </c>
      <c r="L99" s="74">
        <v>194.7</v>
      </c>
      <c r="M99" s="353" t="s">
        <v>4351</v>
      </c>
      <c r="N99" s="353" t="s">
        <v>4394</v>
      </c>
      <c r="O99" s="74" t="s">
        <v>169</v>
      </c>
      <c r="P99" s="74" t="s">
        <v>4353</v>
      </c>
      <c r="Q99" s="73"/>
    </row>
    <row r="100" spans="1:17" ht="42.75">
      <c r="A100" s="74">
        <v>94</v>
      </c>
      <c r="B100" s="73"/>
      <c r="C100" s="731" t="s">
        <v>4492</v>
      </c>
      <c r="D100" s="732">
        <v>41869</v>
      </c>
      <c r="E100" s="74"/>
      <c r="F100" s="353" t="s">
        <v>4418</v>
      </c>
      <c r="G100" s="74">
        <v>1</v>
      </c>
      <c r="H100" s="729" t="s">
        <v>4492</v>
      </c>
      <c r="I100" s="730">
        <v>56.033771999999999</v>
      </c>
      <c r="J100" s="74">
        <v>-5.3883304000000001</v>
      </c>
      <c r="K100" s="74" t="s">
        <v>4321</v>
      </c>
      <c r="L100" s="74">
        <v>151.84</v>
      </c>
      <c r="M100" s="353" t="s">
        <v>4351</v>
      </c>
      <c r="N100" s="353" t="s">
        <v>4493</v>
      </c>
      <c r="O100" s="74" t="s">
        <v>169</v>
      </c>
      <c r="P100" s="74" t="s">
        <v>4353</v>
      </c>
      <c r="Q100" s="73"/>
    </row>
    <row r="101" spans="1:17" ht="57">
      <c r="A101" s="74">
        <v>95</v>
      </c>
      <c r="B101" s="73"/>
      <c r="C101" s="731" t="s">
        <v>4494</v>
      </c>
      <c r="D101" s="732">
        <v>42213</v>
      </c>
      <c r="E101" s="74"/>
      <c r="F101" s="353" t="s">
        <v>4366</v>
      </c>
      <c r="G101" s="74">
        <v>1</v>
      </c>
      <c r="H101" s="729" t="s">
        <v>4494</v>
      </c>
      <c r="I101" s="730">
        <v>56.320990999999999</v>
      </c>
      <c r="J101" s="74">
        <v>-3.5004056000000001</v>
      </c>
      <c r="K101" s="74" t="s">
        <v>4321</v>
      </c>
      <c r="L101" s="74">
        <v>27.52</v>
      </c>
      <c r="M101" s="353" t="s">
        <v>4351</v>
      </c>
      <c r="N101" s="353" t="s">
        <v>4449</v>
      </c>
      <c r="O101" s="74" t="s">
        <v>169</v>
      </c>
      <c r="P101" s="74" t="s">
        <v>4353</v>
      </c>
      <c r="Q101" s="73"/>
    </row>
    <row r="102" spans="1:17" ht="42.75">
      <c r="A102" s="74">
        <v>96</v>
      </c>
      <c r="B102" s="73"/>
      <c r="C102" s="731" t="s">
        <v>4495</v>
      </c>
      <c r="D102" s="732">
        <v>42214</v>
      </c>
      <c r="E102" s="74"/>
      <c r="F102" s="353" t="s">
        <v>4369</v>
      </c>
      <c r="G102" s="74">
        <v>1</v>
      </c>
      <c r="H102" s="729" t="s">
        <v>4495</v>
      </c>
      <c r="I102" s="730">
        <v>55.307566999999999</v>
      </c>
      <c r="J102" s="74">
        <v>-4.2481206</v>
      </c>
      <c r="K102" s="74" t="s">
        <v>4321</v>
      </c>
      <c r="L102" s="74">
        <v>251.5</v>
      </c>
      <c r="M102" s="353" t="s">
        <v>4351</v>
      </c>
      <c r="N102" s="353" t="s">
        <v>4473</v>
      </c>
      <c r="O102" s="74" t="s">
        <v>169</v>
      </c>
      <c r="P102" s="74" t="s">
        <v>4353</v>
      </c>
      <c r="Q102" s="73"/>
    </row>
    <row r="103" spans="1:17" ht="42.75">
      <c r="A103" s="74">
        <v>97</v>
      </c>
      <c r="B103" s="73"/>
      <c r="C103" s="731" t="s">
        <v>4496</v>
      </c>
      <c r="D103" s="732">
        <v>42215</v>
      </c>
      <c r="E103" s="74"/>
      <c r="F103" s="353" t="s">
        <v>4380</v>
      </c>
      <c r="G103" s="74">
        <v>1</v>
      </c>
      <c r="H103" s="729" t="s">
        <v>4496</v>
      </c>
      <c r="I103" s="730">
        <v>55.416348999999997</v>
      </c>
      <c r="J103" s="74">
        <v>-2.9335428000000001</v>
      </c>
      <c r="K103" s="74" t="s">
        <v>4321</v>
      </c>
      <c r="L103" s="74">
        <v>62.99</v>
      </c>
      <c r="M103" s="353" t="s">
        <v>4351</v>
      </c>
      <c r="N103" s="353" t="s">
        <v>4385</v>
      </c>
      <c r="O103" s="74" t="s">
        <v>169</v>
      </c>
      <c r="P103" s="74" t="s">
        <v>4353</v>
      </c>
      <c r="Q103" s="73"/>
    </row>
    <row r="104" spans="1:17" ht="42.75">
      <c r="A104" s="74">
        <v>98</v>
      </c>
      <c r="B104" s="73"/>
      <c r="C104" s="731" t="s">
        <v>4497</v>
      </c>
      <c r="D104" s="732">
        <v>42275</v>
      </c>
      <c r="E104" s="74"/>
      <c r="F104" s="353" t="s">
        <v>4380</v>
      </c>
      <c r="G104" s="74">
        <v>1</v>
      </c>
      <c r="H104" s="729" t="s">
        <v>4497</v>
      </c>
      <c r="I104" s="730">
        <v>55.458762</v>
      </c>
      <c r="J104" s="74">
        <v>-2.7795695999999999</v>
      </c>
      <c r="K104" s="74" t="s">
        <v>4321</v>
      </c>
      <c r="L104" s="74">
        <v>182.06</v>
      </c>
      <c r="M104" s="353" t="s">
        <v>4351</v>
      </c>
      <c r="N104" s="353" t="s">
        <v>4427</v>
      </c>
      <c r="O104" s="74" t="s">
        <v>169</v>
      </c>
      <c r="P104" s="74" t="s">
        <v>4353</v>
      </c>
      <c r="Q104" s="73"/>
    </row>
    <row r="105" spans="1:17" ht="57">
      <c r="A105" s="74">
        <v>99</v>
      </c>
      <c r="B105" s="73"/>
      <c r="C105" s="731" t="s">
        <v>4498</v>
      </c>
      <c r="D105" s="732">
        <v>42328</v>
      </c>
      <c r="E105" s="74"/>
      <c r="F105" s="353" t="s">
        <v>4366</v>
      </c>
      <c r="G105" s="74">
        <v>1</v>
      </c>
      <c r="H105" s="729" t="s">
        <v>4498</v>
      </c>
      <c r="I105" s="730">
        <v>56.021451999999996</v>
      </c>
      <c r="J105" s="74">
        <v>-4.6842245</v>
      </c>
      <c r="K105" s="74" t="s">
        <v>4321</v>
      </c>
      <c r="L105" s="74">
        <v>231.1</v>
      </c>
      <c r="M105" s="353" t="s">
        <v>4351</v>
      </c>
      <c r="N105" s="353" t="s">
        <v>4449</v>
      </c>
      <c r="O105" s="74" t="s">
        <v>169</v>
      </c>
      <c r="P105" s="74" t="s">
        <v>4353</v>
      </c>
      <c r="Q105" s="73"/>
    </row>
    <row r="106" spans="1:17" ht="57">
      <c r="A106" s="74">
        <v>100</v>
      </c>
      <c r="B106" s="73"/>
      <c r="C106" s="731" t="s">
        <v>4499</v>
      </c>
      <c r="D106" s="732">
        <v>42411</v>
      </c>
      <c r="E106" s="74"/>
      <c r="F106" s="353" t="s">
        <v>4366</v>
      </c>
      <c r="G106" s="74">
        <v>1</v>
      </c>
      <c r="H106" s="729" t="s">
        <v>4499</v>
      </c>
      <c r="I106" s="730">
        <v>56.021512000000001</v>
      </c>
      <c r="J106" s="74">
        <v>-4.7628694999999999</v>
      </c>
      <c r="K106" s="74" t="s">
        <v>4321</v>
      </c>
      <c r="L106" s="74">
        <v>259.72000000000003</v>
      </c>
      <c r="M106" s="353" t="s">
        <v>4351</v>
      </c>
      <c r="N106" s="353" t="s">
        <v>4449</v>
      </c>
      <c r="O106" s="74" t="s">
        <v>169</v>
      </c>
      <c r="P106" s="74" t="s">
        <v>4353</v>
      </c>
      <c r="Q106" s="73"/>
    </row>
    <row r="107" spans="1:17" ht="57">
      <c r="A107" s="74">
        <v>101</v>
      </c>
      <c r="B107" s="73"/>
      <c r="C107" s="731" t="s">
        <v>4500</v>
      </c>
      <c r="D107" s="732">
        <v>42464</v>
      </c>
      <c r="E107" s="74"/>
      <c r="F107" s="353" t="s">
        <v>4366</v>
      </c>
      <c r="G107" s="74">
        <v>1</v>
      </c>
      <c r="H107" s="729" t="s">
        <v>4500</v>
      </c>
      <c r="I107" s="730">
        <v>55.9527</v>
      </c>
      <c r="J107" s="74">
        <v>-4.3542629000000002</v>
      </c>
      <c r="K107" s="74" t="s">
        <v>4321</v>
      </c>
      <c r="L107" s="74">
        <v>35.94</v>
      </c>
      <c r="M107" s="353" t="s">
        <v>4351</v>
      </c>
      <c r="N107" s="353" t="s">
        <v>4405</v>
      </c>
      <c r="O107" s="74" t="s">
        <v>169</v>
      </c>
      <c r="P107" s="74" t="s">
        <v>4353</v>
      </c>
      <c r="Q107" s="73"/>
    </row>
    <row r="108" spans="1:17" ht="57">
      <c r="A108" s="74">
        <v>102</v>
      </c>
      <c r="B108" s="73"/>
      <c r="C108" s="731" t="s">
        <v>4501</v>
      </c>
      <c r="D108" s="732">
        <v>42466</v>
      </c>
      <c r="E108" s="74"/>
      <c r="F108" s="353" t="s">
        <v>4441</v>
      </c>
      <c r="G108" s="74">
        <v>1</v>
      </c>
      <c r="H108" s="729" t="s">
        <v>4501</v>
      </c>
      <c r="I108" s="730">
        <v>57.014012000000001</v>
      </c>
      <c r="J108" s="74">
        <v>-2.3951956000000001</v>
      </c>
      <c r="K108" s="74" t="s">
        <v>4321</v>
      </c>
      <c r="L108" s="74">
        <v>403.17</v>
      </c>
      <c r="M108" s="353" t="s">
        <v>4351</v>
      </c>
      <c r="N108" s="353" t="s">
        <v>4412</v>
      </c>
      <c r="O108" s="74" t="s">
        <v>169</v>
      </c>
      <c r="P108" s="74" t="s">
        <v>4353</v>
      </c>
      <c r="Q108" s="73"/>
    </row>
    <row r="109" spans="1:17" ht="57">
      <c r="A109" s="74">
        <v>103</v>
      </c>
      <c r="B109" s="73"/>
      <c r="C109" s="731" t="s">
        <v>4502</v>
      </c>
      <c r="D109" s="732">
        <v>42691</v>
      </c>
      <c r="E109" s="74"/>
      <c r="F109" s="353" t="s">
        <v>4451</v>
      </c>
      <c r="G109" s="74">
        <v>1</v>
      </c>
      <c r="H109" s="729" t="s">
        <v>4502</v>
      </c>
      <c r="I109" s="730">
        <v>57.239420000000003</v>
      </c>
      <c r="J109" s="74">
        <v>-5.9393719000000003</v>
      </c>
      <c r="K109" s="74" t="s">
        <v>4321</v>
      </c>
      <c r="L109" s="74">
        <v>179.32</v>
      </c>
      <c r="M109" s="353" t="s">
        <v>4351</v>
      </c>
      <c r="N109" s="353" t="s">
        <v>4452</v>
      </c>
      <c r="O109" s="74" t="s">
        <v>169</v>
      </c>
      <c r="P109" s="74" t="s">
        <v>4353</v>
      </c>
      <c r="Q109" s="73"/>
    </row>
    <row r="110" spans="1:17" ht="57">
      <c r="A110" s="74">
        <v>104</v>
      </c>
      <c r="B110" s="73"/>
      <c r="C110" s="731" t="s">
        <v>4503</v>
      </c>
      <c r="D110" s="732">
        <v>42745</v>
      </c>
      <c r="E110" s="74"/>
      <c r="F110" s="353" t="s">
        <v>4350</v>
      </c>
      <c r="G110" s="74">
        <v>1</v>
      </c>
      <c r="H110" s="729" t="s">
        <v>4503</v>
      </c>
      <c r="I110" s="730">
        <v>54.986459000000004</v>
      </c>
      <c r="J110" s="74">
        <v>-3.7096456</v>
      </c>
      <c r="K110" s="74" t="s">
        <v>4321</v>
      </c>
      <c r="L110" s="74">
        <v>231.84</v>
      </c>
      <c r="M110" s="353" t="s">
        <v>4351</v>
      </c>
      <c r="N110" s="353" t="s">
        <v>4361</v>
      </c>
      <c r="O110" s="74" t="s">
        <v>169</v>
      </c>
      <c r="P110" s="74" t="s">
        <v>4353</v>
      </c>
      <c r="Q110" s="73"/>
    </row>
    <row r="111" spans="1:17" ht="42.75">
      <c r="A111" s="74">
        <v>105</v>
      </c>
      <c r="B111" s="73"/>
      <c r="C111" s="731" t="s">
        <v>4504</v>
      </c>
      <c r="D111" s="732">
        <v>42776</v>
      </c>
      <c r="E111" s="74"/>
      <c r="F111" s="353" t="s">
        <v>4418</v>
      </c>
      <c r="G111" s="74">
        <v>1</v>
      </c>
      <c r="H111" s="729" t="s">
        <v>4504</v>
      </c>
      <c r="I111" s="730">
        <v>56.142578</v>
      </c>
      <c r="J111" s="74">
        <v>-5.1145012999999997</v>
      </c>
      <c r="K111" s="74" t="s">
        <v>4321</v>
      </c>
      <c r="L111" s="74">
        <v>182.62</v>
      </c>
      <c r="M111" s="353" t="s">
        <v>4351</v>
      </c>
      <c r="N111" s="353" t="s">
        <v>4419</v>
      </c>
      <c r="O111" s="74" t="s">
        <v>169</v>
      </c>
      <c r="P111" s="74" t="s">
        <v>4353</v>
      </c>
      <c r="Q111" s="73"/>
    </row>
    <row r="112" spans="1:17" ht="57">
      <c r="A112" s="74">
        <v>106</v>
      </c>
      <c r="B112" s="73"/>
      <c r="C112" s="731" t="s">
        <v>4505</v>
      </c>
      <c r="D112" s="732">
        <v>42803</v>
      </c>
      <c r="E112" s="74"/>
      <c r="F112" s="353" t="s">
        <v>4451</v>
      </c>
      <c r="G112" s="74">
        <v>1</v>
      </c>
      <c r="H112" s="729" t="s">
        <v>4505</v>
      </c>
      <c r="I112" s="730">
        <v>57.441357000000004</v>
      </c>
      <c r="J112" s="74">
        <v>-4.5607851999999998</v>
      </c>
      <c r="K112" s="74" t="s">
        <v>4321</v>
      </c>
      <c r="L112" s="74">
        <v>255</v>
      </c>
      <c r="M112" s="353" t="s">
        <v>4351</v>
      </c>
      <c r="N112" s="353" t="s">
        <v>77</v>
      </c>
      <c r="O112" s="74" t="s">
        <v>169</v>
      </c>
      <c r="P112" s="74" t="s">
        <v>4353</v>
      </c>
      <c r="Q112" s="73">
        <v>2019</v>
      </c>
    </row>
    <row r="113" spans="1:17" ht="42.75">
      <c r="A113" s="74">
        <v>107</v>
      </c>
      <c r="B113" s="73"/>
      <c r="C113" s="731" t="s">
        <v>4506</v>
      </c>
      <c r="D113" s="732">
        <v>42863</v>
      </c>
      <c r="E113" s="74"/>
      <c r="F113" s="353" t="s">
        <v>4357</v>
      </c>
      <c r="G113" s="74">
        <v>1</v>
      </c>
      <c r="H113" s="729" t="s">
        <v>4506</v>
      </c>
      <c r="I113" s="730">
        <v>56.901795</v>
      </c>
      <c r="J113" s="74">
        <v>-4.9442102999999999</v>
      </c>
      <c r="K113" s="74" t="s">
        <v>4321</v>
      </c>
      <c r="L113" s="74">
        <v>185.19</v>
      </c>
      <c r="M113" s="353" t="s">
        <v>4351</v>
      </c>
      <c r="N113" s="353" t="s">
        <v>4507</v>
      </c>
      <c r="O113" s="74" t="s">
        <v>169</v>
      </c>
      <c r="P113" s="74" t="s">
        <v>4353</v>
      </c>
      <c r="Q113" s="73"/>
    </row>
    <row r="114" spans="1:17" ht="42.75">
      <c r="A114" s="74">
        <v>108</v>
      </c>
      <c r="B114" s="73"/>
      <c r="C114" s="731" t="s">
        <v>4508</v>
      </c>
      <c r="D114" s="732">
        <v>42867</v>
      </c>
      <c r="E114" s="74"/>
      <c r="F114" s="353" t="s">
        <v>4363</v>
      </c>
      <c r="G114" s="74">
        <v>1</v>
      </c>
      <c r="H114" s="729" t="s">
        <v>4508</v>
      </c>
      <c r="I114" s="730">
        <v>57.230274999999999</v>
      </c>
      <c r="J114" s="74">
        <v>-3.0567549999999999</v>
      </c>
      <c r="K114" s="74" t="s">
        <v>4321</v>
      </c>
      <c r="L114" s="74">
        <v>181.49</v>
      </c>
      <c r="M114" s="353" t="s">
        <v>4351</v>
      </c>
      <c r="N114" s="353" t="s">
        <v>4364</v>
      </c>
      <c r="O114" s="74" t="s">
        <v>169</v>
      </c>
      <c r="P114" s="74" t="s">
        <v>4353</v>
      </c>
      <c r="Q114" s="73"/>
    </row>
    <row r="115" spans="1:17" ht="57">
      <c r="A115" s="74">
        <v>109</v>
      </c>
      <c r="B115" s="73"/>
      <c r="C115" s="731" t="s">
        <v>4509</v>
      </c>
      <c r="D115" s="732">
        <v>42919</v>
      </c>
      <c r="E115" s="74"/>
      <c r="F115" s="353" t="s">
        <v>4366</v>
      </c>
      <c r="G115" s="74">
        <v>1</v>
      </c>
      <c r="H115" s="729" t="s">
        <v>4509</v>
      </c>
      <c r="I115" s="730">
        <v>56.363477000000003</v>
      </c>
      <c r="J115" s="74">
        <v>-4.3034385000000004</v>
      </c>
      <c r="K115" s="74" t="s">
        <v>4321</v>
      </c>
      <c r="L115" s="74">
        <v>119.64</v>
      </c>
      <c r="M115" s="353" t="s">
        <v>4351</v>
      </c>
      <c r="N115" s="353" t="s">
        <v>4510</v>
      </c>
      <c r="O115" s="74" t="s">
        <v>169</v>
      </c>
      <c r="P115" s="74" t="s">
        <v>4353</v>
      </c>
      <c r="Q115" s="73"/>
    </row>
    <row r="116" spans="1:17" ht="57">
      <c r="A116" s="74">
        <v>110</v>
      </c>
      <c r="B116" s="73"/>
      <c r="C116" s="731" t="s">
        <v>4511</v>
      </c>
      <c r="D116" s="732">
        <v>42948</v>
      </c>
      <c r="E116" s="74"/>
      <c r="F116" s="353" t="s">
        <v>4441</v>
      </c>
      <c r="G116" s="74">
        <v>1</v>
      </c>
      <c r="H116" s="729" t="s">
        <v>4511</v>
      </c>
      <c r="I116" s="730">
        <v>57.535432999999998</v>
      </c>
      <c r="J116" s="74">
        <v>-3.0889565999999999</v>
      </c>
      <c r="K116" s="74" t="s">
        <v>4321</v>
      </c>
      <c r="L116" s="74">
        <v>719.99</v>
      </c>
      <c r="M116" s="353" t="s">
        <v>4351</v>
      </c>
      <c r="N116" s="353" t="s">
        <v>4442</v>
      </c>
      <c r="O116" s="74" t="s">
        <v>169</v>
      </c>
      <c r="P116" s="74" t="s">
        <v>4353</v>
      </c>
      <c r="Q116" s="73">
        <v>2025</v>
      </c>
    </row>
    <row r="117" spans="1:17" ht="42.75">
      <c r="A117" s="74">
        <v>111</v>
      </c>
      <c r="B117" s="73"/>
      <c r="C117" s="731" t="s">
        <v>4512</v>
      </c>
      <c r="D117" s="732">
        <v>42990</v>
      </c>
      <c r="E117" s="74"/>
      <c r="F117" s="353" t="s">
        <v>4380</v>
      </c>
      <c r="G117" s="74">
        <v>1</v>
      </c>
      <c r="H117" s="729" t="s">
        <v>4512</v>
      </c>
      <c r="I117" s="730">
        <v>55.476171999999998</v>
      </c>
      <c r="J117" s="74">
        <v>-2.9824194999999998</v>
      </c>
      <c r="K117" s="74" t="s">
        <v>4321</v>
      </c>
      <c r="L117" s="74">
        <v>438</v>
      </c>
      <c r="M117" s="353" t="s">
        <v>4351</v>
      </c>
      <c r="N117" s="353" t="s">
        <v>4427</v>
      </c>
      <c r="O117" s="74" t="s">
        <v>169</v>
      </c>
      <c r="P117" s="74" t="s">
        <v>4353</v>
      </c>
      <c r="Q117" s="73">
        <v>2024</v>
      </c>
    </row>
    <row r="118" spans="1:17" ht="42.75">
      <c r="A118" s="74">
        <v>112</v>
      </c>
      <c r="B118" s="73"/>
      <c r="C118" s="731" t="s">
        <v>4513</v>
      </c>
      <c r="D118" s="732">
        <v>43031</v>
      </c>
      <c r="E118" s="74"/>
      <c r="F118" s="353" t="s">
        <v>4418</v>
      </c>
      <c r="G118" s="74">
        <v>1</v>
      </c>
      <c r="H118" s="729" t="s">
        <v>4513</v>
      </c>
      <c r="I118" s="730">
        <v>55.377231000000002</v>
      </c>
      <c r="J118" s="74">
        <v>-5.7346038000000004</v>
      </c>
      <c r="K118" s="74" t="s">
        <v>4321</v>
      </c>
      <c r="L118" s="74">
        <v>689.15</v>
      </c>
      <c r="M118" s="353" t="s">
        <v>4351</v>
      </c>
      <c r="N118" s="353" t="s">
        <v>4493</v>
      </c>
      <c r="O118" s="74" t="s">
        <v>169</v>
      </c>
      <c r="P118" s="74" t="s">
        <v>4353</v>
      </c>
      <c r="Q118" s="73"/>
    </row>
    <row r="119" spans="1:17" ht="42.75">
      <c r="A119" s="74">
        <v>113</v>
      </c>
      <c r="B119" s="73"/>
      <c r="C119" s="731" t="s">
        <v>4514</v>
      </c>
      <c r="D119" s="732">
        <v>43080</v>
      </c>
      <c r="E119" s="74"/>
      <c r="F119" s="353" t="s">
        <v>4418</v>
      </c>
      <c r="G119" s="74">
        <v>1</v>
      </c>
      <c r="H119" s="729" t="s">
        <v>4514</v>
      </c>
      <c r="I119" s="730">
        <v>56.244711000000002</v>
      </c>
      <c r="J119" s="74">
        <v>-4.9452088999999999</v>
      </c>
      <c r="K119" s="74" t="s">
        <v>4321</v>
      </c>
      <c r="L119" s="74">
        <v>788.31</v>
      </c>
      <c r="M119" s="353" t="s">
        <v>4351</v>
      </c>
      <c r="N119" s="353" t="s">
        <v>4401</v>
      </c>
      <c r="O119" s="74" t="s">
        <v>169</v>
      </c>
      <c r="P119" s="74" t="s">
        <v>4353</v>
      </c>
      <c r="Q119" s="73"/>
    </row>
    <row r="120" spans="1:17" ht="57">
      <c r="A120" s="74">
        <v>114</v>
      </c>
      <c r="B120" s="73"/>
      <c r="C120" s="731" t="s">
        <v>4515</v>
      </c>
      <c r="D120" s="732">
        <v>43118</v>
      </c>
      <c r="E120" s="74"/>
      <c r="F120" s="353" t="s">
        <v>4441</v>
      </c>
      <c r="G120" s="74">
        <v>1</v>
      </c>
      <c r="H120" s="729" t="s">
        <v>4515</v>
      </c>
      <c r="I120" s="730">
        <v>57.005482999999998</v>
      </c>
      <c r="J120" s="74">
        <v>-2.5169359999999998</v>
      </c>
      <c r="K120" s="74" t="s">
        <v>4321</v>
      </c>
      <c r="L120" s="74">
        <v>312.8</v>
      </c>
      <c r="M120" s="353" t="s">
        <v>4351</v>
      </c>
      <c r="N120" s="353" t="s">
        <v>4412</v>
      </c>
      <c r="O120" s="74" t="s">
        <v>169</v>
      </c>
      <c r="P120" s="74" t="s">
        <v>4353</v>
      </c>
      <c r="Q120" s="73"/>
    </row>
    <row r="121" spans="1:17" ht="57">
      <c r="A121" s="74">
        <v>115</v>
      </c>
      <c r="B121" s="73"/>
      <c r="C121" s="731" t="s">
        <v>4516</v>
      </c>
      <c r="D121" s="732">
        <v>43150</v>
      </c>
      <c r="E121" s="74"/>
      <c r="F121" s="353" t="s">
        <v>4366</v>
      </c>
      <c r="G121" s="74">
        <v>1</v>
      </c>
      <c r="H121" s="729" t="s">
        <v>4516</v>
      </c>
      <c r="I121" s="730">
        <v>56.341456999999998</v>
      </c>
      <c r="J121" s="74">
        <v>-4.3749276999999998</v>
      </c>
      <c r="K121" s="74" t="s">
        <v>4321</v>
      </c>
      <c r="L121" s="74">
        <v>102.59</v>
      </c>
      <c r="M121" s="353" t="s">
        <v>4351</v>
      </c>
      <c r="N121" s="353" t="s">
        <v>4517</v>
      </c>
      <c r="O121" s="74" t="s">
        <v>169</v>
      </c>
      <c r="P121" s="74" t="s">
        <v>4353</v>
      </c>
      <c r="Q121" s="73">
        <v>2019</v>
      </c>
    </row>
    <row r="122" spans="1:17" ht="71.25">
      <c r="A122" s="74">
        <v>116</v>
      </c>
      <c r="B122" s="73"/>
      <c r="C122" s="731" t="s">
        <v>4518</v>
      </c>
      <c r="D122" s="732">
        <v>43150</v>
      </c>
      <c r="E122" s="74"/>
      <c r="F122" s="353" t="s">
        <v>4390</v>
      </c>
      <c r="G122" s="74">
        <v>1</v>
      </c>
      <c r="H122" s="729" t="s">
        <v>4518</v>
      </c>
      <c r="I122" s="730">
        <v>56.337777000000003</v>
      </c>
      <c r="J122" s="74">
        <v>-5.1093606999999999</v>
      </c>
      <c r="K122" s="74" t="s">
        <v>4321</v>
      </c>
      <c r="L122" s="74">
        <v>145.86000000000001</v>
      </c>
      <c r="M122" s="353" t="s">
        <v>4351</v>
      </c>
      <c r="N122" s="353" t="s">
        <v>4401</v>
      </c>
      <c r="O122" s="74" t="s">
        <v>169</v>
      </c>
      <c r="P122" s="74" t="s">
        <v>4353</v>
      </c>
      <c r="Q122" s="73"/>
    </row>
    <row r="123" spans="1:17" ht="57">
      <c r="A123" s="74">
        <v>117</v>
      </c>
      <c r="B123" s="73"/>
      <c r="C123" s="731" t="s">
        <v>4519</v>
      </c>
      <c r="D123" s="732">
        <v>43175</v>
      </c>
      <c r="E123" s="74"/>
      <c r="F123" s="353" t="s">
        <v>4350</v>
      </c>
      <c r="G123" s="74">
        <v>1</v>
      </c>
      <c r="H123" s="729" t="s">
        <v>4519</v>
      </c>
      <c r="I123" s="730">
        <v>55.067247000000002</v>
      </c>
      <c r="J123" s="74">
        <v>-4.0639035000000003</v>
      </c>
      <c r="K123" s="74" t="s">
        <v>4321</v>
      </c>
      <c r="L123" s="74">
        <v>108.7</v>
      </c>
      <c r="M123" s="353" t="s">
        <v>4351</v>
      </c>
      <c r="N123" s="353" t="s">
        <v>4355</v>
      </c>
      <c r="O123" s="74" t="s">
        <v>169</v>
      </c>
      <c r="P123" s="74" t="s">
        <v>4353</v>
      </c>
      <c r="Q123" s="73"/>
    </row>
    <row r="124" spans="1:17" ht="57">
      <c r="A124" s="74">
        <v>119</v>
      </c>
      <c r="B124" s="73"/>
      <c r="C124" s="731" t="s">
        <v>4520</v>
      </c>
      <c r="D124" s="732">
        <v>43207</v>
      </c>
      <c r="E124" s="74"/>
      <c r="F124" s="353" t="s">
        <v>4350</v>
      </c>
      <c r="G124" s="74">
        <v>1</v>
      </c>
      <c r="H124" s="729" t="s">
        <v>4520</v>
      </c>
      <c r="I124" s="730">
        <v>55.164729000000001</v>
      </c>
      <c r="J124" s="74">
        <v>-4.0924882</v>
      </c>
      <c r="K124" s="74" t="s">
        <v>4321</v>
      </c>
      <c r="L124" s="74">
        <v>156.63999999999999</v>
      </c>
      <c r="M124" s="353" t="s">
        <v>4351</v>
      </c>
      <c r="N124" s="353" t="s">
        <v>4352</v>
      </c>
      <c r="O124" s="74" t="s">
        <v>169</v>
      </c>
      <c r="P124" s="74" t="s">
        <v>4353</v>
      </c>
      <c r="Q124" s="73"/>
    </row>
    <row r="125" spans="1:17" ht="42.75">
      <c r="A125" s="74">
        <v>120</v>
      </c>
      <c r="B125" s="73"/>
      <c r="C125" s="731" t="s">
        <v>4521</v>
      </c>
      <c r="D125" s="732">
        <v>43280</v>
      </c>
      <c r="E125" s="74"/>
      <c r="F125" s="353" t="s">
        <v>4363</v>
      </c>
      <c r="G125" s="74">
        <v>1</v>
      </c>
      <c r="H125" s="729" t="s">
        <v>4521</v>
      </c>
      <c r="I125" s="730">
        <v>57.639803999999998</v>
      </c>
      <c r="J125" s="74">
        <v>-3.1708094999999998</v>
      </c>
      <c r="K125" s="74" t="s">
        <v>4321</v>
      </c>
      <c r="L125" s="74">
        <v>262.2</v>
      </c>
      <c r="M125" s="353" t="s">
        <v>4351</v>
      </c>
      <c r="N125" s="353" t="s">
        <v>4407</v>
      </c>
      <c r="O125" s="74" t="s">
        <v>169</v>
      </c>
      <c r="P125" s="74" t="s">
        <v>4353</v>
      </c>
      <c r="Q125" s="73">
        <v>2019</v>
      </c>
    </row>
    <row r="126" spans="1:17" ht="57">
      <c r="A126" s="74">
        <v>121</v>
      </c>
      <c r="B126" s="73"/>
      <c r="C126" s="731" t="s">
        <v>4522</v>
      </c>
      <c r="D126" s="732">
        <v>43356</v>
      </c>
      <c r="E126" s="74"/>
      <c r="F126" s="353" t="s">
        <v>4366</v>
      </c>
      <c r="G126" s="74">
        <v>1</v>
      </c>
      <c r="H126" s="729" t="s">
        <v>4522</v>
      </c>
      <c r="I126" s="730">
        <v>56.293506000000001</v>
      </c>
      <c r="J126" s="74">
        <v>-3.8693643</v>
      </c>
      <c r="K126" s="74" t="s">
        <v>4321</v>
      </c>
      <c r="L126" s="74">
        <v>106.28</v>
      </c>
      <c r="M126" s="353" t="s">
        <v>4351</v>
      </c>
      <c r="N126" s="353" t="s">
        <v>4444</v>
      </c>
      <c r="O126" s="74" t="s">
        <v>169</v>
      </c>
      <c r="P126" s="74" t="s">
        <v>4353</v>
      </c>
      <c r="Q126" s="73">
        <v>2020</v>
      </c>
    </row>
    <row r="127" spans="1:17" ht="57">
      <c r="A127" s="74">
        <v>122</v>
      </c>
      <c r="B127" s="73"/>
      <c r="C127" s="731" t="s">
        <v>4523</v>
      </c>
      <c r="D127" s="732">
        <v>43362</v>
      </c>
      <c r="E127" s="74"/>
      <c r="F127" s="353" t="s">
        <v>4366</v>
      </c>
      <c r="G127" s="74">
        <v>1</v>
      </c>
      <c r="H127" s="729" t="s">
        <v>4523</v>
      </c>
      <c r="I127" s="730">
        <v>56.367308000000001</v>
      </c>
      <c r="J127" s="74">
        <v>-4.2907158000000001</v>
      </c>
      <c r="K127" s="74" t="s">
        <v>4321</v>
      </c>
      <c r="L127" s="74">
        <v>106.8</v>
      </c>
      <c r="M127" s="353" t="s">
        <v>4351</v>
      </c>
      <c r="N127" s="353" t="s">
        <v>4405</v>
      </c>
      <c r="O127" s="74" t="s">
        <v>169</v>
      </c>
      <c r="P127" s="74" t="s">
        <v>4353</v>
      </c>
      <c r="Q127" s="73"/>
    </row>
    <row r="128" spans="1:17" ht="42.75">
      <c r="A128" s="74">
        <v>123</v>
      </c>
      <c r="B128" s="73"/>
      <c r="C128" s="731" t="s">
        <v>4524</v>
      </c>
      <c r="D128" s="732">
        <v>43425</v>
      </c>
      <c r="E128" s="74"/>
      <c r="F128" s="353" t="s">
        <v>4418</v>
      </c>
      <c r="G128" s="74">
        <v>1</v>
      </c>
      <c r="H128" s="729" t="s">
        <v>4524</v>
      </c>
      <c r="I128" s="730">
        <v>56.085577999999998</v>
      </c>
      <c r="J128" s="74">
        <v>-5.4652411000000001</v>
      </c>
      <c r="K128" s="74" t="s">
        <v>4321</v>
      </c>
      <c r="L128" s="74">
        <v>103.58</v>
      </c>
      <c r="M128" s="353" t="s">
        <v>4351</v>
      </c>
      <c r="N128" s="353" t="s">
        <v>4419</v>
      </c>
      <c r="O128" s="74" t="s">
        <v>169</v>
      </c>
      <c r="P128" s="74" t="s">
        <v>4353</v>
      </c>
      <c r="Q128" s="73"/>
    </row>
    <row r="129" spans="1:17" ht="57">
      <c r="A129" s="74">
        <v>124</v>
      </c>
      <c r="B129" s="73"/>
      <c r="C129" s="731" t="s">
        <v>4525</v>
      </c>
      <c r="D129" s="732">
        <v>43448</v>
      </c>
      <c r="E129" s="74"/>
      <c r="F129" s="353" t="s">
        <v>4366</v>
      </c>
      <c r="G129" s="74">
        <v>1</v>
      </c>
      <c r="H129" s="729" t="s">
        <v>4525</v>
      </c>
      <c r="I129" s="730">
        <v>56.666961999999998</v>
      </c>
      <c r="J129" s="74">
        <v>-3.1600451999999999</v>
      </c>
      <c r="K129" s="74" t="s">
        <v>4321</v>
      </c>
      <c r="L129" s="74">
        <v>46.35</v>
      </c>
      <c r="M129" s="353" t="s">
        <v>4351</v>
      </c>
      <c r="N129" s="353" t="s">
        <v>4526</v>
      </c>
      <c r="O129" s="74" t="s">
        <v>169</v>
      </c>
      <c r="P129" s="74" t="s">
        <v>4353</v>
      </c>
      <c r="Q129" s="73"/>
    </row>
    <row r="130" spans="1:17" ht="57">
      <c r="A130" s="74">
        <v>125</v>
      </c>
      <c r="B130" s="73"/>
      <c r="C130" s="731" t="s">
        <v>4527</v>
      </c>
      <c r="D130" s="732">
        <v>43556</v>
      </c>
      <c r="E130" s="74"/>
      <c r="F130" s="353" t="s">
        <v>4366</v>
      </c>
      <c r="G130" s="74">
        <v>1</v>
      </c>
      <c r="H130" s="729" t="s">
        <v>4527</v>
      </c>
      <c r="I130" s="730">
        <v>56.228453000000002</v>
      </c>
      <c r="J130" s="74">
        <v>-4.0065445999999998</v>
      </c>
      <c r="K130" s="74" t="s">
        <v>4321</v>
      </c>
      <c r="L130" s="74">
        <v>307.06</v>
      </c>
      <c r="M130" s="353" t="s">
        <v>4351</v>
      </c>
      <c r="N130" s="353" t="s">
        <v>4510</v>
      </c>
      <c r="O130" s="74" t="s">
        <v>169</v>
      </c>
      <c r="P130" s="74" t="s">
        <v>4353</v>
      </c>
      <c r="Q130" s="73"/>
    </row>
    <row r="131" spans="1:17" ht="42.75">
      <c r="A131" s="74">
        <v>126</v>
      </c>
      <c r="B131" s="73"/>
      <c r="C131" s="731" t="s">
        <v>4528</v>
      </c>
      <c r="D131" s="732">
        <v>43560</v>
      </c>
      <c r="E131" s="74"/>
      <c r="F131" s="353" t="s">
        <v>4418</v>
      </c>
      <c r="G131" s="74">
        <v>1</v>
      </c>
      <c r="H131" s="729" t="s">
        <v>4528</v>
      </c>
      <c r="I131" s="730">
        <v>56.154586999999999</v>
      </c>
      <c r="J131" s="74">
        <v>-5.4730683999999998</v>
      </c>
      <c r="K131" s="74" t="s">
        <v>4321</v>
      </c>
      <c r="L131" s="74">
        <v>93.66</v>
      </c>
      <c r="M131" s="353" t="s">
        <v>4351</v>
      </c>
      <c r="N131" s="353" t="s">
        <v>4419</v>
      </c>
      <c r="O131" s="74" t="s">
        <v>169</v>
      </c>
      <c r="P131" s="74" t="s">
        <v>4353</v>
      </c>
      <c r="Q131" s="73">
        <v>2020</v>
      </c>
    </row>
    <row r="132" spans="1:17" ht="71.25">
      <c r="A132" s="74">
        <v>128</v>
      </c>
      <c r="B132" s="73"/>
      <c r="C132" s="731" t="s">
        <v>4529</v>
      </c>
      <c r="D132" s="732">
        <v>43580</v>
      </c>
      <c r="E132" s="74"/>
      <c r="F132" s="353" t="s">
        <v>4390</v>
      </c>
      <c r="G132" s="74">
        <v>1</v>
      </c>
      <c r="H132" s="729" t="s">
        <v>4529</v>
      </c>
      <c r="I132" s="730">
        <v>56.002546000000002</v>
      </c>
      <c r="J132" s="74">
        <v>-5.3133926999999996</v>
      </c>
      <c r="K132" s="74" t="s">
        <v>4321</v>
      </c>
      <c r="L132" s="74">
        <v>932</v>
      </c>
      <c r="M132" s="353" t="s">
        <v>4351</v>
      </c>
      <c r="N132" s="353" t="s">
        <v>4401</v>
      </c>
      <c r="O132" s="74" t="s">
        <v>169</v>
      </c>
      <c r="P132" s="74" t="s">
        <v>4353</v>
      </c>
      <c r="Q132" s="73"/>
    </row>
    <row r="133" spans="1:17" ht="42.75">
      <c r="A133" s="74">
        <v>129</v>
      </c>
      <c r="B133" s="73"/>
      <c r="C133" s="731" t="s">
        <v>4530</v>
      </c>
      <c r="D133" s="732">
        <v>43585</v>
      </c>
      <c r="E133" s="74"/>
      <c r="F133" s="353" t="s">
        <v>4363</v>
      </c>
      <c r="G133" s="74">
        <v>1</v>
      </c>
      <c r="H133" s="729" t="s">
        <v>4530</v>
      </c>
      <c r="I133" s="730">
        <v>57.222247000000003</v>
      </c>
      <c r="J133" s="74">
        <v>-3.0499011</v>
      </c>
      <c r="K133" s="74" t="s">
        <v>4321</v>
      </c>
      <c r="L133" s="74">
        <v>84.32</v>
      </c>
      <c r="M133" s="353" t="s">
        <v>4351</v>
      </c>
      <c r="N133" s="353" t="s">
        <v>4364</v>
      </c>
      <c r="O133" s="74" t="s">
        <v>169</v>
      </c>
      <c r="P133" s="74" t="s">
        <v>4353</v>
      </c>
      <c r="Q133" s="73"/>
    </row>
    <row r="134" spans="1:17" ht="57">
      <c r="A134" s="74">
        <v>130</v>
      </c>
      <c r="B134" s="73"/>
      <c r="C134" s="731" t="s">
        <v>4531</v>
      </c>
      <c r="D134" s="732">
        <v>43588</v>
      </c>
      <c r="E134" s="74"/>
      <c r="F134" s="353" t="s">
        <v>4451</v>
      </c>
      <c r="G134" s="74">
        <v>1</v>
      </c>
      <c r="H134" s="729" t="s">
        <v>4531</v>
      </c>
      <c r="I134" s="730">
        <v>57.131543999999998</v>
      </c>
      <c r="J134" s="74">
        <v>-5.8518290000000004</v>
      </c>
      <c r="K134" s="74" t="s">
        <v>4321</v>
      </c>
      <c r="L134" s="74">
        <v>291.25</v>
      </c>
      <c r="M134" s="353" t="s">
        <v>4351</v>
      </c>
      <c r="N134" s="353" t="s">
        <v>4452</v>
      </c>
      <c r="O134" s="74" t="s">
        <v>169</v>
      </c>
      <c r="P134" s="74" t="s">
        <v>4353</v>
      </c>
      <c r="Q134" s="73"/>
    </row>
    <row r="135" spans="1:17" ht="42.75">
      <c r="A135" s="74">
        <v>131</v>
      </c>
      <c r="B135" s="73"/>
      <c r="C135" s="731" t="s">
        <v>4532</v>
      </c>
      <c r="D135" s="732">
        <v>43606</v>
      </c>
      <c r="E135" s="74"/>
      <c r="F135" s="353" t="s">
        <v>4369</v>
      </c>
      <c r="G135" s="74">
        <v>1</v>
      </c>
      <c r="H135" s="729" t="s">
        <v>4532</v>
      </c>
      <c r="I135" s="730">
        <v>55.024602999999999</v>
      </c>
      <c r="J135" s="74">
        <v>-4.6421897000000003</v>
      </c>
      <c r="K135" s="74" t="s">
        <v>4321</v>
      </c>
      <c r="L135" s="74">
        <v>220.33</v>
      </c>
      <c r="M135" s="353" t="s">
        <v>4351</v>
      </c>
      <c r="N135" s="353" t="s">
        <v>4424</v>
      </c>
      <c r="O135" s="74" t="s">
        <v>169</v>
      </c>
      <c r="P135" s="74" t="s">
        <v>4353</v>
      </c>
      <c r="Q135" s="73"/>
    </row>
    <row r="136" spans="1:17" ht="42.75">
      <c r="A136" s="74">
        <v>132</v>
      </c>
      <c r="B136" s="73"/>
      <c r="C136" s="731" t="s">
        <v>4533</v>
      </c>
      <c r="D136" s="732">
        <v>43630</v>
      </c>
      <c r="E136" s="74"/>
      <c r="F136" s="353" t="s">
        <v>4380</v>
      </c>
      <c r="G136" s="74">
        <v>1</v>
      </c>
      <c r="H136" s="729" t="s">
        <v>4533</v>
      </c>
      <c r="I136" s="730">
        <v>55.727677999999997</v>
      </c>
      <c r="J136" s="74">
        <v>-3.1957224000000002</v>
      </c>
      <c r="K136" s="74" t="s">
        <v>4321</v>
      </c>
      <c r="L136" s="74">
        <v>264</v>
      </c>
      <c r="M136" s="353" t="s">
        <v>4351</v>
      </c>
      <c r="N136" s="353" t="s">
        <v>4427</v>
      </c>
      <c r="O136" s="74" t="s">
        <v>169</v>
      </c>
      <c r="P136" s="74" t="s">
        <v>4353</v>
      </c>
      <c r="Q136" s="73"/>
    </row>
    <row r="137" spans="1:17" ht="57">
      <c r="A137" s="74">
        <v>133</v>
      </c>
      <c r="B137" s="73"/>
      <c r="C137" s="731" t="s">
        <v>4534</v>
      </c>
      <c r="D137" s="732">
        <v>43677</v>
      </c>
      <c r="E137" s="74"/>
      <c r="F137" s="353" t="s">
        <v>4376</v>
      </c>
      <c r="G137" s="74">
        <v>1</v>
      </c>
      <c r="H137" s="729" t="s">
        <v>4534</v>
      </c>
      <c r="I137" s="730">
        <v>55.247641999999999</v>
      </c>
      <c r="J137" s="74">
        <v>-2.3963492999999998</v>
      </c>
      <c r="K137" s="74" t="s">
        <v>4321</v>
      </c>
      <c r="L137" s="74">
        <v>168.39</v>
      </c>
      <c r="M137" s="353" t="s">
        <v>4351</v>
      </c>
      <c r="N137" s="353" t="s">
        <v>4535</v>
      </c>
      <c r="O137" s="74" t="s">
        <v>169</v>
      </c>
      <c r="P137" s="74" t="s">
        <v>4353</v>
      </c>
      <c r="Q137" s="73"/>
    </row>
    <row r="138" spans="1:17" ht="71.25">
      <c r="A138" s="74">
        <v>134</v>
      </c>
      <c r="B138" s="73"/>
      <c r="C138" s="731" t="s">
        <v>4536</v>
      </c>
      <c r="D138" s="732">
        <v>43686</v>
      </c>
      <c r="E138" s="74"/>
      <c r="F138" s="353" t="s">
        <v>4390</v>
      </c>
      <c r="G138" s="74">
        <v>1</v>
      </c>
      <c r="H138" s="729" t="s">
        <v>4536</v>
      </c>
      <c r="I138" s="730">
        <v>56.478637999999997</v>
      </c>
      <c r="J138" s="74">
        <v>-5.0477825999999997</v>
      </c>
      <c r="K138" s="74" t="s">
        <v>4321</v>
      </c>
      <c r="L138" s="74">
        <v>143.33000000000001</v>
      </c>
      <c r="M138" s="353" t="s">
        <v>4351</v>
      </c>
      <c r="N138" s="353" t="s">
        <v>4401</v>
      </c>
      <c r="O138" s="74" t="s">
        <v>169</v>
      </c>
      <c r="P138" s="74" t="s">
        <v>4353</v>
      </c>
      <c r="Q138" s="73"/>
    </row>
    <row r="139" spans="1:17" ht="57">
      <c r="A139" s="74">
        <v>136</v>
      </c>
      <c r="B139" s="73"/>
      <c r="C139" s="731" t="s">
        <v>4537</v>
      </c>
      <c r="D139" s="732">
        <v>43732</v>
      </c>
      <c r="E139" s="74"/>
      <c r="F139" s="353" t="s">
        <v>4451</v>
      </c>
      <c r="G139" s="74">
        <v>1</v>
      </c>
      <c r="H139" s="729" t="s">
        <v>4537</v>
      </c>
      <c r="I139" s="730">
        <v>57.566488999999997</v>
      </c>
      <c r="J139" s="74">
        <v>-4.6799435000000003</v>
      </c>
      <c r="K139" s="74" t="s">
        <v>4321</v>
      </c>
      <c r="L139" s="74">
        <v>771.2</v>
      </c>
      <c r="M139" s="353" t="s">
        <v>4351</v>
      </c>
      <c r="N139" s="353" t="s">
        <v>4452</v>
      </c>
      <c r="O139" s="74" t="s">
        <v>169</v>
      </c>
      <c r="P139" s="74" t="s">
        <v>4353</v>
      </c>
      <c r="Q139" s="73">
        <v>2025</v>
      </c>
    </row>
    <row r="140" spans="1:17" ht="42.75">
      <c r="A140" s="74">
        <v>137</v>
      </c>
      <c r="B140" s="73"/>
      <c r="C140" s="731" t="s">
        <v>4538</v>
      </c>
      <c r="D140" s="732">
        <v>43774</v>
      </c>
      <c r="E140" s="74"/>
      <c r="F140" s="353" t="s">
        <v>4418</v>
      </c>
      <c r="G140" s="74">
        <v>1</v>
      </c>
      <c r="H140" s="729" t="s">
        <v>4538</v>
      </c>
      <c r="I140" s="730">
        <v>56.051676999999998</v>
      </c>
      <c r="J140" s="74">
        <v>-5.4236393999999999</v>
      </c>
      <c r="K140" s="74" t="s">
        <v>4321</v>
      </c>
      <c r="L140" s="74">
        <v>341.67</v>
      </c>
      <c r="M140" s="353" t="s">
        <v>4351</v>
      </c>
      <c r="N140" s="353" t="s">
        <v>4422</v>
      </c>
      <c r="O140" s="74" t="s">
        <v>169</v>
      </c>
      <c r="P140" s="74" t="s">
        <v>4353</v>
      </c>
      <c r="Q140" s="73"/>
    </row>
    <row r="141" spans="1:17" ht="105">
      <c r="A141" s="74">
        <v>138</v>
      </c>
      <c r="B141" s="73"/>
      <c r="C141" s="731" t="s">
        <v>4539</v>
      </c>
      <c r="D141" s="732">
        <v>43795</v>
      </c>
      <c r="E141" s="74"/>
      <c r="F141" s="353" t="s">
        <v>4363</v>
      </c>
      <c r="G141" s="74">
        <v>1</v>
      </c>
      <c r="H141" s="729" t="s">
        <v>4539</v>
      </c>
      <c r="I141" s="730">
        <v>57.178445000000004</v>
      </c>
      <c r="J141" s="74">
        <v>-2.7724218999999999</v>
      </c>
      <c r="K141" s="74" t="s">
        <v>4321</v>
      </c>
      <c r="L141" s="74">
        <v>323.81</v>
      </c>
      <c r="M141" s="353" t="s">
        <v>4351</v>
      </c>
      <c r="N141" s="353" t="s">
        <v>4412</v>
      </c>
      <c r="O141" s="74" t="s">
        <v>169</v>
      </c>
      <c r="P141" s="74" t="s">
        <v>4353</v>
      </c>
      <c r="Q141" s="73"/>
    </row>
    <row r="142" spans="1:17" ht="57">
      <c r="A142" s="74">
        <v>139</v>
      </c>
      <c r="B142" s="73"/>
      <c r="C142" s="731" t="s">
        <v>4540</v>
      </c>
      <c r="D142" s="732">
        <v>43795</v>
      </c>
      <c r="E142" s="74"/>
      <c r="F142" s="353" t="s">
        <v>4366</v>
      </c>
      <c r="G142" s="74">
        <v>1</v>
      </c>
      <c r="H142" s="729" t="s">
        <v>4540</v>
      </c>
      <c r="I142" s="730">
        <v>56.285795999999998</v>
      </c>
      <c r="J142" s="74">
        <v>-3.5846483</v>
      </c>
      <c r="K142" s="74" t="s">
        <v>4321</v>
      </c>
      <c r="L142" s="74">
        <v>535.98</v>
      </c>
      <c r="M142" s="353" t="s">
        <v>4351</v>
      </c>
      <c r="N142" s="353" t="s">
        <v>4367</v>
      </c>
      <c r="O142" s="74" t="s">
        <v>169</v>
      </c>
      <c r="P142" s="74" t="s">
        <v>4353</v>
      </c>
      <c r="Q142" s="73">
        <v>2025</v>
      </c>
    </row>
    <row r="143" spans="1:17" ht="42.75">
      <c r="A143" s="74">
        <v>140</v>
      </c>
      <c r="B143" s="73"/>
      <c r="C143" s="731" t="s">
        <v>4541</v>
      </c>
      <c r="D143" s="732">
        <v>43796</v>
      </c>
      <c r="E143" s="74"/>
      <c r="F143" s="353" t="s">
        <v>4369</v>
      </c>
      <c r="G143" s="74">
        <v>1</v>
      </c>
      <c r="H143" s="729" t="s">
        <v>4541</v>
      </c>
      <c r="I143" s="730">
        <v>55.172825000000003</v>
      </c>
      <c r="J143" s="74">
        <v>-4.7682153999999999</v>
      </c>
      <c r="K143" s="74" t="s">
        <v>4321</v>
      </c>
      <c r="L143" s="74">
        <v>296.03000000000003</v>
      </c>
      <c r="M143" s="353" t="s">
        <v>4351</v>
      </c>
      <c r="N143" s="353" t="s">
        <v>4424</v>
      </c>
      <c r="O143" s="74" t="s">
        <v>169</v>
      </c>
      <c r="P143" s="74" t="s">
        <v>4353</v>
      </c>
      <c r="Q143" s="73"/>
    </row>
    <row r="144" spans="1:17" ht="42.75">
      <c r="A144" s="74">
        <v>142</v>
      </c>
      <c r="B144" s="73"/>
      <c r="C144" s="731" t="s">
        <v>4542</v>
      </c>
      <c r="D144" s="732">
        <v>43808</v>
      </c>
      <c r="E144" s="74"/>
      <c r="F144" s="353" t="s">
        <v>4363</v>
      </c>
      <c r="G144" s="74">
        <v>1</v>
      </c>
      <c r="H144" s="729" t="s">
        <v>4542</v>
      </c>
      <c r="I144" s="730">
        <v>57.409109000000001</v>
      </c>
      <c r="J144" s="74">
        <v>-3.1517859000000001</v>
      </c>
      <c r="K144" s="74" t="s">
        <v>4321</v>
      </c>
      <c r="L144" s="74">
        <v>411.2</v>
      </c>
      <c r="M144" s="353" t="s">
        <v>4351</v>
      </c>
      <c r="N144" s="353" t="s">
        <v>4407</v>
      </c>
      <c r="O144" s="74" t="s">
        <v>169</v>
      </c>
      <c r="P144" s="74" t="s">
        <v>4353</v>
      </c>
      <c r="Q144" s="73">
        <v>2021</v>
      </c>
    </row>
    <row r="145" spans="1:17" ht="57">
      <c r="A145" s="74">
        <v>143</v>
      </c>
      <c r="B145" s="73"/>
      <c r="C145" s="731" t="s">
        <v>4543</v>
      </c>
      <c r="D145" s="732">
        <v>43808</v>
      </c>
      <c r="E145" s="74"/>
      <c r="F145" s="353" t="s">
        <v>4366</v>
      </c>
      <c r="G145" s="74">
        <v>1</v>
      </c>
      <c r="H145" s="729" t="s">
        <v>4543</v>
      </c>
      <c r="I145" s="730">
        <v>55.923225000000002</v>
      </c>
      <c r="J145" s="74">
        <v>-3.8723011000000001</v>
      </c>
      <c r="K145" s="74" t="s">
        <v>4321</v>
      </c>
      <c r="L145" s="74">
        <v>105.44</v>
      </c>
      <c r="M145" s="353" t="s">
        <v>4351</v>
      </c>
      <c r="N145" s="353" t="s">
        <v>4405</v>
      </c>
      <c r="O145" s="74" t="s">
        <v>169</v>
      </c>
      <c r="P145" s="74" t="s">
        <v>4353</v>
      </c>
      <c r="Q145" s="73"/>
    </row>
    <row r="146" spans="1:17" ht="57">
      <c r="A146" s="74">
        <v>144</v>
      </c>
      <c r="B146" s="73"/>
      <c r="C146" s="731" t="s">
        <v>4544</v>
      </c>
      <c r="D146" s="732">
        <v>43866</v>
      </c>
      <c r="E146" s="74"/>
      <c r="F146" s="353" t="s">
        <v>4409</v>
      </c>
      <c r="G146" s="74">
        <v>1</v>
      </c>
      <c r="H146" s="729" t="s">
        <v>4544</v>
      </c>
      <c r="I146" s="730">
        <v>55.098159000000003</v>
      </c>
      <c r="J146" s="74">
        <v>-2.8195470999999999</v>
      </c>
      <c r="K146" s="74" t="s">
        <v>4321</v>
      </c>
      <c r="L146" s="74">
        <v>346.8</v>
      </c>
      <c r="M146" s="353" t="s">
        <v>4351</v>
      </c>
      <c r="N146" s="353" t="s">
        <v>4410</v>
      </c>
      <c r="O146" s="74" t="s">
        <v>169</v>
      </c>
      <c r="P146" s="74" t="s">
        <v>4353</v>
      </c>
      <c r="Q146" s="73">
        <v>2021</v>
      </c>
    </row>
    <row r="147" spans="1:17" ht="42.75">
      <c r="A147" s="74">
        <v>145</v>
      </c>
      <c r="B147" s="73"/>
      <c r="C147" s="731" t="s">
        <v>4545</v>
      </c>
      <c r="D147" s="732">
        <v>43882</v>
      </c>
      <c r="E147" s="74"/>
      <c r="F147" s="353" t="s">
        <v>4418</v>
      </c>
      <c r="G147" s="74">
        <v>1</v>
      </c>
      <c r="H147" s="729" t="s">
        <v>4545</v>
      </c>
      <c r="I147" s="730">
        <v>55.762602999999999</v>
      </c>
      <c r="J147" s="74">
        <v>-5.5353772000000001</v>
      </c>
      <c r="K147" s="74" t="s">
        <v>4321</v>
      </c>
      <c r="L147" s="74">
        <v>141.77000000000001</v>
      </c>
      <c r="M147" s="353" t="s">
        <v>4351</v>
      </c>
      <c r="N147" s="353" t="s">
        <v>4493</v>
      </c>
      <c r="O147" s="74" t="s">
        <v>169</v>
      </c>
      <c r="P147" s="74" t="s">
        <v>4353</v>
      </c>
      <c r="Q147" s="73">
        <v>2021</v>
      </c>
    </row>
    <row r="148" spans="1:17" ht="42.75">
      <c r="A148" s="74">
        <v>146</v>
      </c>
      <c r="B148" s="73"/>
      <c r="C148" s="731" t="s">
        <v>4546</v>
      </c>
      <c r="D148" s="732">
        <v>43913</v>
      </c>
      <c r="E148" s="74"/>
      <c r="F148" s="353" t="s">
        <v>4357</v>
      </c>
      <c r="G148" s="74">
        <v>1</v>
      </c>
      <c r="H148" s="729" t="s">
        <v>4546</v>
      </c>
      <c r="I148" s="730">
        <v>56.518413000000002</v>
      </c>
      <c r="J148" s="74">
        <v>-4.7696817999999999</v>
      </c>
      <c r="K148" s="74" t="s">
        <v>4321</v>
      </c>
      <c r="L148" s="74">
        <v>1575.96</v>
      </c>
      <c r="M148" s="353" t="s">
        <v>4358</v>
      </c>
      <c r="N148" s="353" t="s">
        <v>4447</v>
      </c>
      <c r="O148" s="74" t="s">
        <v>169</v>
      </c>
      <c r="P148" s="74" t="s">
        <v>4353</v>
      </c>
      <c r="Q148" s="73"/>
    </row>
    <row r="149" spans="1:17" ht="71.25">
      <c r="A149" s="74">
        <v>147</v>
      </c>
      <c r="B149" s="73"/>
      <c r="C149" s="731" t="s">
        <v>4547</v>
      </c>
      <c r="D149" s="732">
        <v>43922</v>
      </c>
      <c r="E149" s="74"/>
      <c r="F149" s="353" t="s">
        <v>4390</v>
      </c>
      <c r="G149" s="74">
        <v>1</v>
      </c>
      <c r="H149" s="729" t="s">
        <v>4547</v>
      </c>
      <c r="I149" s="730">
        <v>56.149673</v>
      </c>
      <c r="J149" s="74">
        <v>-5.1182967000000001</v>
      </c>
      <c r="K149" s="74" t="s">
        <v>4321</v>
      </c>
      <c r="L149" s="74">
        <v>426.4</v>
      </c>
      <c r="M149" s="353" t="s">
        <v>4351</v>
      </c>
      <c r="N149" s="353" t="s">
        <v>4401</v>
      </c>
      <c r="O149" s="74" t="s">
        <v>169</v>
      </c>
      <c r="P149" s="74" t="s">
        <v>4353</v>
      </c>
      <c r="Q149" s="73"/>
    </row>
    <row r="150" spans="1:17" ht="57">
      <c r="A150" s="74">
        <v>149</v>
      </c>
      <c r="B150" s="73"/>
      <c r="C150" s="731" t="s">
        <v>4548</v>
      </c>
      <c r="D150" s="732">
        <v>43997</v>
      </c>
      <c r="E150" s="74"/>
      <c r="F150" s="353" t="s">
        <v>4366</v>
      </c>
      <c r="G150" s="74">
        <v>1</v>
      </c>
      <c r="H150" s="729" t="s">
        <v>4548</v>
      </c>
      <c r="I150" s="730">
        <v>56.341096999999998</v>
      </c>
      <c r="J150" s="74">
        <v>-3.8716917999999998</v>
      </c>
      <c r="K150" s="74" t="s">
        <v>4321</v>
      </c>
      <c r="L150" s="74">
        <v>2069.5300000000002</v>
      </c>
      <c r="M150" s="353" t="s">
        <v>4358</v>
      </c>
      <c r="N150" s="353" t="s">
        <v>4405</v>
      </c>
      <c r="O150" s="74" t="s">
        <v>169</v>
      </c>
      <c r="P150" s="74" t="s">
        <v>4353</v>
      </c>
      <c r="Q150" s="73"/>
    </row>
    <row r="151" spans="1:17" ht="42.75">
      <c r="A151" s="74">
        <v>150</v>
      </c>
      <c r="B151" s="73"/>
      <c r="C151" s="731" t="s">
        <v>4549</v>
      </c>
      <c r="D151" s="732">
        <v>44025</v>
      </c>
      <c r="E151" s="74"/>
      <c r="F151" s="353" t="s">
        <v>4418</v>
      </c>
      <c r="G151" s="74">
        <v>1</v>
      </c>
      <c r="H151" s="729" t="s">
        <v>4549</v>
      </c>
      <c r="I151" s="730">
        <v>56.426028000000002</v>
      </c>
      <c r="J151" s="74">
        <v>-5.2090299</v>
      </c>
      <c r="K151" s="74" t="s">
        <v>4321</v>
      </c>
      <c r="L151" s="74">
        <v>224.66</v>
      </c>
      <c r="M151" s="353" t="s">
        <v>4351</v>
      </c>
      <c r="N151" s="353" t="s">
        <v>4422</v>
      </c>
      <c r="O151" s="74" t="s">
        <v>169</v>
      </c>
      <c r="P151" s="74" t="s">
        <v>4353</v>
      </c>
      <c r="Q151" s="73"/>
    </row>
    <row r="152" spans="1:17" ht="71.25">
      <c r="A152" s="74">
        <v>151</v>
      </c>
      <c r="B152" s="73"/>
      <c r="C152" s="731" t="s">
        <v>4550</v>
      </c>
      <c r="D152" s="732">
        <v>44091</v>
      </c>
      <c r="E152" s="74"/>
      <c r="F152" s="353" t="s">
        <v>4390</v>
      </c>
      <c r="G152" s="74">
        <v>1</v>
      </c>
      <c r="H152" s="729" t="s">
        <v>4550</v>
      </c>
      <c r="I152" s="730">
        <v>55.894182999999998</v>
      </c>
      <c r="J152" s="74">
        <v>-5.2977417999999998</v>
      </c>
      <c r="K152" s="74" t="s">
        <v>4321</v>
      </c>
      <c r="L152" s="74">
        <v>800.84</v>
      </c>
      <c r="M152" s="353" t="s">
        <v>4351</v>
      </c>
      <c r="N152" s="353" t="s">
        <v>4391</v>
      </c>
      <c r="O152" s="74" t="s">
        <v>169</v>
      </c>
      <c r="P152" s="74" t="s">
        <v>4353</v>
      </c>
      <c r="Q152" s="73"/>
    </row>
    <row r="153" spans="1:17" ht="42.75">
      <c r="A153" s="74">
        <v>152</v>
      </c>
      <c r="B153" s="73"/>
      <c r="C153" s="731" t="s">
        <v>4551</v>
      </c>
      <c r="D153" s="732">
        <v>44099</v>
      </c>
      <c r="E153" s="74"/>
      <c r="F153" s="353" t="s">
        <v>4380</v>
      </c>
      <c r="G153" s="74">
        <v>1</v>
      </c>
      <c r="H153" s="729" t="s">
        <v>4551</v>
      </c>
      <c r="I153" s="730">
        <v>55.377535000000002</v>
      </c>
      <c r="J153" s="74">
        <v>-2.5049579999999998</v>
      </c>
      <c r="K153" s="74" t="s">
        <v>4321</v>
      </c>
      <c r="L153" s="74">
        <v>800.5</v>
      </c>
      <c r="M153" s="353" t="s">
        <v>4351</v>
      </c>
      <c r="N153" s="353" t="s">
        <v>4439</v>
      </c>
      <c r="O153" s="74" t="s">
        <v>169</v>
      </c>
      <c r="P153" s="74" t="s">
        <v>4353</v>
      </c>
      <c r="Q153" s="73">
        <v>2024</v>
      </c>
    </row>
    <row r="154" spans="1:17" ht="42.75">
      <c r="A154" s="74">
        <v>153</v>
      </c>
      <c r="B154" s="73"/>
      <c r="C154" s="731" t="s">
        <v>4552</v>
      </c>
      <c r="D154" s="732">
        <v>44127</v>
      </c>
      <c r="E154" s="74"/>
      <c r="F154" s="353" t="s">
        <v>4369</v>
      </c>
      <c r="G154" s="74">
        <v>1</v>
      </c>
      <c r="H154" s="729" t="s">
        <v>4552</v>
      </c>
      <c r="I154" s="730">
        <v>55.001254000000003</v>
      </c>
      <c r="J154" s="74">
        <v>-4.8017329000000002</v>
      </c>
      <c r="K154" s="74" t="s">
        <v>4321</v>
      </c>
      <c r="L154" s="74">
        <v>946</v>
      </c>
      <c r="M154" s="353" t="s">
        <v>4351</v>
      </c>
      <c r="N154" s="353" t="s">
        <v>4394</v>
      </c>
      <c r="O154" s="74" t="s">
        <v>169</v>
      </c>
      <c r="P154" s="74" t="s">
        <v>4353</v>
      </c>
      <c r="Q154" s="73"/>
    </row>
    <row r="155" spans="1:17" ht="42.75">
      <c r="A155" s="74">
        <v>154</v>
      </c>
      <c r="B155" s="73"/>
      <c r="C155" s="731" t="s">
        <v>4553</v>
      </c>
      <c r="D155" s="732">
        <v>44169</v>
      </c>
      <c r="E155" s="74"/>
      <c r="F155" s="353" t="s">
        <v>4418</v>
      </c>
      <c r="G155" s="74">
        <v>1</v>
      </c>
      <c r="H155" s="729" t="s">
        <v>4553</v>
      </c>
      <c r="I155" s="730">
        <v>55.998091000000002</v>
      </c>
      <c r="J155" s="74">
        <v>-5.4750474999999996</v>
      </c>
      <c r="K155" s="74" t="s">
        <v>4321</v>
      </c>
      <c r="L155" s="74">
        <v>842.02</v>
      </c>
      <c r="M155" s="353" t="s">
        <v>4351</v>
      </c>
      <c r="N155" s="353" t="s">
        <v>4419</v>
      </c>
      <c r="O155" s="74" t="s">
        <v>169</v>
      </c>
      <c r="P155" s="74" t="s">
        <v>4353</v>
      </c>
      <c r="Q155" s="73"/>
    </row>
    <row r="156" spans="1:17" ht="57">
      <c r="A156" s="74">
        <v>155</v>
      </c>
      <c r="B156" s="73"/>
      <c r="C156" s="731" t="s">
        <v>4554</v>
      </c>
      <c r="D156" s="732">
        <v>44237</v>
      </c>
      <c r="E156" s="74"/>
      <c r="F156" s="353" t="s">
        <v>4451</v>
      </c>
      <c r="G156" s="74">
        <v>1</v>
      </c>
      <c r="H156" s="729" t="s">
        <v>4554</v>
      </c>
      <c r="I156" s="730">
        <v>57.348638999999999</v>
      </c>
      <c r="J156" s="74">
        <v>-6.2039216000000001</v>
      </c>
      <c r="K156" s="74" t="s">
        <v>4321</v>
      </c>
      <c r="L156" s="74">
        <v>338.2</v>
      </c>
      <c r="M156" s="353" t="s">
        <v>4351</v>
      </c>
      <c r="N156" s="353" t="s">
        <v>4452</v>
      </c>
      <c r="O156" s="74" t="s">
        <v>169</v>
      </c>
      <c r="P156" s="74" t="s">
        <v>4353</v>
      </c>
      <c r="Q156" s="73"/>
    </row>
    <row r="157" spans="1:17" ht="57">
      <c r="A157" s="74">
        <v>156</v>
      </c>
      <c r="B157" s="73"/>
      <c r="C157" s="731" t="s">
        <v>4555</v>
      </c>
      <c r="D157" s="732">
        <v>44257</v>
      </c>
      <c r="E157" s="74"/>
      <c r="F157" s="353" t="s">
        <v>4366</v>
      </c>
      <c r="G157" s="74">
        <v>1</v>
      </c>
      <c r="H157" s="729" t="s">
        <v>4555</v>
      </c>
      <c r="I157" s="730">
        <v>55.928097000000001</v>
      </c>
      <c r="J157" s="74">
        <v>-3.9061507</v>
      </c>
      <c r="K157" s="74" t="s">
        <v>4321</v>
      </c>
      <c r="L157" s="74">
        <v>111.01</v>
      </c>
      <c r="M157" s="353" t="s">
        <v>4351</v>
      </c>
      <c r="N157" s="353" t="s">
        <v>4405</v>
      </c>
      <c r="O157" s="74" t="s">
        <v>169</v>
      </c>
      <c r="P157" s="74" t="s">
        <v>4353</v>
      </c>
      <c r="Q157" s="73"/>
    </row>
    <row r="158" spans="1:17" ht="57">
      <c r="A158" s="74">
        <v>157</v>
      </c>
      <c r="B158" s="73"/>
      <c r="C158" s="731" t="s">
        <v>4556</v>
      </c>
      <c r="D158" s="732">
        <v>44260</v>
      </c>
      <c r="E158" s="74"/>
      <c r="F158" s="353" t="s">
        <v>4350</v>
      </c>
      <c r="G158" s="74">
        <v>1</v>
      </c>
      <c r="H158" s="729" t="s">
        <v>4556</v>
      </c>
      <c r="I158" s="730">
        <v>55.010412000000002</v>
      </c>
      <c r="J158" s="74">
        <v>-4.5489695000000001</v>
      </c>
      <c r="K158" s="74" t="s">
        <v>4321</v>
      </c>
      <c r="L158" s="74">
        <v>42.76</v>
      </c>
      <c r="M158" s="353" t="s">
        <v>4351</v>
      </c>
      <c r="N158" s="353" t="s">
        <v>4372</v>
      </c>
      <c r="O158" s="74" t="s">
        <v>169</v>
      </c>
      <c r="P158" s="74" t="s">
        <v>4353</v>
      </c>
      <c r="Q158" s="73"/>
    </row>
    <row r="159" spans="1:17" ht="57">
      <c r="A159" s="74">
        <v>158</v>
      </c>
      <c r="B159" s="73"/>
      <c r="C159" s="731" t="s">
        <v>4557</v>
      </c>
      <c r="D159" s="732">
        <v>44260</v>
      </c>
      <c r="E159" s="74"/>
      <c r="F159" s="353" t="s">
        <v>4366</v>
      </c>
      <c r="G159" s="74">
        <v>1</v>
      </c>
      <c r="H159" s="729" t="s">
        <v>4557</v>
      </c>
      <c r="I159" s="730">
        <v>56.460183999999998</v>
      </c>
      <c r="J159" s="74">
        <v>-4.3222775999999996</v>
      </c>
      <c r="K159" s="74" t="s">
        <v>4321</v>
      </c>
      <c r="L159" s="74">
        <v>971.03</v>
      </c>
      <c r="M159" s="353" t="s">
        <v>4351</v>
      </c>
      <c r="N159" s="353" t="s">
        <v>4510</v>
      </c>
      <c r="O159" s="74" t="s">
        <v>169</v>
      </c>
      <c r="P159" s="74" t="s">
        <v>4353</v>
      </c>
      <c r="Q159" s="73"/>
    </row>
    <row r="160" spans="1:17" ht="57">
      <c r="A160" s="74">
        <v>159</v>
      </c>
      <c r="B160" s="73"/>
      <c r="C160" s="731" t="s">
        <v>4558</v>
      </c>
      <c r="D160" s="732">
        <v>44274</v>
      </c>
      <c r="E160" s="74"/>
      <c r="F160" s="353" t="s">
        <v>4366</v>
      </c>
      <c r="G160" s="74">
        <v>1</v>
      </c>
      <c r="H160" s="729" t="s">
        <v>4558</v>
      </c>
      <c r="I160" s="730">
        <v>56.142266999999997</v>
      </c>
      <c r="J160" s="74">
        <v>-3.6350688</v>
      </c>
      <c r="K160" s="74" t="s">
        <v>4321</v>
      </c>
      <c r="L160" s="74">
        <v>46.29</v>
      </c>
      <c r="M160" s="353" t="s">
        <v>4351</v>
      </c>
      <c r="N160" s="353" t="s">
        <v>4444</v>
      </c>
      <c r="O160" s="74" t="s">
        <v>169</v>
      </c>
      <c r="P160" s="74" t="s">
        <v>4353</v>
      </c>
      <c r="Q160" s="73"/>
    </row>
    <row r="161" spans="1:17" ht="42.75">
      <c r="A161" s="74">
        <v>160</v>
      </c>
      <c r="B161" s="73"/>
      <c r="C161" s="731" t="s">
        <v>4559</v>
      </c>
      <c r="D161" s="732">
        <v>44287</v>
      </c>
      <c r="E161" s="74"/>
      <c r="F161" s="353" t="s">
        <v>4369</v>
      </c>
      <c r="G161" s="74">
        <v>1</v>
      </c>
      <c r="H161" s="729" t="s">
        <v>4559</v>
      </c>
      <c r="I161" s="730">
        <v>55.285004000000001</v>
      </c>
      <c r="J161" s="74">
        <v>-4.2531439000000004</v>
      </c>
      <c r="K161" s="74" t="s">
        <v>4321</v>
      </c>
      <c r="L161" s="74">
        <v>3148.64</v>
      </c>
      <c r="M161" s="353" t="s">
        <v>4358</v>
      </c>
      <c r="N161" s="353" t="s">
        <v>4473</v>
      </c>
      <c r="O161" s="74" t="s">
        <v>169</v>
      </c>
      <c r="P161" s="74" t="s">
        <v>4353</v>
      </c>
      <c r="Q161" s="73"/>
    </row>
    <row r="162" spans="1:17" ht="57">
      <c r="A162" s="74">
        <v>161</v>
      </c>
      <c r="B162" s="73"/>
      <c r="C162" s="731" t="s">
        <v>4560</v>
      </c>
      <c r="D162" s="732">
        <v>44287</v>
      </c>
      <c r="E162" s="74"/>
      <c r="F162" s="353" t="s">
        <v>4366</v>
      </c>
      <c r="G162" s="74">
        <v>1</v>
      </c>
      <c r="H162" s="729" t="s">
        <v>4560</v>
      </c>
      <c r="I162" s="730">
        <v>55.578800999999999</v>
      </c>
      <c r="J162" s="74">
        <v>-3.9447109999999999</v>
      </c>
      <c r="K162" s="74" t="s">
        <v>4321</v>
      </c>
      <c r="L162" s="74">
        <v>1663.1399999999999</v>
      </c>
      <c r="M162" s="353" t="s">
        <v>4358</v>
      </c>
      <c r="N162" s="353" t="s">
        <v>4561</v>
      </c>
      <c r="O162" s="74" t="s">
        <v>169</v>
      </c>
      <c r="P162" s="74" t="s">
        <v>4353</v>
      </c>
      <c r="Q162" s="73"/>
    </row>
    <row r="163" spans="1:17" ht="45">
      <c r="A163" s="74">
        <v>162</v>
      </c>
      <c r="B163" s="73"/>
      <c r="C163" s="731" t="s">
        <v>4562</v>
      </c>
      <c r="D163" s="732">
        <v>44287</v>
      </c>
      <c r="E163" s="74"/>
      <c r="F163" s="353" t="s">
        <v>4380</v>
      </c>
      <c r="G163" s="74">
        <v>1</v>
      </c>
      <c r="H163" s="729" t="s">
        <v>4562</v>
      </c>
      <c r="I163" s="730">
        <v>55.487115000000003</v>
      </c>
      <c r="J163" s="74">
        <v>-3.4986147999999999</v>
      </c>
      <c r="K163" s="74" t="s">
        <v>4321</v>
      </c>
      <c r="L163" s="74">
        <v>1535.1</v>
      </c>
      <c r="M163" s="353" t="s">
        <v>4358</v>
      </c>
      <c r="N163" s="353" t="s">
        <v>4479</v>
      </c>
      <c r="O163" s="74" t="s">
        <v>169</v>
      </c>
      <c r="P163" s="74" t="s">
        <v>4353</v>
      </c>
      <c r="Q163" s="73"/>
    </row>
    <row r="164" spans="1:17" ht="57">
      <c r="A164" s="74">
        <v>163</v>
      </c>
      <c r="B164" s="73"/>
      <c r="C164" s="731" t="s">
        <v>4563</v>
      </c>
      <c r="D164" s="732">
        <v>44287</v>
      </c>
      <c r="E164" s="74"/>
      <c r="F164" s="353" t="s">
        <v>4350</v>
      </c>
      <c r="G164" s="74">
        <v>1</v>
      </c>
      <c r="H164" s="729" t="s">
        <v>4563</v>
      </c>
      <c r="I164" s="730">
        <v>54.930796999999998</v>
      </c>
      <c r="J164" s="74">
        <v>-3.7681534999999999</v>
      </c>
      <c r="K164" s="74" t="s">
        <v>4321</v>
      </c>
      <c r="L164" s="74">
        <v>384.42</v>
      </c>
      <c r="M164" s="353" t="s">
        <v>4351</v>
      </c>
      <c r="N164" s="353" t="s">
        <v>4564</v>
      </c>
      <c r="O164" s="74" t="s">
        <v>169</v>
      </c>
      <c r="P164" s="74" t="s">
        <v>4353</v>
      </c>
      <c r="Q164" s="73"/>
    </row>
    <row r="165" spans="1:17" ht="57">
      <c r="A165" s="74">
        <v>164</v>
      </c>
      <c r="B165" s="73"/>
      <c r="C165" s="731" t="s">
        <v>4565</v>
      </c>
      <c r="D165" s="732">
        <v>44287</v>
      </c>
      <c r="E165" s="74"/>
      <c r="F165" s="353" t="s">
        <v>4350</v>
      </c>
      <c r="G165" s="74">
        <v>1</v>
      </c>
      <c r="H165" s="729" t="s">
        <v>4565</v>
      </c>
      <c r="I165" s="730">
        <v>55.513595000000002</v>
      </c>
      <c r="J165" s="74">
        <v>-3.6073141999999998</v>
      </c>
      <c r="K165" s="74" t="s">
        <v>4321</v>
      </c>
      <c r="L165" s="74">
        <v>459.42</v>
      </c>
      <c r="M165" s="353" t="s">
        <v>4351</v>
      </c>
      <c r="N165" s="353" t="s">
        <v>4355</v>
      </c>
      <c r="O165" s="74" t="s">
        <v>169</v>
      </c>
      <c r="P165" s="74" t="s">
        <v>4353</v>
      </c>
      <c r="Q165" s="73"/>
    </row>
    <row r="166" spans="1:17" ht="57">
      <c r="A166" s="74">
        <v>165</v>
      </c>
      <c r="B166" s="73"/>
      <c r="C166" s="731" t="s">
        <v>4566</v>
      </c>
      <c r="D166" s="732">
        <v>44287</v>
      </c>
      <c r="E166" s="74"/>
      <c r="F166" s="353" t="s">
        <v>4376</v>
      </c>
      <c r="G166" s="74">
        <v>1</v>
      </c>
      <c r="H166" s="729" t="s">
        <v>4566</v>
      </c>
      <c r="I166" s="730">
        <v>55.306845000000003</v>
      </c>
      <c r="J166" s="74">
        <v>-2.4268700999999999</v>
      </c>
      <c r="K166" s="74" t="s">
        <v>4321</v>
      </c>
      <c r="L166" s="74">
        <v>528.04999999999995</v>
      </c>
      <c r="M166" s="353" t="s">
        <v>4351</v>
      </c>
      <c r="N166" s="353" t="s">
        <v>4410</v>
      </c>
      <c r="O166" s="74" t="s">
        <v>169</v>
      </c>
      <c r="P166" s="74" t="s">
        <v>4353</v>
      </c>
      <c r="Q166" s="73">
        <v>2024</v>
      </c>
    </row>
    <row r="167" spans="1:17" ht="57">
      <c r="A167" s="74">
        <v>166</v>
      </c>
      <c r="B167" s="73"/>
      <c r="C167" s="731" t="s">
        <v>4019</v>
      </c>
      <c r="D167" s="732">
        <v>44349</v>
      </c>
      <c r="E167" s="74"/>
      <c r="F167" s="353" t="s">
        <v>4451</v>
      </c>
      <c r="G167" s="74">
        <v>1</v>
      </c>
      <c r="H167" s="729" t="s">
        <v>4019</v>
      </c>
      <c r="I167" s="730">
        <v>57.220872</v>
      </c>
      <c r="J167" s="74">
        <v>-5.9572826000000001</v>
      </c>
      <c r="K167" s="74" t="s">
        <v>4321</v>
      </c>
      <c r="L167" s="74">
        <v>98.5</v>
      </c>
      <c r="M167" s="353" t="s">
        <v>4351</v>
      </c>
      <c r="N167" s="353" t="s">
        <v>4452</v>
      </c>
      <c r="O167" s="74" t="s">
        <v>169</v>
      </c>
      <c r="P167" s="74" t="s">
        <v>4353</v>
      </c>
      <c r="Q167" s="73"/>
    </row>
    <row r="168" spans="1:17" ht="57">
      <c r="A168" s="74">
        <v>167</v>
      </c>
      <c r="B168" s="73"/>
      <c r="C168" s="731" t="s">
        <v>4567</v>
      </c>
      <c r="D168" s="732">
        <v>44368</v>
      </c>
      <c r="E168" s="74"/>
      <c r="F168" s="353" t="s">
        <v>4366</v>
      </c>
      <c r="G168" s="74">
        <v>1</v>
      </c>
      <c r="H168" s="729" t="s">
        <v>4567</v>
      </c>
      <c r="I168" s="730">
        <v>56.272672999999998</v>
      </c>
      <c r="J168" s="74">
        <v>-3.5566512000000001</v>
      </c>
      <c r="K168" s="74" t="s">
        <v>4321</v>
      </c>
      <c r="L168" s="74">
        <v>249.3</v>
      </c>
      <c r="M168" s="353" t="s">
        <v>4351</v>
      </c>
      <c r="N168" s="353" t="s">
        <v>4449</v>
      </c>
      <c r="O168" s="74" t="s">
        <v>169</v>
      </c>
      <c r="P168" s="74" t="s">
        <v>4353</v>
      </c>
      <c r="Q168" s="73"/>
    </row>
    <row r="169" spans="1:17" ht="42.75">
      <c r="A169" s="74">
        <v>168</v>
      </c>
      <c r="B169" s="73"/>
      <c r="C169" s="731" t="s">
        <v>4568</v>
      </c>
      <c r="D169" s="732">
        <v>44372</v>
      </c>
      <c r="E169" s="74"/>
      <c r="F169" s="353" t="s">
        <v>4418</v>
      </c>
      <c r="G169" s="74">
        <v>1</v>
      </c>
      <c r="H169" s="729" t="s">
        <v>4568</v>
      </c>
      <c r="I169" s="730">
        <v>56.171083000000003</v>
      </c>
      <c r="J169" s="74">
        <v>-5.3972039000000001</v>
      </c>
      <c r="K169" s="74" t="s">
        <v>4321</v>
      </c>
      <c r="L169" s="74">
        <v>264.27999999999997</v>
      </c>
      <c r="M169" s="353" t="s">
        <v>4351</v>
      </c>
      <c r="N169" s="353" t="s">
        <v>4493</v>
      </c>
      <c r="O169" s="74" t="s">
        <v>169</v>
      </c>
      <c r="P169" s="74" t="s">
        <v>4353</v>
      </c>
      <c r="Q169" s="73"/>
    </row>
    <row r="170" spans="1:17" ht="57">
      <c r="A170" s="74">
        <v>169</v>
      </c>
      <c r="B170" s="73"/>
      <c r="C170" s="731" t="s">
        <v>4569</v>
      </c>
      <c r="D170" s="732">
        <v>44406</v>
      </c>
      <c r="E170" s="74"/>
      <c r="F170" s="353" t="s">
        <v>4366</v>
      </c>
      <c r="G170" s="74">
        <v>1</v>
      </c>
      <c r="H170" s="729" t="s">
        <v>4569</v>
      </c>
      <c r="I170" s="730">
        <v>56.755571000000003</v>
      </c>
      <c r="J170" s="74">
        <v>-4.0836534000000002</v>
      </c>
      <c r="K170" s="74" t="s">
        <v>4321</v>
      </c>
      <c r="L170" s="74">
        <v>542.86</v>
      </c>
      <c r="M170" s="353" t="s">
        <v>4351</v>
      </c>
      <c r="N170" s="353" t="s">
        <v>4367</v>
      </c>
      <c r="O170" s="74" t="s">
        <v>169</v>
      </c>
      <c r="P170" s="74" t="s">
        <v>4353</v>
      </c>
      <c r="Q170" s="73"/>
    </row>
    <row r="171" spans="1:17" ht="57">
      <c r="A171" s="74">
        <v>170</v>
      </c>
      <c r="B171" s="73"/>
      <c r="C171" s="731" t="s">
        <v>4570</v>
      </c>
      <c r="D171" s="732">
        <v>44414</v>
      </c>
      <c r="E171" s="74"/>
      <c r="F171" s="353" t="s">
        <v>4441</v>
      </c>
      <c r="G171" s="74">
        <v>1</v>
      </c>
      <c r="H171" s="729" t="s">
        <v>4570</v>
      </c>
      <c r="I171" s="730">
        <v>57.005074999999998</v>
      </c>
      <c r="J171" s="74">
        <v>-2.3802837999999999</v>
      </c>
      <c r="K171" s="74" t="s">
        <v>4321</v>
      </c>
      <c r="L171" s="74">
        <v>179.35</v>
      </c>
      <c r="M171" s="353" t="s">
        <v>4351</v>
      </c>
      <c r="N171" s="353" t="s">
        <v>4412</v>
      </c>
      <c r="O171" s="74" t="s">
        <v>169</v>
      </c>
      <c r="P171" s="74" t="s">
        <v>4353</v>
      </c>
      <c r="Q171" s="73"/>
    </row>
    <row r="172" spans="1:17" ht="42.75">
      <c r="A172" s="74">
        <v>171</v>
      </c>
      <c r="B172" s="73"/>
      <c r="C172" s="731" t="s">
        <v>4571</v>
      </c>
      <c r="D172" s="732">
        <v>44414</v>
      </c>
      <c r="E172" s="74"/>
      <c r="F172" s="353" t="s">
        <v>4418</v>
      </c>
      <c r="G172" s="74">
        <v>1</v>
      </c>
      <c r="H172" s="729" t="s">
        <v>4571</v>
      </c>
      <c r="I172" s="730">
        <v>56.348377999999997</v>
      </c>
      <c r="J172" s="74">
        <v>-3.8655754999999998</v>
      </c>
      <c r="K172" s="74" t="s">
        <v>4321</v>
      </c>
      <c r="L172" s="74">
        <v>164.42</v>
      </c>
      <c r="M172" s="353" t="s">
        <v>4351</v>
      </c>
      <c r="N172" s="353" t="s">
        <v>4422</v>
      </c>
      <c r="O172" s="74" t="s">
        <v>169</v>
      </c>
      <c r="P172" s="74" t="s">
        <v>4353</v>
      </c>
      <c r="Q172" s="73"/>
    </row>
    <row r="173" spans="1:17" ht="57">
      <c r="A173" s="74">
        <v>172</v>
      </c>
      <c r="B173" s="73"/>
      <c r="C173" s="731" t="s">
        <v>4572</v>
      </c>
      <c r="D173" s="732">
        <v>44420</v>
      </c>
      <c r="E173" s="74"/>
      <c r="F173" s="353" t="s">
        <v>4366</v>
      </c>
      <c r="G173" s="74">
        <v>1</v>
      </c>
      <c r="H173" s="729" t="s">
        <v>4572</v>
      </c>
      <c r="I173" s="730">
        <v>55.959228000000003</v>
      </c>
      <c r="J173" s="74">
        <v>-3.9269050000000001</v>
      </c>
      <c r="K173" s="74" t="s">
        <v>4321</v>
      </c>
      <c r="L173" s="74">
        <v>169.51</v>
      </c>
      <c r="M173" s="353" t="s">
        <v>4351</v>
      </c>
      <c r="N173" s="353" t="s">
        <v>4405</v>
      </c>
      <c r="O173" s="74" t="s">
        <v>169</v>
      </c>
      <c r="P173" s="74" t="s">
        <v>4353</v>
      </c>
      <c r="Q173" s="73"/>
    </row>
    <row r="174" spans="1:17" ht="57">
      <c r="A174" s="74">
        <v>173</v>
      </c>
      <c r="B174" s="73"/>
      <c r="C174" s="731" t="s">
        <v>4573</v>
      </c>
      <c r="D174" s="732">
        <v>44420</v>
      </c>
      <c r="E174" s="74"/>
      <c r="F174" s="353" t="s">
        <v>4366</v>
      </c>
      <c r="G174" s="74">
        <v>1</v>
      </c>
      <c r="H174" s="729" t="s">
        <v>4574</v>
      </c>
      <c r="I174" s="730">
        <v>56.032152000000004</v>
      </c>
      <c r="J174" s="74">
        <v>-4.6881782000000003</v>
      </c>
      <c r="K174" s="74" t="s">
        <v>4321</v>
      </c>
      <c r="L174" s="74">
        <v>115.25</v>
      </c>
      <c r="M174" s="353" t="s">
        <v>4351</v>
      </c>
      <c r="N174" s="353" t="s">
        <v>4449</v>
      </c>
      <c r="O174" s="74" t="s">
        <v>169</v>
      </c>
      <c r="P174" s="74" t="s">
        <v>4353</v>
      </c>
      <c r="Q174" s="73"/>
    </row>
    <row r="175" spans="1:17" ht="57">
      <c r="A175" s="74">
        <v>174</v>
      </c>
      <c r="B175" s="73"/>
      <c r="C175" s="731" t="s">
        <v>4575</v>
      </c>
      <c r="D175" s="732">
        <v>44420</v>
      </c>
      <c r="E175" s="74"/>
      <c r="F175" s="353" t="s">
        <v>4366</v>
      </c>
      <c r="G175" s="74">
        <v>1</v>
      </c>
      <c r="H175" s="729" t="s">
        <v>4575</v>
      </c>
      <c r="I175" s="730">
        <v>56.128154000000002</v>
      </c>
      <c r="J175" s="74">
        <v>-4.6546425999999999</v>
      </c>
      <c r="K175" s="74" t="s">
        <v>4321</v>
      </c>
      <c r="L175" s="74">
        <v>256.67</v>
      </c>
      <c r="M175" s="353" t="s">
        <v>4351</v>
      </c>
      <c r="N175" s="353" t="s">
        <v>4449</v>
      </c>
      <c r="O175" s="74" t="s">
        <v>169</v>
      </c>
      <c r="P175" s="74" t="s">
        <v>4353</v>
      </c>
      <c r="Q175" s="73"/>
    </row>
    <row r="176" spans="1:17" ht="42.75">
      <c r="A176" s="74">
        <v>176</v>
      </c>
      <c r="B176" s="73"/>
      <c r="C176" s="731" t="s">
        <v>4576</v>
      </c>
      <c r="D176" s="732">
        <v>44473</v>
      </c>
      <c r="E176" s="74"/>
      <c r="F176" s="353" t="s">
        <v>4369</v>
      </c>
      <c r="G176" s="74">
        <v>1</v>
      </c>
      <c r="H176" s="729" t="s">
        <v>4576</v>
      </c>
      <c r="I176" s="730">
        <v>55.367227</v>
      </c>
      <c r="J176" s="74">
        <v>-4.2783309999999997</v>
      </c>
      <c r="K176" s="74" t="s">
        <v>4321</v>
      </c>
      <c r="L176" s="74">
        <v>208.9</v>
      </c>
      <c r="M176" s="353" t="s">
        <v>4351</v>
      </c>
      <c r="N176" s="353" t="s">
        <v>4370</v>
      </c>
      <c r="O176" s="74" t="s">
        <v>169</v>
      </c>
      <c r="P176" s="74" t="s">
        <v>4353</v>
      </c>
      <c r="Q176" s="73"/>
    </row>
    <row r="177" spans="1:17" ht="57">
      <c r="A177" s="74">
        <v>177</v>
      </c>
      <c r="B177" s="73"/>
      <c r="C177" s="731" t="s">
        <v>4577</v>
      </c>
      <c r="D177" s="732">
        <v>44498</v>
      </c>
      <c r="E177" s="74"/>
      <c r="F177" s="353" t="s">
        <v>4451</v>
      </c>
      <c r="G177" s="74">
        <v>1</v>
      </c>
      <c r="H177" s="729" t="s">
        <v>4577</v>
      </c>
      <c r="I177" s="730">
        <v>58.388339999999999</v>
      </c>
      <c r="J177" s="74">
        <v>-3.7052630999999998</v>
      </c>
      <c r="K177" s="74" t="s">
        <v>4321</v>
      </c>
      <c r="L177" s="74">
        <v>3059.98</v>
      </c>
      <c r="M177" s="353" t="s">
        <v>4358</v>
      </c>
      <c r="N177" s="353" t="s">
        <v>4578</v>
      </c>
      <c r="O177" s="74" t="s">
        <v>169</v>
      </c>
      <c r="P177" s="74" t="s">
        <v>4353</v>
      </c>
      <c r="Q177" s="73"/>
    </row>
    <row r="178" spans="1:17" ht="42.75">
      <c r="A178" s="74">
        <v>178</v>
      </c>
      <c r="B178" s="73"/>
      <c r="C178" s="731" t="s">
        <v>4579</v>
      </c>
      <c r="D178" s="732">
        <v>44525</v>
      </c>
      <c r="E178" s="74"/>
      <c r="F178" s="353" t="s">
        <v>4380</v>
      </c>
      <c r="G178" s="74">
        <v>1</v>
      </c>
      <c r="H178" s="729" t="s">
        <v>4579</v>
      </c>
      <c r="I178" s="730">
        <v>55.555177999999998</v>
      </c>
      <c r="J178" s="74">
        <v>-3.3648634999999998</v>
      </c>
      <c r="K178" s="74" t="s">
        <v>4321</v>
      </c>
      <c r="L178" s="74">
        <v>242.84</v>
      </c>
      <c r="M178" s="353" t="s">
        <v>4351</v>
      </c>
      <c r="N178" s="353" t="s">
        <v>4385</v>
      </c>
      <c r="O178" s="74" t="s">
        <v>169</v>
      </c>
      <c r="P178" s="74" t="s">
        <v>4353</v>
      </c>
      <c r="Q178" s="73">
        <v>2024</v>
      </c>
    </row>
    <row r="179" spans="1:17" ht="57">
      <c r="A179" s="74">
        <v>179</v>
      </c>
      <c r="B179" s="73"/>
      <c r="C179" s="731" t="s">
        <v>4580</v>
      </c>
      <c r="D179" s="732">
        <v>44530</v>
      </c>
      <c r="E179" s="74"/>
      <c r="F179" s="353" t="s">
        <v>4350</v>
      </c>
      <c r="G179" s="74">
        <v>1</v>
      </c>
      <c r="H179" s="729" t="s">
        <v>4580</v>
      </c>
      <c r="I179" s="730">
        <v>54.960102999999997</v>
      </c>
      <c r="J179" s="74">
        <v>-4.7535597999999997</v>
      </c>
      <c r="K179" s="74" t="s">
        <v>4321</v>
      </c>
      <c r="L179" s="74">
        <v>435.15</v>
      </c>
      <c r="M179" s="353" t="s">
        <v>4351</v>
      </c>
      <c r="N179" s="353" t="s">
        <v>4361</v>
      </c>
      <c r="O179" s="74" t="s">
        <v>169</v>
      </c>
      <c r="P179" s="74" t="s">
        <v>4353</v>
      </c>
      <c r="Q179" s="73"/>
    </row>
    <row r="180" spans="1:17" ht="57">
      <c r="A180" s="74">
        <v>180</v>
      </c>
      <c r="B180" s="73"/>
      <c r="C180" s="731" t="s">
        <v>4581</v>
      </c>
      <c r="D180" s="732">
        <v>44530</v>
      </c>
      <c r="E180" s="74"/>
      <c r="F180" s="353" t="s">
        <v>4350</v>
      </c>
      <c r="G180" s="74">
        <v>1</v>
      </c>
      <c r="H180" s="729" t="s">
        <v>4581</v>
      </c>
      <c r="I180" s="730">
        <v>55.053353000000001</v>
      </c>
      <c r="J180" s="74">
        <v>-4.0350067999999997</v>
      </c>
      <c r="K180" s="74" t="s">
        <v>4321</v>
      </c>
      <c r="L180" s="74">
        <v>449.68</v>
      </c>
      <c r="M180" s="353" t="s">
        <v>4351</v>
      </c>
      <c r="N180" s="353" t="s">
        <v>4582</v>
      </c>
      <c r="O180" s="74" t="s">
        <v>169</v>
      </c>
      <c r="P180" s="74" t="s">
        <v>4353</v>
      </c>
      <c r="Q180" s="73"/>
    </row>
    <row r="181" spans="1:17" ht="42.75">
      <c r="A181" s="74">
        <v>181</v>
      </c>
      <c r="B181" s="73"/>
      <c r="C181" s="731" t="s">
        <v>4583</v>
      </c>
      <c r="D181" s="732">
        <v>44530</v>
      </c>
      <c r="E181" s="74"/>
      <c r="F181" s="353" t="s">
        <v>4418</v>
      </c>
      <c r="G181" s="74">
        <v>1</v>
      </c>
      <c r="H181" s="729" t="s">
        <v>4583</v>
      </c>
      <c r="I181" s="730">
        <v>56.226813999999997</v>
      </c>
      <c r="J181" s="74">
        <v>-5.0164482000000001</v>
      </c>
      <c r="K181" s="74" t="s">
        <v>4321</v>
      </c>
      <c r="L181" s="74">
        <v>223.45</v>
      </c>
      <c r="M181" s="353" t="s">
        <v>4351</v>
      </c>
      <c r="N181" s="353" t="s">
        <v>4493</v>
      </c>
      <c r="O181" s="74" t="s">
        <v>169</v>
      </c>
      <c r="P181" s="74" t="s">
        <v>4353</v>
      </c>
      <c r="Q181" s="73"/>
    </row>
    <row r="182" spans="1:17" ht="42.75">
      <c r="A182" s="74">
        <v>182</v>
      </c>
      <c r="B182" s="73"/>
      <c r="C182" s="731" t="s">
        <v>4584</v>
      </c>
      <c r="D182" s="732">
        <v>44530</v>
      </c>
      <c r="E182" s="74"/>
      <c r="F182" s="353" t="s">
        <v>4369</v>
      </c>
      <c r="G182" s="74">
        <v>1</v>
      </c>
      <c r="H182" s="729" t="s">
        <v>4584</v>
      </c>
      <c r="I182" s="730">
        <v>55.500543</v>
      </c>
      <c r="J182" s="74">
        <v>-3.8917681000000002</v>
      </c>
      <c r="K182" s="74" t="s">
        <v>4321</v>
      </c>
      <c r="L182" s="74">
        <v>449.17</v>
      </c>
      <c r="M182" s="353" t="s">
        <v>4351</v>
      </c>
      <c r="N182" s="353" t="s">
        <v>4585</v>
      </c>
      <c r="O182" s="74" t="s">
        <v>169</v>
      </c>
      <c r="P182" s="74" t="s">
        <v>4353</v>
      </c>
      <c r="Q182" s="73"/>
    </row>
    <row r="183" spans="1:17" ht="57">
      <c r="A183" s="74">
        <v>183</v>
      </c>
      <c r="B183" s="73"/>
      <c r="C183" s="731" t="s">
        <v>4586</v>
      </c>
      <c r="D183" s="732">
        <v>44537</v>
      </c>
      <c r="E183" s="74"/>
      <c r="F183" s="353" t="s">
        <v>4350</v>
      </c>
      <c r="G183" s="74">
        <v>1</v>
      </c>
      <c r="H183" s="729" t="s">
        <v>4586</v>
      </c>
      <c r="I183" s="730">
        <v>54.935110000000002</v>
      </c>
      <c r="J183" s="74">
        <v>-4.5816711999999997</v>
      </c>
      <c r="K183" s="74" t="s">
        <v>4321</v>
      </c>
      <c r="L183" s="74">
        <v>170.04</v>
      </c>
      <c r="M183" s="353" t="s">
        <v>4351</v>
      </c>
      <c r="N183" s="353" t="s">
        <v>4361</v>
      </c>
      <c r="O183" s="74" t="s">
        <v>169</v>
      </c>
      <c r="P183" s="74" t="s">
        <v>4353</v>
      </c>
      <c r="Q183" s="73"/>
    </row>
    <row r="184" spans="1:17" ht="42.75">
      <c r="A184" s="74">
        <v>184</v>
      </c>
      <c r="B184" s="73"/>
      <c r="C184" s="731" t="s">
        <v>4587</v>
      </c>
      <c r="D184" s="732">
        <v>44538</v>
      </c>
      <c r="E184" s="74"/>
      <c r="F184" s="353" t="s">
        <v>4418</v>
      </c>
      <c r="G184" s="74">
        <v>1</v>
      </c>
      <c r="H184" s="729" t="s">
        <v>4587</v>
      </c>
      <c r="I184" s="730">
        <v>55.339208999999997</v>
      </c>
      <c r="J184" s="74">
        <v>-5.6237374999999998</v>
      </c>
      <c r="K184" s="74" t="s">
        <v>4321</v>
      </c>
      <c r="L184" s="74">
        <v>79.91</v>
      </c>
      <c r="M184" s="353" t="s">
        <v>4351</v>
      </c>
      <c r="N184" s="353" t="s">
        <v>4493</v>
      </c>
      <c r="O184" s="74" t="s">
        <v>169</v>
      </c>
      <c r="P184" s="74" t="s">
        <v>4353</v>
      </c>
      <c r="Q184" s="73"/>
    </row>
    <row r="185" spans="1:17" ht="57">
      <c r="A185" s="74">
        <v>185</v>
      </c>
      <c r="B185" s="73"/>
      <c r="C185" s="731" t="s">
        <v>4588</v>
      </c>
      <c r="D185" s="732">
        <v>44538</v>
      </c>
      <c r="E185" s="74"/>
      <c r="F185" s="353" t="s">
        <v>4350</v>
      </c>
      <c r="G185" s="74">
        <v>1</v>
      </c>
      <c r="H185" s="729" t="s">
        <v>4588</v>
      </c>
      <c r="I185" s="730">
        <v>55.188350999999997</v>
      </c>
      <c r="J185" s="74">
        <v>-3.2988857999999999</v>
      </c>
      <c r="K185" s="74" t="s">
        <v>4321</v>
      </c>
      <c r="L185" s="74">
        <v>152.87</v>
      </c>
      <c r="M185" s="353" t="s">
        <v>4351</v>
      </c>
      <c r="N185" s="353" t="s">
        <v>4355</v>
      </c>
      <c r="O185" s="74" t="s">
        <v>169</v>
      </c>
      <c r="P185" s="74" t="s">
        <v>4353</v>
      </c>
      <c r="Q185" s="73"/>
    </row>
    <row r="186" spans="1:17" ht="42.75">
      <c r="A186" s="74">
        <v>186</v>
      </c>
      <c r="B186" s="73"/>
      <c r="C186" s="731" t="s">
        <v>4589</v>
      </c>
      <c r="D186" s="732">
        <v>44539</v>
      </c>
      <c r="E186" s="74"/>
      <c r="F186" s="353" t="s">
        <v>4418</v>
      </c>
      <c r="G186" s="74">
        <v>1</v>
      </c>
      <c r="H186" s="729" t="s">
        <v>4589</v>
      </c>
      <c r="I186" s="730">
        <v>55.808653</v>
      </c>
      <c r="J186" s="74">
        <v>-5.5906468</v>
      </c>
      <c r="K186" s="74" t="s">
        <v>4321</v>
      </c>
      <c r="L186" s="74">
        <v>181.7</v>
      </c>
      <c r="M186" s="353" t="s">
        <v>4351</v>
      </c>
      <c r="N186" s="353" t="s">
        <v>4419</v>
      </c>
      <c r="O186" s="74" t="s">
        <v>169</v>
      </c>
      <c r="P186" s="74" t="s">
        <v>4353</v>
      </c>
      <c r="Q186" s="73"/>
    </row>
    <row r="187" spans="1:17" ht="42.75">
      <c r="A187" s="74">
        <v>187</v>
      </c>
      <c r="B187" s="73"/>
      <c r="C187" s="731" t="s">
        <v>4590</v>
      </c>
      <c r="D187" s="732">
        <v>44544</v>
      </c>
      <c r="E187" s="74"/>
      <c r="F187" s="353" t="s">
        <v>4418</v>
      </c>
      <c r="G187" s="74">
        <v>1</v>
      </c>
      <c r="H187" s="729" t="s">
        <v>4590</v>
      </c>
      <c r="I187" s="730">
        <v>55.803901000000003</v>
      </c>
      <c r="J187" s="74">
        <v>-5.5375271000000001</v>
      </c>
      <c r="K187" s="74" t="s">
        <v>4321</v>
      </c>
      <c r="L187" s="74">
        <v>82.61</v>
      </c>
      <c r="M187" s="353" t="s">
        <v>4351</v>
      </c>
      <c r="N187" s="353" t="s">
        <v>4419</v>
      </c>
      <c r="O187" s="74" t="s">
        <v>169</v>
      </c>
      <c r="P187" s="74" t="s">
        <v>4353</v>
      </c>
      <c r="Q187" s="73"/>
    </row>
    <row r="188" spans="1:17" ht="57">
      <c r="A188" s="74">
        <v>188</v>
      </c>
      <c r="B188" s="73"/>
      <c r="C188" s="731" t="s">
        <v>4591</v>
      </c>
      <c r="D188" s="732">
        <v>44544</v>
      </c>
      <c r="E188" s="74"/>
      <c r="F188" s="353" t="s">
        <v>4366</v>
      </c>
      <c r="G188" s="74">
        <v>1</v>
      </c>
      <c r="H188" s="729" t="s">
        <v>4591</v>
      </c>
      <c r="I188" s="730">
        <v>56.263393999999998</v>
      </c>
      <c r="J188" s="74">
        <v>-3.5078374000000001</v>
      </c>
      <c r="K188" s="74" t="s">
        <v>4321</v>
      </c>
      <c r="L188" s="74">
        <v>280.05</v>
      </c>
      <c r="M188" s="353" t="s">
        <v>4351</v>
      </c>
      <c r="N188" s="353" t="s">
        <v>4449</v>
      </c>
      <c r="O188" s="74" t="s">
        <v>169</v>
      </c>
      <c r="P188" s="74" t="s">
        <v>4353</v>
      </c>
      <c r="Q188" s="73"/>
    </row>
    <row r="189" spans="1:17" ht="57">
      <c r="A189" s="74">
        <v>189</v>
      </c>
      <c r="B189" s="73"/>
      <c r="C189" s="731" t="s">
        <v>4592</v>
      </c>
      <c r="D189" s="732">
        <v>44544</v>
      </c>
      <c r="E189" s="74"/>
      <c r="F189" s="353" t="s">
        <v>4366</v>
      </c>
      <c r="G189" s="74">
        <v>1</v>
      </c>
      <c r="H189" s="729" t="s">
        <v>4592</v>
      </c>
      <c r="I189" s="730">
        <v>56.705145000000002</v>
      </c>
      <c r="J189" s="74">
        <v>-3.2967884999999999</v>
      </c>
      <c r="K189" s="74" t="s">
        <v>4321</v>
      </c>
      <c r="L189" s="74">
        <v>202.77</v>
      </c>
      <c r="M189" s="353" t="s">
        <v>4351</v>
      </c>
      <c r="N189" s="353" t="s">
        <v>4367</v>
      </c>
      <c r="O189" s="74" t="s">
        <v>169</v>
      </c>
      <c r="P189" s="74" t="s">
        <v>4353</v>
      </c>
      <c r="Q189" s="73"/>
    </row>
    <row r="190" spans="1:17" ht="57">
      <c r="A190" s="74">
        <v>190</v>
      </c>
      <c r="B190" s="73"/>
      <c r="C190" s="731" t="s">
        <v>4593</v>
      </c>
      <c r="D190" s="732">
        <v>44544</v>
      </c>
      <c r="E190" s="74"/>
      <c r="F190" s="353" t="s">
        <v>4350</v>
      </c>
      <c r="G190" s="74">
        <v>1</v>
      </c>
      <c r="H190" s="729" t="s">
        <v>4593</v>
      </c>
      <c r="I190" s="730">
        <v>55.126461999999997</v>
      </c>
      <c r="J190" s="74">
        <v>-3.1996418000000002</v>
      </c>
      <c r="K190" s="74" t="s">
        <v>4321</v>
      </c>
      <c r="L190" s="74">
        <v>239.02</v>
      </c>
      <c r="M190" s="353" t="s">
        <v>4351</v>
      </c>
      <c r="N190" s="353" t="s">
        <v>4355</v>
      </c>
      <c r="O190" s="74" t="s">
        <v>169</v>
      </c>
      <c r="P190" s="74" t="s">
        <v>4353</v>
      </c>
      <c r="Q190" s="73"/>
    </row>
    <row r="191" spans="1:17" ht="42.75">
      <c r="A191" s="74">
        <v>191</v>
      </c>
      <c r="B191" s="73"/>
      <c r="C191" s="731" t="s">
        <v>4594</v>
      </c>
      <c r="D191" s="732">
        <v>44544</v>
      </c>
      <c r="E191" s="74"/>
      <c r="F191" s="353" t="s">
        <v>4380</v>
      </c>
      <c r="G191" s="74">
        <v>1</v>
      </c>
      <c r="H191" s="729" t="s">
        <v>4594</v>
      </c>
      <c r="I191" s="730">
        <v>55.831659999999999</v>
      </c>
      <c r="J191" s="74">
        <v>-2.4070607000000002</v>
      </c>
      <c r="K191" s="74" t="s">
        <v>4321</v>
      </c>
      <c r="L191" s="74">
        <v>132.75</v>
      </c>
      <c r="M191" s="353" t="s">
        <v>4351</v>
      </c>
      <c r="N191" s="353" t="s">
        <v>4595</v>
      </c>
      <c r="O191" s="74" t="s">
        <v>169</v>
      </c>
      <c r="P191" s="74" t="s">
        <v>4353</v>
      </c>
      <c r="Q191" s="73"/>
    </row>
    <row r="192" spans="1:17" ht="42.75">
      <c r="A192" s="74">
        <v>192</v>
      </c>
      <c r="B192" s="73"/>
      <c r="C192" s="731" t="s">
        <v>4596</v>
      </c>
      <c r="D192" s="732">
        <v>44545</v>
      </c>
      <c r="E192" s="74"/>
      <c r="F192" s="353" t="s">
        <v>4380</v>
      </c>
      <c r="G192" s="74">
        <v>1</v>
      </c>
      <c r="H192" s="729" t="s">
        <v>4596</v>
      </c>
      <c r="I192" s="730">
        <v>55.773328999999997</v>
      </c>
      <c r="J192" s="74">
        <v>-2.6073024999999999</v>
      </c>
      <c r="K192" s="74" t="s">
        <v>4321</v>
      </c>
      <c r="L192" s="74">
        <v>311.08999999999997</v>
      </c>
      <c r="M192" s="353" t="s">
        <v>4351</v>
      </c>
      <c r="N192" s="353" t="s">
        <v>4479</v>
      </c>
      <c r="O192" s="74" t="s">
        <v>169</v>
      </c>
      <c r="P192" s="74" t="s">
        <v>4353</v>
      </c>
      <c r="Q192" s="73"/>
    </row>
    <row r="193" spans="1:17" ht="57">
      <c r="A193" s="74">
        <v>193</v>
      </c>
      <c r="B193" s="73"/>
      <c r="C193" s="731" t="s">
        <v>4597</v>
      </c>
      <c r="D193" s="732">
        <v>44545</v>
      </c>
      <c r="E193" s="74"/>
      <c r="F193" s="353" t="s">
        <v>4366</v>
      </c>
      <c r="G193" s="74">
        <v>1</v>
      </c>
      <c r="H193" s="729" t="s">
        <v>4597</v>
      </c>
      <c r="I193" s="730">
        <v>56.154798</v>
      </c>
      <c r="J193" s="74">
        <v>-3.4971401000000002</v>
      </c>
      <c r="K193" s="74" t="s">
        <v>4321</v>
      </c>
      <c r="L193" s="74">
        <v>88.6</v>
      </c>
      <c r="M193" s="353" t="s">
        <v>4351</v>
      </c>
      <c r="N193" s="353" t="s">
        <v>4449</v>
      </c>
      <c r="O193" s="74" t="s">
        <v>169</v>
      </c>
      <c r="P193" s="74" t="s">
        <v>4353</v>
      </c>
      <c r="Q193" s="73"/>
    </row>
    <row r="194" spans="1:17" ht="57">
      <c r="A194" s="74">
        <v>194</v>
      </c>
      <c r="B194" s="73"/>
      <c r="C194" s="731" t="s">
        <v>4598</v>
      </c>
      <c r="D194" s="732">
        <v>44572</v>
      </c>
      <c r="E194" s="74"/>
      <c r="F194" s="353" t="s">
        <v>4366</v>
      </c>
      <c r="G194" s="74">
        <v>1</v>
      </c>
      <c r="H194" s="729" t="s">
        <v>4598</v>
      </c>
      <c r="I194" s="730">
        <v>56.642865</v>
      </c>
      <c r="J194" s="74">
        <v>-3.3240023000000001</v>
      </c>
      <c r="K194" s="74" t="s">
        <v>4321</v>
      </c>
      <c r="L194" s="74">
        <v>151.53</v>
      </c>
      <c r="M194" s="353" t="s">
        <v>4351</v>
      </c>
      <c r="N194" s="353" t="s">
        <v>4399</v>
      </c>
      <c r="O194" s="74" t="s">
        <v>169</v>
      </c>
      <c r="P194" s="74" t="s">
        <v>4353</v>
      </c>
      <c r="Q194" s="73"/>
    </row>
    <row r="195" spans="1:17" ht="57">
      <c r="A195" s="74">
        <v>195</v>
      </c>
      <c r="B195" s="73"/>
      <c r="C195" s="731" t="s">
        <v>4599</v>
      </c>
      <c r="D195" s="732">
        <v>44575</v>
      </c>
      <c r="E195" s="74"/>
      <c r="F195" s="353" t="s">
        <v>4366</v>
      </c>
      <c r="G195" s="74">
        <v>1</v>
      </c>
      <c r="H195" s="729" t="s">
        <v>4599</v>
      </c>
      <c r="I195" s="730">
        <v>56.834111</v>
      </c>
      <c r="J195" s="74">
        <v>-3.3356629999999998</v>
      </c>
      <c r="K195" s="74" t="s">
        <v>4321</v>
      </c>
      <c r="L195" s="74">
        <v>178.5</v>
      </c>
      <c r="M195" s="353" t="s">
        <v>4351</v>
      </c>
      <c r="N195" s="353" t="s">
        <v>4399</v>
      </c>
      <c r="O195" s="74" t="s">
        <v>169</v>
      </c>
      <c r="P195" s="74" t="s">
        <v>4353</v>
      </c>
      <c r="Q195" s="73"/>
    </row>
    <row r="196" spans="1:17" ht="42.75">
      <c r="A196" s="74">
        <v>196</v>
      </c>
      <c r="B196" s="73"/>
      <c r="C196" s="731" t="s">
        <v>4600</v>
      </c>
      <c r="D196" s="732">
        <v>44582</v>
      </c>
      <c r="E196" s="74"/>
      <c r="F196" s="353" t="s">
        <v>4369</v>
      </c>
      <c r="G196" s="74">
        <v>1</v>
      </c>
      <c r="H196" s="729" t="s">
        <v>4600</v>
      </c>
      <c r="I196" s="730">
        <v>55.209266</v>
      </c>
      <c r="J196" s="74">
        <v>-4.7864661000000002</v>
      </c>
      <c r="K196" s="74" t="s">
        <v>4321</v>
      </c>
      <c r="L196" s="74">
        <v>142.97</v>
      </c>
      <c r="M196" s="353" t="s">
        <v>4351</v>
      </c>
      <c r="N196" s="353" t="s">
        <v>4424</v>
      </c>
      <c r="O196" s="74" t="s">
        <v>169</v>
      </c>
      <c r="P196" s="74" t="s">
        <v>4353</v>
      </c>
      <c r="Q196" s="73"/>
    </row>
    <row r="197" spans="1:17" ht="42.75">
      <c r="A197" s="74">
        <v>197</v>
      </c>
      <c r="B197" s="73"/>
      <c r="C197" s="731" t="s">
        <v>4601</v>
      </c>
      <c r="D197" s="732">
        <v>44582</v>
      </c>
      <c r="E197" s="74"/>
      <c r="F197" s="353" t="s">
        <v>4369</v>
      </c>
      <c r="G197" s="74">
        <v>1</v>
      </c>
      <c r="H197" s="729" t="s">
        <v>4601</v>
      </c>
      <c r="I197" s="730">
        <v>55.225278000000003</v>
      </c>
      <c r="J197" s="74">
        <v>-4.7938767999999996</v>
      </c>
      <c r="K197" s="74" t="s">
        <v>4321</v>
      </c>
      <c r="L197" s="74">
        <v>91.35</v>
      </c>
      <c r="M197" s="353" t="s">
        <v>4351</v>
      </c>
      <c r="N197" s="353" t="s">
        <v>4424</v>
      </c>
      <c r="O197" s="74" t="s">
        <v>169</v>
      </c>
      <c r="P197" s="74" t="s">
        <v>4353</v>
      </c>
      <c r="Q197" s="73"/>
    </row>
    <row r="198" spans="1:17" ht="42.75">
      <c r="A198" s="74">
        <v>198</v>
      </c>
      <c r="B198" s="73"/>
      <c r="C198" s="731" t="s">
        <v>4602</v>
      </c>
      <c r="D198" s="732">
        <v>44585</v>
      </c>
      <c r="E198" s="74"/>
      <c r="F198" s="353" t="s">
        <v>4363</v>
      </c>
      <c r="G198" s="74">
        <v>1</v>
      </c>
      <c r="H198" s="729" t="s">
        <v>4602</v>
      </c>
      <c r="I198" s="730">
        <v>57.448855000000002</v>
      </c>
      <c r="J198" s="74">
        <v>-2.6048239999999998</v>
      </c>
      <c r="K198" s="74" t="s">
        <v>4321</v>
      </c>
      <c r="L198" s="74">
        <v>111.38</v>
      </c>
      <c r="M198" s="353" t="s">
        <v>4351</v>
      </c>
      <c r="N198" s="353" t="s">
        <v>4407</v>
      </c>
      <c r="O198" s="74" t="s">
        <v>169</v>
      </c>
      <c r="P198" s="74" t="s">
        <v>4353</v>
      </c>
      <c r="Q198" s="73">
        <v>2025</v>
      </c>
    </row>
    <row r="199" spans="1:17" ht="42.75">
      <c r="A199" s="74">
        <v>199</v>
      </c>
      <c r="B199" s="73"/>
      <c r="C199" s="731" t="s">
        <v>4603</v>
      </c>
      <c r="D199" s="732">
        <v>44585</v>
      </c>
      <c r="E199" s="74"/>
      <c r="F199" s="353" t="s">
        <v>4369</v>
      </c>
      <c r="G199" s="74">
        <v>1</v>
      </c>
      <c r="H199" s="729" t="s">
        <v>4603</v>
      </c>
      <c r="I199" s="730">
        <v>55.322985000000003</v>
      </c>
      <c r="J199" s="74">
        <v>-4.7266523999999999</v>
      </c>
      <c r="K199" s="74" t="s">
        <v>4321</v>
      </c>
      <c r="L199" s="74">
        <v>128.07</v>
      </c>
      <c r="M199" s="353" t="s">
        <v>4351</v>
      </c>
      <c r="N199" s="353" t="s">
        <v>4424</v>
      </c>
      <c r="O199" s="74" t="s">
        <v>169</v>
      </c>
      <c r="P199" s="74" t="s">
        <v>4353</v>
      </c>
      <c r="Q199" s="73"/>
    </row>
    <row r="200" spans="1:17" ht="42.75">
      <c r="A200" s="74">
        <v>200</v>
      </c>
      <c r="B200" s="73"/>
      <c r="C200" s="731" t="s">
        <v>4604</v>
      </c>
      <c r="D200" s="732">
        <v>44585</v>
      </c>
      <c r="E200" s="74"/>
      <c r="F200" s="353" t="s">
        <v>4418</v>
      </c>
      <c r="G200" s="74">
        <v>1</v>
      </c>
      <c r="H200" s="729" t="s">
        <v>4604</v>
      </c>
      <c r="I200" s="730">
        <v>56.580616999999997</v>
      </c>
      <c r="J200" s="74">
        <v>-6.0692784</v>
      </c>
      <c r="K200" s="74" t="s">
        <v>4321</v>
      </c>
      <c r="L200" s="74">
        <v>137.32</v>
      </c>
      <c r="M200" s="353" t="s">
        <v>4351</v>
      </c>
      <c r="N200" s="353" t="s">
        <v>4422</v>
      </c>
      <c r="O200" s="74" t="s">
        <v>169</v>
      </c>
      <c r="P200" s="74" t="s">
        <v>4353</v>
      </c>
      <c r="Q200" s="73"/>
    </row>
    <row r="201" spans="1:17" ht="42.75">
      <c r="A201" s="74">
        <v>201</v>
      </c>
      <c r="B201" s="73"/>
      <c r="C201" s="731" t="s">
        <v>4605</v>
      </c>
      <c r="D201" s="732">
        <v>44585</v>
      </c>
      <c r="E201" s="74"/>
      <c r="F201" s="353" t="s">
        <v>4357</v>
      </c>
      <c r="G201" s="74">
        <v>1</v>
      </c>
      <c r="H201" s="729" t="s">
        <v>4605</v>
      </c>
      <c r="I201" s="730">
        <v>56.540616</v>
      </c>
      <c r="J201" s="74">
        <v>-4.8607825</v>
      </c>
      <c r="K201" s="74" t="s">
        <v>4321</v>
      </c>
      <c r="L201" s="74">
        <v>222.219999999999</v>
      </c>
      <c r="M201" s="353" t="s">
        <v>4351</v>
      </c>
      <c r="N201" s="353" t="s">
        <v>4606</v>
      </c>
      <c r="O201" s="74" t="s">
        <v>169</v>
      </c>
      <c r="P201" s="74" t="s">
        <v>4353</v>
      </c>
      <c r="Q201" s="73"/>
    </row>
    <row r="202" spans="1:17" ht="57">
      <c r="A202" s="74">
        <v>202</v>
      </c>
      <c r="B202" s="73"/>
      <c r="C202" s="731" t="s">
        <v>4607</v>
      </c>
      <c r="D202" s="732">
        <v>44585</v>
      </c>
      <c r="E202" s="74"/>
      <c r="F202" s="353" t="s">
        <v>4350</v>
      </c>
      <c r="G202" s="74">
        <v>1</v>
      </c>
      <c r="H202" s="729" t="s">
        <v>4607</v>
      </c>
      <c r="I202" s="730">
        <v>55.201971999999998</v>
      </c>
      <c r="J202" s="74">
        <v>-4.0158678999999999</v>
      </c>
      <c r="K202" s="74" t="s">
        <v>4321</v>
      </c>
      <c r="L202" s="74">
        <v>102.54</v>
      </c>
      <c r="M202" s="353" t="s">
        <v>4351</v>
      </c>
      <c r="N202" s="353" t="s">
        <v>4564</v>
      </c>
      <c r="O202" s="74" t="s">
        <v>169</v>
      </c>
      <c r="P202" s="74" t="s">
        <v>4353</v>
      </c>
      <c r="Q202" s="73"/>
    </row>
    <row r="203" spans="1:17" ht="42.75">
      <c r="A203" s="74">
        <v>203</v>
      </c>
      <c r="B203" s="73"/>
      <c r="C203" s="731" t="s">
        <v>4608</v>
      </c>
      <c r="D203" s="732">
        <v>44585</v>
      </c>
      <c r="E203" s="74"/>
      <c r="F203" s="353" t="s">
        <v>4369</v>
      </c>
      <c r="G203" s="74">
        <v>1</v>
      </c>
      <c r="H203" s="729" t="s">
        <v>4608</v>
      </c>
      <c r="I203" s="730">
        <v>55.074742999999998</v>
      </c>
      <c r="J203" s="74">
        <v>-4.7724012</v>
      </c>
      <c r="K203" s="74" t="s">
        <v>4321</v>
      </c>
      <c r="L203" s="74">
        <v>154.34</v>
      </c>
      <c r="M203" s="353" t="s">
        <v>4351</v>
      </c>
      <c r="N203" s="353" t="s">
        <v>4394</v>
      </c>
      <c r="O203" s="74" t="s">
        <v>169</v>
      </c>
      <c r="P203" s="74" t="s">
        <v>4353</v>
      </c>
      <c r="Q203" s="73"/>
    </row>
    <row r="204" spans="1:17" ht="42.75">
      <c r="A204" s="74">
        <v>204</v>
      </c>
      <c r="B204" s="73"/>
      <c r="C204" s="731" t="s">
        <v>4609</v>
      </c>
      <c r="D204" s="732">
        <v>44585</v>
      </c>
      <c r="E204" s="74"/>
      <c r="F204" s="353" t="s">
        <v>4418</v>
      </c>
      <c r="G204" s="74">
        <v>1</v>
      </c>
      <c r="H204" s="729" t="s">
        <v>4609</v>
      </c>
      <c r="I204" s="730">
        <v>55.788493000000003</v>
      </c>
      <c r="J204" s="74">
        <v>-5.5728317000000001</v>
      </c>
      <c r="K204" s="74" t="s">
        <v>4321</v>
      </c>
      <c r="L204" s="74">
        <v>481.92</v>
      </c>
      <c r="M204" s="353" t="s">
        <v>4351</v>
      </c>
      <c r="N204" s="353" t="s">
        <v>4419</v>
      </c>
      <c r="O204" s="74" t="s">
        <v>169</v>
      </c>
      <c r="P204" s="74" t="s">
        <v>4353</v>
      </c>
      <c r="Q204" s="73"/>
    </row>
    <row r="205" spans="1:17" ht="57">
      <c r="A205" s="74">
        <v>205</v>
      </c>
      <c r="B205" s="73"/>
      <c r="C205" s="731" t="s">
        <v>4610</v>
      </c>
      <c r="D205" s="732">
        <v>44585</v>
      </c>
      <c r="E205" s="74"/>
      <c r="F205" s="353" t="s">
        <v>4350</v>
      </c>
      <c r="G205" s="74">
        <v>1</v>
      </c>
      <c r="H205" s="729" t="s">
        <v>4610</v>
      </c>
      <c r="I205" s="730">
        <v>54.918581000000003</v>
      </c>
      <c r="J205" s="74">
        <v>-4.5556425999999997</v>
      </c>
      <c r="K205" s="74" t="s">
        <v>4321</v>
      </c>
      <c r="L205" s="74">
        <v>127.69999999999899</v>
      </c>
      <c r="M205" s="353" t="s">
        <v>4351</v>
      </c>
      <c r="N205" s="353" t="s">
        <v>4361</v>
      </c>
      <c r="O205" s="74" t="s">
        <v>169</v>
      </c>
      <c r="P205" s="74" t="s">
        <v>4353</v>
      </c>
      <c r="Q205" s="73"/>
    </row>
    <row r="206" spans="1:17" ht="42.75">
      <c r="A206" s="74">
        <v>206</v>
      </c>
      <c r="B206" s="73"/>
      <c r="C206" s="731" t="s">
        <v>4611</v>
      </c>
      <c r="D206" s="732">
        <v>44585</v>
      </c>
      <c r="E206" s="74"/>
      <c r="F206" s="353" t="s">
        <v>4418</v>
      </c>
      <c r="G206" s="74">
        <v>1</v>
      </c>
      <c r="H206" s="729" t="s">
        <v>4611</v>
      </c>
      <c r="I206" s="730">
        <v>55.827857000000002</v>
      </c>
      <c r="J206" s="74">
        <v>-5.5796387000000003</v>
      </c>
      <c r="K206" s="74" t="s">
        <v>4321</v>
      </c>
      <c r="L206" s="74">
        <v>278.82</v>
      </c>
      <c r="M206" s="353" t="s">
        <v>4351</v>
      </c>
      <c r="N206" s="353" t="s">
        <v>4419</v>
      </c>
      <c r="O206" s="74" t="s">
        <v>169</v>
      </c>
      <c r="P206" s="74" t="s">
        <v>4353</v>
      </c>
      <c r="Q206" s="73"/>
    </row>
    <row r="207" spans="1:17" ht="42.75">
      <c r="A207" s="74">
        <v>207</v>
      </c>
      <c r="B207" s="73"/>
      <c r="C207" s="731" t="s">
        <v>4612</v>
      </c>
      <c r="D207" s="732">
        <v>44585</v>
      </c>
      <c r="E207" s="74"/>
      <c r="F207" s="353" t="s">
        <v>4369</v>
      </c>
      <c r="G207" s="74">
        <v>1</v>
      </c>
      <c r="H207" s="729" t="s">
        <v>4612</v>
      </c>
      <c r="I207" s="730">
        <v>55.486803000000002</v>
      </c>
      <c r="J207" s="74">
        <v>-3.8499580999999998</v>
      </c>
      <c r="K207" s="74" t="s">
        <v>4321</v>
      </c>
      <c r="L207" s="74">
        <v>90.6</v>
      </c>
      <c r="M207" s="353" t="s">
        <v>4351</v>
      </c>
      <c r="N207" s="353" t="s">
        <v>4585</v>
      </c>
      <c r="O207" s="74" t="s">
        <v>169</v>
      </c>
      <c r="P207" s="74" t="s">
        <v>4353</v>
      </c>
      <c r="Q207" s="73"/>
    </row>
    <row r="208" spans="1:17" ht="42.75">
      <c r="A208" s="74">
        <v>208</v>
      </c>
      <c r="B208" s="73"/>
      <c r="C208" s="731" t="s">
        <v>4613</v>
      </c>
      <c r="D208" s="732">
        <v>44585</v>
      </c>
      <c r="E208" s="74"/>
      <c r="F208" s="353" t="s">
        <v>4380</v>
      </c>
      <c r="G208" s="74">
        <v>1</v>
      </c>
      <c r="H208" s="729" t="s">
        <v>4613</v>
      </c>
      <c r="I208" s="730">
        <v>55.817081999999999</v>
      </c>
      <c r="J208" s="74">
        <v>-2.8106582000000002</v>
      </c>
      <c r="K208" s="74" t="s">
        <v>4321</v>
      </c>
      <c r="L208" s="74">
        <v>120</v>
      </c>
      <c r="M208" s="353" t="s">
        <v>4351</v>
      </c>
      <c r="N208" s="353" t="s">
        <v>4479</v>
      </c>
      <c r="O208" s="74" t="s">
        <v>169</v>
      </c>
      <c r="P208" s="74" t="s">
        <v>4353</v>
      </c>
      <c r="Q208" s="73"/>
    </row>
    <row r="209" spans="1:17" ht="42.75">
      <c r="A209" s="74">
        <v>209</v>
      </c>
      <c r="B209" s="73"/>
      <c r="C209" s="731" t="s">
        <v>4614</v>
      </c>
      <c r="D209" s="732">
        <v>44585</v>
      </c>
      <c r="E209" s="74"/>
      <c r="F209" s="353" t="s">
        <v>4369</v>
      </c>
      <c r="G209" s="74">
        <v>1</v>
      </c>
      <c r="H209" s="729" t="s">
        <v>4614</v>
      </c>
      <c r="I209" s="730">
        <v>55.191766000000001</v>
      </c>
      <c r="J209" s="74">
        <v>-4.7255319</v>
      </c>
      <c r="K209" s="74" t="s">
        <v>4321</v>
      </c>
      <c r="L209" s="74">
        <v>349.79999999999899</v>
      </c>
      <c r="M209" s="353" t="s">
        <v>4351</v>
      </c>
      <c r="N209" s="353" t="s">
        <v>4424</v>
      </c>
      <c r="O209" s="74" t="s">
        <v>169</v>
      </c>
      <c r="P209" s="74" t="s">
        <v>4353</v>
      </c>
      <c r="Q209" s="73"/>
    </row>
    <row r="210" spans="1:17" ht="57">
      <c r="A210" s="74">
        <v>210</v>
      </c>
      <c r="B210" s="73"/>
      <c r="C210" s="731" t="s">
        <v>4615</v>
      </c>
      <c r="D210" s="732">
        <v>44690</v>
      </c>
      <c r="E210" s="74"/>
      <c r="F210" s="353" t="s">
        <v>4409</v>
      </c>
      <c r="G210" s="74">
        <v>1</v>
      </c>
      <c r="H210" s="729" t="s">
        <v>4616</v>
      </c>
      <c r="I210" s="730">
        <v>55.353351000000004</v>
      </c>
      <c r="J210" s="74">
        <v>-1.8706484999999999</v>
      </c>
      <c r="K210" s="74" t="s">
        <v>4321</v>
      </c>
      <c r="L210" s="74">
        <v>248.1</v>
      </c>
      <c r="M210" s="353" t="s">
        <v>4351</v>
      </c>
      <c r="N210" s="353" t="s">
        <v>4410</v>
      </c>
      <c r="O210" s="74" t="s">
        <v>169</v>
      </c>
      <c r="P210" s="74" t="s">
        <v>4353</v>
      </c>
      <c r="Q210" s="73"/>
    </row>
    <row r="211" spans="1:17" ht="57">
      <c r="A211" s="74">
        <v>211</v>
      </c>
      <c r="B211" s="73"/>
      <c r="C211" s="731" t="s">
        <v>4617</v>
      </c>
      <c r="D211" s="732">
        <v>44691</v>
      </c>
      <c r="E211" s="74"/>
      <c r="F211" s="353" t="s">
        <v>4366</v>
      </c>
      <c r="G211" s="74">
        <v>1</v>
      </c>
      <c r="H211" s="729" t="s">
        <v>4617</v>
      </c>
      <c r="I211" s="730">
        <v>56.727691</v>
      </c>
      <c r="J211" s="74">
        <v>-3.3727453000000001</v>
      </c>
      <c r="K211" s="74" t="s">
        <v>4321</v>
      </c>
      <c r="L211" s="74">
        <v>89.05</v>
      </c>
      <c r="M211" s="353" t="s">
        <v>4351</v>
      </c>
      <c r="N211" s="353" t="s">
        <v>4399</v>
      </c>
      <c r="O211" s="74" t="s">
        <v>169</v>
      </c>
      <c r="P211" s="74" t="s">
        <v>4353</v>
      </c>
      <c r="Q211" s="73"/>
    </row>
    <row r="212" spans="1:17" ht="42.75">
      <c r="A212" s="74">
        <v>212</v>
      </c>
      <c r="B212" s="73"/>
      <c r="C212" s="731" t="s">
        <v>4618</v>
      </c>
      <c r="D212" s="732">
        <v>44691</v>
      </c>
      <c r="E212" s="74"/>
      <c r="F212" s="353" t="s">
        <v>4369</v>
      </c>
      <c r="G212" s="74">
        <v>1</v>
      </c>
      <c r="H212" s="729" t="s">
        <v>4618</v>
      </c>
      <c r="I212" s="730">
        <v>55.123244999999997</v>
      </c>
      <c r="J212" s="74">
        <v>-4.6941930000000003</v>
      </c>
      <c r="K212" s="74" t="s">
        <v>4321</v>
      </c>
      <c r="L212" s="74">
        <v>993.73</v>
      </c>
      <c r="M212" s="353" t="s">
        <v>4351</v>
      </c>
      <c r="N212" s="353" t="s">
        <v>4394</v>
      </c>
      <c r="O212" s="74" t="s">
        <v>169</v>
      </c>
      <c r="P212" s="74" t="s">
        <v>4353</v>
      </c>
      <c r="Q212" s="73"/>
    </row>
    <row r="213" spans="1:17" ht="42.75">
      <c r="A213" s="74">
        <v>213</v>
      </c>
      <c r="B213" s="73"/>
      <c r="C213" s="731" t="s">
        <v>4619</v>
      </c>
      <c r="D213" s="732">
        <v>44698</v>
      </c>
      <c r="E213" s="74"/>
      <c r="F213" s="353" t="s">
        <v>4369</v>
      </c>
      <c r="G213" s="74">
        <v>1</v>
      </c>
      <c r="H213" s="729" t="s">
        <v>4619</v>
      </c>
      <c r="I213" s="730">
        <v>55.597541999999997</v>
      </c>
      <c r="J213" s="74">
        <v>-4.1154742999999998</v>
      </c>
      <c r="K213" s="74" t="s">
        <v>4321</v>
      </c>
      <c r="L213" s="74">
        <v>936.37</v>
      </c>
      <c r="M213" s="353" t="s">
        <v>4351</v>
      </c>
      <c r="N213" s="353" t="s">
        <v>4370</v>
      </c>
      <c r="O213" s="74" t="s">
        <v>169</v>
      </c>
      <c r="P213" s="74" t="s">
        <v>4353</v>
      </c>
      <c r="Q213" s="73"/>
    </row>
    <row r="214" spans="1:17" ht="57">
      <c r="A214" s="74">
        <v>214</v>
      </c>
      <c r="B214" s="73"/>
      <c r="C214" s="731" t="s">
        <v>4620</v>
      </c>
      <c r="D214" s="732">
        <v>44699</v>
      </c>
      <c r="E214" s="74"/>
      <c r="F214" s="353" t="s">
        <v>4366</v>
      </c>
      <c r="G214" s="74">
        <v>1</v>
      </c>
      <c r="H214" s="729" t="s">
        <v>4620</v>
      </c>
      <c r="I214" s="730">
        <v>56.342011999999997</v>
      </c>
      <c r="J214" s="74">
        <v>-4.3458348000000004</v>
      </c>
      <c r="K214" s="74" t="s">
        <v>4321</v>
      </c>
      <c r="L214" s="74">
        <v>63.63</v>
      </c>
      <c r="M214" s="353" t="s">
        <v>4351</v>
      </c>
      <c r="N214" s="353" t="s">
        <v>4510</v>
      </c>
      <c r="O214" s="74" t="s">
        <v>169</v>
      </c>
      <c r="P214" s="74" t="s">
        <v>4353</v>
      </c>
      <c r="Q214" s="73"/>
    </row>
    <row r="215" spans="1:17" ht="42.75">
      <c r="A215" s="74">
        <v>215</v>
      </c>
      <c r="B215" s="73"/>
      <c r="C215" s="731" t="s">
        <v>4621</v>
      </c>
      <c r="D215" s="732">
        <v>44712</v>
      </c>
      <c r="E215" s="74"/>
      <c r="F215" s="353" t="s">
        <v>4380</v>
      </c>
      <c r="G215" s="74">
        <v>1</v>
      </c>
      <c r="H215" s="729" t="s">
        <v>4621</v>
      </c>
      <c r="I215" s="730">
        <v>55.408783999999997</v>
      </c>
      <c r="J215" s="74">
        <v>-3.1844915</v>
      </c>
      <c r="K215" s="74" t="s">
        <v>4321</v>
      </c>
      <c r="L215" s="74">
        <v>276.11</v>
      </c>
      <c r="M215" s="353" t="s">
        <v>4351</v>
      </c>
      <c r="N215" s="353" t="s">
        <v>4427</v>
      </c>
      <c r="O215" s="74" t="s">
        <v>169</v>
      </c>
      <c r="P215" s="74" t="s">
        <v>4353</v>
      </c>
      <c r="Q215" s="73">
        <v>2024</v>
      </c>
    </row>
    <row r="216" spans="1:17" ht="42.75">
      <c r="A216" s="74">
        <v>217</v>
      </c>
      <c r="B216" s="73"/>
      <c r="C216" s="731" t="s">
        <v>4622</v>
      </c>
      <c r="D216" s="732">
        <v>44731</v>
      </c>
      <c r="E216" s="74"/>
      <c r="F216" s="353" t="s">
        <v>4393</v>
      </c>
      <c r="G216" s="74">
        <v>1</v>
      </c>
      <c r="H216" s="729" t="s">
        <v>4622</v>
      </c>
      <c r="I216" s="730"/>
      <c r="J216" s="74"/>
      <c r="K216" s="74" t="s">
        <v>4321</v>
      </c>
      <c r="L216" s="74">
        <v>60.15</v>
      </c>
      <c r="M216" s="353" t="s">
        <v>4351</v>
      </c>
      <c r="N216" s="353" t="s">
        <v>4394</v>
      </c>
      <c r="O216" s="74" t="s">
        <v>169</v>
      </c>
      <c r="P216" s="74" t="s">
        <v>4353</v>
      </c>
      <c r="Q216" s="73">
        <v>2025</v>
      </c>
    </row>
    <row r="217" spans="1:17" ht="45">
      <c r="A217" s="74">
        <v>218</v>
      </c>
      <c r="B217" s="73"/>
      <c r="C217" s="731" t="s">
        <v>4623</v>
      </c>
      <c r="D217" s="732">
        <v>44732</v>
      </c>
      <c r="E217" s="74"/>
      <c r="F217" s="353" t="s">
        <v>4393</v>
      </c>
      <c r="G217" s="74">
        <v>1</v>
      </c>
      <c r="H217" s="729" t="s">
        <v>4623</v>
      </c>
      <c r="I217" s="730"/>
      <c r="J217" s="74"/>
      <c r="K217" s="74" t="s">
        <v>4321</v>
      </c>
      <c r="L217" s="74">
        <v>71.260000000000005</v>
      </c>
      <c r="M217" s="353" t="s">
        <v>4351</v>
      </c>
      <c r="N217" s="353" t="s">
        <v>4394</v>
      </c>
      <c r="O217" s="74" t="s">
        <v>169</v>
      </c>
      <c r="P217" s="74" t="s">
        <v>4353</v>
      </c>
      <c r="Q217" s="73">
        <v>2025</v>
      </c>
    </row>
    <row r="218" spans="1:17" ht="42.75">
      <c r="A218" s="74">
        <v>219</v>
      </c>
      <c r="B218" s="73"/>
      <c r="C218" s="731" t="s">
        <v>4624</v>
      </c>
      <c r="D218" s="732">
        <v>44768</v>
      </c>
      <c r="E218" s="74"/>
      <c r="F218" s="353" t="s">
        <v>4380</v>
      </c>
      <c r="G218" s="74">
        <v>1</v>
      </c>
      <c r="H218" s="729" t="s">
        <v>4625</v>
      </c>
      <c r="I218" s="730">
        <v>55.551605000000002</v>
      </c>
      <c r="J218" s="74">
        <v>-3.6548384999999999</v>
      </c>
      <c r="K218" s="74" t="s">
        <v>4321</v>
      </c>
      <c r="L218" s="74">
        <v>68.709999999999994</v>
      </c>
      <c r="M218" s="353" t="s">
        <v>4351</v>
      </c>
      <c r="N218" s="353" t="s">
        <v>4385</v>
      </c>
      <c r="O218" s="74" t="s">
        <v>169</v>
      </c>
      <c r="P218" s="74" t="s">
        <v>4353</v>
      </c>
      <c r="Q218" s="73"/>
    </row>
    <row r="219" spans="1:17" ht="42.75">
      <c r="A219" s="74">
        <v>220</v>
      </c>
      <c r="B219" s="73"/>
      <c r="C219" s="731" t="s">
        <v>4626</v>
      </c>
      <c r="D219" s="732">
        <v>44773</v>
      </c>
      <c r="E219" s="74"/>
      <c r="F219" s="353" t="s">
        <v>4369</v>
      </c>
      <c r="G219" s="74">
        <v>1</v>
      </c>
      <c r="H219" s="729" t="s">
        <v>4626</v>
      </c>
      <c r="I219" s="730">
        <v>55.869728000000002</v>
      </c>
      <c r="J219" s="74">
        <v>-3.9032895000000001</v>
      </c>
      <c r="K219" s="74" t="s">
        <v>4321</v>
      </c>
      <c r="L219" s="74">
        <v>61.24</v>
      </c>
      <c r="M219" s="353" t="s">
        <v>4351</v>
      </c>
      <c r="N219" s="353" t="s">
        <v>4473</v>
      </c>
      <c r="O219" s="74" t="s">
        <v>169</v>
      </c>
      <c r="P219" s="74" t="s">
        <v>4353</v>
      </c>
      <c r="Q219" s="73"/>
    </row>
    <row r="220" spans="1:17" ht="42.75">
      <c r="A220" s="74">
        <v>221</v>
      </c>
      <c r="B220" s="73"/>
      <c r="C220" s="731" t="s">
        <v>4627</v>
      </c>
      <c r="D220" s="732">
        <v>44773</v>
      </c>
      <c r="E220" s="74"/>
      <c r="F220" s="353" t="s">
        <v>4369</v>
      </c>
      <c r="G220" s="74">
        <v>1</v>
      </c>
      <c r="H220" s="729" t="s">
        <v>4627</v>
      </c>
      <c r="I220" s="730">
        <v>55.752169000000002</v>
      </c>
      <c r="J220" s="74">
        <v>-3.6426080000000001</v>
      </c>
      <c r="K220" s="74" t="s">
        <v>4321</v>
      </c>
      <c r="L220" s="74">
        <v>20.07</v>
      </c>
      <c r="M220" s="353" t="s">
        <v>4351</v>
      </c>
      <c r="N220" s="353" t="s">
        <v>4473</v>
      </c>
      <c r="O220" s="74" t="s">
        <v>169</v>
      </c>
      <c r="P220" s="74" t="s">
        <v>4353</v>
      </c>
      <c r="Q220" s="73"/>
    </row>
    <row r="221" spans="1:17" ht="42.75">
      <c r="A221" s="74">
        <v>222</v>
      </c>
      <c r="B221" s="73"/>
      <c r="C221" s="731" t="s">
        <v>4628</v>
      </c>
      <c r="D221" s="732">
        <v>44773</v>
      </c>
      <c r="E221" s="74"/>
      <c r="F221" s="353" t="s">
        <v>4369</v>
      </c>
      <c r="G221" s="74">
        <v>1</v>
      </c>
      <c r="H221" s="729" t="s">
        <v>4628</v>
      </c>
      <c r="I221" s="730">
        <v>55.669440000000002</v>
      </c>
      <c r="J221" s="74">
        <v>-4.1670597000000003</v>
      </c>
      <c r="K221" s="74" t="s">
        <v>4321</v>
      </c>
      <c r="L221" s="74">
        <v>193.19</v>
      </c>
      <c r="M221" s="353" t="s">
        <v>4351</v>
      </c>
      <c r="N221" s="353" t="s">
        <v>4473</v>
      </c>
      <c r="O221" s="74" t="s">
        <v>169</v>
      </c>
      <c r="P221" s="74" t="s">
        <v>4353</v>
      </c>
      <c r="Q221" s="73"/>
    </row>
    <row r="222" spans="1:17" ht="42.75">
      <c r="A222" s="74">
        <v>223</v>
      </c>
      <c r="B222" s="73"/>
      <c r="C222" s="731" t="s">
        <v>4629</v>
      </c>
      <c r="D222" s="732">
        <v>44773</v>
      </c>
      <c r="E222" s="74"/>
      <c r="F222" s="353" t="s">
        <v>4369</v>
      </c>
      <c r="G222" s="74">
        <v>1</v>
      </c>
      <c r="H222" s="729" t="s">
        <v>4629</v>
      </c>
      <c r="I222" s="730">
        <v>55.713301999999999</v>
      </c>
      <c r="J222" s="74">
        <v>-4.4624269999999999</v>
      </c>
      <c r="K222" s="74" t="s">
        <v>4321</v>
      </c>
      <c r="L222" s="74">
        <v>46.43</v>
      </c>
      <c r="M222" s="353" t="s">
        <v>4351</v>
      </c>
      <c r="N222" s="353" t="s">
        <v>4473</v>
      </c>
      <c r="O222" s="74" t="s">
        <v>169</v>
      </c>
      <c r="P222" s="74" t="s">
        <v>4353</v>
      </c>
      <c r="Q222" s="73"/>
    </row>
    <row r="223" spans="1:17" ht="42.75">
      <c r="A223" s="74">
        <v>224</v>
      </c>
      <c r="B223" s="73"/>
      <c r="C223" s="731" t="s">
        <v>4630</v>
      </c>
      <c r="D223" s="732">
        <v>44773</v>
      </c>
      <c r="E223" s="74"/>
      <c r="F223" s="353" t="s">
        <v>4369</v>
      </c>
      <c r="G223" s="74">
        <v>1</v>
      </c>
      <c r="H223" s="729" t="s">
        <v>4630</v>
      </c>
      <c r="I223" s="730">
        <v>55.725549999999998</v>
      </c>
      <c r="J223" s="74">
        <v>-4.6511320999999999</v>
      </c>
      <c r="K223" s="74" t="s">
        <v>4321</v>
      </c>
      <c r="L223" s="74">
        <v>57.21</v>
      </c>
      <c r="M223" s="353" t="s">
        <v>4351</v>
      </c>
      <c r="N223" s="353" t="s">
        <v>4473</v>
      </c>
      <c r="O223" s="74" t="s">
        <v>169</v>
      </c>
      <c r="P223" s="74" t="s">
        <v>4353</v>
      </c>
      <c r="Q223" s="73"/>
    </row>
    <row r="224" spans="1:17" ht="42.75">
      <c r="A224" s="74">
        <v>226</v>
      </c>
      <c r="B224" s="73"/>
      <c r="C224" s="731" t="s">
        <v>4631</v>
      </c>
      <c r="D224" s="732">
        <v>44805</v>
      </c>
      <c r="E224" s="74"/>
      <c r="F224" s="353" t="s">
        <v>4369</v>
      </c>
      <c r="G224" s="74">
        <v>1</v>
      </c>
      <c r="H224" s="729" t="s">
        <v>4631</v>
      </c>
      <c r="I224" s="730">
        <v>55.221682999999999</v>
      </c>
      <c r="J224" s="74">
        <v>-4.7543110999999998</v>
      </c>
      <c r="K224" s="74" t="s">
        <v>4321</v>
      </c>
      <c r="L224" s="74">
        <v>56.2</v>
      </c>
      <c r="M224" s="353" t="s">
        <v>4351</v>
      </c>
      <c r="N224" s="353" t="s">
        <v>4473</v>
      </c>
      <c r="O224" s="74" t="s">
        <v>169</v>
      </c>
      <c r="P224" s="74" t="s">
        <v>4353</v>
      </c>
      <c r="Q224" s="73"/>
    </row>
    <row r="225" spans="1:17" ht="42.75">
      <c r="A225" s="74">
        <v>227</v>
      </c>
      <c r="B225" s="73"/>
      <c r="C225" s="731" t="s">
        <v>4632</v>
      </c>
      <c r="D225" s="732">
        <v>44805</v>
      </c>
      <c r="E225" s="74"/>
      <c r="F225" s="353" t="s">
        <v>4380</v>
      </c>
      <c r="G225" s="74">
        <v>1</v>
      </c>
      <c r="H225" s="729" t="s">
        <v>4632</v>
      </c>
      <c r="I225" s="730">
        <v>55.763007000000002</v>
      </c>
      <c r="J225" s="74">
        <v>-2.8350341999999999</v>
      </c>
      <c r="K225" s="74" t="s">
        <v>4321</v>
      </c>
      <c r="L225" s="74">
        <v>118.8</v>
      </c>
      <c r="M225" s="353" t="s">
        <v>4351</v>
      </c>
      <c r="N225" s="353" t="s">
        <v>4479</v>
      </c>
      <c r="O225" s="74" t="s">
        <v>169</v>
      </c>
      <c r="P225" s="74" t="s">
        <v>4353</v>
      </c>
      <c r="Q225" s="73"/>
    </row>
    <row r="226" spans="1:17" ht="42.75">
      <c r="A226" s="74">
        <v>228</v>
      </c>
      <c r="B226" s="73"/>
      <c r="C226" s="731" t="s">
        <v>4633</v>
      </c>
      <c r="D226" s="732">
        <v>44805</v>
      </c>
      <c r="E226" s="74"/>
      <c r="F226" s="353" t="s">
        <v>4363</v>
      </c>
      <c r="G226" s="74">
        <v>1</v>
      </c>
      <c r="H226" s="729" t="s">
        <v>4633</v>
      </c>
      <c r="I226" s="730">
        <v>57.453707000000001</v>
      </c>
      <c r="J226" s="74">
        <v>-2.219954</v>
      </c>
      <c r="K226" s="74" t="s">
        <v>4321</v>
      </c>
      <c r="L226" s="74">
        <v>55.02</v>
      </c>
      <c r="M226" s="353" t="s">
        <v>4351</v>
      </c>
      <c r="N226" s="353" t="s">
        <v>4396</v>
      </c>
      <c r="O226" s="74" t="s">
        <v>169</v>
      </c>
      <c r="P226" s="74" t="s">
        <v>4353</v>
      </c>
      <c r="Q226" s="73"/>
    </row>
    <row r="227" spans="1:17" ht="42.75">
      <c r="A227" s="74">
        <v>229</v>
      </c>
      <c r="B227" s="73"/>
      <c r="C227" s="731" t="s">
        <v>4634</v>
      </c>
      <c r="D227" s="732">
        <v>44805</v>
      </c>
      <c r="E227" s="74"/>
      <c r="F227" s="353" t="s">
        <v>4363</v>
      </c>
      <c r="G227" s="74">
        <v>1</v>
      </c>
      <c r="H227" s="729" t="s">
        <v>4634</v>
      </c>
      <c r="I227" s="730">
        <v>57.33531</v>
      </c>
      <c r="J227" s="74">
        <v>-2.4800347999999999</v>
      </c>
      <c r="K227" s="74" t="s">
        <v>4321</v>
      </c>
      <c r="L227" s="74">
        <v>37.880000000000003</v>
      </c>
      <c r="M227" s="353" t="s">
        <v>4351</v>
      </c>
      <c r="N227" s="353" t="s">
        <v>4396</v>
      </c>
      <c r="O227" s="74" t="s">
        <v>169</v>
      </c>
      <c r="P227" s="74" t="s">
        <v>4353</v>
      </c>
      <c r="Q227" s="73"/>
    </row>
    <row r="228" spans="1:17" ht="42.75">
      <c r="A228" s="74">
        <v>230</v>
      </c>
      <c r="B228" s="73"/>
      <c r="C228" s="731" t="s">
        <v>4635</v>
      </c>
      <c r="D228" s="732">
        <v>44805</v>
      </c>
      <c r="E228" s="74"/>
      <c r="F228" s="353" t="s">
        <v>4380</v>
      </c>
      <c r="G228" s="74">
        <v>1</v>
      </c>
      <c r="H228" s="729" t="s">
        <v>4635</v>
      </c>
      <c r="I228" s="730">
        <v>55.562164000000003</v>
      </c>
      <c r="J228" s="74">
        <v>-2.3884132999999999</v>
      </c>
      <c r="K228" s="74" t="s">
        <v>4321</v>
      </c>
      <c r="L228" s="74">
        <v>73.36</v>
      </c>
      <c r="M228" s="353" t="s">
        <v>4351</v>
      </c>
      <c r="N228" s="353" t="s">
        <v>4479</v>
      </c>
      <c r="O228" s="74" t="s">
        <v>169</v>
      </c>
      <c r="P228" s="74" t="s">
        <v>4353</v>
      </c>
      <c r="Q228" s="73"/>
    </row>
    <row r="229" spans="1:17" ht="57">
      <c r="A229" s="74">
        <v>231</v>
      </c>
      <c r="B229" s="73"/>
      <c r="C229" s="731" t="s">
        <v>4636</v>
      </c>
      <c r="D229" s="732">
        <v>44831</v>
      </c>
      <c r="E229" s="74"/>
      <c r="F229" s="353" t="s">
        <v>4366</v>
      </c>
      <c r="G229" s="74">
        <v>1</v>
      </c>
      <c r="H229" s="729" t="s">
        <v>4636</v>
      </c>
      <c r="I229" s="730">
        <v>56.356177000000002</v>
      </c>
      <c r="J229" s="74">
        <v>-3.6312669</v>
      </c>
      <c r="K229" s="74" t="s">
        <v>4321</v>
      </c>
      <c r="L229" s="74">
        <v>450.87</v>
      </c>
      <c r="M229" s="353" t="s">
        <v>4351</v>
      </c>
      <c r="N229" s="353" t="s">
        <v>4637</v>
      </c>
      <c r="O229" s="74" t="s">
        <v>169</v>
      </c>
      <c r="P229" s="74" t="s">
        <v>4353</v>
      </c>
      <c r="Q229" s="73"/>
    </row>
    <row r="230" spans="1:17" ht="42.75">
      <c r="A230" s="74">
        <v>232</v>
      </c>
      <c r="B230" s="73"/>
      <c r="C230" s="731" t="s">
        <v>4638</v>
      </c>
      <c r="D230" s="732">
        <v>44895</v>
      </c>
      <c r="E230" s="74"/>
      <c r="F230" s="353" t="s">
        <v>4380</v>
      </c>
      <c r="G230" s="74">
        <v>1</v>
      </c>
      <c r="H230" s="729" t="s">
        <v>4638</v>
      </c>
      <c r="I230" s="730">
        <v>55.720787999999999</v>
      </c>
      <c r="J230" s="74">
        <v>-2.5030122000000001</v>
      </c>
      <c r="K230" s="74" t="s">
        <v>4321</v>
      </c>
      <c r="L230" s="74">
        <v>41.01</v>
      </c>
      <c r="M230" s="353" t="s">
        <v>4351</v>
      </c>
      <c r="N230" s="353" t="s">
        <v>4427</v>
      </c>
      <c r="O230" s="74" t="s">
        <v>169</v>
      </c>
      <c r="P230" s="74" t="s">
        <v>4353</v>
      </c>
      <c r="Q230" s="73"/>
    </row>
    <row r="231" spans="1:17" ht="57">
      <c r="A231" s="74">
        <v>233</v>
      </c>
      <c r="B231" s="73"/>
      <c r="C231" s="731" t="s">
        <v>4639</v>
      </c>
      <c r="D231" s="732">
        <v>44902</v>
      </c>
      <c r="E231" s="74"/>
      <c r="F231" s="353" t="s">
        <v>4409</v>
      </c>
      <c r="G231" s="76">
        <v>1</v>
      </c>
      <c r="H231" s="729" t="s">
        <v>4639</v>
      </c>
      <c r="I231" s="730">
        <v>54.838068</v>
      </c>
      <c r="J231" s="74">
        <v>-1.6683361000000001</v>
      </c>
      <c r="K231" s="74" t="s">
        <v>4321</v>
      </c>
      <c r="L231" s="74">
        <v>18.48</v>
      </c>
      <c r="M231" s="353" t="s">
        <v>4351</v>
      </c>
      <c r="N231" s="353" t="s">
        <v>4410</v>
      </c>
      <c r="O231" s="74" t="s">
        <v>169</v>
      </c>
      <c r="P231" s="74" t="s">
        <v>4353</v>
      </c>
      <c r="Q231" s="73"/>
    </row>
    <row r="232" spans="1:17" ht="57">
      <c r="A232" s="74">
        <v>234</v>
      </c>
      <c r="B232" s="73"/>
      <c r="C232" s="731" t="s">
        <v>4640</v>
      </c>
      <c r="D232" s="732">
        <v>45019</v>
      </c>
      <c r="E232" s="74"/>
      <c r="F232" s="353" t="s">
        <v>4366</v>
      </c>
      <c r="G232" s="76">
        <v>1</v>
      </c>
      <c r="H232" s="729" t="s">
        <v>4640</v>
      </c>
      <c r="I232" s="730">
        <v>56.562390000000001</v>
      </c>
      <c r="J232" s="74">
        <v>-3.0998912000000001</v>
      </c>
      <c r="K232" s="74" t="s">
        <v>4321</v>
      </c>
      <c r="L232" s="74">
        <v>118.6</v>
      </c>
      <c r="M232" s="353" t="s">
        <v>4351</v>
      </c>
      <c r="N232" s="353" t="s">
        <v>4449</v>
      </c>
      <c r="O232" s="74" t="s">
        <v>169</v>
      </c>
      <c r="P232" s="74" t="s">
        <v>4353</v>
      </c>
      <c r="Q232" s="73"/>
    </row>
    <row r="233" spans="1:17" ht="57">
      <c r="A233" s="74">
        <v>235</v>
      </c>
      <c r="B233" s="73"/>
      <c r="C233" s="731" t="s">
        <v>4641</v>
      </c>
      <c r="D233" s="732">
        <v>45023</v>
      </c>
      <c r="E233" s="74"/>
      <c r="F233" s="353" t="s">
        <v>4441</v>
      </c>
      <c r="G233" s="76">
        <v>1</v>
      </c>
      <c r="H233" s="729" t="s">
        <v>4641</v>
      </c>
      <c r="I233" s="730">
        <v>56.999459999999999</v>
      </c>
      <c r="J233" s="74">
        <v>-2.3750599999999999</v>
      </c>
      <c r="K233" s="74" t="s">
        <v>4321</v>
      </c>
      <c r="L233" s="74">
        <v>85.35</v>
      </c>
      <c r="M233" s="353" t="s">
        <v>4351</v>
      </c>
      <c r="N233" s="353" t="s">
        <v>4412</v>
      </c>
      <c r="O233" s="74" t="s">
        <v>169</v>
      </c>
      <c r="P233" s="74" t="s">
        <v>4353</v>
      </c>
      <c r="Q233" s="73"/>
    </row>
    <row r="234" spans="1:17" ht="57">
      <c r="A234" s="74">
        <v>236</v>
      </c>
      <c r="B234" s="73"/>
      <c r="C234" s="731" t="s">
        <v>4642</v>
      </c>
      <c r="D234" s="732">
        <v>45061</v>
      </c>
      <c r="E234" s="74"/>
      <c r="F234" s="353" t="s">
        <v>4366</v>
      </c>
      <c r="G234" s="76">
        <v>1</v>
      </c>
      <c r="H234" s="729" t="s">
        <v>4642</v>
      </c>
      <c r="I234" s="730">
        <v>56.736964999999998</v>
      </c>
      <c r="J234" s="74">
        <v>-3.2602852000000002</v>
      </c>
      <c r="K234" s="74" t="s">
        <v>4321</v>
      </c>
      <c r="L234" s="74">
        <v>71.3</v>
      </c>
      <c r="M234" s="353" t="s">
        <v>4351</v>
      </c>
      <c r="N234" s="353" t="s">
        <v>4399</v>
      </c>
      <c r="O234" s="74" t="s">
        <v>169</v>
      </c>
      <c r="P234" s="74" t="s">
        <v>4353</v>
      </c>
      <c r="Q234" s="73"/>
    </row>
    <row r="235" spans="1:17" ht="57">
      <c r="A235" s="74">
        <v>237</v>
      </c>
      <c r="B235" s="73"/>
      <c r="C235" s="731" t="s">
        <v>4643</v>
      </c>
      <c r="D235" s="732">
        <v>45112</v>
      </c>
      <c r="E235" s="74"/>
      <c r="F235" s="353" t="s">
        <v>4366</v>
      </c>
      <c r="G235" s="76">
        <v>1</v>
      </c>
      <c r="H235" s="729" t="s">
        <v>4643</v>
      </c>
      <c r="I235" s="730">
        <v>56.647337999999998</v>
      </c>
      <c r="J235" s="74">
        <v>-3.3257899000000002</v>
      </c>
      <c r="K235" s="74" t="s">
        <v>4321</v>
      </c>
      <c r="L235" s="74">
        <v>172.36</v>
      </c>
      <c r="M235" s="353" t="s">
        <v>4351</v>
      </c>
      <c r="N235" s="353" t="s">
        <v>4399</v>
      </c>
      <c r="O235" s="74" t="s">
        <v>169</v>
      </c>
      <c r="P235" s="74" t="s">
        <v>4353</v>
      </c>
      <c r="Q235" s="73"/>
    </row>
    <row r="236" spans="1:17" ht="57">
      <c r="A236" s="74">
        <v>238</v>
      </c>
      <c r="B236" s="73"/>
      <c r="C236" s="731" t="s">
        <v>4644</v>
      </c>
      <c r="D236" s="732">
        <v>45112</v>
      </c>
      <c r="E236" s="74"/>
      <c r="F236" s="353" t="s">
        <v>4409</v>
      </c>
      <c r="G236" s="76">
        <v>1</v>
      </c>
      <c r="H236" s="729" t="s">
        <v>4644</v>
      </c>
      <c r="I236" s="730">
        <v>56.641708999999999</v>
      </c>
      <c r="J236" s="74">
        <v>-3.7772964</v>
      </c>
      <c r="K236" s="74" t="s">
        <v>4321</v>
      </c>
      <c r="L236" s="74">
        <v>105.59</v>
      </c>
      <c r="M236" s="353" t="s">
        <v>4351</v>
      </c>
      <c r="N236" s="353" t="s">
        <v>4410</v>
      </c>
      <c r="O236" s="74" t="s">
        <v>169</v>
      </c>
      <c r="P236" s="74" t="s">
        <v>4353</v>
      </c>
      <c r="Q236" s="73"/>
    </row>
    <row r="237" spans="1:17" ht="42.75">
      <c r="A237" s="74">
        <v>239</v>
      </c>
      <c r="B237" s="73"/>
      <c r="C237" s="731" t="s">
        <v>4645</v>
      </c>
      <c r="D237" s="732">
        <v>45132</v>
      </c>
      <c r="E237" s="74"/>
      <c r="F237" s="353" t="s">
        <v>4380</v>
      </c>
      <c r="G237" s="76">
        <v>1</v>
      </c>
      <c r="H237" s="729" t="s">
        <v>4645</v>
      </c>
      <c r="I237" s="730">
        <v>55.673943999999999</v>
      </c>
      <c r="J237" s="74">
        <v>-3.351505</v>
      </c>
      <c r="K237" s="74" t="s">
        <v>4321</v>
      </c>
      <c r="L237" s="74">
        <v>94.93</v>
      </c>
      <c r="M237" s="353" t="s">
        <v>4351</v>
      </c>
      <c r="N237" s="353" t="s">
        <v>4385</v>
      </c>
      <c r="O237" s="74" t="s">
        <v>169</v>
      </c>
      <c r="P237" s="74" t="s">
        <v>4353</v>
      </c>
      <c r="Q237" s="73"/>
    </row>
    <row r="238" spans="1:17" ht="57">
      <c r="A238" s="74">
        <v>240</v>
      </c>
      <c r="B238" s="73"/>
      <c r="C238" s="731" t="s">
        <v>4646</v>
      </c>
      <c r="D238" s="732">
        <v>45169</v>
      </c>
      <c r="E238" s="74"/>
      <c r="F238" s="353" t="s">
        <v>4441</v>
      </c>
      <c r="G238" s="76">
        <v>1</v>
      </c>
      <c r="H238" s="729" t="s">
        <v>4646</v>
      </c>
      <c r="I238" s="730">
        <v>57.049067000000001</v>
      </c>
      <c r="J238" s="74">
        <v>-2.6131430999999998</v>
      </c>
      <c r="K238" s="74" t="s">
        <v>4321</v>
      </c>
      <c r="L238" s="74">
        <v>173.16</v>
      </c>
      <c r="M238" s="353" t="s">
        <v>4351</v>
      </c>
      <c r="N238" s="353" t="s">
        <v>4647</v>
      </c>
      <c r="O238" s="74" t="s">
        <v>169</v>
      </c>
      <c r="P238" s="74" t="s">
        <v>4353</v>
      </c>
      <c r="Q238" s="73"/>
    </row>
    <row r="239" spans="1:17" ht="42.75">
      <c r="A239" s="74">
        <v>241</v>
      </c>
      <c r="B239" s="73"/>
      <c r="C239" s="731" t="s">
        <v>4648</v>
      </c>
      <c r="D239" s="732">
        <v>45183</v>
      </c>
      <c r="E239" s="74"/>
      <c r="F239" s="353" t="s">
        <v>4380</v>
      </c>
      <c r="G239" s="76">
        <v>1</v>
      </c>
      <c r="H239" s="729" t="s">
        <v>4648</v>
      </c>
      <c r="I239" s="730">
        <v>55.761834</v>
      </c>
      <c r="J239" s="74">
        <v>-2.9927787000000001</v>
      </c>
      <c r="K239" s="74" t="s">
        <v>4321</v>
      </c>
      <c r="L239" s="74">
        <v>122.3</v>
      </c>
      <c r="M239" s="353" t="s">
        <v>4351</v>
      </c>
      <c r="N239" s="353" t="s">
        <v>4439</v>
      </c>
      <c r="O239" s="74" t="s">
        <v>169</v>
      </c>
      <c r="P239" s="74" t="s">
        <v>4353</v>
      </c>
      <c r="Q239" s="73"/>
    </row>
    <row r="240" spans="1:17" ht="57">
      <c r="A240" s="74">
        <v>242</v>
      </c>
      <c r="B240" s="73"/>
      <c r="C240" s="731" t="s">
        <v>4649</v>
      </c>
      <c r="D240" s="732">
        <v>45246</v>
      </c>
      <c r="E240" s="74"/>
      <c r="F240" s="353" t="s">
        <v>4350</v>
      </c>
      <c r="G240" s="76">
        <v>1</v>
      </c>
      <c r="H240" s="729" t="s">
        <v>4649</v>
      </c>
      <c r="I240" s="730">
        <v>55.099117</v>
      </c>
      <c r="J240" s="74">
        <v>-3.9291808000000001</v>
      </c>
      <c r="K240" s="74" t="s">
        <v>4321</v>
      </c>
      <c r="L240" s="74">
        <v>344.82</v>
      </c>
      <c r="M240" s="353" t="s">
        <v>4351</v>
      </c>
      <c r="N240" s="353" t="s">
        <v>4355</v>
      </c>
      <c r="O240" s="74" t="s">
        <v>169</v>
      </c>
      <c r="P240" s="74" t="s">
        <v>4353</v>
      </c>
      <c r="Q240" s="73">
        <v>2024</v>
      </c>
    </row>
    <row r="241" spans="1:17" ht="42.75">
      <c r="A241" s="74">
        <v>243</v>
      </c>
      <c r="B241" s="73"/>
      <c r="C241" s="731" t="s">
        <v>4650</v>
      </c>
      <c r="D241" s="732">
        <v>45246</v>
      </c>
      <c r="E241" s="74"/>
      <c r="F241" s="353" t="s">
        <v>4369</v>
      </c>
      <c r="G241" s="76">
        <v>1</v>
      </c>
      <c r="H241" s="729" t="s">
        <v>4650</v>
      </c>
      <c r="I241" s="730">
        <v>55.501925999999997</v>
      </c>
      <c r="J241" s="74">
        <v>-3.8601673999999999</v>
      </c>
      <c r="K241" s="74" t="s">
        <v>4321</v>
      </c>
      <c r="L241" s="74">
        <v>190.56</v>
      </c>
      <c r="M241" s="353" t="s">
        <v>4351</v>
      </c>
      <c r="N241" s="353" t="s">
        <v>4585</v>
      </c>
      <c r="O241" s="74" t="s">
        <v>169</v>
      </c>
      <c r="P241" s="74" t="s">
        <v>4353</v>
      </c>
      <c r="Q241" s="73"/>
    </row>
    <row r="242" spans="1:17" ht="42.75">
      <c r="A242" s="74">
        <v>244</v>
      </c>
      <c r="B242" s="73"/>
      <c r="C242" s="731" t="s">
        <v>4651</v>
      </c>
      <c r="D242" s="732">
        <v>45246</v>
      </c>
      <c r="E242" s="74"/>
      <c r="F242" s="353" t="s">
        <v>4380</v>
      </c>
      <c r="G242" s="76">
        <v>1</v>
      </c>
      <c r="H242" s="729" t="s">
        <v>4651</v>
      </c>
      <c r="I242" s="730">
        <v>55.796374</v>
      </c>
      <c r="J242" s="74">
        <v>-2.9426158</v>
      </c>
      <c r="K242" s="74" t="s">
        <v>4321</v>
      </c>
      <c r="L242" s="74">
        <v>101.39</v>
      </c>
      <c r="M242" s="353" t="s">
        <v>4351</v>
      </c>
      <c r="N242" s="353" t="s">
        <v>4439</v>
      </c>
      <c r="O242" s="74" t="s">
        <v>169</v>
      </c>
      <c r="P242" s="74" t="s">
        <v>4353</v>
      </c>
      <c r="Q242" s="73"/>
    </row>
    <row r="243" spans="1:17" ht="42.75">
      <c r="A243" s="74">
        <v>245</v>
      </c>
      <c r="B243" s="73"/>
      <c r="C243" s="731" t="s">
        <v>4652</v>
      </c>
      <c r="D243" s="732">
        <v>45267</v>
      </c>
      <c r="E243" s="74"/>
      <c r="F243" s="353" t="s">
        <v>4380</v>
      </c>
      <c r="G243" s="76">
        <v>1</v>
      </c>
      <c r="H243" s="729" t="s">
        <v>4652</v>
      </c>
      <c r="I243" s="730">
        <v>55.501302000000003</v>
      </c>
      <c r="J243" s="74">
        <v>-2.8674794000000001</v>
      </c>
      <c r="K243" s="74" t="s">
        <v>4321</v>
      </c>
      <c r="L243" s="74">
        <v>75.5</v>
      </c>
      <c r="M243" s="353" t="s">
        <v>4351</v>
      </c>
      <c r="N243" s="353" t="s">
        <v>4439</v>
      </c>
      <c r="O243" s="74" t="s">
        <v>169</v>
      </c>
      <c r="P243" s="74" t="s">
        <v>4353</v>
      </c>
      <c r="Q243" s="73"/>
    </row>
    <row r="244" spans="1:17" ht="57">
      <c r="A244" s="74">
        <v>246</v>
      </c>
      <c r="B244" s="73"/>
      <c r="C244" s="731" t="s">
        <v>4653</v>
      </c>
      <c r="D244" s="732">
        <v>45274</v>
      </c>
      <c r="E244" s="74"/>
      <c r="F244" s="353" t="s">
        <v>4366</v>
      </c>
      <c r="G244" s="76">
        <v>1</v>
      </c>
      <c r="H244" s="729" t="s">
        <v>4653</v>
      </c>
      <c r="I244" s="730">
        <v>55.987872000000003</v>
      </c>
      <c r="J244" s="74">
        <v>-4.5295667999999996</v>
      </c>
      <c r="K244" s="74" t="s">
        <v>4321</v>
      </c>
      <c r="L244" s="74">
        <v>128.51</v>
      </c>
      <c r="M244" s="353" t="s">
        <v>4351</v>
      </c>
      <c r="N244" s="353" t="s">
        <v>4405</v>
      </c>
      <c r="O244" s="74" t="s">
        <v>169</v>
      </c>
      <c r="P244" s="74" t="s">
        <v>4353</v>
      </c>
      <c r="Q244" s="73"/>
    </row>
    <row r="245" spans="1:17" ht="57">
      <c r="A245" s="74">
        <v>247</v>
      </c>
      <c r="B245" s="73"/>
      <c r="C245" s="731" t="s">
        <v>4654</v>
      </c>
      <c r="D245" s="732">
        <v>45278</v>
      </c>
      <c r="E245" s="74"/>
      <c r="F245" s="353" t="s">
        <v>4350</v>
      </c>
      <c r="G245" s="76">
        <v>1</v>
      </c>
      <c r="H245" s="729" t="s">
        <v>4654</v>
      </c>
      <c r="I245" s="730">
        <v>54.881824000000002</v>
      </c>
      <c r="J245" s="74">
        <v>-3.9156635999999998</v>
      </c>
      <c r="K245" s="74" t="s">
        <v>4321</v>
      </c>
      <c r="L245" s="74">
        <v>116.1</v>
      </c>
      <c r="M245" s="353" t="s">
        <v>4351</v>
      </c>
      <c r="N245" s="353" t="s">
        <v>4564</v>
      </c>
      <c r="O245" s="74" t="s">
        <v>169</v>
      </c>
      <c r="P245" s="74" t="s">
        <v>4353</v>
      </c>
      <c r="Q245" s="73"/>
    </row>
    <row r="246" spans="1:17" ht="42.75">
      <c r="A246" s="74">
        <v>248</v>
      </c>
      <c r="B246" s="73"/>
      <c r="C246" s="731" t="s">
        <v>4655</v>
      </c>
      <c r="D246" s="732">
        <v>45278</v>
      </c>
      <c r="E246" s="74"/>
      <c r="F246" s="353" t="s">
        <v>4380</v>
      </c>
      <c r="G246" s="76">
        <v>1</v>
      </c>
      <c r="H246" s="729" t="s">
        <v>4655</v>
      </c>
      <c r="I246" s="730">
        <v>55.402903999999999</v>
      </c>
      <c r="J246" s="74">
        <v>-2.4515920000000002</v>
      </c>
      <c r="K246" s="74" t="s">
        <v>4321</v>
      </c>
      <c r="L246" s="74">
        <v>78.66</v>
      </c>
      <c r="M246" s="353" t="s">
        <v>4351</v>
      </c>
      <c r="N246" s="353" t="s">
        <v>4595</v>
      </c>
      <c r="O246" s="74" t="s">
        <v>169</v>
      </c>
      <c r="P246" s="74" t="s">
        <v>4353</v>
      </c>
      <c r="Q246" s="73">
        <v>2024</v>
      </c>
    </row>
    <row r="247" spans="1:17" ht="42.75">
      <c r="A247" s="74">
        <v>249</v>
      </c>
      <c r="B247" s="73"/>
      <c r="C247" s="731" t="s">
        <v>4656</v>
      </c>
      <c r="D247" s="732">
        <v>45280</v>
      </c>
      <c r="E247" s="74"/>
      <c r="F247" s="353" t="s">
        <v>4369</v>
      </c>
      <c r="G247" s="76">
        <v>1</v>
      </c>
      <c r="H247" s="729" t="s">
        <v>4656</v>
      </c>
      <c r="I247" s="730">
        <v>55.209505999999998</v>
      </c>
      <c r="J247" s="74">
        <v>-4.7361770999999999</v>
      </c>
      <c r="K247" s="74" t="s">
        <v>4321</v>
      </c>
      <c r="L247" s="74">
        <v>268.88</v>
      </c>
      <c r="M247" s="353" t="s">
        <v>4351</v>
      </c>
      <c r="N247" s="353" t="s">
        <v>4473</v>
      </c>
      <c r="O247" s="74" t="s">
        <v>169</v>
      </c>
      <c r="P247" s="74" t="s">
        <v>4353</v>
      </c>
      <c r="Q247" s="73"/>
    </row>
    <row r="248" spans="1:17" ht="42.75">
      <c r="A248" s="74">
        <v>250</v>
      </c>
      <c r="B248" s="73"/>
      <c r="C248" s="731" t="s">
        <v>4657</v>
      </c>
      <c r="D248" s="732">
        <v>45387</v>
      </c>
      <c r="E248" s="74"/>
      <c r="F248" s="353" t="s">
        <v>4369</v>
      </c>
      <c r="G248" s="76">
        <v>1</v>
      </c>
      <c r="H248" s="729" t="s">
        <v>4657</v>
      </c>
      <c r="I248" s="730">
        <v>55.495927000000002</v>
      </c>
      <c r="J248" s="74">
        <v>-3.8408872999999999</v>
      </c>
      <c r="K248" s="74" t="s">
        <v>4321</v>
      </c>
      <c r="L248" s="74">
        <v>163.97</v>
      </c>
      <c r="M248" s="353" t="s">
        <v>4351</v>
      </c>
      <c r="N248" s="353" t="s">
        <v>4585</v>
      </c>
      <c r="O248" s="74" t="s">
        <v>169</v>
      </c>
      <c r="P248" s="74" t="s">
        <v>4353</v>
      </c>
      <c r="Q248" s="73"/>
    </row>
    <row r="249" spans="1:17" ht="57">
      <c r="A249" s="74">
        <v>251</v>
      </c>
      <c r="B249" s="73"/>
      <c r="C249" s="731" t="s">
        <v>4658</v>
      </c>
      <c r="D249" s="732">
        <v>45400</v>
      </c>
      <c r="E249" s="74"/>
      <c r="F249" s="353" t="s">
        <v>4441</v>
      </c>
      <c r="G249" s="76">
        <v>1</v>
      </c>
      <c r="H249" s="729" t="s">
        <v>4658</v>
      </c>
      <c r="I249" s="730">
        <v>57.044750000000001</v>
      </c>
      <c r="J249" s="74">
        <v>-2.7465701</v>
      </c>
      <c r="K249" s="74" t="s">
        <v>4321</v>
      </c>
      <c r="L249" s="74">
        <v>240.79</v>
      </c>
      <c r="M249" s="353" t="s">
        <v>4351</v>
      </c>
      <c r="N249" s="353" t="s">
        <v>4647</v>
      </c>
      <c r="O249" s="74" t="s">
        <v>169</v>
      </c>
      <c r="P249" s="74" t="s">
        <v>4353</v>
      </c>
      <c r="Q249" s="73">
        <v>2025</v>
      </c>
    </row>
    <row r="250" spans="1:17" ht="42.75">
      <c r="A250" s="74">
        <v>252</v>
      </c>
      <c r="B250" s="73"/>
      <c r="C250" s="731" t="s">
        <v>4659</v>
      </c>
      <c r="D250" s="732">
        <v>45407</v>
      </c>
      <c r="E250" s="74"/>
      <c r="F250" s="353" t="s">
        <v>4380</v>
      </c>
      <c r="G250" s="76">
        <v>1</v>
      </c>
      <c r="H250" s="729" t="s">
        <v>4659</v>
      </c>
      <c r="I250" s="730">
        <v>55.385652</v>
      </c>
      <c r="J250" s="74">
        <v>-3.4916171</v>
      </c>
      <c r="K250" s="74" t="s">
        <v>4321</v>
      </c>
      <c r="L250" s="74">
        <v>189.4</v>
      </c>
      <c r="M250" s="353" t="s">
        <v>4351</v>
      </c>
      <c r="N250" s="353" t="s">
        <v>4385</v>
      </c>
      <c r="O250" s="74" t="s">
        <v>169</v>
      </c>
      <c r="P250" s="74" t="s">
        <v>4353</v>
      </c>
      <c r="Q250" s="73"/>
    </row>
    <row r="251" spans="1:17" ht="60">
      <c r="A251" s="74">
        <v>253</v>
      </c>
      <c r="B251" s="73"/>
      <c r="C251" s="731" t="s">
        <v>4660</v>
      </c>
      <c r="D251" s="732">
        <v>45425</v>
      </c>
      <c r="E251" s="74"/>
      <c r="F251" s="353" t="s">
        <v>4366</v>
      </c>
      <c r="G251" s="76">
        <v>1</v>
      </c>
      <c r="H251" s="729" t="s">
        <v>4660</v>
      </c>
      <c r="I251" s="730">
        <v>55.915312</v>
      </c>
      <c r="J251" s="74">
        <v>-3.8607184000000001</v>
      </c>
      <c r="K251" s="74" t="s">
        <v>4321</v>
      </c>
      <c r="L251" s="74">
        <v>134.26</v>
      </c>
      <c r="M251" s="353" t="s">
        <v>4351</v>
      </c>
      <c r="N251" s="353" t="s">
        <v>4405</v>
      </c>
      <c r="O251" s="74" t="s">
        <v>169</v>
      </c>
      <c r="P251" s="74" t="s">
        <v>4353</v>
      </c>
      <c r="Q251" s="73"/>
    </row>
    <row r="252" spans="1:17" ht="42.75">
      <c r="A252" s="74">
        <v>254</v>
      </c>
      <c r="B252" s="73"/>
      <c r="C252" s="731" t="s">
        <v>4661</v>
      </c>
      <c r="D252" s="732">
        <v>45443</v>
      </c>
      <c r="E252" s="74"/>
      <c r="F252" s="353" t="s">
        <v>4418</v>
      </c>
      <c r="G252" s="76">
        <v>1</v>
      </c>
      <c r="H252" s="729" t="s">
        <v>4661</v>
      </c>
      <c r="I252" s="730">
        <v>56.288412999999998</v>
      </c>
      <c r="J252" s="74">
        <v>-2.2891333999999999</v>
      </c>
      <c r="K252" s="74" t="s">
        <v>4321</v>
      </c>
      <c r="L252" s="74">
        <v>281.81</v>
      </c>
      <c r="M252" s="353" t="s">
        <v>4351</v>
      </c>
      <c r="N252" s="353" t="s">
        <v>4422</v>
      </c>
      <c r="O252" s="74" t="s">
        <v>169</v>
      </c>
      <c r="P252" s="74" t="s">
        <v>4353</v>
      </c>
      <c r="Q252" s="73"/>
    </row>
    <row r="253" spans="1:17" ht="57">
      <c r="A253" s="74">
        <v>255</v>
      </c>
      <c r="B253" s="73"/>
      <c r="C253" s="731" t="s">
        <v>4662</v>
      </c>
      <c r="D253" s="732">
        <v>45453</v>
      </c>
      <c r="E253" s="74"/>
      <c r="F253" s="353" t="s">
        <v>4366</v>
      </c>
      <c r="G253" s="76">
        <v>1</v>
      </c>
      <c r="H253" s="729" t="s">
        <v>4662</v>
      </c>
      <c r="I253" s="730">
        <v>55.971020000000003</v>
      </c>
      <c r="J253" s="74">
        <v>-4.3361441999999997</v>
      </c>
      <c r="K253" s="74" t="s">
        <v>4321</v>
      </c>
      <c r="L253" s="74">
        <v>134.75</v>
      </c>
      <c r="M253" s="353" t="s">
        <v>4351</v>
      </c>
      <c r="N253" s="353" t="s">
        <v>4405</v>
      </c>
      <c r="O253" s="74" t="s">
        <v>169</v>
      </c>
      <c r="P253" s="74" t="s">
        <v>4353</v>
      </c>
      <c r="Q253" s="73">
        <v>2025</v>
      </c>
    </row>
    <row r="254" spans="1:17" ht="57">
      <c r="A254" s="74">
        <v>256</v>
      </c>
      <c r="B254" s="73"/>
      <c r="C254" s="731" t="s">
        <v>4663</v>
      </c>
      <c r="D254" s="732">
        <v>45477</v>
      </c>
      <c r="E254" s="74"/>
      <c r="F254" s="353" t="s">
        <v>4350</v>
      </c>
      <c r="G254" s="76">
        <v>1</v>
      </c>
      <c r="H254" s="729" t="s">
        <v>4663</v>
      </c>
      <c r="I254" s="730">
        <v>54.910545999999997</v>
      </c>
      <c r="J254" s="74">
        <v>-4.2337286000000001</v>
      </c>
      <c r="K254" s="74" t="s">
        <v>4321</v>
      </c>
      <c r="L254" s="74">
        <v>140.91</v>
      </c>
      <c r="M254" s="353" t="s">
        <v>4351</v>
      </c>
      <c r="N254" s="353" t="s">
        <v>4564</v>
      </c>
      <c r="O254" s="74" t="s">
        <v>169</v>
      </c>
      <c r="P254" s="74" t="s">
        <v>4353</v>
      </c>
      <c r="Q254" s="73"/>
    </row>
    <row r="255" spans="1:17" ht="42.75">
      <c r="A255" s="74">
        <v>257</v>
      </c>
      <c r="B255" s="73"/>
      <c r="C255" s="731" t="s">
        <v>4664</v>
      </c>
      <c r="D255" s="732">
        <v>45504</v>
      </c>
      <c r="E255" s="74"/>
      <c r="F255" s="353" t="s">
        <v>4380</v>
      </c>
      <c r="G255" s="76">
        <v>1</v>
      </c>
      <c r="H255" s="729" t="s">
        <v>4664</v>
      </c>
      <c r="I255" s="730">
        <v>55.571354999999997</v>
      </c>
      <c r="J255" s="74">
        <v>-3.4431390999999998</v>
      </c>
      <c r="K255" s="74" t="s">
        <v>4321</v>
      </c>
      <c r="L255" s="74">
        <v>258</v>
      </c>
      <c r="M255" s="353" t="s">
        <v>4351</v>
      </c>
      <c r="N255" s="353" t="s">
        <v>4385</v>
      </c>
      <c r="O255" s="74" t="s">
        <v>169</v>
      </c>
      <c r="P255" s="74" t="s">
        <v>4353</v>
      </c>
      <c r="Q255" s="73"/>
    </row>
    <row r="256" spans="1:17" ht="57">
      <c r="A256" s="74">
        <v>258</v>
      </c>
      <c r="B256" s="73"/>
      <c r="C256" s="731" t="s">
        <v>4665</v>
      </c>
      <c r="D256" s="732">
        <v>45566</v>
      </c>
      <c r="E256" s="74"/>
      <c r="F256" s="353" t="s">
        <v>4366</v>
      </c>
      <c r="G256" s="76">
        <v>1</v>
      </c>
      <c r="H256" s="729" t="s">
        <v>4665</v>
      </c>
      <c r="I256" s="730"/>
      <c r="J256" s="74"/>
      <c r="K256" s="74" t="s">
        <v>4321</v>
      </c>
      <c r="L256" s="74">
        <v>111.21</v>
      </c>
      <c r="M256" s="353" t="s">
        <v>4351</v>
      </c>
      <c r="N256" s="353" t="s">
        <v>4561</v>
      </c>
      <c r="O256" s="74" t="s">
        <v>169</v>
      </c>
      <c r="P256" s="74" t="s">
        <v>4353</v>
      </c>
      <c r="Q256" s="73"/>
    </row>
    <row r="257" spans="1:17" ht="42.75">
      <c r="A257" s="74">
        <v>259</v>
      </c>
      <c r="B257" s="73"/>
      <c r="C257" s="731" t="s">
        <v>4666</v>
      </c>
      <c r="D257" s="732">
        <v>45621</v>
      </c>
      <c r="E257" s="74"/>
      <c r="F257" s="353" t="s">
        <v>4369</v>
      </c>
      <c r="G257" s="76">
        <v>1</v>
      </c>
      <c r="H257" s="729" t="s">
        <v>4666</v>
      </c>
      <c r="I257" s="730">
        <v>55.049669000000002</v>
      </c>
      <c r="J257" s="74">
        <v>-4.6469724000000001</v>
      </c>
      <c r="K257" s="74" t="s">
        <v>4321</v>
      </c>
      <c r="L257" s="74">
        <v>251.1</v>
      </c>
      <c r="M257" s="353" t="s">
        <v>4351</v>
      </c>
      <c r="N257" s="353" t="s">
        <v>4394</v>
      </c>
      <c r="O257" s="74" t="s">
        <v>169</v>
      </c>
      <c r="P257" s="74" t="s">
        <v>4353</v>
      </c>
      <c r="Q257" s="73"/>
    </row>
    <row r="258" spans="1:17" ht="42.75">
      <c r="A258" s="74">
        <v>260</v>
      </c>
      <c r="B258" s="73"/>
      <c r="C258" s="731" t="s">
        <v>4667</v>
      </c>
      <c r="D258" s="732">
        <v>45636</v>
      </c>
      <c r="E258" s="74"/>
      <c r="F258" s="353" t="s">
        <v>4418</v>
      </c>
      <c r="G258" s="76">
        <v>1</v>
      </c>
      <c r="H258" s="729" t="s">
        <v>4667</v>
      </c>
      <c r="I258" s="730"/>
      <c r="J258" s="74"/>
      <c r="K258" s="74" t="s">
        <v>4321</v>
      </c>
      <c r="L258" s="74">
        <v>97.65</v>
      </c>
      <c r="M258" s="353" t="s">
        <v>4351</v>
      </c>
      <c r="N258" s="353" t="s">
        <v>4493</v>
      </c>
      <c r="O258" s="74" t="s">
        <v>169</v>
      </c>
      <c r="P258" s="74" t="s">
        <v>4353</v>
      </c>
      <c r="Q258" s="73" t="e">
        <f t="array" ref="Q258">+#REF!:Q258</f>
        <v>#REF!</v>
      </c>
    </row>
    <row r="259" spans="1:17" ht="57">
      <c r="A259" s="74">
        <v>261</v>
      </c>
      <c r="B259" s="1066"/>
      <c r="C259" s="731" t="s">
        <v>4668</v>
      </c>
      <c r="D259" s="732">
        <v>45740</v>
      </c>
      <c r="F259" s="1067" t="s">
        <v>4350</v>
      </c>
      <c r="G259" s="1068">
        <v>1</v>
      </c>
      <c r="H259" s="729" t="s">
        <v>4668</v>
      </c>
      <c r="I259" s="1069">
        <v>55.121344999999998</v>
      </c>
      <c r="J259" s="1070">
        <v>-3.8283163</v>
      </c>
      <c r="K259" s="74" t="s">
        <v>4321</v>
      </c>
      <c r="L259" s="75">
        <v>246.06</v>
      </c>
      <c r="M259" s="353" t="s">
        <v>4351</v>
      </c>
      <c r="N259" s="353" t="s">
        <v>4352</v>
      </c>
      <c r="O259" s="74" t="s">
        <v>169</v>
      </c>
      <c r="P259" s="74" t="s">
        <v>4353</v>
      </c>
      <c r="Q259" s="1066"/>
    </row>
    <row r="260" spans="1:17" ht="57">
      <c r="A260" s="74">
        <v>262</v>
      </c>
      <c r="B260" s="1066"/>
      <c r="C260" s="731" t="s">
        <v>4669</v>
      </c>
      <c r="D260" s="732">
        <v>45758</v>
      </c>
      <c r="F260" s="1067" t="s">
        <v>4350</v>
      </c>
      <c r="G260" s="1068">
        <v>1</v>
      </c>
      <c r="H260" s="729" t="s">
        <v>4669</v>
      </c>
      <c r="I260" s="1069">
        <v>55.200073000000003</v>
      </c>
      <c r="J260" s="1070">
        <v>-3.9670592</v>
      </c>
      <c r="K260" s="74" t="s">
        <v>4321</v>
      </c>
      <c r="L260" s="75">
        <v>41.04</v>
      </c>
      <c r="M260" s="353" t="s">
        <v>4351</v>
      </c>
      <c r="N260" s="353" t="s">
        <v>4361</v>
      </c>
      <c r="O260" s="74" t="s">
        <v>169</v>
      </c>
      <c r="P260" s="74" t="s">
        <v>4353</v>
      </c>
      <c r="Q260" s="1066"/>
    </row>
    <row r="261" spans="1:17" ht="57">
      <c r="A261" s="74">
        <v>263</v>
      </c>
      <c r="B261" s="1066"/>
      <c r="C261" s="731" t="s">
        <v>4670</v>
      </c>
      <c r="D261" s="732">
        <v>45763</v>
      </c>
      <c r="F261" s="1067" t="s">
        <v>4376</v>
      </c>
      <c r="G261" s="1068">
        <v>1</v>
      </c>
      <c r="H261" s="729" t="s">
        <v>4670</v>
      </c>
      <c r="I261" s="1069">
        <v>55.347956000000003</v>
      </c>
      <c r="J261" s="1070">
        <v>-1.8675123</v>
      </c>
      <c r="K261" s="74" t="s">
        <v>4321</v>
      </c>
      <c r="L261" s="75">
        <v>119.65</v>
      </c>
      <c r="M261" s="353" t="s">
        <v>4351</v>
      </c>
      <c r="N261" s="353" t="s">
        <v>4671</v>
      </c>
      <c r="O261" s="74" t="s">
        <v>169</v>
      </c>
      <c r="P261" s="74" t="s">
        <v>4353</v>
      </c>
      <c r="Q261" s="1066"/>
    </row>
    <row r="262" spans="1:17" ht="42.75">
      <c r="A262" s="74">
        <v>264</v>
      </c>
      <c r="B262" s="1066"/>
      <c r="C262" s="731" t="s">
        <v>4672</v>
      </c>
      <c r="D262" s="732">
        <v>45764</v>
      </c>
      <c r="F262" s="1067" t="s">
        <v>4418</v>
      </c>
      <c r="G262" s="1068">
        <v>1</v>
      </c>
      <c r="H262" s="729" t="s">
        <v>4672</v>
      </c>
      <c r="I262" s="1069">
        <v>55.408420999999997</v>
      </c>
      <c r="J262" s="1070">
        <v>-5.7438712000000001</v>
      </c>
      <c r="K262" s="74" t="s">
        <v>4321</v>
      </c>
      <c r="L262" s="75">
        <v>227.16</v>
      </c>
      <c r="M262" s="353" t="s">
        <v>4351</v>
      </c>
      <c r="N262" s="353" t="s">
        <v>4493</v>
      </c>
      <c r="O262" s="74" t="s">
        <v>169</v>
      </c>
      <c r="P262" s="74" t="s">
        <v>4353</v>
      </c>
      <c r="Q262" s="1066"/>
    </row>
    <row r="263" spans="1:17" ht="42.75">
      <c r="A263" s="75">
        <v>265</v>
      </c>
      <c r="B263" s="1066"/>
      <c r="C263" s="731" t="s">
        <v>4673</v>
      </c>
      <c r="D263" s="732">
        <v>45831</v>
      </c>
      <c r="F263" s="1067" t="s">
        <v>4369</v>
      </c>
      <c r="G263" s="1068"/>
      <c r="H263" s="729" t="s">
        <v>4673</v>
      </c>
      <c r="I263" s="1069">
        <v>55.299152999999997</v>
      </c>
      <c r="J263" s="1070">
        <v>-4.2388696000000001</v>
      </c>
      <c r="K263" s="75" t="s">
        <v>4321</v>
      </c>
      <c r="L263" s="75">
        <v>146.06</v>
      </c>
      <c r="M263" s="353" t="s">
        <v>4351</v>
      </c>
      <c r="N263" s="1067" t="s">
        <v>4473</v>
      </c>
      <c r="O263" s="75" t="s">
        <v>169</v>
      </c>
      <c r="P263" s="74" t="s">
        <v>4353</v>
      </c>
      <c r="Q263" s="1066"/>
    </row>
    <row r="264" spans="1:17" ht="15">
      <c r="C264" s="731"/>
      <c r="D264" s="732"/>
      <c r="H264" s="729"/>
      <c r="I264" s="730"/>
      <c r="L264" s="1071">
        <f>SUM(L11:L263)</f>
        <v>100314.23999999996</v>
      </c>
      <c r="M264" s="353"/>
    </row>
    <row r="265" spans="1:17" ht="14.25">
      <c r="C265" s="731" t="s">
        <v>4674</v>
      </c>
    </row>
    <row r="266" spans="1:17" ht="38.25">
      <c r="A266" s="74"/>
      <c r="B266" s="74"/>
      <c r="C266" s="731"/>
      <c r="D266" s="500">
        <v>36312</v>
      </c>
      <c r="E266" s="74"/>
      <c r="F266" s="74" t="s">
        <v>4363</v>
      </c>
      <c r="G266" s="74"/>
      <c r="H266" s="74" t="s">
        <v>4675</v>
      </c>
      <c r="I266" s="74"/>
      <c r="J266" s="74"/>
      <c r="K266" s="74">
        <v>-3.7888082000000001</v>
      </c>
      <c r="L266" s="74" t="s">
        <v>4321</v>
      </c>
      <c r="M266" s="74">
        <v>148.19999999999999</v>
      </c>
      <c r="N266" s="74" t="s">
        <v>4351</v>
      </c>
      <c r="O266" s="74" t="s">
        <v>169</v>
      </c>
      <c r="P266" s="74"/>
      <c r="Q266" s="74"/>
    </row>
    <row r="267" spans="1:17" ht="51">
      <c r="A267" s="74"/>
      <c r="B267" s="74"/>
      <c r="C267" s="731"/>
      <c r="D267" s="500">
        <v>36664</v>
      </c>
      <c r="E267" s="74"/>
      <c r="F267" s="74" t="s">
        <v>4366</v>
      </c>
      <c r="G267" s="74"/>
      <c r="H267" s="74" t="s">
        <v>4676</v>
      </c>
      <c r="I267" s="74"/>
      <c r="J267" s="74"/>
      <c r="K267" s="74">
        <v>-3.2631070000000002</v>
      </c>
      <c r="L267" s="74" t="s">
        <v>4321</v>
      </c>
      <c r="M267" s="74">
        <v>261</v>
      </c>
      <c r="N267" s="74" t="s">
        <v>4351</v>
      </c>
      <c r="O267" s="74" t="s">
        <v>169</v>
      </c>
      <c r="P267" s="74"/>
      <c r="Q267" s="74">
        <v>2024</v>
      </c>
    </row>
    <row r="268" spans="1:17" ht="51">
      <c r="A268" s="74"/>
      <c r="B268" s="74"/>
      <c r="C268" s="498" t="s">
        <v>4677</v>
      </c>
      <c r="D268" s="500">
        <v>37708</v>
      </c>
      <c r="E268" s="74"/>
      <c r="F268" s="74" t="s">
        <v>4366</v>
      </c>
      <c r="G268" s="74"/>
      <c r="H268" s="74" t="s">
        <v>4677</v>
      </c>
      <c r="I268" s="74"/>
      <c r="J268" s="74"/>
      <c r="K268" s="74">
        <v>-3.28261</v>
      </c>
      <c r="L268" s="74" t="s">
        <v>4321</v>
      </c>
      <c r="M268" s="74">
        <v>58.15</v>
      </c>
      <c r="N268" s="74" t="s">
        <v>4351</v>
      </c>
      <c r="O268" s="74" t="s">
        <v>169</v>
      </c>
      <c r="P268" s="74"/>
      <c r="Q268" s="74">
        <v>2020</v>
      </c>
    </row>
    <row r="269" spans="1:17" ht="38.25">
      <c r="A269" s="74"/>
      <c r="B269" s="74"/>
      <c r="C269" s="498" t="s">
        <v>4678</v>
      </c>
      <c r="D269" s="500">
        <v>41074</v>
      </c>
      <c r="E269" s="74"/>
      <c r="F269" s="74" t="s">
        <v>4376</v>
      </c>
      <c r="G269" s="74"/>
      <c r="H269" s="74" t="s">
        <v>4678</v>
      </c>
      <c r="I269" s="74"/>
      <c r="J269" s="74">
        <v>55.477415000000001</v>
      </c>
      <c r="K269" s="74">
        <v>-2.0331958000000001</v>
      </c>
      <c r="L269" s="74" t="s">
        <v>4321</v>
      </c>
      <c r="M269" s="74">
        <v>75.47</v>
      </c>
      <c r="N269" s="74" t="s">
        <v>4351</v>
      </c>
      <c r="O269" s="74" t="s">
        <v>169</v>
      </c>
      <c r="P269" s="74"/>
      <c r="Q269" s="74"/>
    </row>
    <row r="270" spans="1:17" ht="38.25">
      <c r="A270" s="74"/>
      <c r="B270" s="74"/>
      <c r="C270" s="498" t="s">
        <v>4679</v>
      </c>
      <c r="D270" s="500">
        <v>42884</v>
      </c>
      <c r="E270" s="74"/>
      <c r="F270" s="74" t="s">
        <v>4376</v>
      </c>
      <c r="G270" s="74"/>
      <c r="H270" s="74" t="s">
        <v>4679</v>
      </c>
      <c r="I270" s="74"/>
      <c r="J270" s="74">
        <v>55.605907999999999</v>
      </c>
      <c r="K270" s="74">
        <v>-2.0190199999999998</v>
      </c>
      <c r="L270" s="74" t="s">
        <v>4321</v>
      </c>
      <c r="M270" s="74">
        <v>162.36000000000001</v>
      </c>
      <c r="N270" s="74" t="s">
        <v>4351</v>
      </c>
      <c r="O270" s="74" t="s">
        <v>169</v>
      </c>
      <c r="P270" s="74"/>
      <c r="Q270" s="74"/>
    </row>
    <row r="271" spans="1:17" ht="51">
      <c r="A271" s="74"/>
      <c r="B271" s="74"/>
      <c r="C271" s="498" t="s">
        <v>4680</v>
      </c>
      <c r="D271" s="500">
        <v>44327</v>
      </c>
      <c r="E271" s="74"/>
      <c r="F271" s="74" t="s">
        <v>4366</v>
      </c>
      <c r="G271" s="74"/>
      <c r="H271" s="74" t="s">
        <v>4680</v>
      </c>
      <c r="I271" s="74"/>
      <c r="J271" s="74">
        <v>56.346657</v>
      </c>
      <c r="K271" s="74">
        <v>-4.3849612999999996</v>
      </c>
      <c r="L271" s="74" t="s">
        <v>4321</v>
      </c>
      <c r="M271" s="74">
        <v>58.09</v>
      </c>
      <c r="N271" s="74" t="s">
        <v>4351</v>
      </c>
      <c r="O271" s="74" t="s">
        <v>169</v>
      </c>
      <c r="P271" s="74"/>
      <c r="Q271" s="74"/>
    </row>
    <row r="272" spans="1:17" ht="38.25">
      <c r="A272" s="74"/>
      <c r="B272" s="74"/>
      <c r="C272" s="498" t="s">
        <v>4681</v>
      </c>
      <c r="D272" s="500">
        <v>39247</v>
      </c>
      <c r="E272" s="74"/>
      <c r="F272" s="74" t="s">
        <v>4376</v>
      </c>
      <c r="G272" s="74"/>
      <c r="H272" s="74" t="s">
        <v>4681</v>
      </c>
      <c r="I272" s="74"/>
      <c r="J272" s="74">
        <v>55.260734999999997</v>
      </c>
      <c r="K272" s="74">
        <v>-2.6859975999999999</v>
      </c>
      <c r="L272" s="74" t="s">
        <v>4321</v>
      </c>
      <c r="M272" s="74">
        <v>163.97</v>
      </c>
      <c r="N272" s="74" t="s">
        <v>4351</v>
      </c>
      <c r="O272" s="74" t="s">
        <v>169</v>
      </c>
      <c r="P272" s="74"/>
      <c r="Q272" s="74">
        <v>2024</v>
      </c>
    </row>
    <row r="273" spans="1:17" ht="38.25">
      <c r="A273" s="74"/>
      <c r="B273" s="74"/>
      <c r="C273" s="498" t="s">
        <v>4682</v>
      </c>
      <c r="D273" s="500">
        <v>38660</v>
      </c>
      <c r="E273" s="74"/>
      <c r="F273" s="74" t="s">
        <v>4415</v>
      </c>
      <c r="G273" s="74"/>
      <c r="H273" s="74" t="s">
        <v>4682</v>
      </c>
      <c r="I273" s="74"/>
      <c r="J273" s="74">
        <v>52.094982999999999</v>
      </c>
      <c r="K273" s="74">
        <v>-4.0217429999999998</v>
      </c>
      <c r="L273" s="74" t="s">
        <v>4321</v>
      </c>
      <c r="M273" s="74">
        <v>109.09</v>
      </c>
      <c r="N273" s="74" t="s">
        <v>4351</v>
      </c>
      <c r="O273" s="74" t="s">
        <v>169</v>
      </c>
      <c r="P273" s="74"/>
      <c r="Q273" s="74"/>
    </row>
    <row r="274" spans="1:17" ht="38.25">
      <c r="A274" s="74"/>
      <c r="B274" s="74"/>
      <c r="C274" s="498" t="s">
        <v>4683</v>
      </c>
      <c r="D274" s="500">
        <v>43008</v>
      </c>
      <c r="E274" s="74"/>
      <c r="F274" s="74" t="s">
        <v>4350</v>
      </c>
      <c r="G274" s="74"/>
      <c r="H274" s="74" t="s">
        <v>4683</v>
      </c>
      <c r="I274" s="74"/>
      <c r="J274" s="74">
        <v>54.975608999999999</v>
      </c>
      <c r="K274" s="74">
        <v>-4.7436813000000004</v>
      </c>
      <c r="L274" s="74" t="s">
        <v>4321</v>
      </c>
      <c r="M274" s="74">
        <v>102.1</v>
      </c>
      <c r="N274" s="74" t="s">
        <v>4351</v>
      </c>
      <c r="O274" s="74" t="s">
        <v>169</v>
      </c>
      <c r="P274" s="74"/>
      <c r="Q274" s="74"/>
    </row>
    <row r="275" spans="1:17" ht="51">
      <c r="A275" s="74"/>
      <c r="B275" s="74"/>
      <c r="C275" s="498" t="s">
        <v>4684</v>
      </c>
      <c r="D275" s="500">
        <v>41009</v>
      </c>
      <c r="E275" s="74"/>
      <c r="F275" s="74" t="s">
        <v>4366</v>
      </c>
      <c r="G275" s="74"/>
      <c r="H275" s="74" t="s">
        <v>4684</v>
      </c>
      <c r="I275" s="74"/>
      <c r="J275" s="74">
        <v>55.873983000000003</v>
      </c>
      <c r="K275" s="74">
        <v>-4.5605221</v>
      </c>
      <c r="L275" s="74" t="s">
        <v>4321</v>
      </c>
      <c r="M275" s="74">
        <v>462.85</v>
      </c>
      <c r="N275" s="74" t="s">
        <v>4351</v>
      </c>
      <c r="O275" s="74" t="s">
        <v>169</v>
      </c>
      <c r="P275" s="74"/>
      <c r="Q275" s="74"/>
    </row>
    <row r="276" spans="1:17" ht="51">
      <c r="A276" s="74"/>
      <c r="B276" s="74"/>
      <c r="C276" s="498" t="s">
        <v>4685</v>
      </c>
      <c r="D276" s="500">
        <v>43685</v>
      </c>
      <c r="E276" s="74"/>
      <c r="F276" s="74" t="s">
        <v>4390</v>
      </c>
      <c r="G276" s="74"/>
      <c r="H276" s="74" t="s">
        <v>4685</v>
      </c>
      <c r="I276" s="74"/>
      <c r="J276" s="74">
        <v>55.958551</v>
      </c>
      <c r="K276" s="74">
        <v>-5.3112317999999998</v>
      </c>
      <c r="L276" s="74" t="s">
        <v>4321</v>
      </c>
      <c r="M276" s="74">
        <v>151.19999999999999</v>
      </c>
      <c r="N276" s="74" t="s">
        <v>4351</v>
      </c>
      <c r="O276" s="74" t="s">
        <v>169</v>
      </c>
      <c r="P276" s="74"/>
      <c r="Q276" s="74">
        <v>2020</v>
      </c>
    </row>
    <row r="277" spans="1:17" ht="51">
      <c r="A277" s="74"/>
      <c r="B277" s="74"/>
      <c r="C277" s="498" t="s">
        <v>4686</v>
      </c>
      <c r="D277" s="500">
        <v>42214</v>
      </c>
      <c r="E277" s="74"/>
      <c r="F277" s="74" t="s">
        <v>4366</v>
      </c>
      <c r="G277" s="74"/>
      <c r="H277" s="74" t="s">
        <v>4686</v>
      </c>
      <c r="I277" s="74"/>
      <c r="J277" s="74">
        <v>55.470942000000001</v>
      </c>
      <c r="K277" s="74">
        <v>-2.8399207</v>
      </c>
      <c r="L277" s="74" t="s">
        <v>4321</v>
      </c>
      <c r="M277" s="74">
        <v>306.48</v>
      </c>
      <c r="N277" s="74" t="s">
        <v>4351</v>
      </c>
      <c r="O277" s="74" t="s">
        <v>169</v>
      </c>
      <c r="P277" s="74"/>
      <c r="Q277" s="74"/>
    </row>
    <row r="278" spans="1:17" ht="51">
      <c r="A278" s="74"/>
      <c r="B278" s="74"/>
      <c r="C278" s="498" t="s">
        <v>4687</v>
      </c>
      <c r="D278" s="500">
        <v>42506</v>
      </c>
      <c r="E278" s="74"/>
      <c r="F278" s="74" t="s">
        <v>4366</v>
      </c>
      <c r="G278" s="74"/>
      <c r="H278" s="74" t="s">
        <v>4687</v>
      </c>
      <c r="I278" s="74"/>
      <c r="J278" s="74">
        <v>56.888437000000003</v>
      </c>
      <c r="K278" s="74">
        <v>-4.7001435999999996</v>
      </c>
      <c r="L278" s="74" t="s">
        <v>4321</v>
      </c>
      <c r="M278" s="74">
        <v>901.3</v>
      </c>
      <c r="N278" s="74" t="s">
        <v>4358</v>
      </c>
      <c r="O278" s="74" t="s">
        <v>169</v>
      </c>
      <c r="P278" s="74"/>
      <c r="Q278" s="74"/>
    </row>
    <row r="279" spans="1:17" ht="38.25">
      <c r="A279" s="74"/>
      <c r="B279" s="74"/>
      <c r="C279" s="498" t="s">
        <v>4688</v>
      </c>
      <c r="D279" s="500">
        <v>43913</v>
      </c>
      <c r="E279" s="74"/>
      <c r="F279" s="74" t="s">
        <v>4350</v>
      </c>
      <c r="G279" s="74"/>
      <c r="H279" s="74" t="s">
        <v>4688</v>
      </c>
      <c r="I279" s="74"/>
      <c r="J279" s="74">
        <v>54.969628999999998</v>
      </c>
      <c r="K279" s="74">
        <v>-3.6261302</v>
      </c>
      <c r="L279" s="74" t="s">
        <v>4321</v>
      </c>
      <c r="M279" s="74">
        <v>212.29</v>
      </c>
      <c r="N279" s="74" t="s">
        <v>4351</v>
      </c>
      <c r="O279" s="74" t="s">
        <v>169</v>
      </c>
      <c r="P279" s="74"/>
      <c r="Q279" s="74">
        <v>2021</v>
      </c>
    </row>
    <row r="280" spans="1:17" ht="51">
      <c r="A280" s="74"/>
      <c r="B280" s="74"/>
      <c r="C280" s="498" t="s">
        <v>4689</v>
      </c>
      <c r="D280" s="500">
        <v>43524</v>
      </c>
      <c r="E280" s="74"/>
      <c r="F280" s="74" t="s">
        <v>4366</v>
      </c>
      <c r="G280" s="74"/>
      <c r="H280" s="74" t="s">
        <v>4689</v>
      </c>
      <c r="I280" s="74"/>
      <c r="J280" s="74">
        <v>56.157122000000001</v>
      </c>
      <c r="K280" s="74">
        <v>-3.1059909000000001</v>
      </c>
      <c r="L280" s="74" t="s">
        <v>4321</v>
      </c>
      <c r="M280" s="74">
        <v>170</v>
      </c>
      <c r="N280" s="74" t="s">
        <v>4351</v>
      </c>
      <c r="O280" s="74" t="s">
        <v>169</v>
      </c>
      <c r="P280" s="74"/>
      <c r="Q280" s="74"/>
    </row>
    <row r="281" spans="1:17" ht="25.5">
      <c r="A281" s="74"/>
      <c r="B281" s="74"/>
      <c r="C281" s="498" t="s">
        <v>4690</v>
      </c>
      <c r="D281" s="500">
        <v>44733</v>
      </c>
      <c r="E281" s="74"/>
      <c r="F281" s="74" t="s">
        <v>4380</v>
      </c>
      <c r="G281" s="74"/>
      <c r="H281" s="74" t="s">
        <v>4690</v>
      </c>
      <c r="I281" s="74"/>
      <c r="J281" s="74">
        <v>55.398608000000003</v>
      </c>
      <c r="K281" s="74">
        <v>-3.2141888000000001</v>
      </c>
      <c r="L281" s="74" t="s">
        <v>4321</v>
      </c>
      <c r="M281" s="74">
        <v>462.22</v>
      </c>
      <c r="N281" s="74" t="s">
        <v>4351</v>
      </c>
      <c r="O281" s="74" t="s">
        <v>169</v>
      </c>
      <c r="P281" s="74"/>
      <c r="Q281" s="74"/>
    </row>
    <row r="282" spans="1:17" ht="12.6" customHeight="1">
      <c r="A282" s="74">
        <v>3</v>
      </c>
      <c r="B282" s="1065"/>
      <c r="C282" s="731" t="s">
        <v>4691</v>
      </c>
      <c r="D282" s="732">
        <v>36382</v>
      </c>
      <c r="E282" s="500">
        <v>45777</v>
      </c>
      <c r="F282" s="353" t="s">
        <v>4376</v>
      </c>
      <c r="G282" s="74">
        <v>1</v>
      </c>
      <c r="H282" s="729" t="s">
        <v>4691</v>
      </c>
      <c r="I282" s="730">
        <v>55.175091000000002</v>
      </c>
      <c r="J282" s="74">
        <v>-1.4347436</v>
      </c>
      <c r="K282" s="74" t="s">
        <v>4321</v>
      </c>
      <c r="L282" s="74">
        <v>100.81</v>
      </c>
      <c r="M282" s="353" t="s">
        <v>4351</v>
      </c>
      <c r="N282" s="353" t="s">
        <v>4535</v>
      </c>
      <c r="O282" s="74" t="s">
        <v>169</v>
      </c>
      <c r="P282" s="74" t="s">
        <v>4353</v>
      </c>
      <c r="Q282" s="1065">
        <v>2020</v>
      </c>
    </row>
    <row r="283" spans="1:17" ht="42.75">
      <c r="A283" s="74">
        <v>74</v>
      </c>
      <c r="B283" s="73"/>
      <c r="C283" s="731" t="s">
        <v>4692</v>
      </c>
      <c r="D283" s="732">
        <v>40823</v>
      </c>
      <c r="E283" s="500">
        <v>45744</v>
      </c>
      <c r="F283" s="353" t="s">
        <v>4369</v>
      </c>
      <c r="G283" s="74">
        <v>1</v>
      </c>
      <c r="H283" s="729" t="s">
        <v>4692</v>
      </c>
      <c r="I283" s="730">
        <v>54.395330999999999</v>
      </c>
      <c r="J283" s="74">
        <v>-4.3365787999999998</v>
      </c>
      <c r="K283" s="74" t="s">
        <v>4321</v>
      </c>
      <c r="L283" s="74">
        <v>218.68</v>
      </c>
      <c r="M283" s="353" t="s">
        <v>4351</v>
      </c>
      <c r="N283" s="353" t="s">
        <v>4424</v>
      </c>
      <c r="O283" s="74" t="s">
        <v>169</v>
      </c>
      <c r="P283" s="74" t="s">
        <v>4353</v>
      </c>
      <c r="Q283" s="73"/>
    </row>
    <row r="284" spans="1:17" ht="42.75">
      <c r="A284" s="74">
        <v>135</v>
      </c>
      <c r="B284" s="73"/>
      <c r="C284" s="731" t="s">
        <v>4693</v>
      </c>
      <c r="D284" s="732">
        <v>43724</v>
      </c>
      <c r="E284" s="500">
        <v>45744</v>
      </c>
      <c r="F284" s="353" t="s">
        <v>4369</v>
      </c>
      <c r="G284" s="74">
        <v>1</v>
      </c>
      <c r="H284" s="729" t="s">
        <v>4693</v>
      </c>
      <c r="I284" s="730">
        <v>55.172825000000003</v>
      </c>
      <c r="J284" s="74">
        <v>-4.7682153999999999</v>
      </c>
      <c r="K284" s="74" t="s">
        <v>4321</v>
      </c>
      <c r="L284" s="74">
        <v>178.01</v>
      </c>
      <c r="M284" s="353" t="s">
        <v>4351</v>
      </c>
      <c r="N284" s="353" t="s">
        <v>4424</v>
      </c>
      <c r="O284" s="74" t="s">
        <v>169</v>
      </c>
      <c r="P284" s="74" t="s">
        <v>4353</v>
      </c>
      <c r="Q284" s="73"/>
    </row>
    <row r="285" spans="1:17" ht="57">
      <c r="A285" s="74">
        <v>141</v>
      </c>
      <c r="B285" s="73"/>
      <c r="C285" s="731" t="s">
        <v>4694</v>
      </c>
      <c r="D285" s="732">
        <v>43803</v>
      </c>
      <c r="E285" s="500">
        <v>45688</v>
      </c>
      <c r="F285" s="353" t="s">
        <v>4366</v>
      </c>
      <c r="G285" s="74">
        <v>1</v>
      </c>
      <c r="H285" s="729" t="s">
        <v>4694</v>
      </c>
      <c r="I285" s="730">
        <v>56.319958999999997</v>
      </c>
      <c r="J285" s="74">
        <v>-3.7817199000000001</v>
      </c>
      <c r="K285" s="74" t="s">
        <v>4321</v>
      </c>
      <c r="L285" s="74">
        <v>36.619999999999997</v>
      </c>
      <c r="M285" s="353" t="s">
        <v>4351</v>
      </c>
      <c r="N285" s="353" t="s">
        <v>4399</v>
      </c>
      <c r="O285" s="74" t="s">
        <v>169</v>
      </c>
      <c r="P285" s="74" t="s">
        <v>4353</v>
      </c>
      <c r="Q285" s="73">
        <v>2021</v>
      </c>
    </row>
    <row r="286" spans="1:17" ht="57">
      <c r="A286" s="74">
        <v>148</v>
      </c>
      <c r="B286" s="73"/>
      <c r="C286" s="731" t="s">
        <v>4695</v>
      </c>
      <c r="D286" s="732">
        <v>43945</v>
      </c>
      <c r="E286" s="500">
        <v>45744</v>
      </c>
      <c r="F286" s="353" t="s">
        <v>4409</v>
      </c>
      <c r="G286" s="74">
        <v>1</v>
      </c>
      <c r="H286" s="729" t="s">
        <v>4695</v>
      </c>
      <c r="I286" s="730">
        <v>54.711703999999997</v>
      </c>
      <c r="J286" s="74">
        <v>-1.8385482</v>
      </c>
      <c r="K286" s="74" t="s">
        <v>4321</v>
      </c>
      <c r="L286" s="74">
        <v>36.89</v>
      </c>
      <c r="M286" s="353" t="s">
        <v>4351</v>
      </c>
      <c r="N286" s="353" t="s">
        <v>4410</v>
      </c>
      <c r="O286" s="74" t="s">
        <v>169</v>
      </c>
      <c r="P286" s="74" t="s">
        <v>4353</v>
      </c>
      <c r="Q286" s="73">
        <v>2021</v>
      </c>
    </row>
    <row r="287" spans="1:17" ht="57">
      <c r="A287" s="74">
        <v>175</v>
      </c>
      <c r="B287" s="73"/>
      <c r="C287" s="731" t="s">
        <v>4696</v>
      </c>
      <c r="D287" s="732">
        <v>44466</v>
      </c>
      <c r="E287" s="500">
        <v>45688</v>
      </c>
      <c r="F287" s="353" t="s">
        <v>4451</v>
      </c>
      <c r="G287" s="74">
        <v>1</v>
      </c>
      <c r="H287" s="729" t="s">
        <v>4696</v>
      </c>
      <c r="I287" s="730">
        <v>57.303626000000001</v>
      </c>
      <c r="J287" s="74">
        <v>-4.4831266999999997</v>
      </c>
      <c r="K287" s="74" t="s">
        <v>4321</v>
      </c>
      <c r="L287" s="74">
        <v>365.05999999999995</v>
      </c>
      <c r="M287" s="353" t="s">
        <v>4351</v>
      </c>
      <c r="N287" s="353" t="s">
        <v>77</v>
      </c>
      <c r="O287" s="74" t="s">
        <v>169</v>
      </c>
      <c r="P287" s="74" t="s">
        <v>4353</v>
      </c>
      <c r="Q287" s="73"/>
    </row>
    <row r="288" spans="1:17" ht="57">
      <c r="A288" s="74">
        <v>225</v>
      </c>
      <c r="B288" s="73"/>
      <c r="C288" s="731" t="s">
        <v>4697</v>
      </c>
      <c r="D288" s="732">
        <v>44775</v>
      </c>
      <c r="E288" s="500">
        <v>45777</v>
      </c>
      <c r="F288" s="353" t="s">
        <v>4366</v>
      </c>
      <c r="G288" s="74">
        <v>1</v>
      </c>
      <c r="H288" s="729" t="s">
        <v>4697</v>
      </c>
      <c r="I288" s="730">
        <v>56.257283999999999</v>
      </c>
      <c r="J288" s="74">
        <v>-3.6351279999999999</v>
      </c>
      <c r="K288" s="74" t="s">
        <v>4321</v>
      </c>
      <c r="L288" s="74">
        <v>1031.7</v>
      </c>
      <c r="M288" s="353" t="s">
        <v>4358</v>
      </c>
      <c r="N288" s="353" t="s">
        <v>4698</v>
      </c>
      <c r="O288" s="74" t="s">
        <v>169</v>
      </c>
      <c r="P288" s="74" t="s">
        <v>4353</v>
      </c>
      <c r="Q288" s="73"/>
    </row>
    <row r="289" spans="1:17" ht="60">
      <c r="A289" s="74">
        <v>14</v>
      </c>
      <c r="B289" s="73"/>
      <c r="C289" s="731" t="s">
        <v>4699</v>
      </c>
      <c r="D289" s="732">
        <v>36846</v>
      </c>
      <c r="E289" s="500">
        <v>45808</v>
      </c>
      <c r="F289" s="353" t="s">
        <v>4366</v>
      </c>
      <c r="G289" s="74">
        <v>1</v>
      </c>
      <c r="H289" s="729" t="s">
        <v>4699</v>
      </c>
      <c r="I289" s="730">
        <v>56.172240000000002</v>
      </c>
      <c r="J289" s="74">
        <v>-3.3061460999999999</v>
      </c>
      <c r="K289" s="74" t="s">
        <v>4321</v>
      </c>
      <c r="L289" s="74">
        <v>240.77</v>
      </c>
      <c r="M289" s="353" t="s">
        <v>4351</v>
      </c>
      <c r="N289" s="353" t="s">
        <v>4449</v>
      </c>
      <c r="O289" s="74" t="s">
        <v>169</v>
      </c>
      <c r="P289" s="74" t="s">
        <v>4353</v>
      </c>
      <c r="Q289" s="73">
        <v>2019</v>
      </c>
    </row>
    <row r="290" spans="1:17" ht="57">
      <c r="A290" s="74">
        <v>58</v>
      </c>
      <c r="B290" s="73"/>
      <c r="C290" s="731" t="s">
        <v>4700</v>
      </c>
      <c r="D290" s="732">
        <v>39779</v>
      </c>
      <c r="E290" s="500">
        <v>45804</v>
      </c>
      <c r="F290" s="353" t="s">
        <v>4451</v>
      </c>
      <c r="G290" s="74">
        <v>1</v>
      </c>
      <c r="H290" s="729" t="s">
        <v>4700</v>
      </c>
      <c r="I290" s="730">
        <v>57.165675999999998</v>
      </c>
      <c r="J290" s="74">
        <v>-5.6733406000000004</v>
      </c>
      <c r="K290" s="74" t="s">
        <v>4321</v>
      </c>
      <c r="L290" s="74">
        <v>1456.45</v>
      </c>
      <c r="M290" s="353" t="s">
        <v>4358</v>
      </c>
      <c r="N290" s="353" t="s">
        <v>4359</v>
      </c>
      <c r="O290" s="74" t="s">
        <v>169</v>
      </c>
      <c r="P290" s="74" t="s">
        <v>4353</v>
      </c>
      <c r="Q290" s="73">
        <v>2025</v>
      </c>
    </row>
    <row r="291" spans="1:17" ht="57">
      <c r="A291" s="74">
        <v>118</v>
      </c>
      <c r="B291" s="73"/>
      <c r="C291" s="731" t="s">
        <v>4701</v>
      </c>
      <c r="D291" s="732">
        <v>43203</v>
      </c>
      <c r="E291" s="500">
        <v>45808</v>
      </c>
      <c r="F291" s="353" t="s">
        <v>4366</v>
      </c>
      <c r="G291" s="74">
        <v>1</v>
      </c>
      <c r="H291" s="729" t="s">
        <v>4701</v>
      </c>
      <c r="I291" s="730">
        <v>56.119101999999998</v>
      </c>
      <c r="J291" s="74">
        <v>-3.6871678999999999</v>
      </c>
      <c r="K291" s="74" t="s">
        <v>4321</v>
      </c>
      <c r="L291" s="74">
        <v>57.04</v>
      </c>
      <c r="M291" s="353" t="s">
        <v>4351</v>
      </c>
      <c r="N291" s="353" t="s">
        <v>4561</v>
      </c>
      <c r="O291" s="74" t="s">
        <v>169</v>
      </c>
      <c r="P291" s="74" t="s">
        <v>4353</v>
      </c>
      <c r="Q291" s="73"/>
    </row>
    <row r="292" spans="1:17" ht="57">
      <c r="A292" s="74">
        <v>127</v>
      </c>
      <c r="B292" s="73"/>
      <c r="C292" s="731" t="s">
        <v>4702</v>
      </c>
      <c r="D292" s="732">
        <v>43573</v>
      </c>
      <c r="E292" s="500">
        <v>45808</v>
      </c>
      <c r="F292" s="353" t="s">
        <v>4366</v>
      </c>
      <c r="G292" s="74">
        <v>1</v>
      </c>
      <c r="H292" s="729" t="s">
        <v>4702</v>
      </c>
      <c r="I292" s="730">
        <v>56.765267000000001</v>
      </c>
      <c r="J292" s="74">
        <v>-3.3872046999999998</v>
      </c>
      <c r="K292" s="74" t="s">
        <v>4321</v>
      </c>
      <c r="L292" s="74">
        <v>160.96</v>
      </c>
      <c r="M292" s="353" t="s">
        <v>4351</v>
      </c>
      <c r="N292" s="353" t="s">
        <v>4399</v>
      </c>
      <c r="O292" s="74" t="s">
        <v>169</v>
      </c>
      <c r="P292" s="74" t="s">
        <v>4353</v>
      </c>
      <c r="Q292" s="73"/>
    </row>
    <row r="293" spans="1:17" ht="57">
      <c r="A293" s="74">
        <v>216</v>
      </c>
      <c r="B293" s="73"/>
      <c r="C293" s="731" t="s">
        <v>4703</v>
      </c>
      <c r="D293" s="732">
        <v>44731</v>
      </c>
      <c r="E293" s="500">
        <v>45838</v>
      </c>
      <c r="F293" s="353" t="s">
        <v>4451</v>
      </c>
      <c r="G293" s="74">
        <v>1</v>
      </c>
      <c r="H293" s="729" t="s">
        <v>4703</v>
      </c>
      <c r="I293" s="730">
        <v>57.169001999999999</v>
      </c>
      <c r="J293" s="74">
        <v>-4.8942940000000004</v>
      </c>
      <c r="K293" s="74" t="s">
        <v>4321</v>
      </c>
      <c r="L293" s="74">
        <v>201.28</v>
      </c>
      <c r="M293" s="353" t="s">
        <v>4351</v>
      </c>
      <c r="N293" s="353" t="s">
        <v>4452</v>
      </c>
      <c r="O293" s="74" t="s">
        <v>169</v>
      </c>
      <c r="P293" s="74" t="s">
        <v>4353</v>
      </c>
      <c r="Q293" s="73"/>
    </row>
  </sheetData>
  <autoFilter ref="A2:G2" xr:uid="{82F1E278-F030-4FC7-B75C-3E304E13E92E}"/>
  <phoneticPr fontId="6" type="noConversion"/>
  <conditionalFormatting sqref="H11:I258 H264:I264 H282:I293">
    <cfRule type="expression" dxfId="30" priority="59">
      <formula>AND($Z11, OR(H$4 = TRUE, AND(H$4 = "Conditional", $AB11)), (H11 = ""))</formula>
    </cfRule>
  </conditionalFormatting>
  <conditionalFormatting sqref="C264:C267 N11:N258 C11:C258 D11:D264 F11:F263">
    <cfRule type="expression" dxfId="29" priority="56" stopIfTrue="1">
      <formula>AND(selectedDisplayLevel &gt; 1, $H11 = refYN_Yes)</formula>
    </cfRule>
  </conditionalFormatting>
  <conditionalFormatting sqref="N11:N258 C11:C258 D11:D264 F11:F263 C264:C267 N282:N293 C282:D293 F282:F293">
    <cfRule type="expression" dxfId="28" priority="55" stopIfTrue="1">
      <formula>NOT(selectedGroupCert)</formula>
    </cfRule>
    <cfRule type="expression" dxfId="27" priority="58">
      <formula>AND($L11, C$4, ISBLANK(C11))</formula>
    </cfRule>
    <cfRule type="expression" dxfId="26" priority="57">
      <formula>AND(selectedDisplayLevel &gt; 1, $H11 = refYN_Yes)</formula>
    </cfRule>
  </conditionalFormatting>
  <conditionalFormatting sqref="M282:M293 M11:M264">
    <cfRule type="expression" dxfId="25" priority="60">
      <formula>AND($Y11, OR(M$4 = TRUE, AND(M$4 = "Conditional", $AA11)), (M11 = ""))</formula>
    </cfRule>
  </conditionalFormatting>
  <conditionalFormatting sqref="N282">
    <cfRule type="expression" dxfId="24" priority="38" stopIfTrue="1">
      <formula>AND(selectedDisplayLevel &gt; 1, $H282 = refYN_Yes)</formula>
    </cfRule>
  </conditionalFormatting>
  <conditionalFormatting sqref="C282">
    <cfRule type="expression" dxfId="23" priority="36" stopIfTrue="1">
      <formula>AND(selectedDisplayLevel &gt; 1, $H282 = refYN_Yes)</formula>
    </cfRule>
  </conditionalFormatting>
  <conditionalFormatting sqref="D282">
    <cfRule type="expression" dxfId="22" priority="35" stopIfTrue="1">
      <formula>AND(selectedDisplayLevel &gt; 1, $H282 = refYN_Yes)</formula>
    </cfRule>
  </conditionalFormatting>
  <conditionalFormatting sqref="F282">
    <cfRule type="expression" dxfId="21" priority="34" stopIfTrue="1">
      <formula>AND(selectedDisplayLevel &gt; 1, $H282 = refYN_Yes)</formula>
    </cfRule>
  </conditionalFormatting>
  <conditionalFormatting sqref="N283 C283:D283 F283">
    <cfRule type="expression" dxfId="20" priority="32" stopIfTrue="1">
      <formula>AND(selectedDisplayLevel &gt; 1, $H283 = refYN_Yes)</formula>
    </cfRule>
  </conditionalFormatting>
  <conditionalFormatting sqref="N284 C284:D284 F284">
    <cfRule type="expression" dxfId="19" priority="30" stopIfTrue="1">
      <formula>AND(selectedDisplayLevel &gt; 1, $H284 = refYN_Yes)</formula>
    </cfRule>
  </conditionalFormatting>
  <conditionalFormatting sqref="N285 C285:D285 F285">
    <cfRule type="expression" dxfId="18" priority="28" stopIfTrue="1">
      <formula>AND(selectedDisplayLevel &gt; 1, $H285 = refYN_Yes)</formula>
    </cfRule>
  </conditionalFormatting>
  <conditionalFormatting sqref="N286 C286:D286 F286">
    <cfRule type="expression" dxfId="17" priority="26" stopIfTrue="1">
      <formula>AND(selectedDisplayLevel &gt; 1, $H286 = refYN_Yes)</formula>
    </cfRule>
  </conditionalFormatting>
  <conditionalFormatting sqref="N287 C287:D287 F287">
    <cfRule type="expression" dxfId="16" priority="24" stopIfTrue="1">
      <formula>AND(selectedDisplayLevel &gt; 1, $H287 = refYN_Yes)</formula>
    </cfRule>
  </conditionalFormatting>
  <conditionalFormatting sqref="N288 C288:D288 F288">
    <cfRule type="expression" dxfId="15" priority="22" stopIfTrue="1">
      <formula>AND(selectedDisplayLevel &gt; 1, $H288 = refYN_Yes)</formula>
    </cfRule>
  </conditionalFormatting>
  <conditionalFormatting sqref="C259:C263">
    <cfRule type="expression" dxfId="14" priority="19" stopIfTrue="1">
      <formula>AND(selectedDisplayLevel &gt; 1, $L259 = refYN_Yes)</formula>
    </cfRule>
  </conditionalFormatting>
  <conditionalFormatting sqref="C259:C263 H259:H263 N259:N263">
    <cfRule type="expression" dxfId="13" priority="18" stopIfTrue="1">
      <formula>NOT(selectedGroupCert)</formula>
    </cfRule>
    <cfRule type="expression" dxfId="12" priority="21">
      <formula>AND($P259, C$4, ISBLANK(C259))</formula>
    </cfRule>
    <cfRule type="expression" dxfId="11" priority="20">
      <formula>AND(selectedDisplayLevel &gt; 1, $L259 = refYN_Yes)</formula>
    </cfRule>
  </conditionalFormatting>
  <conditionalFormatting sqref="H259:H263">
    <cfRule type="expression" dxfId="10" priority="15" stopIfTrue="1">
      <formula>AND(selectedDisplayLevel &gt; 1, $L259 = refYN_Yes)</formula>
    </cfRule>
  </conditionalFormatting>
  <conditionalFormatting sqref="I259:J262">
    <cfRule type="expression" dxfId="9" priority="13">
      <formula>AND($AD259, OR(I$4 = TRUE, AND(I$4 = "Conditional", $AF259)), (I259 = ""))</formula>
    </cfRule>
  </conditionalFormatting>
  <conditionalFormatting sqref="I259:J262">
    <cfRule type="expression" dxfId="8" priority="12">
      <formula>AND(NOT(ISBLANK(I259)), NOT(ISNUMBER(I259)))</formula>
    </cfRule>
  </conditionalFormatting>
  <conditionalFormatting sqref="N259:N263">
    <cfRule type="expression" dxfId="7" priority="9" stopIfTrue="1">
      <formula>AND(selectedDisplayLevel &gt; 1, $L259 = refYN_Yes)</formula>
    </cfRule>
  </conditionalFormatting>
  <conditionalFormatting sqref="N289 C289:D289 F289">
    <cfRule type="expression" dxfId="6" priority="7" stopIfTrue="1">
      <formula>AND(selectedDisplayLevel &gt; 1, $H289 = refYN_Yes)</formula>
    </cfRule>
  </conditionalFormatting>
  <conditionalFormatting sqref="N290 C290:D290 F290">
    <cfRule type="expression" dxfId="5" priority="6" stopIfTrue="1">
      <formula>AND(selectedDisplayLevel &gt; 1, $H290 = refYN_Yes)</formula>
    </cfRule>
  </conditionalFormatting>
  <conditionalFormatting sqref="N291 C291:D291 F291">
    <cfRule type="expression" dxfId="4" priority="5" stopIfTrue="1">
      <formula>AND(selectedDisplayLevel &gt; 1, $H291 = refYN_Yes)</formula>
    </cfRule>
  </conditionalFormatting>
  <conditionalFormatting sqref="N292 C292:D292 F292">
    <cfRule type="expression" dxfId="3" priority="4" stopIfTrue="1">
      <formula>AND(selectedDisplayLevel &gt; 1, $H292 = refYN_Yes)</formula>
    </cfRule>
  </conditionalFormatting>
  <conditionalFormatting sqref="N293 C293:D293 F293">
    <cfRule type="expression" dxfId="2" priority="3" stopIfTrue="1">
      <formula>AND(selectedDisplayLevel &gt; 1, $H293 = refYN_Yes)</formula>
    </cfRule>
  </conditionalFormatting>
  <conditionalFormatting sqref="I263:J263">
    <cfRule type="expression" dxfId="1" priority="2">
      <formula>AND($AD263, OR(I$4 = TRUE, AND(I$4 = "Conditional", $AF263)), (I263 = ""))</formula>
    </cfRule>
  </conditionalFormatting>
  <conditionalFormatting sqref="I263:J263">
    <cfRule type="expression" dxfId="0" priority="1">
      <formula>AND(NOT(ISBLANK(I263)), NOT(ISNUMBER(I263)))</formula>
    </cfRule>
  </conditionalFormatting>
  <dataValidations count="4">
    <dataValidation type="list" allowBlank="1" showInputMessage="1" showErrorMessage="1" sqref="K282:K293 K11:K263" xr:uid="{7123E0CD-D8F5-4B27-882B-8000A900F4CA}">
      <formula1>$T$1:$T$3</formula1>
    </dataValidation>
    <dataValidation type="list" allowBlank="1" showInputMessage="1" showErrorMessage="1" sqref="O282:O293 O11:O263" xr:uid="{417168B4-D12B-4D6E-9840-4C79E93BF889}">
      <formula1>$T$10:$T$11</formula1>
    </dataValidation>
    <dataValidation type="date" operator="greaterThan" allowBlank="1" showInputMessage="1" showErrorMessage="1" sqref="D282:D293 D11:D264" xr:uid="{09254186-92D9-4468-87C0-7DF3DC6446D5}">
      <formula1>32874</formula1>
    </dataValidation>
    <dataValidation type="decimal" allowBlank="1" showInputMessage="1" showErrorMessage="1" sqref="I259:J263" xr:uid="{A26225BF-5125-45F0-A740-DCB6375E0AFA}">
      <formula1>-180</formula1>
      <formula2>180</formula2>
    </dataValidation>
  </dataValidations>
  <pageMargins left="0.75" right="0.75" top="1" bottom="1" header="0.5" footer="0.5"/>
  <pageSetup paperSize="9" orientation="landscape" r:id="rId1"/>
  <headerFooter alignWithMargins="0"/>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AA976-EE52-40EC-B87F-F2759114816A}">
  <sheetPr>
    <tabColor rgb="FF92D050"/>
  </sheetPr>
  <dimension ref="A1:G77"/>
  <sheetViews>
    <sheetView zoomScaleNormal="100" workbookViewId="0"/>
  </sheetViews>
  <sheetFormatPr defaultColWidth="8.7109375" defaultRowHeight="15"/>
  <cols>
    <col min="1" max="1" width="30.5703125" style="502" customWidth="1"/>
    <col min="2" max="2" width="51.7109375" style="502" customWidth="1"/>
    <col min="3" max="3" width="13.140625" style="502" customWidth="1"/>
    <col min="4" max="6" width="8.7109375" style="502"/>
    <col min="7" max="7" width="29.42578125" style="502" customWidth="1"/>
    <col min="8" max="8" width="51.140625" style="502" customWidth="1"/>
    <col min="9" max="16384" width="8.7109375" style="502"/>
  </cols>
  <sheetData>
    <row r="1" spans="1:7" ht="15.75">
      <c r="A1" s="501" t="s">
        <v>4704</v>
      </c>
    </row>
    <row r="2" spans="1:7">
      <c r="A2" s="503" t="s">
        <v>4705</v>
      </c>
      <c r="B2" s="503" t="s">
        <v>4706</v>
      </c>
      <c r="C2" s="504" t="s">
        <v>4707</v>
      </c>
    </row>
    <row r="3" spans="1:7">
      <c r="A3" s="503" t="s">
        <v>4708</v>
      </c>
      <c r="B3" s="503"/>
    </row>
    <row r="4" spans="1:7" ht="130.5">
      <c r="A4" s="503" t="s">
        <v>4709</v>
      </c>
      <c r="B4" s="505" t="s">
        <v>4710</v>
      </c>
      <c r="C4" s="506"/>
    </row>
    <row r="5" spans="1:7" ht="26.25">
      <c r="A5" s="507" t="s">
        <v>4711</v>
      </c>
      <c r="B5" s="508" t="s">
        <v>4712</v>
      </c>
      <c r="C5" s="506"/>
    </row>
    <row r="6" spans="1:7">
      <c r="A6" s="503" t="s">
        <v>4713</v>
      </c>
      <c r="B6" s="509">
        <v>42491</v>
      </c>
    </row>
    <row r="7" spans="1:7">
      <c r="A7" s="510" t="s">
        <v>4714</v>
      </c>
    </row>
    <row r="8" spans="1:7">
      <c r="A8" s="510" t="s">
        <v>4715</v>
      </c>
      <c r="B8" s="511" t="s">
        <v>4716</v>
      </c>
      <c r="E8" s="512"/>
      <c r="G8" s="512"/>
    </row>
    <row r="9" spans="1:7">
      <c r="B9" s="511" t="s">
        <v>4717</v>
      </c>
      <c r="E9" s="512"/>
      <c r="G9" s="512"/>
    </row>
    <row r="10" spans="1:7">
      <c r="B10" s="511" t="s">
        <v>4718</v>
      </c>
      <c r="E10" s="512"/>
      <c r="G10" s="512"/>
    </row>
    <row r="11" spans="1:7">
      <c r="B11" s="513" t="s">
        <v>4719</v>
      </c>
      <c r="E11" s="512"/>
      <c r="G11" s="512"/>
    </row>
    <row r="12" spans="1:7">
      <c r="B12" s="511" t="s">
        <v>4720</v>
      </c>
      <c r="E12" s="512"/>
      <c r="G12" s="512"/>
    </row>
    <row r="13" spans="1:7">
      <c r="B13" s="511"/>
      <c r="E13" s="512"/>
      <c r="G13" s="512"/>
    </row>
    <row r="14" spans="1:7">
      <c r="A14" s="514" t="s">
        <v>4721</v>
      </c>
      <c r="B14" s="511" t="s">
        <v>4722</v>
      </c>
      <c r="E14" s="512"/>
      <c r="G14" s="512"/>
    </row>
    <row r="15" spans="1:7">
      <c r="A15" s="514" t="s">
        <v>4723</v>
      </c>
      <c r="B15" s="511" t="s">
        <v>4724</v>
      </c>
      <c r="E15" s="512"/>
      <c r="G15" s="512"/>
    </row>
    <row r="16" spans="1:7">
      <c r="A16" s="514" t="s">
        <v>4725</v>
      </c>
      <c r="B16" s="511" t="s">
        <v>4726</v>
      </c>
      <c r="E16" s="512"/>
      <c r="G16" s="512"/>
    </row>
    <row r="17" spans="1:7">
      <c r="A17" s="514" t="s">
        <v>4727</v>
      </c>
      <c r="B17" s="511" t="s">
        <v>4728</v>
      </c>
      <c r="E17" s="512"/>
      <c r="G17" s="512"/>
    </row>
    <row r="18" spans="1:7">
      <c r="A18" s="514" t="s">
        <v>4729</v>
      </c>
      <c r="B18" s="511" t="s">
        <v>4730</v>
      </c>
      <c r="E18" s="512"/>
      <c r="G18" s="512"/>
    </row>
    <row r="19" spans="1:7" ht="15.75" thickBot="1">
      <c r="E19" s="512"/>
      <c r="G19" s="512"/>
    </row>
    <row r="20" spans="1:7" ht="15.75" thickBot="1">
      <c r="A20" s="1238" t="s">
        <v>4731</v>
      </c>
      <c r="B20" s="1239"/>
      <c r="C20" s="515" t="s">
        <v>20</v>
      </c>
      <c r="D20" s="516" t="s">
        <v>26</v>
      </c>
      <c r="E20" s="516" t="s">
        <v>30</v>
      </c>
      <c r="F20" s="516" t="s">
        <v>31</v>
      </c>
      <c r="G20" s="517" t="s">
        <v>32</v>
      </c>
    </row>
    <row r="21" spans="1:7">
      <c r="A21" s="518" t="s">
        <v>4732</v>
      </c>
      <c r="B21" s="518" t="s">
        <v>4733</v>
      </c>
      <c r="C21" s="519">
        <v>260</v>
      </c>
      <c r="D21" s="520"/>
      <c r="E21" s="520"/>
      <c r="F21" s="520"/>
      <c r="G21" s="521"/>
    </row>
    <row r="22" spans="1:7">
      <c r="A22" s="522"/>
      <c r="B22" s="523" t="s">
        <v>4734</v>
      </c>
      <c r="C22" s="524">
        <v>5</v>
      </c>
      <c r="D22" s="525"/>
      <c r="E22" s="525"/>
      <c r="F22" s="525"/>
      <c r="G22" s="526"/>
    </row>
    <row r="23" spans="1:7" ht="15.75" thickBot="1">
      <c r="A23" s="527"/>
      <c r="B23" s="528" t="s">
        <v>4735</v>
      </c>
      <c r="C23" s="529">
        <v>1</v>
      </c>
      <c r="D23" s="530"/>
      <c r="E23" s="530"/>
      <c r="F23" s="530"/>
      <c r="G23" s="531"/>
    </row>
    <row r="24" spans="1:7">
      <c r="A24" s="532"/>
      <c r="B24" s="511"/>
    </row>
    <row r="25" spans="1:7">
      <c r="A25" s="533" t="s">
        <v>4736</v>
      </c>
      <c r="E25" s="512"/>
      <c r="G25" s="512"/>
    </row>
    <row r="26" spans="1:7" ht="64.5">
      <c r="A26" s="533" t="s">
        <v>4737</v>
      </c>
      <c r="B26" s="534" t="s">
        <v>4738</v>
      </c>
      <c r="C26" s="534" t="s">
        <v>4739</v>
      </c>
      <c r="E26" s="512"/>
      <c r="G26" s="512"/>
    </row>
    <row r="27" spans="1:7" ht="45">
      <c r="A27" s="505" t="s">
        <v>4740</v>
      </c>
      <c r="B27" s="535" t="s">
        <v>4741</v>
      </c>
      <c r="C27" s="535" t="s">
        <v>4742</v>
      </c>
    </row>
    <row r="28" spans="1:7" ht="45">
      <c r="A28" s="505" t="s">
        <v>4743</v>
      </c>
      <c r="B28" s="535" t="s">
        <v>4744</v>
      </c>
      <c r="C28" s="535" t="s">
        <v>4742</v>
      </c>
    </row>
    <row r="29" spans="1:7" ht="30">
      <c r="A29" s="505" t="s">
        <v>4745</v>
      </c>
      <c r="B29" s="535" t="s">
        <v>4746</v>
      </c>
      <c r="C29" s="535" t="s">
        <v>4747</v>
      </c>
    </row>
    <row r="30" spans="1:7" ht="30">
      <c r="A30" s="505" t="s">
        <v>4748</v>
      </c>
      <c r="B30" s="535" t="s">
        <v>4749</v>
      </c>
      <c r="C30" s="535" t="s">
        <v>4747</v>
      </c>
    </row>
    <row r="31" spans="1:7" ht="60">
      <c r="A31" s="505" t="s">
        <v>4750</v>
      </c>
      <c r="B31" s="535" t="s">
        <v>4751</v>
      </c>
      <c r="C31" s="535" t="s">
        <v>4742</v>
      </c>
    </row>
    <row r="32" spans="1:7" ht="45">
      <c r="A32" s="505" t="s">
        <v>4752</v>
      </c>
      <c r="B32" s="535" t="s">
        <v>4753</v>
      </c>
      <c r="C32" s="535" t="s">
        <v>4742</v>
      </c>
    </row>
    <row r="33" spans="1:6">
      <c r="A33" s="505" t="s">
        <v>4754</v>
      </c>
      <c r="B33" s="535" t="s">
        <v>4755</v>
      </c>
      <c r="C33" s="535" t="s">
        <v>4742</v>
      </c>
    </row>
    <row r="34" spans="1:6" ht="30">
      <c r="A34" s="505" t="s">
        <v>4756</v>
      </c>
      <c r="B34" s="535" t="s">
        <v>4757</v>
      </c>
      <c r="C34" s="535" t="s">
        <v>4742</v>
      </c>
    </row>
    <row r="35" spans="1:6">
      <c r="B35" s="536" t="s">
        <v>4758</v>
      </c>
      <c r="C35" s="537" t="s">
        <v>4747</v>
      </c>
      <c r="E35" s="538"/>
    </row>
    <row r="36" spans="1:6">
      <c r="A36" s="511"/>
      <c r="C36" s="511"/>
      <c r="D36" s="511"/>
      <c r="E36" s="511"/>
      <c r="F36" s="511"/>
    </row>
    <row r="37" spans="1:6">
      <c r="A37" s="533" t="s">
        <v>4759</v>
      </c>
    </row>
    <row r="38" spans="1:6">
      <c r="A38" s="539" t="s">
        <v>4760</v>
      </c>
      <c r="C38" s="539"/>
    </row>
    <row r="39" spans="1:6">
      <c r="A39" s="539" t="s">
        <v>4761</v>
      </c>
      <c r="C39" s="539"/>
    </row>
    <row r="40" spans="1:6" ht="15.75" thickBot="1">
      <c r="A40" s="539"/>
      <c r="C40" s="539"/>
    </row>
    <row r="41" spans="1:6" ht="15.75" thickBot="1">
      <c r="A41" s="518" t="s">
        <v>4762</v>
      </c>
      <c r="B41" s="540" t="s">
        <v>4763</v>
      </c>
      <c r="C41" s="541" t="s">
        <v>682</v>
      </c>
      <c r="D41" s="542" t="s">
        <v>4764</v>
      </c>
      <c r="E41" s="543" t="s">
        <v>20</v>
      </c>
    </row>
    <row r="42" spans="1:6">
      <c r="A42" s="544" t="s">
        <v>4765</v>
      </c>
      <c r="B42" s="545"/>
      <c r="C42" s="546">
        <f>ROUND((ROUND((SQRT(B42)),1)*0.4),0)</f>
        <v>0</v>
      </c>
      <c r="D42" s="547">
        <f>ROUND((ROUND((SQRT(B42)),1)*0.2),0)</f>
        <v>0</v>
      </c>
      <c r="E42" s="548">
        <f>ROUND((ROUND((SQRT(B42)),1)*0.2),0)</f>
        <v>0</v>
      </c>
      <c r="F42" s="549"/>
    </row>
    <row r="43" spans="1:6" ht="15.75">
      <c r="A43" s="544" t="s">
        <v>4766</v>
      </c>
      <c r="B43" s="550">
        <v>262</v>
      </c>
      <c r="C43" s="551">
        <f>ROUND((ROUND((SQRT(B43)),1)*0.5),0)</f>
        <v>8</v>
      </c>
      <c r="D43" s="552">
        <f>ROUND((ROUND((SQRT(B43)),1)*0.3),0)</f>
        <v>5</v>
      </c>
      <c r="E43" s="553">
        <f>ROUND((ROUND((SQRT(B43)),1)*0.3),0)</f>
        <v>5</v>
      </c>
    </row>
    <row r="44" spans="1:6" ht="15.75" thickBot="1">
      <c r="A44" s="544" t="s">
        <v>4767</v>
      </c>
      <c r="B44" s="554"/>
      <c r="C44" s="555">
        <f>ROUND((ROUND((SQRT(B44)),1)*0.6),0)</f>
        <v>0</v>
      </c>
      <c r="D44" s="556">
        <f>ROUND((ROUND((SQRT(B44)),1)*0.4),0)</f>
        <v>0</v>
      </c>
      <c r="E44" s="557">
        <f>ROUND((ROUND((SQRT(B44)),1)*0.6),0)</f>
        <v>0</v>
      </c>
    </row>
    <row r="45" spans="1:6" ht="16.5" thickBot="1">
      <c r="A45" s="558" t="s">
        <v>4758</v>
      </c>
      <c r="B45" s="559"/>
      <c r="C45" s="560">
        <f>SUM(C42:C44)</f>
        <v>8</v>
      </c>
      <c r="D45" s="561">
        <f>SUM(D42:D44)</f>
        <v>5</v>
      </c>
      <c r="E45" s="562">
        <f>SUM(E42:E44)</f>
        <v>5</v>
      </c>
    </row>
    <row r="47" spans="1:6">
      <c r="A47" s="533" t="s">
        <v>4768</v>
      </c>
    </row>
    <row r="48" spans="1:6">
      <c r="A48" s="563" t="s">
        <v>4769</v>
      </c>
    </row>
    <row r="49" spans="1:7">
      <c r="A49" s="564" t="s">
        <v>4770</v>
      </c>
    </row>
    <row r="50" spans="1:7">
      <c r="A50" s="564" t="s">
        <v>4771</v>
      </c>
    </row>
    <row r="51" spans="1:7">
      <c r="A51" s="564" t="s">
        <v>4772</v>
      </c>
    </row>
    <row r="52" spans="1:7">
      <c r="A52" s="564" t="s">
        <v>4773</v>
      </c>
    </row>
    <row r="53" spans="1:7">
      <c r="A53" s="564" t="s">
        <v>4774</v>
      </c>
    </row>
    <row r="54" spans="1:7">
      <c r="A54" s="564" t="s">
        <v>4775</v>
      </c>
    </row>
    <row r="55" spans="1:7">
      <c r="A55" s="564" t="s">
        <v>4776</v>
      </c>
    </row>
    <row r="56" spans="1:7">
      <c r="A56" s="533" t="s">
        <v>4777</v>
      </c>
      <c r="B56" s="565"/>
    </row>
    <row r="57" spans="1:7" ht="26.25">
      <c r="A57" s="566" t="s">
        <v>4778</v>
      </c>
      <c r="B57" s="565"/>
      <c r="C57" s="1240" t="s">
        <v>4779</v>
      </c>
      <c r="D57" s="1241"/>
      <c r="E57" s="1241"/>
      <c r="F57" s="1241"/>
      <c r="G57" s="1241"/>
    </row>
    <row r="58" spans="1:7">
      <c r="B58" s="504"/>
    </row>
    <row r="60" spans="1:7">
      <c r="A60" s="533" t="s">
        <v>4729</v>
      </c>
      <c r="D60" s="510"/>
    </row>
    <row r="61" spans="1:7">
      <c r="A61" s="533" t="s">
        <v>4780</v>
      </c>
      <c r="B61" s="510"/>
    </row>
    <row r="62" spans="1:7">
      <c r="A62" s="502" t="s">
        <v>4781</v>
      </c>
      <c r="B62" s="511"/>
      <c r="E62" s="538"/>
    </row>
    <row r="63" spans="1:7">
      <c r="A63" s="502" t="s">
        <v>4782</v>
      </c>
      <c r="B63" s="511"/>
      <c r="C63" s="511"/>
      <c r="D63" s="511"/>
      <c r="E63" s="511"/>
      <c r="F63" s="511"/>
    </row>
    <row r="64" spans="1:7">
      <c r="A64" s="502" t="s">
        <v>4783</v>
      </c>
    </row>
    <row r="65" spans="1:1">
      <c r="A65" s="502" t="s">
        <v>4784</v>
      </c>
    </row>
    <row r="66" spans="1:1">
      <c r="A66" s="502" t="s">
        <v>4785</v>
      </c>
    </row>
    <row r="67" spans="1:1">
      <c r="A67" s="502" t="s">
        <v>4786</v>
      </c>
    </row>
    <row r="68" spans="1:1">
      <c r="A68" s="502" t="s">
        <v>4787</v>
      </c>
    </row>
    <row r="69" spans="1:1">
      <c r="A69" s="502" t="s">
        <v>4788</v>
      </c>
    </row>
    <row r="70" spans="1:1">
      <c r="A70" s="502" t="s">
        <v>4789</v>
      </c>
    </row>
    <row r="71" spans="1:1">
      <c r="A71" s="502" t="s">
        <v>4790</v>
      </c>
    </row>
    <row r="72" spans="1:1">
      <c r="A72" s="504" t="s">
        <v>4791</v>
      </c>
    </row>
    <row r="73" spans="1:1">
      <c r="A73" s="502" t="s">
        <v>4792</v>
      </c>
    </row>
    <row r="74" spans="1:1">
      <c r="A74" s="502" t="s">
        <v>4793</v>
      </c>
    </row>
    <row r="75" spans="1:1">
      <c r="A75" s="502" t="s">
        <v>4794</v>
      </c>
    </row>
    <row r="77" spans="1:1">
      <c r="A77" s="504"/>
    </row>
  </sheetData>
  <mergeCells count="2">
    <mergeCell ref="A20:B20"/>
    <mergeCell ref="C57:G57"/>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4D150-BD9B-4A32-8139-B3E44B06B64B}">
  <sheetPr>
    <tabColor rgb="FF92D050"/>
  </sheetPr>
  <dimension ref="A1:B43"/>
  <sheetViews>
    <sheetView view="pageBreakPreview" zoomScaleNormal="100" zoomScaleSheetLayoutView="100" workbookViewId="0"/>
  </sheetViews>
  <sheetFormatPr defaultColWidth="9" defaultRowHeight="12.75"/>
  <cols>
    <col min="1" max="1" width="58.28515625" style="39" customWidth="1"/>
    <col min="2" max="2" width="89" style="1045" customWidth="1"/>
    <col min="3" max="16384" width="9" style="33"/>
  </cols>
  <sheetData>
    <row r="1" spans="1:2" ht="163.5" customHeight="1">
      <c r="A1" s="78"/>
      <c r="B1" s="1033" t="s">
        <v>4795</v>
      </c>
    </row>
    <row r="2" spans="1:2" ht="14.25">
      <c r="A2" s="79" t="s">
        <v>4796</v>
      </c>
      <c r="B2" s="1034"/>
    </row>
    <row r="3" spans="1:2" ht="14.25">
      <c r="A3" s="80" t="s">
        <v>4797</v>
      </c>
      <c r="B3" s="81" t="str">
        <f>Cover!D3</f>
        <v>Scottish Woodlands Limited</v>
      </c>
    </row>
    <row r="4" spans="1:2" ht="14.25">
      <c r="A4" s="80" t="s">
        <v>4798</v>
      </c>
      <c r="B4" s="81" t="str">
        <f>Cover!D8</f>
        <v>SA-PEFC-FM-010210</v>
      </c>
    </row>
    <row r="5" spans="1:2" ht="14.25">
      <c r="A5" s="80" t="s">
        <v>84</v>
      </c>
      <c r="B5" s="81" t="str">
        <f>'1 Basic info'!C16</f>
        <v>Scotland</v>
      </c>
    </row>
    <row r="6" spans="1:2" ht="14.25">
      <c r="A6" s="80" t="s">
        <v>4799</v>
      </c>
      <c r="B6" s="81">
        <v>260</v>
      </c>
    </row>
    <row r="7" spans="1:2" ht="14.25">
      <c r="A7" s="80" t="s">
        <v>4800</v>
      </c>
      <c r="B7" s="81">
        <v>102502.27</v>
      </c>
    </row>
    <row r="8" spans="1:2" ht="14.25">
      <c r="A8" s="82" t="s">
        <v>4801</v>
      </c>
      <c r="B8" s="83" t="s">
        <v>107</v>
      </c>
    </row>
    <row r="9" spans="1:2" ht="14.25">
      <c r="A9" s="45"/>
      <c r="B9" s="1035"/>
    </row>
    <row r="10" spans="1:2" ht="14.25">
      <c r="A10" s="84" t="s">
        <v>4802</v>
      </c>
      <c r="B10" s="1036"/>
    </row>
    <row r="11" spans="1:2" ht="14.25">
      <c r="A11" s="85" t="s">
        <v>4803</v>
      </c>
      <c r="B11" s="1037" t="s">
        <v>26</v>
      </c>
    </row>
    <row r="12" spans="1:2" ht="14.25">
      <c r="A12" s="85" t="s">
        <v>4804</v>
      </c>
      <c r="B12" s="1037" t="s">
        <v>29</v>
      </c>
    </row>
    <row r="13" spans="1:2" ht="14.25">
      <c r="A13" s="85" t="s">
        <v>4805</v>
      </c>
      <c r="B13" s="1037" t="s">
        <v>24</v>
      </c>
    </row>
    <row r="14" spans="1:2" ht="28.5">
      <c r="A14" s="86" t="s">
        <v>4806</v>
      </c>
      <c r="B14" s="1063">
        <v>45785</v>
      </c>
    </row>
    <row r="15" spans="1:2" ht="14.25">
      <c r="A15" s="45"/>
      <c r="B15" s="1035"/>
    </row>
    <row r="16" spans="1:2" s="45" customFormat="1" ht="14.25">
      <c r="A16" s="84" t="s">
        <v>4807</v>
      </c>
      <c r="B16" s="1036"/>
    </row>
    <row r="17" spans="1:2" s="45" customFormat="1" ht="14.25">
      <c r="A17" s="85" t="s">
        <v>4808</v>
      </c>
      <c r="B17" s="1037">
        <v>0</v>
      </c>
    </row>
    <row r="18" spans="1:2" s="45" customFormat="1" ht="14.25">
      <c r="A18" s="85" t="s">
        <v>4809</v>
      </c>
      <c r="B18" s="1037" t="s">
        <v>4810</v>
      </c>
    </row>
    <row r="19" spans="1:2" s="45" customFormat="1" ht="14.25">
      <c r="A19" s="85" t="s">
        <v>4811</v>
      </c>
      <c r="B19" s="1037" t="s">
        <v>4812</v>
      </c>
    </row>
    <row r="20" spans="1:2" s="45" customFormat="1" ht="14.25">
      <c r="A20" s="85" t="s">
        <v>4813</v>
      </c>
      <c r="B20" s="1037" t="s">
        <v>4814</v>
      </c>
    </row>
    <row r="21" spans="1:2" s="45" customFormat="1" ht="14.25">
      <c r="A21" s="85" t="s">
        <v>4815</v>
      </c>
      <c r="B21" s="1037" t="s">
        <v>495</v>
      </c>
    </row>
    <row r="22" spans="1:2" s="45" customFormat="1" ht="14.25">
      <c r="A22" s="87" t="s">
        <v>4816</v>
      </c>
      <c r="B22" s="1038" t="s">
        <v>4817</v>
      </c>
    </row>
    <row r="23" spans="1:2" s="45" customFormat="1" ht="14.25">
      <c r="B23" s="1035"/>
    </row>
    <row r="24" spans="1:2" s="45" customFormat="1" ht="14.25">
      <c r="A24" s="79" t="s">
        <v>4818</v>
      </c>
      <c r="B24" s="1039"/>
    </row>
    <row r="25" spans="1:2" s="45" customFormat="1" ht="28.5">
      <c r="A25" s="1242" t="s">
        <v>4819</v>
      </c>
      <c r="B25" s="1040" t="s">
        <v>4820</v>
      </c>
    </row>
    <row r="26" spans="1:2" s="45" customFormat="1" ht="28.5" hidden="1">
      <c r="A26" s="1243"/>
      <c r="B26" s="1040" t="s">
        <v>4821</v>
      </c>
    </row>
    <row r="27" spans="1:2" s="45" customFormat="1" ht="14.25" hidden="1">
      <c r="A27" s="80"/>
      <c r="B27" s="1041" t="s">
        <v>4822</v>
      </c>
    </row>
    <row r="28" spans="1:2" s="45" customFormat="1" ht="14.25">
      <c r="A28" s="82" t="s">
        <v>4823</v>
      </c>
      <c r="B28" s="1042"/>
    </row>
    <row r="29" spans="1:2" s="45" customFormat="1" ht="14.25">
      <c r="B29" s="1043"/>
    </row>
    <row r="30" spans="1:2" s="45" customFormat="1" ht="14.25">
      <c r="A30" s="79" t="s">
        <v>4824</v>
      </c>
      <c r="B30" s="1039"/>
    </row>
    <row r="31" spans="1:2" s="39" customFormat="1" ht="14.25">
      <c r="A31" s="1243" t="s">
        <v>4825</v>
      </c>
      <c r="B31" s="1040" t="s">
        <v>4826</v>
      </c>
    </row>
    <row r="32" spans="1:2" s="39" customFormat="1" ht="14.25" hidden="1">
      <c r="A32" s="1243"/>
      <c r="B32" s="1040" t="s">
        <v>4827</v>
      </c>
    </row>
    <row r="33" spans="1:2" s="39" customFormat="1" ht="14.25" hidden="1">
      <c r="A33" s="1243"/>
      <c r="B33" s="1044" t="s">
        <v>4828</v>
      </c>
    </row>
    <row r="34" spans="1:2" s="39" customFormat="1" ht="45.75" customHeight="1">
      <c r="A34" s="80" t="s">
        <v>4797</v>
      </c>
      <c r="B34" s="1045" t="s">
        <v>24</v>
      </c>
    </row>
    <row r="35" spans="1:2" s="39" customFormat="1" ht="58.5" customHeight="1">
      <c r="A35" s="88" t="s">
        <v>4829</v>
      </c>
      <c r="B35" s="1046" t="s">
        <v>24</v>
      </c>
    </row>
    <row r="36" spans="1:2" ht="14.25">
      <c r="A36" s="82" t="s">
        <v>4823</v>
      </c>
      <c r="B36" s="1064">
        <v>45796</v>
      </c>
    </row>
    <row r="37" spans="1:2" s="89" customFormat="1" ht="10.5" customHeight="1">
      <c r="A37" s="45"/>
      <c r="B37" s="1035"/>
    </row>
    <row r="38" spans="1:2" s="89" customFormat="1" ht="10.5" customHeight="1">
      <c r="A38" s="1244" t="s">
        <v>4830</v>
      </c>
      <c r="B38" s="1244"/>
    </row>
    <row r="39" spans="1:2" s="89" customFormat="1" ht="10.5">
      <c r="A39" s="1076" t="s">
        <v>36</v>
      </c>
      <c r="B39" s="1076"/>
    </row>
    <row r="40" spans="1:2" s="89" customFormat="1" ht="10.5">
      <c r="A40" s="1076" t="s">
        <v>4831</v>
      </c>
      <c r="B40" s="1076"/>
    </row>
    <row r="41" spans="1:2" s="89" customFormat="1" ht="10.5">
      <c r="A41" s="90"/>
      <c r="B41" s="1047"/>
    </row>
    <row r="42" spans="1:2" s="89" customFormat="1" ht="10.5">
      <c r="A42" s="1076" t="s">
        <v>38</v>
      </c>
      <c r="B42" s="1076"/>
    </row>
    <row r="43" spans="1:2">
      <c r="A43" s="1076" t="s">
        <v>39</v>
      </c>
      <c r="B43" s="1076"/>
    </row>
  </sheetData>
  <mergeCells count="7">
    <mergeCell ref="A43:B43"/>
    <mergeCell ref="A25:A26"/>
    <mergeCell ref="A42:B42"/>
    <mergeCell ref="A38:B38"/>
    <mergeCell ref="A39:B39"/>
    <mergeCell ref="A31:A33"/>
    <mergeCell ref="A40:B40"/>
  </mergeCells>
  <phoneticPr fontId="6" type="noConversion"/>
  <pageMargins left="0.75" right="0.75" top="1" bottom="1" header="0.5" footer="0.5"/>
  <pageSetup paperSize="9" scale="55" orientation="portrait" horizontalDpi="4294967294"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70456-4429-405C-B267-6414854CE0B9}">
  <sheetPr filterMode="1">
    <tabColor rgb="FF92D050"/>
  </sheetPr>
  <dimension ref="A1:AA111"/>
  <sheetViews>
    <sheetView view="pageBreakPreview" zoomScaleNormal="78" zoomScaleSheetLayoutView="100" workbookViewId="0">
      <selection activeCell="C21" sqref="C21"/>
    </sheetView>
  </sheetViews>
  <sheetFormatPr defaultColWidth="9" defaultRowHeight="14.25"/>
  <cols>
    <col min="1" max="1" width="7.42578125" style="258" customWidth="1"/>
    <col min="2" max="2" width="72.42578125" style="259" customWidth="1"/>
    <col min="3" max="3" width="66.85546875" style="259" customWidth="1"/>
    <col min="4" max="4" width="71.42578125" style="260" customWidth="1"/>
    <col min="5" max="5" width="2.85546875" style="245" customWidth="1"/>
    <col min="6" max="11" width="9" style="256" hidden="1" customWidth="1"/>
    <col min="12" max="16384" width="9" style="256"/>
  </cols>
  <sheetData>
    <row r="1" spans="1:11" ht="15" thickBot="1">
      <c r="A1" s="241">
        <v>1</v>
      </c>
      <c r="B1" s="242" t="s">
        <v>41</v>
      </c>
      <c r="C1" s="243" t="s">
        <v>42</v>
      </c>
      <c r="D1" s="244"/>
      <c r="K1" s="256" t="s">
        <v>43</v>
      </c>
    </row>
    <row r="2" spans="1:11">
      <c r="A2" s="246">
        <v>1.1000000000000001</v>
      </c>
      <c r="B2" s="247" t="s">
        <v>44</v>
      </c>
      <c r="C2" s="247" t="s">
        <v>45</v>
      </c>
      <c r="D2" s="248" t="s">
        <v>46</v>
      </c>
      <c r="K2" s="256" t="s">
        <v>43</v>
      </c>
    </row>
    <row r="3" spans="1:11">
      <c r="A3" s="249" t="s">
        <v>47</v>
      </c>
      <c r="B3" s="250" t="s">
        <v>48</v>
      </c>
      <c r="C3" s="322" t="s">
        <v>9</v>
      </c>
      <c r="D3" s="251" t="s">
        <v>49</v>
      </c>
      <c r="K3" s="256" t="s">
        <v>43</v>
      </c>
    </row>
    <row r="4" spans="1:11" ht="58.5" customHeight="1">
      <c r="A4" s="249" t="s">
        <v>50</v>
      </c>
      <c r="B4" s="252" t="s">
        <v>51</v>
      </c>
      <c r="C4" s="323" t="s">
        <v>52</v>
      </c>
      <c r="D4" s="251"/>
      <c r="K4" s="256" t="s">
        <v>43</v>
      </c>
    </row>
    <row r="5" spans="1:11" s="45" customFormat="1" ht="79.5" hidden="1" customHeight="1">
      <c r="A5" s="113" t="s">
        <v>53</v>
      </c>
      <c r="B5" s="254" t="s">
        <v>54</v>
      </c>
      <c r="C5" s="324" t="s">
        <v>55</v>
      </c>
      <c r="D5" s="255" t="s">
        <v>56</v>
      </c>
      <c r="E5" s="125"/>
      <c r="K5" s="45" t="s">
        <v>57</v>
      </c>
    </row>
    <row r="6" spans="1:11" s="45" customFormat="1" ht="69.75" hidden="1" customHeight="1">
      <c r="A6" s="113" t="s">
        <v>58</v>
      </c>
      <c r="B6" s="254" t="s">
        <v>59</v>
      </c>
      <c r="C6" s="324" t="s">
        <v>55</v>
      </c>
      <c r="D6" s="255" t="s">
        <v>56</v>
      </c>
      <c r="E6" s="125"/>
      <c r="K6" s="45" t="s">
        <v>57</v>
      </c>
    </row>
    <row r="7" spans="1:11" ht="115.5" hidden="1" customHeight="1">
      <c r="A7" s="249" t="s">
        <v>60</v>
      </c>
      <c r="B7" s="289" t="s">
        <v>61</v>
      </c>
      <c r="C7" s="290"/>
      <c r="D7" s="291" t="s">
        <v>62</v>
      </c>
      <c r="K7" s="256" t="s">
        <v>63</v>
      </c>
    </row>
    <row r="8" spans="1:11" s="32" customFormat="1" ht="42.75" hidden="1">
      <c r="A8" s="192" t="s">
        <v>64</v>
      </c>
      <c r="B8" s="257" t="s">
        <v>65</v>
      </c>
      <c r="C8" s="47"/>
      <c r="D8" s="202" t="s">
        <v>66</v>
      </c>
      <c r="E8" s="125"/>
      <c r="K8" s="32" t="s">
        <v>57</v>
      </c>
    </row>
    <row r="9" spans="1:11">
      <c r="K9" s="256" t="s">
        <v>43</v>
      </c>
    </row>
    <row r="10" spans="1:11" ht="15" thickBot="1">
      <c r="A10" s="246">
        <v>1.2</v>
      </c>
      <c r="B10" s="261" t="s">
        <v>67</v>
      </c>
      <c r="C10" s="261"/>
      <c r="D10" s="262"/>
      <c r="K10" s="256" t="s">
        <v>43</v>
      </c>
    </row>
    <row r="11" spans="1:11" ht="15" thickBot="1">
      <c r="A11" s="263" t="s">
        <v>68</v>
      </c>
      <c r="B11" s="264" t="s">
        <v>69</v>
      </c>
      <c r="C11" s="253" t="s">
        <v>2</v>
      </c>
      <c r="D11" s="265"/>
      <c r="K11" s="256" t="s">
        <v>43</v>
      </c>
    </row>
    <row r="12" spans="1:11" ht="15" thickBot="1">
      <c r="A12" s="263" t="s">
        <v>70</v>
      </c>
      <c r="B12" s="264" t="s">
        <v>71</v>
      </c>
      <c r="C12" s="253" t="s">
        <v>2</v>
      </c>
      <c r="D12" s="265"/>
      <c r="K12" s="256" t="s">
        <v>43</v>
      </c>
    </row>
    <row r="13" spans="1:11" ht="15" thickBot="1">
      <c r="A13" s="263" t="s">
        <v>72</v>
      </c>
      <c r="B13" s="259" t="s">
        <v>73</v>
      </c>
      <c r="C13" s="253" t="s">
        <v>74</v>
      </c>
      <c r="D13" s="265"/>
      <c r="K13" s="256" t="s">
        <v>43</v>
      </c>
    </row>
    <row r="14" spans="1:11" ht="15" thickBot="1">
      <c r="A14" s="263" t="s">
        <v>75</v>
      </c>
      <c r="B14" s="264" t="s">
        <v>76</v>
      </c>
      <c r="C14" s="253" t="s">
        <v>77</v>
      </c>
      <c r="D14" s="265"/>
      <c r="K14" s="256" t="s">
        <v>43</v>
      </c>
    </row>
    <row r="15" spans="1:11" ht="29.25" thickBot="1">
      <c r="A15" s="263" t="s">
        <v>78</v>
      </c>
      <c r="B15" s="264" t="s">
        <v>79</v>
      </c>
      <c r="C15" s="253" t="s">
        <v>80</v>
      </c>
      <c r="D15" s="266" t="s">
        <v>81</v>
      </c>
      <c r="G15" s="256" t="s">
        <v>82</v>
      </c>
      <c r="K15" s="256" t="s">
        <v>43</v>
      </c>
    </row>
    <row r="16" spans="1:11" ht="15" thickBot="1">
      <c r="A16" s="263" t="s">
        <v>83</v>
      </c>
      <c r="B16" s="264" t="s">
        <v>84</v>
      </c>
      <c r="C16" s="253" t="s">
        <v>5</v>
      </c>
      <c r="D16" s="265"/>
      <c r="G16" s="256" t="s">
        <v>85</v>
      </c>
      <c r="K16" s="256" t="s">
        <v>43</v>
      </c>
    </row>
    <row r="17" spans="1:11" ht="15" thickBot="1">
      <c r="A17" s="263" t="s">
        <v>86</v>
      </c>
      <c r="B17" s="264" t="s">
        <v>87</v>
      </c>
      <c r="C17" s="253" t="s">
        <v>88</v>
      </c>
      <c r="D17" s="265"/>
      <c r="G17" s="256" t="s">
        <v>89</v>
      </c>
      <c r="K17" s="256" t="s">
        <v>43</v>
      </c>
    </row>
    <row r="18" spans="1:11" ht="15" thickBot="1">
      <c r="A18" s="263" t="s">
        <v>90</v>
      </c>
      <c r="B18" s="264" t="s">
        <v>91</v>
      </c>
      <c r="C18" s="253"/>
      <c r="D18" s="265"/>
      <c r="G18" s="256" t="s">
        <v>92</v>
      </c>
      <c r="K18" s="256" t="s">
        <v>43</v>
      </c>
    </row>
    <row r="19" spans="1:11" ht="15" thickBot="1">
      <c r="A19" s="263" t="s">
        <v>93</v>
      </c>
      <c r="B19" s="264" t="s">
        <v>94</v>
      </c>
      <c r="C19" s="1072" t="s">
        <v>95</v>
      </c>
      <c r="D19" s="265"/>
      <c r="G19" s="256" t="s">
        <v>96</v>
      </c>
      <c r="K19" s="256" t="s">
        <v>43</v>
      </c>
    </row>
    <row r="20" spans="1:11" ht="15" thickBot="1">
      <c r="A20" s="263" t="s">
        <v>97</v>
      </c>
      <c r="B20" s="264" t="s">
        <v>98</v>
      </c>
      <c r="C20" s="253" t="s">
        <v>99</v>
      </c>
      <c r="D20" s="265"/>
      <c r="G20" s="256" t="s">
        <v>100</v>
      </c>
      <c r="K20" s="256" t="s">
        <v>43</v>
      </c>
    </row>
    <row r="21" spans="1:11" ht="40.5" customHeight="1">
      <c r="A21" s="263" t="s">
        <v>101</v>
      </c>
      <c r="B21" s="259" t="s">
        <v>102</v>
      </c>
      <c r="C21" s="253" t="s">
        <v>103</v>
      </c>
      <c r="D21" s="267" t="s">
        <v>104</v>
      </c>
      <c r="K21" s="256" t="s">
        <v>43</v>
      </c>
    </row>
    <row r="22" spans="1:11" ht="28.5">
      <c r="A22" s="263" t="s">
        <v>105</v>
      </c>
      <c r="B22" s="268" t="s">
        <v>106</v>
      </c>
      <c r="C22" s="253" t="s">
        <v>107</v>
      </c>
      <c r="D22" s="267"/>
      <c r="K22" s="256" t="s">
        <v>43</v>
      </c>
    </row>
    <row r="23" spans="1:11">
      <c r="A23" s="263"/>
      <c r="C23" s="253"/>
      <c r="D23" s="265"/>
      <c r="K23" s="256" t="s">
        <v>43</v>
      </c>
    </row>
    <row r="24" spans="1:11" ht="15" thickBot="1">
      <c r="A24" s="246">
        <v>1.3</v>
      </c>
      <c r="B24" s="269" t="s">
        <v>108</v>
      </c>
      <c r="C24" s="270"/>
      <c r="D24" s="262"/>
      <c r="K24" s="256" t="s">
        <v>43</v>
      </c>
    </row>
    <row r="25" spans="1:11" ht="26.25" customHeight="1" thickBot="1">
      <c r="A25" s="263" t="s">
        <v>109</v>
      </c>
      <c r="B25" s="264" t="s">
        <v>110</v>
      </c>
      <c r="C25" s="253" t="s">
        <v>111</v>
      </c>
      <c r="D25" s="266" t="s">
        <v>112</v>
      </c>
      <c r="G25" s="256" t="s">
        <v>113</v>
      </c>
      <c r="K25" s="256" t="s">
        <v>43</v>
      </c>
    </row>
    <row r="26" spans="1:11" ht="101.25" customHeight="1">
      <c r="A26" s="263" t="s">
        <v>114</v>
      </c>
      <c r="B26" s="259" t="s">
        <v>115</v>
      </c>
      <c r="C26" s="253" t="s">
        <v>100</v>
      </c>
      <c r="D26" s="267" t="s">
        <v>116</v>
      </c>
      <c r="G26" s="256" t="s">
        <v>111</v>
      </c>
      <c r="K26" s="256" t="s">
        <v>43</v>
      </c>
    </row>
    <row r="27" spans="1:11" ht="101.25" customHeight="1">
      <c r="A27" s="263" t="s">
        <v>117</v>
      </c>
      <c r="B27" s="259" t="s">
        <v>115</v>
      </c>
      <c r="C27" s="253" t="s">
        <v>100</v>
      </c>
      <c r="D27" s="267" t="s">
        <v>118</v>
      </c>
      <c r="K27" s="256" t="s">
        <v>57</v>
      </c>
    </row>
    <row r="28" spans="1:11" ht="15" thickBot="1">
      <c r="A28" s="263" t="s">
        <v>119</v>
      </c>
      <c r="B28" s="259" t="s">
        <v>120</v>
      </c>
      <c r="C28" s="323" t="s">
        <v>121</v>
      </c>
      <c r="D28" s="267" t="s">
        <v>122</v>
      </c>
      <c r="K28" s="256" t="s">
        <v>43</v>
      </c>
    </row>
    <row r="29" spans="1:11" ht="34.5" customHeight="1" thickBot="1">
      <c r="A29" s="263" t="s">
        <v>123</v>
      </c>
      <c r="B29" s="264" t="s">
        <v>124</v>
      </c>
      <c r="C29" s="323">
        <v>253</v>
      </c>
      <c r="D29" s="267" t="s">
        <v>125</v>
      </c>
      <c r="K29" s="256" t="s">
        <v>43</v>
      </c>
    </row>
    <row r="30" spans="1:11">
      <c r="A30" s="263" t="s">
        <v>126</v>
      </c>
      <c r="B30" s="259" t="s">
        <v>127</v>
      </c>
      <c r="C30" s="323">
        <v>260</v>
      </c>
      <c r="D30" s="267" t="s">
        <v>128</v>
      </c>
      <c r="K30" s="256" t="s">
        <v>43</v>
      </c>
    </row>
    <row r="31" spans="1:11">
      <c r="A31" s="263" t="s">
        <v>129</v>
      </c>
      <c r="B31" s="259" t="s">
        <v>84</v>
      </c>
      <c r="C31" s="323" t="s">
        <v>130</v>
      </c>
      <c r="D31" s="267"/>
      <c r="K31" s="256" t="s">
        <v>43</v>
      </c>
    </row>
    <row r="32" spans="1:11">
      <c r="A32" s="263" t="s">
        <v>131</v>
      </c>
      <c r="B32" s="259" t="s">
        <v>132</v>
      </c>
      <c r="C32" s="323"/>
      <c r="D32" s="265"/>
      <c r="K32" s="256" t="s">
        <v>43</v>
      </c>
    </row>
    <row r="33" spans="1:11" ht="28.5">
      <c r="A33" s="263" t="s">
        <v>133</v>
      </c>
      <c r="B33" s="259" t="s">
        <v>134</v>
      </c>
      <c r="C33" s="323" t="s">
        <v>121</v>
      </c>
      <c r="D33" s="267" t="s">
        <v>135</v>
      </c>
      <c r="K33" s="256" t="s">
        <v>43</v>
      </c>
    </row>
    <row r="34" spans="1:11" ht="58.5" customHeight="1">
      <c r="A34" s="263" t="s">
        <v>136</v>
      </c>
      <c r="B34" s="259" t="s">
        <v>137</v>
      </c>
      <c r="C34" s="323" t="s">
        <v>121</v>
      </c>
      <c r="D34" s="267" t="s">
        <v>138</v>
      </c>
      <c r="G34" s="256" t="s">
        <v>139</v>
      </c>
      <c r="K34" s="256" t="s">
        <v>43</v>
      </c>
    </row>
    <row r="35" spans="1:11" ht="15" thickBot="1">
      <c r="A35" s="263" t="s">
        <v>140</v>
      </c>
      <c r="B35" s="259" t="s">
        <v>141</v>
      </c>
      <c r="C35" s="323" t="s">
        <v>139</v>
      </c>
      <c r="D35" s="267" t="s">
        <v>142</v>
      </c>
      <c r="G35" s="256" t="s">
        <v>143</v>
      </c>
      <c r="K35" s="256" t="s">
        <v>43</v>
      </c>
    </row>
    <row r="36" spans="1:11" ht="15" thickBot="1">
      <c r="A36" s="263" t="s">
        <v>144</v>
      </c>
      <c r="B36" s="264" t="s">
        <v>145</v>
      </c>
      <c r="C36" s="323" t="s">
        <v>146</v>
      </c>
      <c r="D36" s="267" t="s">
        <v>147</v>
      </c>
      <c r="G36" s="256" t="s">
        <v>148</v>
      </c>
      <c r="K36" s="259" t="s">
        <v>43</v>
      </c>
    </row>
    <row r="37" spans="1:11">
      <c r="A37" s="263"/>
      <c r="C37" s="323"/>
      <c r="D37" s="265"/>
      <c r="G37" s="256" t="s">
        <v>146</v>
      </c>
      <c r="K37" s="259" t="s">
        <v>43</v>
      </c>
    </row>
    <row r="38" spans="1:11" ht="16.5" hidden="1">
      <c r="A38" s="249" t="s">
        <v>149</v>
      </c>
      <c r="B38" s="292" t="s">
        <v>150</v>
      </c>
      <c r="C38" s="326">
        <v>478</v>
      </c>
      <c r="D38" s="285" t="s">
        <v>151</v>
      </c>
      <c r="G38" s="256" t="s">
        <v>152</v>
      </c>
      <c r="K38" s="256" t="s">
        <v>153</v>
      </c>
    </row>
    <row r="39" spans="1:11" hidden="1">
      <c r="A39" s="263"/>
      <c r="B39" s="293" t="s">
        <v>154</v>
      </c>
      <c r="C39" s="327"/>
      <c r="D39" s="295"/>
      <c r="G39" s="256" t="s">
        <v>155</v>
      </c>
      <c r="K39" s="256" t="s">
        <v>153</v>
      </c>
    </row>
    <row r="40" spans="1:11" hidden="1">
      <c r="A40" s="263"/>
      <c r="B40" s="293" t="s">
        <v>156</v>
      </c>
      <c r="C40" s="294"/>
      <c r="D40" s="295"/>
      <c r="K40" s="256" t="s">
        <v>153</v>
      </c>
    </row>
    <row r="41" spans="1:11" hidden="1">
      <c r="A41" s="263"/>
      <c r="B41" s="293" t="s">
        <v>157</v>
      </c>
      <c r="C41" s="294"/>
      <c r="D41" s="295"/>
      <c r="K41" s="256" t="s">
        <v>153</v>
      </c>
    </row>
    <row r="42" spans="1:11" hidden="1">
      <c r="A42" s="263"/>
      <c r="B42" s="293" t="s">
        <v>158</v>
      </c>
      <c r="C42" s="294"/>
      <c r="D42" s="295"/>
      <c r="K42" s="256" t="s">
        <v>153</v>
      </c>
    </row>
    <row r="43" spans="1:11" hidden="1">
      <c r="A43" s="263"/>
      <c r="B43" s="293" t="s">
        <v>159</v>
      </c>
      <c r="C43" s="294"/>
      <c r="D43" s="295"/>
      <c r="K43" s="256" t="s">
        <v>153</v>
      </c>
    </row>
    <row r="44" spans="1:11" hidden="1">
      <c r="A44" s="263"/>
      <c r="B44" s="293" t="s">
        <v>160</v>
      </c>
      <c r="C44" s="294"/>
      <c r="D44" s="295"/>
      <c r="K44" s="256" t="s">
        <v>153</v>
      </c>
    </row>
    <row r="45" spans="1:11" hidden="1">
      <c r="A45" s="263"/>
      <c r="B45" s="250"/>
      <c r="C45" s="296"/>
      <c r="D45" s="297"/>
      <c r="K45" s="256" t="s">
        <v>153</v>
      </c>
    </row>
    <row r="46" spans="1:11" s="32" customFormat="1" ht="28.5">
      <c r="A46" s="112" t="s">
        <v>161</v>
      </c>
      <c r="B46" s="200" t="s">
        <v>162</v>
      </c>
      <c r="C46" s="71">
        <v>512.51</v>
      </c>
      <c r="D46" s="191"/>
      <c r="E46" s="125"/>
      <c r="G46" s="32" t="s">
        <v>146</v>
      </c>
      <c r="K46" s="32" t="s">
        <v>57</v>
      </c>
    </row>
    <row r="47" spans="1:11">
      <c r="A47" s="263"/>
      <c r="B47" s="250"/>
      <c r="C47" s="271"/>
      <c r="D47" s="272"/>
      <c r="K47" s="256" t="s">
        <v>43</v>
      </c>
    </row>
    <row r="48" spans="1:11">
      <c r="A48" s="246">
        <v>1.4</v>
      </c>
      <c r="B48" s="269" t="s">
        <v>163</v>
      </c>
      <c r="C48" s="270"/>
      <c r="D48" s="273" t="s">
        <v>164</v>
      </c>
      <c r="K48" s="256" t="s">
        <v>43</v>
      </c>
    </row>
    <row r="49" spans="1:11" ht="29.25" thickBot="1">
      <c r="A49" s="249" t="s">
        <v>165</v>
      </c>
      <c r="B49" s="250" t="s">
        <v>166</v>
      </c>
      <c r="C49" s="322" t="s">
        <v>111</v>
      </c>
      <c r="D49" s="251" t="s">
        <v>167</v>
      </c>
      <c r="K49" s="256" t="s">
        <v>43</v>
      </c>
    </row>
    <row r="50" spans="1:11" ht="31.5" customHeight="1">
      <c r="A50" s="249"/>
      <c r="B50" s="1088" t="s">
        <v>168</v>
      </c>
      <c r="C50" s="323" t="s">
        <v>169</v>
      </c>
      <c r="D50" s="266" t="s">
        <v>170</v>
      </c>
      <c r="K50" s="256" t="s">
        <v>43</v>
      </c>
    </row>
    <row r="51" spans="1:11" ht="31.5" customHeight="1">
      <c r="A51" s="249"/>
      <c r="B51" s="1089"/>
      <c r="C51" s="323"/>
      <c r="D51" s="267" t="s">
        <v>171</v>
      </c>
      <c r="K51" s="256" t="s">
        <v>43</v>
      </c>
    </row>
    <row r="52" spans="1:11" ht="15" thickBot="1">
      <c r="A52" s="249"/>
      <c r="B52" s="1090"/>
      <c r="C52" s="323"/>
      <c r="D52" s="274" t="s">
        <v>172</v>
      </c>
      <c r="K52" s="256" t="s">
        <v>57</v>
      </c>
    </row>
    <row r="53" spans="1:11" ht="28.5">
      <c r="A53" s="249"/>
      <c r="B53" s="1091" t="s">
        <v>173</v>
      </c>
      <c r="C53" s="323" t="s">
        <v>169</v>
      </c>
      <c r="D53" s="266" t="s">
        <v>174</v>
      </c>
      <c r="K53" s="256" t="s">
        <v>43</v>
      </c>
    </row>
    <row r="54" spans="1:11" ht="15" thickBot="1">
      <c r="A54" s="249"/>
      <c r="B54" s="1092"/>
      <c r="C54" s="323"/>
      <c r="D54" s="267" t="s">
        <v>175</v>
      </c>
      <c r="K54" s="256" t="s">
        <v>43</v>
      </c>
    </row>
    <row r="55" spans="1:11" s="32" customFormat="1" ht="28.5">
      <c r="A55" s="112"/>
      <c r="B55" s="275" t="s">
        <v>176</v>
      </c>
      <c r="C55" s="324" t="s">
        <v>177</v>
      </c>
      <c r="D55" s="255" t="s">
        <v>178</v>
      </c>
      <c r="E55" s="125"/>
      <c r="K55" s="32" t="s">
        <v>57</v>
      </c>
    </row>
    <row r="56" spans="1:11">
      <c r="A56" s="249"/>
      <c r="B56" s="252"/>
      <c r="C56" s="323"/>
      <c r="D56" s="267"/>
    </row>
    <row r="57" spans="1:11" ht="15" thickBot="1">
      <c r="A57" s="249" t="s">
        <v>179</v>
      </c>
      <c r="B57" s="252" t="s">
        <v>180</v>
      </c>
      <c r="C57" s="328">
        <v>102502.27</v>
      </c>
      <c r="D57" s="277"/>
      <c r="K57" s="256" t="s">
        <v>43</v>
      </c>
    </row>
    <row r="58" spans="1:11" ht="15" hidden="1" thickBot="1">
      <c r="A58" s="249" t="s">
        <v>181</v>
      </c>
      <c r="B58" s="252" t="s">
        <v>182</v>
      </c>
      <c r="C58" s="276"/>
      <c r="D58" s="266" t="s">
        <v>183</v>
      </c>
      <c r="K58" s="256" t="s">
        <v>63</v>
      </c>
    </row>
    <row r="59" spans="1:11" ht="15" hidden="1" thickBot="1">
      <c r="A59" s="249" t="s">
        <v>184</v>
      </c>
      <c r="B59" s="252" t="s">
        <v>185</v>
      </c>
      <c r="C59" s="276"/>
      <c r="D59" s="266"/>
      <c r="K59" s="256" t="s">
        <v>63</v>
      </c>
    </row>
    <row r="60" spans="1:11" ht="29.25" hidden="1" thickBot="1">
      <c r="A60" s="249" t="s">
        <v>186</v>
      </c>
      <c r="B60" s="252" t="s">
        <v>187</v>
      </c>
      <c r="C60" s="276"/>
      <c r="D60" s="266"/>
      <c r="K60" s="256" t="s">
        <v>63</v>
      </c>
    </row>
    <row r="61" spans="1:11" ht="43.5" hidden="1" thickBot="1">
      <c r="A61" s="258" t="s">
        <v>188</v>
      </c>
      <c r="B61" s="252" t="s">
        <v>189</v>
      </c>
      <c r="C61" s="276"/>
      <c r="D61" s="266"/>
      <c r="K61" s="256" t="s">
        <v>63</v>
      </c>
    </row>
    <row r="62" spans="1:11" ht="15" thickBot="1">
      <c r="A62" s="249" t="s">
        <v>190</v>
      </c>
      <c r="B62" s="278" t="s">
        <v>191</v>
      </c>
      <c r="C62" s="323" t="s">
        <v>160</v>
      </c>
      <c r="D62" s="267" t="s">
        <v>192</v>
      </c>
      <c r="G62" s="256" t="s">
        <v>193</v>
      </c>
      <c r="K62" s="256" t="s">
        <v>43</v>
      </c>
    </row>
    <row r="63" spans="1:11">
      <c r="A63" s="249" t="s">
        <v>194</v>
      </c>
      <c r="B63" s="252" t="s">
        <v>195</v>
      </c>
      <c r="C63" s="323" t="s">
        <v>196</v>
      </c>
      <c r="D63" s="266" t="s">
        <v>197</v>
      </c>
      <c r="G63" s="256" t="s">
        <v>160</v>
      </c>
      <c r="K63" s="256" t="s">
        <v>43</v>
      </c>
    </row>
    <row r="64" spans="1:11" ht="105" hidden="1" customHeight="1">
      <c r="A64" s="249" t="s">
        <v>198</v>
      </c>
      <c r="B64" s="252" t="s">
        <v>199</v>
      </c>
      <c r="C64" s="298" t="s">
        <v>200</v>
      </c>
      <c r="D64" s="299" t="s">
        <v>201</v>
      </c>
      <c r="G64" s="256" t="s">
        <v>202</v>
      </c>
      <c r="K64" s="256" t="s">
        <v>63</v>
      </c>
    </row>
    <row r="65" spans="1:11" ht="49.5" hidden="1" customHeight="1">
      <c r="A65" s="249"/>
      <c r="B65" s="252" t="s">
        <v>203</v>
      </c>
      <c r="C65" s="276"/>
      <c r="D65" s="299"/>
      <c r="K65" s="256" t="s">
        <v>63</v>
      </c>
    </row>
    <row r="66" spans="1:11" ht="49.5" customHeight="1">
      <c r="A66" s="249"/>
      <c r="B66" s="275" t="s">
        <v>204</v>
      </c>
      <c r="C66" s="328" t="s">
        <v>205</v>
      </c>
      <c r="D66" s="203" t="s">
        <v>206</v>
      </c>
      <c r="K66" s="256" t="s">
        <v>57</v>
      </c>
    </row>
    <row r="67" spans="1:11" ht="28.5" hidden="1">
      <c r="A67" s="249" t="s">
        <v>207</v>
      </c>
      <c r="B67" s="283" t="s">
        <v>208</v>
      </c>
      <c r="C67" s="253"/>
      <c r="D67" s="299" t="s">
        <v>209</v>
      </c>
      <c r="K67" s="256" t="s">
        <v>63</v>
      </c>
    </row>
    <row r="68" spans="1:11" ht="28.5" hidden="1" customHeight="1">
      <c r="A68" s="300" t="s">
        <v>210</v>
      </c>
      <c r="B68" s="283" t="s">
        <v>211</v>
      </c>
      <c r="C68" s="253"/>
      <c r="D68" s="299" t="s">
        <v>209</v>
      </c>
      <c r="K68" s="256" t="s">
        <v>63</v>
      </c>
    </row>
    <row r="69" spans="1:11" ht="28.5" hidden="1">
      <c r="A69" s="301" t="s">
        <v>212</v>
      </c>
      <c r="B69" s="252" t="s">
        <v>213</v>
      </c>
      <c r="C69" s="253"/>
      <c r="D69" s="266" t="s">
        <v>214</v>
      </c>
      <c r="K69" s="256" t="s">
        <v>63</v>
      </c>
    </row>
    <row r="70" spans="1:11" ht="28.5" hidden="1">
      <c r="A70" s="301" t="s">
        <v>215</v>
      </c>
      <c r="B70" s="252" t="s">
        <v>216</v>
      </c>
      <c r="C70" s="253"/>
      <c r="D70" s="277"/>
      <c r="K70" s="256" t="s">
        <v>63</v>
      </c>
    </row>
    <row r="71" spans="1:11" hidden="1">
      <c r="A71" s="301" t="s">
        <v>217</v>
      </c>
      <c r="B71" s="252" t="s">
        <v>218</v>
      </c>
      <c r="C71" s="253"/>
      <c r="D71" s="267" t="s">
        <v>219</v>
      </c>
      <c r="K71" s="256" t="s">
        <v>63</v>
      </c>
    </row>
    <row r="72" spans="1:11" ht="28.5">
      <c r="A72" s="249" t="s">
        <v>220</v>
      </c>
      <c r="B72" s="252" t="s">
        <v>221</v>
      </c>
      <c r="C72" s="323" t="s">
        <v>222</v>
      </c>
      <c r="D72" s="267" t="s">
        <v>223</v>
      </c>
      <c r="K72" s="256" t="s">
        <v>43</v>
      </c>
    </row>
    <row r="73" spans="1:11">
      <c r="A73" s="249" t="s">
        <v>224</v>
      </c>
      <c r="B73" s="252" t="s">
        <v>225</v>
      </c>
      <c r="C73" s="323" t="s">
        <v>226</v>
      </c>
      <c r="D73" s="267" t="s">
        <v>227</v>
      </c>
      <c r="K73" s="256" t="s">
        <v>43</v>
      </c>
    </row>
    <row r="74" spans="1:11">
      <c r="A74" s="249" t="s">
        <v>228</v>
      </c>
      <c r="B74" s="252" t="s">
        <v>229</v>
      </c>
      <c r="C74" s="329" t="s">
        <v>230</v>
      </c>
      <c r="D74" s="277"/>
      <c r="K74" s="256" t="s">
        <v>43</v>
      </c>
    </row>
    <row r="75" spans="1:11">
      <c r="A75" s="249"/>
      <c r="B75" s="252" t="s">
        <v>231</v>
      </c>
      <c r="C75" s="329">
        <v>389842</v>
      </c>
      <c r="D75" s="277"/>
      <c r="K75" s="256" t="s">
        <v>43</v>
      </c>
    </row>
    <row r="76" spans="1:11" ht="28.5" hidden="1">
      <c r="A76" s="249" t="s">
        <v>232</v>
      </c>
      <c r="B76" s="252" t="s">
        <v>233</v>
      </c>
      <c r="C76" s="253"/>
      <c r="D76" s="277"/>
      <c r="K76" s="256" t="s">
        <v>63</v>
      </c>
    </row>
    <row r="77" spans="1:11" ht="28.5">
      <c r="A77" s="249" t="s">
        <v>234</v>
      </c>
      <c r="B77" s="252" t="s">
        <v>235</v>
      </c>
      <c r="C77" s="323" t="s">
        <v>236</v>
      </c>
      <c r="D77" s="267" t="s">
        <v>237</v>
      </c>
      <c r="K77" s="256" t="s">
        <v>43</v>
      </c>
    </row>
    <row r="78" spans="1:11" ht="15" thickBot="1">
      <c r="A78" s="249" t="s">
        <v>238</v>
      </c>
      <c r="B78" s="252" t="s">
        <v>239</v>
      </c>
      <c r="C78" s="323" t="s">
        <v>240</v>
      </c>
      <c r="D78" s="267" t="s">
        <v>241</v>
      </c>
      <c r="K78" s="256" t="s">
        <v>43</v>
      </c>
    </row>
    <row r="79" spans="1:11" ht="29.25" thickBot="1">
      <c r="A79" s="249" t="s">
        <v>242</v>
      </c>
      <c r="B79" s="278" t="s">
        <v>243</v>
      </c>
      <c r="C79" s="253" t="s">
        <v>244</v>
      </c>
      <c r="D79" s="279" t="s">
        <v>245</v>
      </c>
      <c r="K79" s="256" t="s">
        <v>43</v>
      </c>
    </row>
    <row r="80" spans="1:11">
      <c r="A80" s="249"/>
      <c r="B80" s="280" t="s">
        <v>246</v>
      </c>
      <c r="C80" s="281"/>
      <c r="D80" s="282"/>
      <c r="K80" s="256" t="s">
        <v>43</v>
      </c>
    </row>
    <row r="81" spans="1:11" ht="28.5">
      <c r="A81" s="249" t="s">
        <v>247</v>
      </c>
      <c r="B81" s="283" t="s">
        <v>248</v>
      </c>
      <c r="C81" s="281" t="s">
        <v>249</v>
      </c>
      <c r="D81" s="282" t="s">
        <v>245</v>
      </c>
      <c r="K81" s="256" t="s">
        <v>43</v>
      </c>
    </row>
    <row r="82" spans="1:11">
      <c r="A82" s="249"/>
      <c r="B82" s="280" t="s">
        <v>246</v>
      </c>
      <c r="C82" s="281"/>
      <c r="D82" s="282"/>
      <c r="K82" s="256" t="s">
        <v>43</v>
      </c>
    </row>
    <row r="83" spans="1:11">
      <c r="A83" s="249" t="s">
        <v>250</v>
      </c>
      <c r="B83" s="252" t="s">
        <v>251</v>
      </c>
      <c r="C83" s="253"/>
      <c r="D83" s="267" t="s">
        <v>219</v>
      </c>
      <c r="K83" s="256" t="s">
        <v>43</v>
      </c>
    </row>
    <row r="84" spans="1:11" ht="15" hidden="1" thickBot="1">
      <c r="A84" s="249" t="s">
        <v>252</v>
      </c>
      <c r="B84" s="278" t="s">
        <v>253</v>
      </c>
      <c r="C84" s="253"/>
      <c r="D84" s="267" t="s">
        <v>219</v>
      </c>
      <c r="K84" s="256" t="s">
        <v>63</v>
      </c>
    </row>
    <row r="85" spans="1:11" ht="15" hidden="1" thickBot="1">
      <c r="A85" s="249" t="s">
        <v>254</v>
      </c>
      <c r="B85" s="278" t="s">
        <v>255</v>
      </c>
      <c r="C85" s="253"/>
      <c r="D85" s="267" t="s">
        <v>219</v>
      </c>
      <c r="K85" s="256" t="s">
        <v>63</v>
      </c>
    </row>
    <row r="86" spans="1:11" ht="15" thickBot="1">
      <c r="A86" s="249"/>
      <c r="B86" s="1017"/>
      <c r="D86" s="265"/>
      <c r="K86" s="256" t="s">
        <v>43</v>
      </c>
    </row>
    <row r="87" spans="1:11" ht="15" thickBot="1">
      <c r="A87" s="1016" t="s">
        <v>256</v>
      </c>
      <c r="B87" s="1023" t="s">
        <v>257</v>
      </c>
      <c r="C87" s="1024" t="s">
        <v>258</v>
      </c>
      <c r="D87" s="1025" t="s">
        <v>259</v>
      </c>
      <c r="E87" s="286"/>
      <c r="K87" s="256" t="s">
        <v>43</v>
      </c>
    </row>
    <row r="88" spans="1:11">
      <c r="A88" s="249"/>
      <c r="B88" s="1020" t="s">
        <v>260</v>
      </c>
      <c r="C88" s="1021">
        <v>205</v>
      </c>
      <c r="D88" s="1022">
        <v>40662.68</v>
      </c>
      <c r="K88" s="256" t="s">
        <v>43</v>
      </c>
    </row>
    <row r="89" spans="1:11">
      <c r="A89" s="249"/>
      <c r="B89" s="1018" t="s">
        <v>261</v>
      </c>
      <c r="C89" s="325">
        <v>33</v>
      </c>
      <c r="D89" s="1019">
        <v>24484.55</v>
      </c>
      <c r="K89" s="256" t="s">
        <v>43</v>
      </c>
    </row>
    <row r="90" spans="1:11">
      <c r="A90" s="249"/>
      <c r="B90" s="1018" t="s">
        <v>262</v>
      </c>
      <c r="C90" s="325">
        <v>22</v>
      </c>
      <c r="D90" s="1019">
        <v>39020.730000000003</v>
      </c>
      <c r="K90" s="256" t="s">
        <v>43</v>
      </c>
    </row>
    <row r="91" spans="1:11" ht="15" thickBot="1">
      <c r="A91" s="249"/>
      <c r="B91" s="1026" t="s">
        <v>263</v>
      </c>
      <c r="C91" s="1027"/>
      <c r="D91" s="1028"/>
      <c r="K91" s="256" t="s">
        <v>43</v>
      </c>
    </row>
    <row r="92" spans="1:11" ht="15" thickBot="1">
      <c r="A92" s="249"/>
      <c r="B92" s="1023" t="s">
        <v>264</v>
      </c>
      <c r="C92" s="1029">
        <v>260</v>
      </c>
      <c r="D92" s="1030">
        <v>102502.27</v>
      </c>
      <c r="K92" s="256" t="s">
        <v>43</v>
      </c>
    </row>
    <row r="93" spans="1:11">
      <c r="A93" s="287"/>
      <c r="D93" s="265"/>
      <c r="K93" s="256" t="s">
        <v>43</v>
      </c>
    </row>
    <row r="94" spans="1:11" ht="33.75" hidden="1" customHeight="1">
      <c r="A94" s="284" t="s">
        <v>265</v>
      </c>
      <c r="B94" s="1093" t="s">
        <v>266</v>
      </c>
      <c r="C94" s="1094"/>
      <c r="D94" s="1095"/>
      <c r="E94" s="286"/>
      <c r="K94" s="256" t="s">
        <v>63</v>
      </c>
    </row>
    <row r="95" spans="1:11" ht="90" hidden="1" customHeight="1">
      <c r="A95" s="302"/>
      <c r="B95" s="303" t="s">
        <v>267</v>
      </c>
      <c r="C95" s="304" t="s">
        <v>259</v>
      </c>
      <c r="D95" s="304" t="s">
        <v>268</v>
      </c>
      <c r="E95" s="286"/>
      <c r="K95" s="256" t="s">
        <v>63</v>
      </c>
    </row>
    <row r="96" spans="1:11" ht="28.5" hidden="1">
      <c r="A96" s="263"/>
      <c r="B96" s="305" t="s">
        <v>269</v>
      </c>
      <c r="C96" s="306" t="s">
        <v>270</v>
      </c>
      <c r="D96" s="306" t="s">
        <v>271</v>
      </c>
      <c r="K96" s="256" t="s">
        <v>63</v>
      </c>
    </row>
    <row r="97" spans="1:27" ht="28.5" hidden="1">
      <c r="A97" s="263"/>
      <c r="B97" s="305" t="s">
        <v>272</v>
      </c>
      <c r="C97" s="306" t="s">
        <v>270</v>
      </c>
      <c r="D97" s="306" t="s">
        <v>273</v>
      </c>
      <c r="K97" s="256" t="s">
        <v>63</v>
      </c>
    </row>
    <row r="98" spans="1:27" hidden="1">
      <c r="A98" s="263"/>
      <c r="B98" s="307"/>
      <c r="C98" s="294"/>
      <c r="D98" s="295"/>
      <c r="K98" s="256" t="s">
        <v>63</v>
      </c>
    </row>
    <row r="99" spans="1:27" hidden="1">
      <c r="A99" s="263"/>
      <c r="B99" s="307"/>
      <c r="C99" s="294"/>
      <c r="D99" s="295"/>
      <c r="K99" s="256" t="s">
        <v>63</v>
      </c>
    </row>
    <row r="100" spans="1:27" hidden="1">
      <c r="A100" s="263"/>
      <c r="B100" s="307"/>
      <c r="C100" s="294"/>
      <c r="D100" s="295"/>
      <c r="K100" s="256" t="s">
        <v>63</v>
      </c>
    </row>
    <row r="101" spans="1:27">
      <c r="B101" s="253"/>
      <c r="C101" s="253"/>
      <c r="D101" s="288"/>
    </row>
    <row r="110" spans="1:27">
      <c r="AA110" s="256" t="s">
        <v>274</v>
      </c>
    </row>
    <row r="111" spans="1:27">
      <c r="AA111" s="256" t="s">
        <v>275</v>
      </c>
    </row>
  </sheetData>
  <sheetProtection formatCells="0" formatColumns="0" formatRows="0" insertColumns="0" insertRows="0" insertHyperlinks="0" sort="0" autoFilter="0" pivotTables="0"/>
  <autoFilter ref="K1:K111" xr:uid="{6364BB14-C162-422F-9C3A-89AFD3B300B3}">
    <filterColumn colId="0">
      <filters blank="1">
        <filter val="both"/>
        <filter val="PEFC"/>
      </filters>
    </filterColumn>
  </autoFilter>
  <mergeCells count="3">
    <mergeCell ref="B50:B52"/>
    <mergeCell ref="B53:B54"/>
    <mergeCell ref="B94:D94"/>
  </mergeCells>
  <dataValidations count="6">
    <dataValidation type="list" allowBlank="1" showInputMessage="1" showErrorMessage="1" sqref="C67:C68 C71 C83:C85" xr:uid="{4A72E6BC-B93F-4828-B796-C682C8888F95}">
      <formula1>$AA$110:$AA$111</formula1>
    </dataValidation>
    <dataValidation type="list" allowBlank="1" showInputMessage="1" showErrorMessage="1" sqref="C25" xr:uid="{8F32A954-506B-4EF6-BD05-04A5735C178C}">
      <formula1>$G$25:$G$30</formula1>
    </dataValidation>
    <dataValidation type="list" allowBlank="1" showInputMessage="1" showErrorMessage="1" sqref="C36" xr:uid="{08A817DC-2D2B-4556-9BCA-6DBDB29D2B69}">
      <formula1>$G$36:$G$39</formula1>
    </dataValidation>
    <dataValidation type="list" allowBlank="1" showInputMessage="1" showErrorMessage="1" sqref="C26:C27" xr:uid="{0EB7E5A0-5ED1-4BCB-B299-017EDE271D7C}">
      <formula1>$G$15:$G$20</formula1>
    </dataValidation>
    <dataValidation type="list" allowBlank="1" showInputMessage="1" showErrorMessage="1" sqref="C35" xr:uid="{C50AC687-DD68-44A7-A600-3BACE871B4C0}">
      <formula1>$G$34:$G$35</formula1>
    </dataValidation>
    <dataValidation type="list" allowBlank="1" showInputMessage="1" showErrorMessage="1" sqref="C62" xr:uid="{25A7F01C-FFDF-47EF-92D8-D0287F4E0E91}">
      <formula1>$G$62:$G$64</formula1>
    </dataValidation>
  </dataValidations>
  <hyperlinks>
    <hyperlink ref="C19" r:id="rId1" xr:uid="{C3B50661-2C58-45FE-93F7-318231053F3A}"/>
  </hyperlinks>
  <pageMargins left="0.7" right="0.7" top="0.75" bottom="0.75" header="0.3" footer="0.3"/>
  <pageSetup paperSize="9" orientation="portrait"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58D0E-5D85-40BF-8148-730C729E5D28}">
  <sheetPr>
    <tabColor rgb="FF92D050"/>
  </sheetPr>
  <dimension ref="A1:BN103"/>
  <sheetViews>
    <sheetView view="pageBreakPreview" zoomScaleNormal="100" zoomScaleSheetLayoutView="100" workbookViewId="0">
      <selection activeCell="F10" sqref="F10"/>
    </sheetView>
  </sheetViews>
  <sheetFormatPr defaultColWidth="8" defaultRowHeight="12.75"/>
  <cols>
    <col min="1" max="1" width="23.42578125" style="94" customWidth="1"/>
    <col min="2" max="2" width="21.7109375" style="94" customWidth="1"/>
    <col min="3" max="3" width="15.42578125" style="93" customWidth="1"/>
    <col min="4" max="4" width="24.42578125" style="93" customWidth="1"/>
    <col min="5" max="12" width="8" style="93" customWidth="1"/>
    <col min="13" max="16384" width="8" style="94"/>
  </cols>
  <sheetData>
    <row r="1" spans="1:66" ht="143.25" customHeight="1">
      <c r="A1" s="212"/>
      <c r="B1" s="1256" t="s">
        <v>4832</v>
      </c>
      <c r="C1" s="1256"/>
      <c r="D1" s="91"/>
      <c r="E1" s="92"/>
      <c r="M1" s="93"/>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row>
    <row r="2" spans="1:66" ht="9.75" customHeight="1">
      <c r="A2" s="95"/>
      <c r="B2" s="95"/>
      <c r="C2" s="96"/>
      <c r="D2" s="96"/>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c r="BN2" s="93"/>
    </row>
    <row r="3" spans="1:66">
      <c r="A3" s="1257" t="s">
        <v>4833</v>
      </c>
      <c r="B3" s="1257"/>
      <c r="C3" s="1257"/>
      <c r="D3" s="1257"/>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row>
    <row r="4" spans="1:66" ht="14.25" customHeight="1">
      <c r="A4" s="1257"/>
      <c r="B4" s="1257"/>
      <c r="C4" s="1257"/>
      <c r="D4" s="1257"/>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row>
    <row r="5" spans="1:66" ht="25.5" customHeight="1">
      <c r="A5" s="1257" t="s">
        <v>4834</v>
      </c>
      <c r="B5" s="1257"/>
      <c r="C5" s="1257"/>
      <c r="D5" s="1257"/>
      <c r="M5" s="93"/>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row>
    <row r="6" spans="1:66" ht="14.25">
      <c r="A6" s="1249" t="s">
        <v>4796</v>
      </c>
      <c r="B6" s="1249"/>
      <c r="C6" s="1249"/>
      <c r="D6" s="97"/>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row>
    <row r="7" spans="1:66" ht="14.25">
      <c r="A7" s="97" t="s">
        <v>4797</v>
      </c>
      <c r="B7" s="1251" t="str">
        <f>'1 Basic info'!C11</f>
        <v>Scottish Woodlands Limited</v>
      </c>
      <c r="C7" s="1251"/>
      <c r="D7" s="1251"/>
      <c r="M7" s="93"/>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93"/>
      <c r="BF7" s="93"/>
      <c r="BG7" s="93"/>
      <c r="BH7" s="93"/>
      <c r="BI7" s="93"/>
      <c r="BJ7" s="93"/>
      <c r="BK7" s="93"/>
      <c r="BL7" s="93"/>
      <c r="BM7" s="93"/>
      <c r="BN7" s="93"/>
    </row>
    <row r="8" spans="1:66" ht="14.25">
      <c r="A8" s="97" t="s">
        <v>4835</v>
      </c>
      <c r="B8" s="1251" t="str">
        <f>'1 Basic info'!C15</f>
        <v>Scottish Woodlands Ltd, Research Park, Riccarton, Edinburgh, EH14 4AP</v>
      </c>
      <c r="C8" s="1251"/>
      <c r="D8" s="1251"/>
      <c r="M8" s="93"/>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93"/>
      <c r="BF8" s="93"/>
      <c r="BG8" s="93"/>
      <c r="BH8" s="93"/>
      <c r="BI8" s="93"/>
      <c r="BJ8" s="93"/>
      <c r="BK8" s="93"/>
      <c r="BL8" s="93"/>
      <c r="BM8" s="93"/>
      <c r="BN8" s="93"/>
    </row>
    <row r="9" spans="1:66" ht="14.25">
      <c r="A9" s="97" t="s">
        <v>84</v>
      </c>
      <c r="B9" s="98" t="str">
        <f>'1 Basic info'!C16</f>
        <v>Scotland</v>
      </c>
      <c r="C9" s="98"/>
      <c r="D9" s="98"/>
      <c r="M9" s="93"/>
      <c r="N9" s="93"/>
      <c r="O9" s="93"/>
      <c r="P9" s="93"/>
      <c r="Q9" s="93"/>
      <c r="R9" s="93"/>
      <c r="S9" s="93"/>
      <c r="T9" s="93"/>
      <c r="U9" s="93"/>
      <c r="V9" s="93"/>
      <c r="W9" s="93"/>
      <c r="X9" s="93"/>
      <c r="Y9" s="93"/>
      <c r="Z9" s="93"/>
      <c r="AA9" s="93"/>
      <c r="AB9" s="93"/>
      <c r="AC9" s="93"/>
      <c r="AD9" s="93"/>
      <c r="AE9" s="93"/>
      <c r="AF9" s="93"/>
      <c r="AG9" s="93"/>
      <c r="AH9" s="93"/>
      <c r="AI9" s="93"/>
      <c r="AJ9" s="93"/>
      <c r="AK9" s="93"/>
      <c r="AL9" s="93"/>
      <c r="AM9" s="93"/>
      <c r="AN9" s="93"/>
      <c r="AO9" s="93"/>
      <c r="AP9" s="93"/>
      <c r="AQ9" s="93"/>
      <c r="AR9" s="93"/>
      <c r="AS9" s="93"/>
      <c r="AT9" s="93"/>
      <c r="AU9" s="93"/>
      <c r="AV9" s="93"/>
      <c r="AW9" s="93"/>
      <c r="AX9" s="93"/>
      <c r="AY9" s="93"/>
      <c r="AZ9" s="93"/>
      <c r="BA9" s="93"/>
      <c r="BB9" s="93"/>
      <c r="BC9" s="93"/>
      <c r="BD9" s="93"/>
      <c r="BE9" s="93"/>
      <c r="BF9" s="93"/>
      <c r="BG9" s="93"/>
      <c r="BH9" s="93"/>
      <c r="BI9" s="93"/>
      <c r="BJ9" s="93"/>
      <c r="BK9" s="93"/>
      <c r="BL9" s="93"/>
      <c r="BM9" s="93"/>
      <c r="BN9" s="93"/>
    </row>
    <row r="10" spans="1:66" ht="14.25">
      <c r="A10" s="97" t="s">
        <v>4798</v>
      </c>
      <c r="B10" s="1251" t="str">
        <f>Cover!D8</f>
        <v>SA-PEFC-FM-010210</v>
      </c>
      <c r="C10" s="1251"/>
      <c r="D10" s="98"/>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c r="BM10" s="93"/>
      <c r="BN10" s="93"/>
    </row>
    <row r="11" spans="1:66" ht="14.25">
      <c r="A11" s="97" t="s">
        <v>110</v>
      </c>
      <c r="B11" s="1251" t="str">
        <f>'1 Basic info'!C25</f>
        <v>Group</v>
      </c>
      <c r="C11" s="1251"/>
      <c r="D11" s="98"/>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c r="BM11" s="93"/>
      <c r="BN11" s="93"/>
    </row>
    <row r="12" spans="1:66" ht="14.25">
      <c r="A12" s="97" t="s">
        <v>4836</v>
      </c>
      <c r="B12" s="99">
        <f>Cover!D10</f>
        <v>45444</v>
      </c>
      <c r="C12" s="98" t="s">
        <v>4837</v>
      </c>
      <c r="D12" s="99">
        <f>Cover!D11</f>
        <v>47269</v>
      </c>
      <c r="M12" s="93"/>
      <c r="N12" s="93"/>
      <c r="O12" s="93"/>
      <c r="P12" s="93"/>
      <c r="Q12" s="93"/>
      <c r="R12" s="93"/>
      <c r="S12" s="93"/>
      <c r="T12" s="93"/>
      <c r="U12" s="93"/>
      <c r="V12" s="93"/>
      <c r="W12" s="93"/>
      <c r="X12" s="93"/>
      <c r="Y12" s="93"/>
      <c r="Z12" s="93"/>
      <c r="AA12" s="93"/>
      <c r="AB12" s="93"/>
      <c r="AC12" s="93"/>
      <c r="AD12" s="93"/>
      <c r="AE12" s="93"/>
      <c r="AF12" s="93"/>
      <c r="AG12" s="93"/>
      <c r="AH12" s="93"/>
      <c r="AI12" s="93"/>
      <c r="AJ12" s="93"/>
      <c r="AK12" s="93"/>
      <c r="AL12" s="93"/>
      <c r="AM12" s="93"/>
      <c r="AN12" s="93"/>
      <c r="AO12" s="93"/>
      <c r="AP12" s="93"/>
      <c r="AQ12" s="93"/>
      <c r="AR12" s="93"/>
      <c r="AS12" s="93"/>
      <c r="AT12" s="93"/>
      <c r="AU12" s="93"/>
      <c r="AV12" s="93"/>
      <c r="AW12" s="93"/>
      <c r="AX12" s="93"/>
      <c r="AY12" s="93"/>
      <c r="AZ12" s="93"/>
      <c r="BA12" s="93"/>
      <c r="BB12" s="93"/>
      <c r="BC12" s="93"/>
      <c r="BD12" s="93"/>
      <c r="BE12" s="93"/>
      <c r="BF12" s="93"/>
      <c r="BG12" s="93"/>
      <c r="BH12" s="93"/>
      <c r="BI12" s="93"/>
      <c r="BJ12" s="93"/>
      <c r="BK12" s="93"/>
      <c r="BL12" s="93"/>
      <c r="BM12" s="93"/>
      <c r="BN12" s="93"/>
    </row>
    <row r="13" spans="1:66" ht="9.75" customHeight="1">
      <c r="A13" s="97"/>
      <c r="B13" s="98"/>
      <c r="C13" s="100"/>
      <c r="D13" s="98"/>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93"/>
      <c r="BA13" s="93"/>
      <c r="BB13" s="93"/>
      <c r="BC13" s="93"/>
      <c r="BD13" s="93"/>
      <c r="BE13" s="93"/>
      <c r="BF13" s="93"/>
      <c r="BG13" s="93"/>
      <c r="BH13" s="93"/>
      <c r="BI13" s="93"/>
      <c r="BJ13" s="93"/>
      <c r="BK13" s="93"/>
      <c r="BL13" s="93"/>
      <c r="BM13" s="93"/>
      <c r="BN13" s="93"/>
    </row>
    <row r="14" spans="1:66" ht="18" customHeight="1" thickBot="1">
      <c r="A14" s="1249" t="s">
        <v>4838</v>
      </c>
      <c r="B14" s="1249"/>
      <c r="C14" s="1249"/>
      <c r="D14" s="1249"/>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93"/>
      <c r="BA14" s="93"/>
      <c r="BB14" s="93"/>
      <c r="BC14" s="93"/>
      <c r="BD14" s="93"/>
      <c r="BE14" s="93"/>
      <c r="BF14" s="93"/>
      <c r="BG14" s="93"/>
      <c r="BH14" s="93"/>
      <c r="BI14" s="93"/>
      <c r="BJ14" s="93"/>
      <c r="BK14" s="93"/>
      <c r="BL14" s="93"/>
      <c r="BM14" s="93"/>
      <c r="BN14" s="93"/>
    </row>
    <row r="15" spans="1:66" s="102" customFormat="1" ht="15" thickBot="1">
      <c r="A15" s="1060" t="s">
        <v>4839</v>
      </c>
      <c r="B15" s="1061" t="s">
        <v>4840</v>
      </c>
      <c r="C15" s="1061" t="s">
        <v>4841</v>
      </c>
      <c r="D15" s="1062" t="s">
        <v>4842</v>
      </c>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row>
    <row r="16" spans="1:66" s="104" customFormat="1">
      <c r="A16" s="1056" t="s">
        <v>4843</v>
      </c>
      <c r="B16" s="1057" t="s">
        <v>4844</v>
      </c>
      <c r="C16" s="1058" t="s">
        <v>4845</v>
      </c>
      <c r="D16" s="1059" t="s">
        <v>4846</v>
      </c>
      <c r="E16" s="103"/>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row>
    <row r="17" spans="1:66" s="104" customFormat="1">
      <c r="A17" s="1050" t="s">
        <v>4843</v>
      </c>
      <c r="B17" s="1048" t="s">
        <v>4847</v>
      </c>
      <c r="C17" s="1049" t="s">
        <v>4848</v>
      </c>
      <c r="D17" s="1051" t="s">
        <v>4846</v>
      </c>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c r="BH17" s="103"/>
      <c r="BI17" s="103"/>
      <c r="BJ17" s="103"/>
      <c r="BK17" s="103"/>
      <c r="BL17" s="103"/>
      <c r="BM17" s="103"/>
      <c r="BN17" s="103"/>
    </row>
    <row r="18" spans="1:66" s="104" customFormat="1">
      <c r="A18" s="1050" t="s">
        <v>4843</v>
      </c>
      <c r="B18" s="1048" t="s">
        <v>4849</v>
      </c>
      <c r="C18" s="1049" t="s">
        <v>4850</v>
      </c>
      <c r="D18" s="1051" t="s">
        <v>4846</v>
      </c>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row>
    <row r="19" spans="1:66" s="104" customFormat="1" ht="13.5" thickBot="1">
      <c r="A19" s="1052" t="s">
        <v>4843</v>
      </c>
      <c r="B19" s="1053" t="s">
        <v>4851</v>
      </c>
      <c r="C19" s="1054" t="s">
        <v>4852</v>
      </c>
      <c r="D19" s="1055" t="s">
        <v>4846</v>
      </c>
      <c r="E19" s="103"/>
      <c r="F19" s="103"/>
      <c r="G19" s="103"/>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row>
    <row r="20" spans="1:66" ht="14.25">
      <c r="A20" s="105" t="s">
        <v>4824</v>
      </c>
      <c r="B20" s="106"/>
      <c r="C20" s="107"/>
      <c r="D20" s="108"/>
      <c r="M20" s="93"/>
      <c r="N20" s="93"/>
      <c r="O20" s="93"/>
      <c r="P20" s="93"/>
      <c r="Q20" s="93"/>
      <c r="R20" s="93"/>
      <c r="S20" s="93"/>
      <c r="T20" s="93"/>
      <c r="U20" s="93"/>
      <c r="V20" s="93"/>
      <c r="W20" s="93"/>
      <c r="X20" s="93"/>
      <c r="Y20" s="93"/>
      <c r="Z20" s="93"/>
      <c r="AA20" s="93"/>
      <c r="AB20" s="93"/>
      <c r="AC20" s="93"/>
      <c r="AD20" s="93"/>
      <c r="AE20" s="93"/>
      <c r="AF20" s="93"/>
      <c r="AG20" s="93"/>
      <c r="AH20" s="93"/>
      <c r="AI20" s="93"/>
      <c r="AJ20" s="93"/>
      <c r="AK20" s="93"/>
      <c r="AL20" s="93"/>
      <c r="AM20" s="93"/>
      <c r="AN20" s="93"/>
      <c r="AO20" s="93"/>
      <c r="AP20" s="93"/>
      <c r="AQ20" s="93"/>
      <c r="AR20" s="93"/>
      <c r="AS20" s="93"/>
      <c r="AT20" s="93"/>
      <c r="AU20" s="93"/>
      <c r="AV20" s="93"/>
      <c r="AW20" s="93"/>
      <c r="AX20" s="93"/>
      <c r="AY20" s="93"/>
      <c r="AZ20" s="93"/>
      <c r="BA20" s="93"/>
      <c r="BB20" s="93"/>
      <c r="BC20" s="93"/>
      <c r="BD20" s="93"/>
      <c r="BE20" s="93"/>
      <c r="BF20" s="93"/>
      <c r="BG20" s="93"/>
      <c r="BH20" s="93"/>
      <c r="BI20" s="93"/>
      <c r="BJ20" s="93"/>
      <c r="BK20" s="93"/>
      <c r="BL20" s="93"/>
      <c r="BM20" s="93"/>
      <c r="BN20" s="93"/>
    </row>
    <row r="21" spans="1:66" ht="15.75" customHeight="1">
      <c r="A21" s="1250" t="s">
        <v>4797</v>
      </c>
      <c r="B21" s="1251"/>
      <c r="C21" s="1252"/>
      <c r="D21" s="125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c r="AR21" s="93"/>
      <c r="AS21" s="93"/>
      <c r="AT21" s="93"/>
      <c r="AU21" s="93"/>
      <c r="AV21" s="93"/>
      <c r="AW21" s="93"/>
      <c r="AX21" s="93"/>
      <c r="AY21" s="93"/>
      <c r="AZ21" s="93"/>
      <c r="BA21" s="93"/>
      <c r="BB21" s="93"/>
      <c r="BC21" s="93"/>
      <c r="BD21" s="93"/>
      <c r="BE21" s="93"/>
      <c r="BF21" s="93"/>
      <c r="BG21" s="93"/>
      <c r="BH21" s="93"/>
      <c r="BI21" s="93"/>
      <c r="BJ21" s="93"/>
      <c r="BK21" s="93"/>
      <c r="BL21" s="93"/>
      <c r="BM21" s="93"/>
      <c r="BN21" s="93"/>
    </row>
    <row r="22" spans="1:66" ht="26.25" customHeight="1">
      <c r="A22" s="1250" t="s">
        <v>4853</v>
      </c>
      <c r="B22" s="1251"/>
      <c r="C22" s="1254"/>
      <c r="D22" s="1255"/>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93"/>
      <c r="AR22" s="93"/>
      <c r="AS22" s="93"/>
      <c r="AT22" s="93"/>
      <c r="AU22" s="93"/>
      <c r="AV22" s="93"/>
      <c r="AW22" s="93"/>
      <c r="AX22" s="93"/>
      <c r="AY22" s="93"/>
      <c r="AZ22" s="93"/>
      <c r="BA22" s="93"/>
      <c r="BB22" s="93"/>
      <c r="BC22" s="93"/>
      <c r="BD22" s="93"/>
      <c r="BE22" s="93"/>
      <c r="BF22" s="93"/>
      <c r="BG22" s="93"/>
      <c r="BH22" s="93"/>
      <c r="BI22" s="93"/>
      <c r="BJ22" s="93"/>
      <c r="BK22" s="93"/>
      <c r="BL22" s="93"/>
      <c r="BM22" s="93"/>
      <c r="BN22" s="93"/>
    </row>
    <row r="23" spans="1:66" ht="14.25">
      <c r="A23" s="1246" t="s">
        <v>4823</v>
      </c>
      <c r="B23" s="1247"/>
      <c r="C23" s="109"/>
      <c r="D23" s="110"/>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93"/>
      <c r="AL23" s="93"/>
      <c r="AM23" s="93"/>
      <c r="AN23" s="93"/>
      <c r="AO23" s="93"/>
      <c r="AP23" s="93"/>
      <c r="AQ23" s="93"/>
      <c r="AR23" s="93"/>
      <c r="AS23" s="93"/>
      <c r="AT23" s="93"/>
      <c r="AU23" s="93"/>
      <c r="AV23" s="93"/>
      <c r="AW23" s="93"/>
      <c r="AX23" s="93"/>
      <c r="AY23" s="93"/>
      <c r="AZ23" s="93"/>
      <c r="BA23" s="93"/>
      <c r="BB23" s="93"/>
      <c r="BC23" s="93"/>
      <c r="BD23" s="93"/>
      <c r="BE23" s="93"/>
      <c r="BF23" s="93"/>
      <c r="BG23" s="93"/>
      <c r="BH23" s="93"/>
      <c r="BI23" s="93"/>
      <c r="BJ23" s="93"/>
      <c r="BK23" s="93"/>
      <c r="BL23" s="93"/>
      <c r="BM23" s="93"/>
      <c r="BN23" s="93"/>
    </row>
    <row r="24" spans="1:66" ht="14.25">
      <c r="A24" s="97"/>
      <c r="B24" s="97"/>
      <c r="C24" s="100"/>
      <c r="D24" s="97"/>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93"/>
      <c r="AS24" s="93"/>
      <c r="AT24" s="93"/>
      <c r="AU24" s="93"/>
      <c r="AV24" s="93"/>
      <c r="AW24" s="93"/>
      <c r="AX24" s="93"/>
      <c r="AY24" s="93"/>
      <c r="AZ24" s="93"/>
      <c r="BA24" s="93"/>
      <c r="BB24" s="93"/>
      <c r="BC24" s="93"/>
      <c r="BD24" s="93"/>
      <c r="BE24" s="93"/>
      <c r="BF24" s="93"/>
      <c r="BG24" s="93"/>
      <c r="BH24" s="93"/>
      <c r="BI24" s="93"/>
      <c r="BJ24" s="93"/>
      <c r="BK24" s="93"/>
      <c r="BL24" s="93"/>
      <c r="BM24" s="93"/>
      <c r="BN24" s="93"/>
    </row>
    <row r="25" spans="1:66">
      <c r="A25" s="1248" t="s">
        <v>35</v>
      </c>
      <c r="B25" s="1248"/>
      <c r="C25" s="1248"/>
      <c r="D25" s="1248"/>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93"/>
      <c r="BN25" s="93"/>
    </row>
    <row r="26" spans="1:66">
      <c r="A26" s="1245" t="s">
        <v>36</v>
      </c>
      <c r="B26" s="1245"/>
      <c r="C26" s="1245"/>
      <c r="D26" s="1245"/>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93"/>
      <c r="BN26" s="93"/>
    </row>
    <row r="27" spans="1:66">
      <c r="A27" s="1245" t="s">
        <v>4854</v>
      </c>
      <c r="B27" s="1245"/>
      <c r="C27" s="1245"/>
      <c r="D27" s="1245"/>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c r="BM27" s="93"/>
      <c r="BN27" s="93"/>
    </row>
    <row r="28" spans="1:66" ht="13.5" customHeight="1">
      <c r="A28" s="111"/>
      <c r="B28" s="111"/>
      <c r="C28" s="111"/>
      <c r="D28" s="111"/>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c r="BM28" s="93"/>
      <c r="BN28" s="93"/>
    </row>
    <row r="29" spans="1:66">
      <c r="A29" s="1245" t="s">
        <v>38</v>
      </c>
      <c r="B29" s="1245"/>
      <c r="C29" s="1245"/>
      <c r="D29" s="1245"/>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93"/>
      <c r="BN29" s="93"/>
    </row>
    <row r="30" spans="1:66">
      <c r="A30" s="1245" t="s">
        <v>39</v>
      </c>
      <c r="B30" s="1245"/>
      <c r="C30" s="1245"/>
      <c r="D30" s="1245"/>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row>
    <row r="31" spans="1:66">
      <c r="A31" s="1245" t="s">
        <v>4855</v>
      </c>
      <c r="B31" s="1245"/>
      <c r="C31" s="1245"/>
      <c r="D31" s="1245"/>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93"/>
      <c r="BG31" s="93"/>
      <c r="BH31" s="93"/>
      <c r="BI31" s="93"/>
      <c r="BJ31" s="93"/>
      <c r="BK31" s="93"/>
      <c r="BL31" s="93"/>
      <c r="BM31" s="93"/>
      <c r="BN31" s="93"/>
    </row>
    <row r="32" spans="1:66">
      <c r="A32" s="93"/>
      <c r="B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93"/>
      <c r="BN32" s="93"/>
    </row>
    <row r="33" spans="1:66">
      <c r="A33" s="93"/>
      <c r="B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93"/>
      <c r="BN33" s="93"/>
    </row>
    <row r="34" spans="1:66">
      <c r="A34" s="93"/>
      <c r="B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c r="BM34" s="93"/>
      <c r="BN34" s="93"/>
    </row>
    <row r="35" spans="1:66">
      <c r="A35" s="93"/>
      <c r="B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row>
    <row r="36" spans="1:66" s="93" customFormat="1"/>
    <row r="37" spans="1:66" s="93" customFormat="1"/>
    <row r="38" spans="1:66" s="93" customFormat="1"/>
    <row r="39" spans="1:66" s="93" customFormat="1"/>
    <row r="40" spans="1:66" s="93" customFormat="1"/>
    <row r="41" spans="1:66" s="93" customFormat="1"/>
    <row r="42" spans="1:66" s="93" customFormat="1"/>
    <row r="43" spans="1:66" s="93" customFormat="1"/>
    <row r="44" spans="1:66" s="93" customFormat="1"/>
    <row r="45" spans="1:66" s="93" customFormat="1"/>
    <row r="46" spans="1:66" s="93" customFormat="1"/>
    <row r="47" spans="1:66" s="93" customFormat="1"/>
    <row r="48" spans="1:66" s="93" customFormat="1"/>
    <row r="49" spans="1:31" s="93" customFormat="1"/>
    <row r="50" spans="1:31" s="93" customFormat="1"/>
    <row r="51" spans="1:31" s="93" customFormat="1"/>
    <row r="52" spans="1:31" s="93" customFormat="1"/>
    <row r="53" spans="1:31" s="93" customFormat="1"/>
    <row r="54" spans="1:31" s="93" customFormat="1"/>
    <row r="55" spans="1:31">
      <c r="A55" s="93"/>
      <c r="B55" s="93"/>
      <c r="M55" s="93"/>
      <c r="N55" s="93"/>
      <c r="O55" s="93"/>
      <c r="P55" s="93"/>
      <c r="Q55" s="93"/>
      <c r="R55" s="93"/>
      <c r="S55" s="93"/>
      <c r="T55" s="93"/>
      <c r="U55" s="93"/>
      <c r="V55" s="93"/>
      <c r="W55" s="93"/>
      <c r="X55" s="93"/>
      <c r="Y55" s="93"/>
      <c r="Z55" s="93"/>
      <c r="AA55" s="93"/>
      <c r="AB55" s="93"/>
      <c r="AC55" s="93"/>
      <c r="AD55" s="93"/>
      <c r="AE55" s="93"/>
    </row>
    <row r="56" spans="1:31">
      <c r="A56" s="93"/>
      <c r="B56" s="93"/>
      <c r="M56" s="93"/>
      <c r="N56" s="93"/>
      <c r="O56" s="93"/>
      <c r="P56" s="93"/>
      <c r="Q56" s="93"/>
      <c r="R56" s="93"/>
      <c r="S56" s="93"/>
      <c r="T56" s="93"/>
      <c r="U56" s="93"/>
      <c r="V56" s="93"/>
      <c r="W56" s="93"/>
      <c r="X56" s="93"/>
      <c r="Y56" s="93"/>
      <c r="Z56" s="93"/>
      <c r="AA56" s="93"/>
      <c r="AB56" s="93"/>
      <c r="AC56" s="93"/>
      <c r="AD56" s="93"/>
      <c r="AE56" s="93"/>
    </row>
    <row r="57" spans="1:31">
      <c r="A57" s="93"/>
      <c r="B57" s="93"/>
      <c r="M57" s="93"/>
      <c r="N57" s="93"/>
      <c r="O57" s="93"/>
      <c r="P57" s="93"/>
      <c r="Q57" s="93"/>
      <c r="R57" s="93"/>
      <c r="S57" s="93"/>
      <c r="T57" s="93"/>
      <c r="U57" s="93"/>
      <c r="V57" s="93"/>
      <c r="W57" s="93"/>
      <c r="X57" s="93"/>
      <c r="Y57" s="93"/>
      <c r="Z57" s="93"/>
      <c r="AA57" s="93"/>
      <c r="AB57" s="93"/>
      <c r="AC57" s="93"/>
      <c r="AD57" s="93"/>
      <c r="AE57" s="93"/>
    </row>
    <row r="58" spans="1:31">
      <c r="A58" s="93"/>
      <c r="B58" s="93"/>
      <c r="M58" s="93"/>
      <c r="N58" s="93"/>
      <c r="O58" s="93"/>
      <c r="P58" s="93"/>
      <c r="Q58" s="93"/>
      <c r="R58" s="93"/>
      <c r="S58" s="93"/>
      <c r="T58" s="93"/>
      <c r="U58" s="93"/>
      <c r="V58" s="93"/>
      <c r="W58" s="93"/>
      <c r="X58" s="93"/>
      <c r="Y58" s="93"/>
      <c r="Z58" s="93"/>
      <c r="AA58" s="93"/>
      <c r="AB58" s="93"/>
      <c r="AC58" s="93"/>
      <c r="AD58" s="93"/>
      <c r="AE58" s="93"/>
    </row>
    <row r="59" spans="1:31">
      <c r="A59" s="93"/>
      <c r="B59" s="93"/>
      <c r="M59" s="93"/>
      <c r="N59" s="93"/>
      <c r="O59" s="93"/>
      <c r="P59" s="93"/>
      <c r="Q59" s="93"/>
      <c r="R59" s="93"/>
      <c r="S59" s="93"/>
      <c r="T59" s="93"/>
      <c r="U59" s="93"/>
      <c r="V59" s="93"/>
      <c r="W59" s="93"/>
      <c r="X59" s="93"/>
      <c r="Y59" s="93"/>
      <c r="Z59" s="93"/>
      <c r="AA59" s="93"/>
      <c r="AB59" s="93"/>
      <c r="AC59" s="93"/>
      <c r="AD59" s="93"/>
      <c r="AE59" s="93"/>
    </row>
    <row r="60" spans="1:31">
      <c r="A60" s="93"/>
      <c r="B60" s="93"/>
      <c r="M60" s="93"/>
      <c r="N60" s="93"/>
      <c r="O60" s="93"/>
      <c r="P60" s="93"/>
      <c r="Q60" s="93"/>
      <c r="R60" s="93"/>
      <c r="S60" s="93"/>
      <c r="T60" s="93"/>
      <c r="U60" s="93"/>
      <c r="V60" s="93"/>
      <c r="W60" s="93"/>
      <c r="X60" s="93"/>
      <c r="Y60" s="93"/>
      <c r="Z60" s="93"/>
      <c r="AA60" s="93"/>
      <c r="AB60" s="93"/>
      <c r="AC60" s="93"/>
      <c r="AD60" s="93"/>
      <c r="AE60" s="93"/>
    </row>
    <row r="61" spans="1:31">
      <c r="A61" s="93"/>
      <c r="B61" s="93"/>
      <c r="M61" s="93"/>
      <c r="N61" s="93"/>
      <c r="O61" s="93"/>
      <c r="P61" s="93"/>
      <c r="Q61" s="93"/>
      <c r="R61" s="93"/>
      <c r="S61" s="93"/>
      <c r="T61" s="93"/>
      <c r="U61" s="93"/>
      <c r="V61" s="93"/>
      <c r="W61" s="93"/>
      <c r="X61" s="93"/>
      <c r="Y61" s="93"/>
      <c r="Z61" s="93"/>
      <c r="AA61" s="93"/>
      <c r="AB61" s="93"/>
      <c r="AC61" s="93"/>
      <c r="AD61" s="93"/>
      <c r="AE61" s="93"/>
    </row>
    <row r="62" spans="1:31">
      <c r="A62" s="93"/>
      <c r="B62" s="93"/>
      <c r="M62" s="93"/>
      <c r="N62" s="93"/>
      <c r="O62" s="93"/>
      <c r="P62" s="93"/>
      <c r="Q62" s="93"/>
      <c r="R62" s="93"/>
      <c r="S62" s="93"/>
      <c r="T62" s="93"/>
      <c r="U62" s="93"/>
      <c r="V62" s="93"/>
      <c r="W62" s="93"/>
      <c r="X62" s="93"/>
      <c r="Y62" s="93"/>
      <c r="Z62" s="93"/>
      <c r="AA62" s="93"/>
      <c r="AB62" s="93"/>
      <c r="AC62" s="93"/>
      <c r="AD62" s="93"/>
      <c r="AE62" s="93"/>
    </row>
    <row r="63" spans="1:31">
      <c r="A63" s="93"/>
      <c r="B63" s="93"/>
      <c r="M63" s="93"/>
      <c r="N63" s="93"/>
      <c r="O63" s="93"/>
      <c r="P63" s="93"/>
      <c r="Q63" s="93"/>
      <c r="R63" s="93"/>
      <c r="S63" s="93"/>
      <c r="T63" s="93"/>
      <c r="U63" s="93"/>
      <c r="V63" s="93"/>
      <c r="W63" s="93"/>
      <c r="X63" s="93"/>
      <c r="Y63" s="93"/>
      <c r="Z63" s="93"/>
      <c r="AA63" s="93"/>
      <c r="AB63" s="93"/>
      <c r="AC63" s="93"/>
      <c r="AD63" s="93"/>
      <c r="AE63" s="93"/>
    </row>
    <row r="64" spans="1:31">
      <c r="A64" s="93"/>
      <c r="B64" s="93"/>
      <c r="M64" s="93"/>
      <c r="N64" s="93"/>
      <c r="O64" s="93"/>
      <c r="P64" s="93"/>
      <c r="Q64" s="93"/>
      <c r="R64" s="93"/>
      <c r="S64" s="93"/>
      <c r="T64" s="93"/>
      <c r="U64" s="93"/>
      <c r="V64" s="93"/>
      <c r="W64" s="93"/>
      <c r="X64" s="93"/>
      <c r="Y64" s="93"/>
      <c r="Z64" s="93"/>
      <c r="AA64" s="93"/>
      <c r="AB64" s="93"/>
      <c r="AC64" s="93"/>
      <c r="AD64" s="93"/>
      <c r="AE64" s="93"/>
    </row>
    <row r="65" spans="1:31">
      <c r="A65" s="93"/>
      <c r="B65" s="93"/>
      <c r="M65" s="93"/>
      <c r="N65" s="93"/>
      <c r="O65" s="93"/>
      <c r="P65" s="93"/>
      <c r="Q65" s="93"/>
      <c r="R65" s="93"/>
      <c r="S65" s="93"/>
      <c r="T65" s="93"/>
      <c r="U65" s="93"/>
      <c r="V65" s="93"/>
      <c r="W65" s="93"/>
      <c r="X65" s="93"/>
      <c r="Y65" s="93"/>
      <c r="Z65" s="93"/>
      <c r="AA65" s="93"/>
      <c r="AB65" s="93"/>
      <c r="AC65" s="93"/>
      <c r="AD65" s="93"/>
      <c r="AE65" s="93"/>
    </row>
    <row r="66" spans="1:31">
      <c r="A66" s="93"/>
      <c r="B66" s="93"/>
      <c r="M66" s="93"/>
      <c r="N66" s="93"/>
      <c r="O66" s="93"/>
      <c r="P66" s="93"/>
      <c r="Q66" s="93"/>
      <c r="R66" s="93"/>
      <c r="S66" s="93"/>
      <c r="T66" s="93"/>
      <c r="U66" s="93"/>
      <c r="V66" s="93"/>
      <c r="W66" s="93"/>
      <c r="X66" s="93"/>
      <c r="Y66" s="93"/>
      <c r="Z66" s="93"/>
      <c r="AA66" s="93"/>
      <c r="AB66" s="93"/>
      <c r="AC66" s="93"/>
      <c r="AD66" s="93"/>
      <c r="AE66" s="93"/>
    </row>
    <row r="67" spans="1:31">
      <c r="A67" s="93"/>
      <c r="B67" s="93"/>
      <c r="M67" s="93"/>
      <c r="N67" s="93"/>
      <c r="O67" s="93"/>
      <c r="P67" s="93"/>
      <c r="Q67" s="93"/>
      <c r="R67" s="93"/>
      <c r="S67" s="93"/>
      <c r="T67" s="93"/>
      <c r="U67" s="93"/>
      <c r="V67" s="93"/>
      <c r="W67" s="93"/>
      <c r="X67" s="93"/>
      <c r="Y67" s="93"/>
      <c r="Z67" s="93"/>
      <c r="AA67" s="93"/>
      <c r="AB67" s="93"/>
      <c r="AC67" s="93"/>
      <c r="AD67" s="93"/>
      <c r="AE67" s="93"/>
    </row>
    <row r="68" spans="1:31">
      <c r="A68" s="93"/>
      <c r="B68" s="93"/>
      <c r="M68" s="93"/>
      <c r="N68" s="93"/>
      <c r="O68" s="93"/>
      <c r="P68" s="93"/>
      <c r="Q68" s="93"/>
      <c r="R68" s="93"/>
      <c r="S68" s="93"/>
      <c r="T68" s="93"/>
      <c r="U68" s="93"/>
      <c r="V68" s="93"/>
      <c r="W68" s="93"/>
      <c r="X68" s="93"/>
      <c r="Y68" s="93"/>
      <c r="Z68" s="93"/>
      <c r="AA68" s="93"/>
      <c r="AB68" s="93"/>
      <c r="AC68" s="93"/>
      <c r="AD68" s="93"/>
      <c r="AE68" s="93"/>
    </row>
    <row r="69" spans="1:31">
      <c r="A69" s="93"/>
      <c r="B69" s="93"/>
      <c r="M69" s="93"/>
      <c r="N69" s="93"/>
      <c r="O69" s="93"/>
      <c r="P69" s="93"/>
      <c r="Q69" s="93"/>
      <c r="R69" s="93"/>
      <c r="S69" s="93"/>
      <c r="T69" s="93"/>
      <c r="U69" s="93"/>
      <c r="V69" s="93"/>
      <c r="W69" s="93"/>
      <c r="X69" s="93"/>
      <c r="Y69" s="93"/>
      <c r="Z69" s="93"/>
      <c r="AA69" s="93"/>
      <c r="AB69" s="93"/>
      <c r="AC69" s="93"/>
      <c r="AD69" s="93"/>
      <c r="AE69" s="93"/>
    </row>
    <row r="70" spans="1:31">
      <c r="A70" s="93"/>
      <c r="B70" s="93"/>
      <c r="M70" s="93"/>
      <c r="N70" s="93"/>
      <c r="O70" s="93"/>
      <c r="P70" s="93"/>
      <c r="Q70" s="93"/>
      <c r="R70" s="93"/>
      <c r="S70" s="93"/>
      <c r="T70" s="93"/>
      <c r="U70" s="93"/>
      <c r="V70" s="93"/>
      <c r="W70" s="93"/>
      <c r="X70" s="93"/>
      <c r="Y70" s="93"/>
      <c r="Z70" s="93"/>
      <c r="AA70" s="93"/>
      <c r="AB70" s="93"/>
      <c r="AC70" s="93"/>
      <c r="AD70" s="93"/>
      <c r="AE70" s="93"/>
    </row>
    <row r="71" spans="1:31">
      <c r="A71" s="93"/>
      <c r="B71" s="93"/>
      <c r="M71" s="93"/>
      <c r="N71" s="93"/>
      <c r="O71" s="93"/>
      <c r="P71" s="93"/>
      <c r="Q71" s="93"/>
      <c r="R71" s="93"/>
      <c r="S71" s="93"/>
      <c r="T71" s="93"/>
      <c r="U71" s="93"/>
      <c r="V71" s="93"/>
      <c r="W71" s="93"/>
      <c r="X71" s="93"/>
      <c r="Y71" s="93"/>
      <c r="Z71" s="93"/>
      <c r="AA71" s="93"/>
      <c r="AB71" s="93"/>
      <c r="AC71" s="93"/>
      <c r="AD71" s="93"/>
      <c r="AE71" s="93"/>
    </row>
    <row r="72" spans="1:31">
      <c r="A72" s="93"/>
      <c r="B72" s="93"/>
      <c r="M72" s="93"/>
      <c r="N72" s="93"/>
      <c r="O72" s="93"/>
      <c r="P72" s="93"/>
      <c r="Q72" s="93"/>
      <c r="R72" s="93"/>
      <c r="S72" s="93"/>
      <c r="T72" s="93"/>
      <c r="U72" s="93"/>
      <c r="V72" s="93"/>
      <c r="W72" s="93"/>
      <c r="X72" s="93"/>
      <c r="Y72" s="93"/>
      <c r="Z72" s="93"/>
      <c r="AA72" s="93"/>
      <c r="AB72" s="93"/>
      <c r="AC72" s="93"/>
      <c r="AD72" s="93"/>
      <c r="AE72" s="93"/>
    </row>
    <row r="73" spans="1:31">
      <c r="A73" s="93"/>
      <c r="B73" s="93"/>
      <c r="M73" s="93"/>
      <c r="N73" s="93"/>
      <c r="O73" s="93"/>
      <c r="P73" s="93"/>
      <c r="Q73" s="93"/>
      <c r="R73" s="93"/>
      <c r="S73" s="93"/>
      <c r="T73" s="93"/>
      <c r="U73" s="93"/>
      <c r="V73" s="93"/>
      <c r="W73" s="93"/>
      <c r="X73" s="93"/>
      <c r="Y73" s="93"/>
      <c r="Z73" s="93"/>
      <c r="AA73" s="93"/>
      <c r="AB73" s="93"/>
      <c r="AC73" s="93"/>
      <c r="AD73" s="93"/>
      <c r="AE73" s="93"/>
    </row>
    <row r="74" spans="1:31">
      <c r="A74" s="93"/>
      <c r="B74" s="93"/>
      <c r="M74" s="93"/>
      <c r="N74" s="93"/>
      <c r="O74" s="93"/>
      <c r="P74" s="93"/>
      <c r="Q74" s="93"/>
      <c r="R74" s="93"/>
      <c r="S74" s="93"/>
      <c r="T74" s="93"/>
      <c r="U74" s="93"/>
      <c r="V74" s="93"/>
      <c r="W74" s="93"/>
      <c r="X74" s="93"/>
      <c r="Y74" s="93"/>
      <c r="Z74" s="93"/>
      <c r="AA74" s="93"/>
      <c r="AB74" s="93"/>
      <c r="AC74" s="93"/>
      <c r="AD74" s="93"/>
      <c r="AE74" s="93"/>
    </row>
    <row r="75" spans="1:31">
      <c r="A75" s="93"/>
      <c r="B75" s="93"/>
      <c r="M75" s="93"/>
      <c r="N75" s="93"/>
      <c r="O75" s="93"/>
      <c r="P75" s="93"/>
      <c r="Q75" s="93"/>
      <c r="R75" s="93"/>
      <c r="S75" s="93"/>
      <c r="T75" s="93"/>
      <c r="U75" s="93"/>
      <c r="V75" s="93"/>
      <c r="W75" s="93"/>
      <c r="X75" s="93"/>
      <c r="Y75" s="93"/>
      <c r="Z75" s="93"/>
      <c r="AA75" s="93"/>
      <c r="AB75" s="93"/>
      <c r="AC75" s="93"/>
      <c r="AD75" s="93"/>
      <c r="AE75" s="93"/>
    </row>
    <row r="76" spans="1:31">
      <c r="A76" s="93"/>
      <c r="B76" s="93"/>
      <c r="M76" s="93"/>
      <c r="N76" s="93"/>
      <c r="O76" s="93"/>
      <c r="P76" s="93"/>
      <c r="Q76" s="93"/>
      <c r="R76" s="93"/>
      <c r="S76" s="93"/>
      <c r="T76" s="93"/>
      <c r="U76" s="93"/>
      <c r="V76" s="93"/>
      <c r="W76" s="93"/>
      <c r="X76" s="93"/>
      <c r="Y76" s="93"/>
      <c r="Z76" s="93"/>
      <c r="AA76" s="93"/>
      <c r="AB76" s="93"/>
      <c r="AC76" s="93"/>
      <c r="AD76" s="93"/>
      <c r="AE76" s="93"/>
    </row>
    <row r="77" spans="1:31">
      <c r="A77" s="93"/>
      <c r="B77" s="93"/>
      <c r="M77" s="93"/>
      <c r="N77" s="93"/>
      <c r="O77" s="93"/>
      <c r="P77" s="93"/>
      <c r="Q77" s="93"/>
      <c r="R77" s="93"/>
      <c r="S77" s="93"/>
      <c r="T77" s="93"/>
      <c r="U77" s="93"/>
      <c r="V77" s="93"/>
      <c r="W77" s="93"/>
      <c r="X77" s="93"/>
      <c r="Y77" s="93"/>
      <c r="Z77" s="93"/>
      <c r="AA77" s="93"/>
      <c r="AB77" s="93"/>
      <c r="AC77" s="93"/>
      <c r="AD77" s="93"/>
      <c r="AE77" s="93"/>
    </row>
    <row r="78" spans="1:31">
      <c r="A78" s="93"/>
      <c r="B78" s="93"/>
      <c r="M78" s="93"/>
      <c r="N78" s="93"/>
      <c r="O78" s="93"/>
      <c r="P78" s="93"/>
      <c r="Q78" s="93"/>
      <c r="R78" s="93"/>
      <c r="S78" s="93"/>
      <c r="T78" s="93"/>
      <c r="U78" s="93"/>
      <c r="V78" s="93"/>
      <c r="W78" s="93"/>
      <c r="X78" s="93"/>
      <c r="Y78" s="93"/>
      <c r="Z78" s="93"/>
      <c r="AA78" s="93"/>
      <c r="AB78" s="93"/>
      <c r="AC78" s="93"/>
      <c r="AD78" s="93"/>
      <c r="AE78" s="93"/>
    </row>
    <row r="79" spans="1:31">
      <c r="A79" s="93"/>
      <c r="B79" s="93"/>
      <c r="M79" s="93"/>
      <c r="N79" s="93"/>
      <c r="O79" s="93"/>
      <c r="P79" s="93"/>
      <c r="Q79" s="93"/>
      <c r="R79" s="93"/>
      <c r="S79" s="93"/>
      <c r="T79" s="93"/>
      <c r="U79" s="93"/>
      <c r="V79" s="93"/>
      <c r="W79" s="93"/>
      <c r="X79" s="93"/>
      <c r="Y79" s="93"/>
      <c r="Z79" s="93"/>
      <c r="AA79" s="93"/>
      <c r="AB79" s="93"/>
      <c r="AC79" s="93"/>
      <c r="AD79" s="93"/>
      <c r="AE79" s="93"/>
    </row>
    <row r="80" spans="1:31">
      <c r="A80" s="93"/>
      <c r="B80" s="93"/>
      <c r="M80" s="93"/>
      <c r="N80" s="93"/>
      <c r="O80" s="93"/>
      <c r="P80" s="93"/>
      <c r="Q80" s="93"/>
      <c r="R80" s="93"/>
      <c r="S80" s="93"/>
      <c r="T80" s="93"/>
      <c r="U80" s="93"/>
      <c r="V80" s="93"/>
      <c r="W80" s="93"/>
      <c r="X80" s="93"/>
      <c r="Y80" s="93"/>
      <c r="Z80" s="93"/>
      <c r="AA80" s="93"/>
      <c r="AB80" s="93"/>
      <c r="AC80" s="93"/>
      <c r="AD80" s="93"/>
      <c r="AE80" s="93"/>
    </row>
    <row r="81" spans="1:31">
      <c r="A81" s="93"/>
      <c r="B81" s="93"/>
      <c r="M81" s="93"/>
      <c r="N81" s="93"/>
      <c r="O81" s="93"/>
      <c r="P81" s="93"/>
      <c r="Q81" s="93"/>
      <c r="R81" s="93"/>
      <c r="S81" s="93"/>
      <c r="T81" s="93"/>
      <c r="U81" s="93"/>
      <c r="V81" s="93"/>
      <c r="W81" s="93"/>
      <c r="X81" s="93"/>
      <c r="Y81" s="93"/>
      <c r="Z81" s="93"/>
      <c r="AA81" s="93"/>
      <c r="AB81" s="93"/>
      <c r="AC81" s="93"/>
      <c r="AD81" s="93"/>
      <c r="AE81" s="93"/>
    </row>
    <row r="82" spans="1:31">
      <c r="A82" s="93"/>
      <c r="B82" s="93"/>
      <c r="M82" s="93"/>
      <c r="N82" s="93"/>
      <c r="O82" s="93"/>
      <c r="P82" s="93"/>
      <c r="Q82" s="93"/>
      <c r="R82" s="93"/>
      <c r="S82" s="93"/>
      <c r="T82" s="93"/>
      <c r="U82" s="93"/>
      <c r="V82" s="93"/>
      <c r="W82" s="93"/>
      <c r="X82" s="93"/>
      <c r="Y82" s="93"/>
      <c r="Z82" s="93"/>
      <c r="AA82" s="93"/>
      <c r="AB82" s="93"/>
      <c r="AC82" s="93"/>
      <c r="AD82" s="93"/>
      <c r="AE82" s="93"/>
    </row>
    <row r="83" spans="1:31">
      <c r="A83" s="93"/>
      <c r="B83" s="93"/>
      <c r="M83" s="93"/>
      <c r="N83" s="93"/>
      <c r="O83" s="93"/>
      <c r="P83" s="93"/>
      <c r="Q83" s="93"/>
      <c r="R83" s="93"/>
      <c r="S83" s="93"/>
      <c r="T83" s="93"/>
      <c r="U83" s="93"/>
      <c r="V83" s="93"/>
      <c r="W83" s="93"/>
      <c r="X83" s="93"/>
      <c r="Y83" s="93"/>
      <c r="Z83" s="93"/>
      <c r="AA83" s="93"/>
      <c r="AB83" s="93"/>
      <c r="AC83" s="93"/>
      <c r="AD83" s="93"/>
      <c r="AE83" s="93"/>
    </row>
    <row r="84" spans="1:31">
      <c r="A84" s="93"/>
      <c r="B84" s="93"/>
      <c r="M84" s="93"/>
      <c r="N84" s="93"/>
      <c r="O84" s="93"/>
      <c r="P84" s="93"/>
      <c r="Q84" s="93"/>
      <c r="R84" s="93"/>
      <c r="S84" s="93"/>
      <c r="T84" s="93"/>
      <c r="U84" s="93"/>
      <c r="V84" s="93"/>
      <c r="W84" s="93"/>
      <c r="X84" s="93"/>
      <c r="Y84" s="93"/>
      <c r="Z84" s="93"/>
      <c r="AA84" s="93"/>
      <c r="AB84" s="93"/>
      <c r="AC84" s="93"/>
      <c r="AD84" s="93"/>
      <c r="AE84" s="93"/>
    </row>
    <row r="85" spans="1:31">
      <c r="A85" s="93"/>
      <c r="B85" s="93"/>
      <c r="M85" s="93"/>
      <c r="N85" s="93"/>
      <c r="O85" s="93"/>
      <c r="P85" s="93"/>
      <c r="Q85" s="93"/>
      <c r="R85" s="93"/>
      <c r="S85" s="93"/>
      <c r="T85" s="93"/>
      <c r="U85" s="93"/>
      <c r="V85" s="93"/>
      <c r="W85" s="93"/>
      <c r="X85" s="93"/>
      <c r="Y85" s="93"/>
      <c r="Z85" s="93"/>
      <c r="AA85" s="93"/>
      <c r="AB85" s="93"/>
      <c r="AC85" s="93"/>
      <c r="AD85" s="93"/>
      <c r="AE85" s="93"/>
    </row>
    <row r="86" spans="1:31">
      <c r="A86" s="93"/>
      <c r="B86" s="93"/>
      <c r="M86" s="93"/>
      <c r="N86" s="93"/>
      <c r="O86" s="93"/>
      <c r="P86" s="93"/>
      <c r="Q86" s="93"/>
      <c r="R86" s="93"/>
      <c r="S86" s="93"/>
      <c r="T86" s="93"/>
      <c r="U86" s="93"/>
      <c r="V86" s="93"/>
      <c r="W86" s="93"/>
      <c r="X86" s="93"/>
      <c r="Y86" s="93"/>
      <c r="Z86" s="93"/>
      <c r="AA86" s="93"/>
      <c r="AB86" s="93"/>
      <c r="AC86" s="93"/>
      <c r="AD86" s="93"/>
      <c r="AE86" s="93"/>
    </row>
    <row r="87" spans="1:31">
      <c r="A87" s="93"/>
      <c r="B87" s="93"/>
      <c r="M87" s="93"/>
      <c r="N87" s="93"/>
      <c r="O87" s="93"/>
      <c r="P87" s="93"/>
      <c r="Q87" s="93"/>
      <c r="R87" s="93"/>
      <c r="S87" s="93"/>
      <c r="T87" s="93"/>
      <c r="U87" s="93"/>
      <c r="V87" s="93"/>
      <c r="W87" s="93"/>
      <c r="X87" s="93"/>
      <c r="Y87" s="93"/>
      <c r="Z87" s="93"/>
      <c r="AA87" s="93"/>
      <c r="AB87" s="93"/>
      <c r="AC87" s="93"/>
      <c r="AD87" s="93"/>
      <c r="AE87" s="93"/>
    </row>
    <row r="88" spans="1:31">
      <c r="A88" s="93"/>
      <c r="B88" s="93"/>
      <c r="M88" s="93"/>
      <c r="N88" s="93"/>
      <c r="O88" s="93"/>
      <c r="P88" s="93"/>
      <c r="Q88" s="93"/>
      <c r="R88" s="93"/>
      <c r="S88" s="93"/>
      <c r="T88" s="93"/>
      <c r="U88" s="93"/>
      <c r="V88" s="93"/>
      <c r="W88" s="93"/>
      <c r="X88" s="93"/>
      <c r="Y88" s="93"/>
      <c r="Z88" s="93"/>
      <c r="AA88" s="93"/>
      <c r="AB88" s="93"/>
      <c r="AC88" s="93"/>
      <c r="AD88" s="93"/>
      <c r="AE88" s="93"/>
    </row>
    <row r="89" spans="1:31">
      <c r="A89" s="93"/>
      <c r="B89" s="93"/>
      <c r="M89" s="93"/>
      <c r="N89" s="93"/>
      <c r="O89" s="93"/>
      <c r="P89" s="93"/>
      <c r="Q89" s="93"/>
      <c r="R89" s="93"/>
      <c r="S89" s="93"/>
      <c r="T89" s="93"/>
      <c r="U89" s="93"/>
      <c r="V89" s="93"/>
      <c r="W89" s="93"/>
      <c r="X89" s="93"/>
      <c r="Y89" s="93"/>
      <c r="Z89" s="93"/>
      <c r="AA89" s="93"/>
      <c r="AB89" s="93"/>
      <c r="AC89" s="93"/>
      <c r="AD89" s="93"/>
      <c r="AE89" s="93"/>
    </row>
    <row r="90" spans="1:31">
      <c r="A90" s="93"/>
      <c r="B90" s="93"/>
      <c r="M90" s="93"/>
      <c r="N90" s="93"/>
      <c r="O90" s="93"/>
      <c r="P90" s="93"/>
      <c r="Q90" s="93"/>
      <c r="R90" s="93"/>
      <c r="S90" s="93"/>
      <c r="T90" s="93"/>
      <c r="U90" s="93"/>
      <c r="V90" s="93"/>
      <c r="W90" s="93"/>
      <c r="X90" s="93"/>
      <c r="Y90" s="93"/>
      <c r="Z90" s="93"/>
      <c r="AA90" s="93"/>
      <c r="AB90" s="93"/>
      <c r="AC90" s="93"/>
      <c r="AD90" s="93"/>
      <c r="AE90" s="93"/>
    </row>
    <row r="91" spans="1:31">
      <c r="A91" s="93"/>
      <c r="B91" s="93"/>
      <c r="M91" s="93"/>
      <c r="N91" s="93"/>
      <c r="O91" s="93"/>
      <c r="P91" s="93"/>
      <c r="Q91" s="93"/>
      <c r="R91" s="93"/>
      <c r="S91" s="93"/>
      <c r="T91" s="93"/>
      <c r="U91" s="93"/>
      <c r="V91" s="93"/>
      <c r="W91" s="93"/>
      <c r="X91" s="93"/>
      <c r="Y91" s="93"/>
      <c r="Z91" s="93"/>
      <c r="AA91" s="93"/>
      <c r="AB91" s="93"/>
      <c r="AC91" s="93"/>
      <c r="AD91" s="93"/>
      <c r="AE91" s="93"/>
    </row>
    <row r="92" spans="1:31">
      <c r="A92" s="93"/>
      <c r="B92" s="93"/>
      <c r="M92" s="93"/>
      <c r="N92" s="93"/>
      <c r="O92" s="93"/>
      <c r="P92" s="93"/>
      <c r="Q92" s="93"/>
      <c r="R92" s="93"/>
      <c r="S92" s="93"/>
      <c r="T92" s="93"/>
      <c r="U92" s="93"/>
      <c r="V92" s="93"/>
      <c r="W92" s="93"/>
      <c r="X92" s="93"/>
      <c r="Y92" s="93"/>
      <c r="Z92" s="93"/>
      <c r="AA92" s="93"/>
      <c r="AB92" s="93"/>
      <c r="AC92" s="93"/>
      <c r="AD92" s="93"/>
      <c r="AE92" s="93"/>
    </row>
    <row r="93" spans="1:31">
      <c r="A93" s="93"/>
      <c r="B93" s="93"/>
      <c r="M93" s="93"/>
      <c r="N93" s="93"/>
      <c r="O93" s="93"/>
      <c r="P93" s="93"/>
      <c r="Q93" s="93"/>
      <c r="R93" s="93"/>
      <c r="S93" s="93"/>
      <c r="T93" s="93"/>
      <c r="U93" s="93"/>
      <c r="V93" s="93"/>
      <c r="W93" s="93"/>
      <c r="X93" s="93"/>
      <c r="Y93" s="93"/>
      <c r="Z93" s="93"/>
      <c r="AA93" s="93"/>
      <c r="AB93" s="93"/>
      <c r="AC93" s="93"/>
      <c r="AD93" s="93"/>
      <c r="AE93" s="93"/>
    </row>
    <row r="94" spans="1:31">
      <c r="A94" s="93"/>
      <c r="B94" s="93"/>
      <c r="M94" s="93"/>
      <c r="N94" s="93"/>
      <c r="O94" s="93"/>
      <c r="P94" s="93"/>
      <c r="Q94" s="93"/>
      <c r="R94" s="93"/>
      <c r="S94" s="93"/>
      <c r="T94" s="93"/>
      <c r="U94" s="93"/>
      <c r="V94" s="93"/>
      <c r="W94" s="93"/>
      <c r="X94" s="93"/>
      <c r="Y94" s="93"/>
      <c r="Z94" s="93"/>
      <c r="AA94" s="93"/>
      <c r="AB94" s="93"/>
      <c r="AC94" s="93"/>
      <c r="AD94" s="93"/>
      <c r="AE94" s="93"/>
    </row>
    <row r="95" spans="1:31">
      <c r="A95" s="93"/>
      <c r="B95" s="93"/>
      <c r="M95" s="93"/>
      <c r="N95" s="93"/>
      <c r="O95" s="93"/>
      <c r="P95" s="93"/>
      <c r="Q95" s="93"/>
      <c r="R95" s="93"/>
      <c r="S95" s="93"/>
      <c r="T95" s="93"/>
      <c r="U95" s="93"/>
      <c r="V95" s="93"/>
      <c r="W95" s="93"/>
      <c r="X95" s="93"/>
      <c r="Y95" s="93"/>
      <c r="Z95" s="93"/>
      <c r="AA95" s="93"/>
      <c r="AB95" s="93"/>
      <c r="AC95" s="93"/>
      <c r="AD95" s="93"/>
      <c r="AE95" s="93"/>
    </row>
    <row r="96" spans="1:31">
      <c r="A96" s="93"/>
      <c r="B96" s="93"/>
      <c r="M96" s="93"/>
      <c r="N96" s="93"/>
      <c r="O96" s="93"/>
      <c r="P96" s="93"/>
      <c r="Q96" s="93"/>
      <c r="R96" s="93"/>
      <c r="S96" s="93"/>
      <c r="T96" s="93"/>
      <c r="U96" s="93"/>
      <c r="V96" s="93"/>
      <c r="W96" s="93"/>
      <c r="X96" s="93"/>
      <c r="Y96" s="93"/>
      <c r="Z96" s="93"/>
      <c r="AA96" s="93"/>
      <c r="AB96" s="93"/>
      <c r="AC96" s="93"/>
      <c r="AD96" s="93"/>
      <c r="AE96" s="93"/>
    </row>
    <row r="97" spans="1:31">
      <c r="A97" s="93"/>
      <c r="B97" s="93"/>
      <c r="M97" s="93"/>
      <c r="N97" s="93"/>
      <c r="O97" s="93"/>
      <c r="P97" s="93"/>
      <c r="Q97" s="93"/>
      <c r="R97" s="93"/>
      <c r="S97" s="93"/>
      <c r="T97" s="93"/>
      <c r="U97" s="93"/>
      <c r="V97" s="93"/>
      <c r="W97" s="93"/>
      <c r="X97" s="93"/>
      <c r="Y97" s="93"/>
      <c r="Z97" s="93"/>
      <c r="AA97" s="93"/>
      <c r="AB97" s="93"/>
      <c r="AC97" s="93"/>
      <c r="AD97" s="93"/>
      <c r="AE97" s="93"/>
    </row>
    <row r="98" spans="1:31">
      <c r="A98" s="93"/>
      <c r="B98" s="93"/>
      <c r="M98" s="93"/>
      <c r="N98" s="93"/>
      <c r="O98" s="93"/>
      <c r="P98" s="93"/>
      <c r="Q98" s="93"/>
      <c r="R98" s="93"/>
      <c r="S98" s="93"/>
      <c r="T98" s="93"/>
      <c r="U98" s="93"/>
      <c r="V98" s="93"/>
      <c r="W98" s="93"/>
      <c r="X98" s="93"/>
      <c r="Y98" s="93"/>
      <c r="Z98" s="93"/>
      <c r="AA98" s="93"/>
      <c r="AB98" s="93"/>
      <c r="AC98" s="93"/>
      <c r="AD98" s="93"/>
      <c r="AE98" s="93"/>
    </row>
    <row r="99" spans="1:31">
      <c r="A99" s="93"/>
      <c r="B99" s="93"/>
      <c r="M99" s="93"/>
      <c r="N99" s="93"/>
      <c r="O99" s="93"/>
      <c r="P99" s="93"/>
      <c r="Q99" s="93"/>
      <c r="R99" s="93"/>
      <c r="S99" s="93"/>
      <c r="T99" s="93"/>
      <c r="U99" s="93"/>
      <c r="V99" s="93"/>
      <c r="W99" s="93"/>
      <c r="X99" s="93"/>
      <c r="Y99" s="93"/>
      <c r="Z99" s="93"/>
      <c r="AA99" s="93"/>
      <c r="AB99" s="93"/>
      <c r="AC99" s="93"/>
      <c r="AD99" s="93"/>
      <c r="AE99" s="93"/>
    </row>
    <row r="100" spans="1:31">
      <c r="A100" s="93"/>
      <c r="B100" s="93"/>
    </row>
    <row r="101" spans="1:31">
      <c r="A101" s="93"/>
      <c r="B101" s="93"/>
    </row>
    <row r="102" spans="1:31">
      <c r="A102" s="93"/>
      <c r="B102" s="93"/>
    </row>
    <row r="103" spans="1:31">
      <c r="A103" s="93"/>
      <c r="B103" s="93"/>
    </row>
  </sheetData>
  <mergeCells count="20">
    <mergeCell ref="B1:C1"/>
    <mergeCell ref="A3:D4"/>
    <mergeCell ref="A5:D5"/>
    <mergeCell ref="A6:C6"/>
    <mergeCell ref="A29:D29"/>
    <mergeCell ref="B7:D7"/>
    <mergeCell ref="B8:D8"/>
    <mergeCell ref="B10:C10"/>
    <mergeCell ref="B11:C11"/>
    <mergeCell ref="A14:D14"/>
    <mergeCell ref="A21:B21"/>
    <mergeCell ref="C21:D21"/>
    <mergeCell ref="A22:B22"/>
    <mergeCell ref="C22:D22"/>
    <mergeCell ref="A31:D31"/>
    <mergeCell ref="A23:B23"/>
    <mergeCell ref="A25:D25"/>
    <mergeCell ref="A26:D26"/>
    <mergeCell ref="A27:D27"/>
    <mergeCell ref="A30:D30"/>
  </mergeCells>
  <phoneticPr fontId="6" type="noConversion"/>
  <pageMargins left="1.19" right="0.75" top="1" bottom="1" header="0.5" footer="0.5"/>
  <pageSetup paperSize="9" scale="96" orientation="portrait"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17580-FBBD-4685-83AC-F26167505B01}">
  <sheetPr>
    <tabColor rgb="FF92D050"/>
  </sheetPr>
  <dimension ref="A1:L600"/>
  <sheetViews>
    <sheetView workbookViewId="0">
      <selection activeCell="B1" sqref="B1"/>
    </sheetView>
  </sheetViews>
  <sheetFormatPr defaultColWidth="11.42578125" defaultRowHeight="15"/>
  <cols>
    <col min="1" max="1" width="4.140625" style="1" customWidth="1"/>
    <col min="2" max="4" width="11.42578125" style="2" customWidth="1"/>
    <col min="5" max="5" width="9.140625" style="2" customWidth="1"/>
    <col min="6" max="6" width="3.140625" style="2" customWidth="1"/>
    <col min="7" max="7" width="7.28515625" style="2" customWidth="1"/>
    <col min="8" max="8" width="10.5703125" style="2" customWidth="1"/>
    <col min="9" max="9" width="11.42578125" style="2" customWidth="1"/>
    <col min="10" max="10" width="10.42578125" style="2" customWidth="1"/>
    <col min="11" max="11" width="9.7109375" style="2" customWidth="1"/>
    <col min="12" max="16384" width="11.42578125" style="2"/>
  </cols>
  <sheetData>
    <row r="1" spans="1:12">
      <c r="A1" s="30" t="s">
        <v>4856</v>
      </c>
    </row>
    <row r="2" spans="1:12" ht="16.5" customHeight="1" thickBot="1">
      <c r="B2" s="1260" t="s">
        <v>4857</v>
      </c>
      <c r="C2" s="1261"/>
      <c r="D2" s="1261"/>
      <c r="E2" s="1261"/>
      <c r="F2" s="9"/>
      <c r="G2" s="1262" t="s">
        <v>4858</v>
      </c>
      <c r="H2" s="1262"/>
      <c r="I2" s="1262"/>
      <c r="J2" s="1262"/>
      <c r="K2" s="1262"/>
      <c r="L2" s="1263"/>
    </row>
    <row r="3" spans="1:12" ht="92.25" customHeight="1" thickTop="1" thickBot="1">
      <c r="B3" s="8"/>
      <c r="C3" s="8"/>
      <c r="D3" s="8"/>
      <c r="E3" s="8"/>
      <c r="F3" s="9"/>
      <c r="G3" s="10"/>
      <c r="H3" s="10"/>
      <c r="I3" s="10"/>
      <c r="J3" s="10"/>
      <c r="K3" s="10"/>
      <c r="L3" s="11"/>
    </row>
    <row r="4" spans="1:12" ht="40.5" customHeight="1" thickTop="1" thickBot="1">
      <c r="A4" s="3"/>
      <c r="B4" s="12" t="s">
        <v>4859</v>
      </c>
      <c r="C4" s="1264" t="s">
        <v>235</v>
      </c>
      <c r="D4" s="1265"/>
      <c r="E4" s="1266"/>
      <c r="F4" s="9"/>
      <c r="G4" s="13">
        <v>1</v>
      </c>
      <c r="H4" s="13" t="s">
        <v>4860</v>
      </c>
      <c r="I4" s="1267" t="s">
        <v>4861</v>
      </c>
      <c r="J4" s="1268"/>
      <c r="K4" s="1268"/>
      <c r="L4" s="1269"/>
    </row>
    <row r="5" spans="1:12" ht="36.75" customHeight="1" thickTop="1" thickBot="1">
      <c r="A5" s="4"/>
      <c r="B5" s="14">
        <v>1000</v>
      </c>
      <c r="C5" s="14" t="s">
        <v>4353</v>
      </c>
      <c r="D5" s="14"/>
      <c r="E5" s="15"/>
      <c r="F5" s="9"/>
      <c r="G5" s="13">
        <v>2</v>
      </c>
      <c r="H5" s="13" t="s">
        <v>4862</v>
      </c>
      <c r="I5" s="1270" t="s">
        <v>4863</v>
      </c>
      <c r="J5" s="1271"/>
      <c r="K5" s="1271"/>
      <c r="L5" s="16" t="s">
        <v>4864</v>
      </c>
    </row>
    <row r="6" spans="1:12" ht="46.5" thickTop="1" thickBot="1">
      <c r="A6" s="4"/>
      <c r="B6" s="13">
        <v>1010</v>
      </c>
      <c r="C6" s="13"/>
      <c r="D6" s="13" t="s">
        <v>4844</v>
      </c>
      <c r="E6" s="17"/>
      <c r="F6" s="9"/>
      <c r="G6" s="13">
        <v>3</v>
      </c>
      <c r="H6" s="18" t="s">
        <v>4865</v>
      </c>
      <c r="I6" s="1270"/>
      <c r="J6" s="1271"/>
      <c r="K6" s="1271"/>
      <c r="L6" s="19" t="s">
        <v>4866</v>
      </c>
    </row>
    <row r="7" spans="1:12" ht="15.75" thickBot="1">
      <c r="A7" s="4"/>
      <c r="B7" s="13">
        <v>1020</v>
      </c>
      <c r="C7" s="13"/>
      <c r="D7" s="13" t="s">
        <v>4847</v>
      </c>
      <c r="E7" s="17"/>
      <c r="F7" s="9"/>
      <c r="G7" s="20">
        <v>4</v>
      </c>
      <c r="H7" s="1272" t="s">
        <v>4867</v>
      </c>
      <c r="I7" s="1273"/>
      <c r="J7" s="1273"/>
      <c r="K7" s="1273"/>
      <c r="L7" s="1274"/>
    </row>
    <row r="8" spans="1:12" ht="18.75" thickBot="1">
      <c r="A8" s="4"/>
      <c r="B8" s="13">
        <v>1030</v>
      </c>
      <c r="C8" s="13"/>
      <c r="D8" s="13" t="s">
        <v>4849</v>
      </c>
      <c r="E8" s="17"/>
    </row>
    <row r="9" spans="1:12" s="5" customFormat="1" ht="16.5" thickBot="1">
      <c r="A9" s="4"/>
      <c r="B9" s="13">
        <v>1040</v>
      </c>
      <c r="C9" s="13"/>
      <c r="D9" s="13" t="s">
        <v>4851</v>
      </c>
      <c r="E9" s="17"/>
    </row>
    <row r="10" spans="1:12" s="5" customFormat="1" ht="20.25" customHeight="1" thickBot="1">
      <c r="A10" s="4"/>
      <c r="B10" s="20">
        <v>1050</v>
      </c>
      <c r="C10" s="20"/>
      <c r="D10" s="20" t="s">
        <v>4868</v>
      </c>
      <c r="E10" s="21"/>
    </row>
    <row r="11" spans="1:12" ht="19.5" thickTop="1" thickBot="1">
      <c r="A11" s="4"/>
      <c r="B11" s="14">
        <v>2000</v>
      </c>
      <c r="C11" s="14" t="s">
        <v>4869</v>
      </c>
      <c r="D11" s="14"/>
      <c r="E11" s="15"/>
    </row>
    <row r="12" spans="1:12" ht="37.5" thickTop="1" thickBot="1">
      <c r="A12" s="4"/>
      <c r="B12" s="13">
        <v>2010</v>
      </c>
      <c r="C12" s="13"/>
      <c r="D12" s="13" t="s">
        <v>4870</v>
      </c>
      <c r="E12" s="17"/>
    </row>
    <row r="13" spans="1:12" ht="15.75" thickBot="1">
      <c r="A13" s="4"/>
      <c r="B13" s="20">
        <v>2020</v>
      </c>
      <c r="C13" s="20"/>
      <c r="D13" s="20" t="s">
        <v>4871</v>
      </c>
      <c r="E13" s="21"/>
    </row>
    <row r="14" spans="1:12" ht="19.5" thickTop="1" thickBot="1">
      <c r="A14" s="4"/>
      <c r="B14" s="14">
        <v>3000</v>
      </c>
      <c r="C14" s="14" t="s">
        <v>4872</v>
      </c>
      <c r="D14" s="14"/>
      <c r="E14" s="15"/>
    </row>
    <row r="15" spans="1:12" ht="31.5" customHeight="1" thickTop="1" thickBot="1">
      <c r="A15" s="4"/>
      <c r="B15" s="22">
        <v>3010</v>
      </c>
      <c r="C15" s="22"/>
      <c r="D15" s="22" t="s">
        <v>4873</v>
      </c>
      <c r="E15" s="23"/>
    </row>
    <row r="16" spans="1:12" ht="15.75" thickBot="1">
      <c r="A16" s="4"/>
      <c r="B16" s="24">
        <v>3020</v>
      </c>
      <c r="C16" s="24"/>
      <c r="D16" s="24" t="s">
        <v>4874</v>
      </c>
      <c r="E16" s="24"/>
    </row>
    <row r="17" spans="1:5" ht="28.5" thickTop="1" thickBot="1">
      <c r="A17" s="4"/>
      <c r="B17" s="14">
        <v>4000</v>
      </c>
      <c r="C17" s="14" t="s">
        <v>4875</v>
      </c>
      <c r="D17" s="14"/>
      <c r="E17" s="15"/>
    </row>
    <row r="18" spans="1:5" ht="19.5" thickTop="1" thickBot="1">
      <c r="A18" s="4"/>
      <c r="B18" s="13">
        <v>4010</v>
      </c>
      <c r="C18" s="13"/>
      <c r="D18" s="13" t="s">
        <v>4876</v>
      </c>
      <c r="E18" s="17"/>
    </row>
    <row r="19" spans="1:5" ht="18.75" thickBot="1">
      <c r="A19" s="4"/>
      <c r="B19" s="13">
        <v>4020</v>
      </c>
      <c r="C19" s="13"/>
      <c r="D19" s="13" t="s">
        <v>4877</v>
      </c>
      <c r="E19" s="17"/>
    </row>
    <row r="20" spans="1:5" ht="27.75" thickBot="1">
      <c r="A20" s="4"/>
      <c r="B20" s="13">
        <v>4030</v>
      </c>
      <c r="C20" s="13"/>
      <c r="D20" s="13" t="s">
        <v>4878</v>
      </c>
      <c r="E20" s="17"/>
    </row>
    <row r="21" spans="1:5" ht="27.75" thickBot="1">
      <c r="A21" s="4"/>
      <c r="B21" s="13">
        <v>4040</v>
      </c>
      <c r="C21" s="13"/>
      <c r="D21" s="13" t="s">
        <v>4879</v>
      </c>
      <c r="E21" s="17"/>
    </row>
    <row r="22" spans="1:5" ht="27.75" customHeight="1" thickBot="1">
      <c r="A22" s="4"/>
      <c r="B22" s="13">
        <v>4050</v>
      </c>
      <c r="C22" s="13"/>
      <c r="D22" s="13" t="s">
        <v>4880</v>
      </c>
      <c r="E22" s="17"/>
    </row>
    <row r="23" spans="1:5" ht="15.75" thickBot="1">
      <c r="A23" s="4"/>
      <c r="B23" s="13">
        <v>4060</v>
      </c>
      <c r="C23" s="13"/>
      <c r="D23" s="13" t="s">
        <v>4881</v>
      </c>
      <c r="E23" s="17"/>
    </row>
    <row r="24" spans="1:5" ht="27.75" thickBot="1">
      <c r="A24" s="4"/>
      <c r="B24" s="13">
        <v>4070</v>
      </c>
      <c r="C24" s="13"/>
      <c r="D24" s="13" t="s">
        <v>4882</v>
      </c>
      <c r="E24" s="17"/>
    </row>
    <row r="25" spans="1:5" ht="15.75" thickBot="1">
      <c r="A25" s="4"/>
      <c r="B25" s="20">
        <v>4080</v>
      </c>
      <c r="C25" s="20"/>
      <c r="D25" s="20" t="s">
        <v>4883</v>
      </c>
      <c r="E25" s="21"/>
    </row>
    <row r="26" spans="1:5" ht="19.5" thickTop="1" thickBot="1">
      <c r="A26" s="4"/>
      <c r="B26" s="14">
        <v>5000</v>
      </c>
      <c r="C26" s="14" t="s">
        <v>4884</v>
      </c>
      <c r="D26" s="14"/>
      <c r="E26" s="15"/>
    </row>
    <row r="27" spans="1:5" ht="16.5" thickTop="1" thickBot="1">
      <c r="A27" s="4"/>
      <c r="B27" s="13">
        <v>5010</v>
      </c>
      <c r="C27" s="13"/>
      <c r="D27" s="13" t="s">
        <v>4885</v>
      </c>
      <c r="E27" s="17"/>
    </row>
    <row r="28" spans="1:5" ht="15.75" thickBot="1">
      <c r="A28" s="4"/>
      <c r="B28" s="13">
        <v>5020</v>
      </c>
      <c r="C28" s="13"/>
      <c r="D28" s="13" t="s">
        <v>4886</v>
      </c>
      <c r="E28" s="17"/>
    </row>
    <row r="29" spans="1:5" ht="15.75" thickBot="1">
      <c r="A29" s="4"/>
      <c r="B29" s="13">
        <v>5030</v>
      </c>
      <c r="C29" s="13"/>
      <c r="D29" s="13" t="s">
        <v>4887</v>
      </c>
      <c r="E29" s="17"/>
    </row>
    <row r="30" spans="1:5" ht="15.75" thickBot="1">
      <c r="A30" s="4"/>
      <c r="B30" s="13">
        <v>5031</v>
      </c>
      <c r="C30" s="13"/>
      <c r="D30" s="13"/>
      <c r="E30" s="17" t="s">
        <v>4888</v>
      </c>
    </row>
    <row r="31" spans="1:5" ht="18.75" thickBot="1">
      <c r="A31" s="4"/>
      <c r="B31" s="13">
        <v>5032</v>
      </c>
      <c r="C31" s="13"/>
      <c r="D31" s="13"/>
      <c r="E31" s="17" t="s">
        <v>4889</v>
      </c>
    </row>
    <row r="32" spans="1:5" ht="15.75" thickBot="1">
      <c r="A32" s="4"/>
      <c r="B32" s="13">
        <v>5040</v>
      </c>
      <c r="C32" s="13"/>
      <c r="D32" s="13" t="s">
        <v>4890</v>
      </c>
      <c r="E32" s="17"/>
    </row>
    <row r="33" spans="1:5" ht="15.75" thickBot="1">
      <c r="A33" s="4"/>
      <c r="B33" s="13">
        <v>5041</v>
      </c>
      <c r="C33" s="13"/>
      <c r="D33" s="13"/>
      <c r="E33" s="17" t="s">
        <v>4891</v>
      </c>
    </row>
    <row r="34" spans="1:5" ht="15.75" thickBot="1">
      <c r="A34" s="4"/>
      <c r="B34" s="13">
        <v>5042</v>
      </c>
      <c r="C34" s="13"/>
      <c r="D34" s="13"/>
      <c r="E34" s="17" t="s">
        <v>4892</v>
      </c>
    </row>
    <row r="35" spans="1:5" ht="15.75" thickBot="1">
      <c r="A35" s="4"/>
      <c r="B35" s="13">
        <v>5043</v>
      </c>
      <c r="C35" s="13"/>
      <c r="D35" s="13"/>
      <c r="E35" s="17" t="s">
        <v>4893</v>
      </c>
    </row>
    <row r="36" spans="1:5" ht="60.75" customHeight="1" thickBot="1">
      <c r="A36" s="4"/>
      <c r="B36" s="13">
        <v>5043</v>
      </c>
      <c r="C36" s="13"/>
      <c r="D36" s="13"/>
      <c r="E36" s="17" t="s">
        <v>4894</v>
      </c>
    </row>
    <row r="37" spans="1:5" ht="20.25" customHeight="1" thickBot="1">
      <c r="A37" s="4"/>
      <c r="B37" s="20">
        <v>5044</v>
      </c>
      <c r="C37" s="20"/>
      <c r="D37" s="20"/>
      <c r="E37" s="21" t="s">
        <v>4895</v>
      </c>
    </row>
    <row r="38" spans="1:5" ht="15.75" customHeight="1" thickTop="1" thickBot="1">
      <c r="A38" s="4"/>
      <c r="B38" s="14">
        <v>6000</v>
      </c>
      <c r="C38" s="14" t="s">
        <v>4896</v>
      </c>
      <c r="D38" s="14"/>
      <c r="E38" s="15"/>
    </row>
    <row r="39" spans="1:5" ht="16.5" customHeight="1" thickTop="1" thickBot="1">
      <c r="A39" s="4"/>
      <c r="B39" s="13">
        <v>6010</v>
      </c>
      <c r="C39" s="13"/>
      <c r="D39" s="13" t="s">
        <v>4897</v>
      </c>
      <c r="E39" s="17"/>
    </row>
    <row r="40" spans="1:5" ht="15.75" thickBot="1">
      <c r="A40" s="4"/>
      <c r="B40" s="13">
        <v>6020</v>
      </c>
      <c r="C40" s="13"/>
      <c r="D40" s="13" t="s">
        <v>4898</v>
      </c>
      <c r="E40" s="17"/>
    </row>
    <row r="41" spans="1:5" ht="15.75" thickBot="1">
      <c r="A41" s="4"/>
      <c r="B41" s="13">
        <v>6030</v>
      </c>
      <c r="C41" s="13"/>
      <c r="D41" s="13" t="s">
        <v>4899</v>
      </c>
      <c r="E41" s="17"/>
    </row>
    <row r="42" spans="1:5" ht="15.75" thickBot="1">
      <c r="A42" s="4"/>
      <c r="B42" s="13">
        <v>6040</v>
      </c>
      <c r="C42" s="13"/>
      <c r="D42" s="13" t="s">
        <v>4900</v>
      </c>
      <c r="E42" s="17"/>
    </row>
    <row r="43" spans="1:5" ht="18.75" thickBot="1">
      <c r="A43" s="4"/>
      <c r="B43" s="13">
        <v>6041</v>
      </c>
      <c r="C43" s="13"/>
      <c r="D43" s="13"/>
      <c r="E43" s="17" t="s">
        <v>4901</v>
      </c>
    </row>
    <row r="44" spans="1:5" ht="18.75" thickBot="1">
      <c r="A44" s="4"/>
      <c r="B44" s="13">
        <v>6042</v>
      </c>
      <c r="C44" s="13"/>
      <c r="D44" s="13"/>
      <c r="E44" s="17" t="s">
        <v>4902</v>
      </c>
    </row>
    <row r="45" spans="1:5" ht="27.75" thickBot="1">
      <c r="A45" s="4"/>
      <c r="B45" s="13">
        <v>6043</v>
      </c>
      <c r="C45" s="13"/>
      <c r="D45" s="13"/>
      <c r="E45" s="17" t="s">
        <v>4903</v>
      </c>
    </row>
    <row r="46" spans="1:5" ht="51" customHeight="1" thickBot="1">
      <c r="A46" s="4"/>
      <c r="B46" s="13">
        <v>6044</v>
      </c>
      <c r="C46" s="13"/>
      <c r="D46" s="13"/>
      <c r="E46" s="17" t="s">
        <v>4904</v>
      </c>
    </row>
    <row r="47" spans="1:5" ht="15.75" thickBot="1">
      <c r="A47" s="4"/>
      <c r="B47" s="20">
        <v>6050</v>
      </c>
      <c r="C47" s="20"/>
      <c r="D47" s="20" t="s">
        <v>4905</v>
      </c>
      <c r="E47" s="21"/>
    </row>
    <row r="48" spans="1:5" ht="19.5" thickTop="1" thickBot="1">
      <c r="A48" s="4"/>
      <c r="B48" s="14">
        <v>7000</v>
      </c>
      <c r="C48" s="14" t="s">
        <v>4906</v>
      </c>
      <c r="D48" s="14"/>
      <c r="E48" s="15"/>
    </row>
    <row r="49" spans="1:5" ht="19.5" customHeight="1" thickTop="1" thickBot="1">
      <c r="A49" s="4"/>
      <c r="B49" s="13">
        <v>7010</v>
      </c>
      <c r="C49" s="13"/>
      <c r="D49" s="13" t="s">
        <v>4907</v>
      </c>
      <c r="E49" s="17"/>
    </row>
    <row r="50" spans="1:5" ht="26.25" customHeight="1" thickBot="1">
      <c r="A50" s="4"/>
      <c r="B50" s="13">
        <v>7011</v>
      </c>
      <c r="C50" s="13"/>
      <c r="D50" s="13"/>
      <c r="E50" s="17" t="s">
        <v>4908</v>
      </c>
    </row>
    <row r="51" spans="1:5" ht="21.75" customHeight="1" thickBot="1">
      <c r="A51" s="4"/>
      <c r="B51" s="13">
        <v>7012</v>
      </c>
      <c r="C51" s="13"/>
      <c r="D51" s="13"/>
      <c r="E51" s="17" t="s">
        <v>4909</v>
      </c>
    </row>
    <row r="52" spans="1:5" ht="18.75" thickBot="1">
      <c r="A52" s="4"/>
      <c r="B52" s="13">
        <v>7013</v>
      </c>
      <c r="C52" s="13"/>
      <c r="D52" s="13"/>
      <c r="E52" s="17" t="s">
        <v>4910</v>
      </c>
    </row>
    <row r="53" spans="1:5" ht="21" customHeight="1" thickBot="1">
      <c r="A53" s="4"/>
      <c r="B53" s="13">
        <v>7014</v>
      </c>
      <c r="C53" s="13"/>
      <c r="D53" s="13"/>
      <c r="E53" s="17" t="s">
        <v>4911</v>
      </c>
    </row>
    <row r="54" spans="1:5" ht="18.75" thickBot="1">
      <c r="A54" s="4"/>
      <c r="B54" s="13">
        <v>7020</v>
      </c>
      <c r="C54" s="13"/>
      <c r="D54" s="13" t="s">
        <v>4912</v>
      </c>
      <c r="E54" s="17"/>
    </row>
    <row r="55" spans="1:5" ht="18.75" thickBot="1">
      <c r="A55" s="4"/>
      <c r="B55" s="13">
        <v>7030</v>
      </c>
      <c r="C55" s="13"/>
      <c r="D55" s="13" t="s">
        <v>4913</v>
      </c>
      <c r="E55" s="17"/>
    </row>
    <row r="56" spans="1:5" ht="46.5" customHeight="1" thickBot="1">
      <c r="A56" s="4"/>
      <c r="B56" s="13">
        <v>7031</v>
      </c>
      <c r="C56" s="13"/>
      <c r="D56" s="13"/>
      <c r="E56" s="17" t="s">
        <v>4914</v>
      </c>
    </row>
    <row r="57" spans="1:5" ht="18.75" thickBot="1">
      <c r="A57" s="4"/>
      <c r="B57" s="13">
        <v>7032</v>
      </c>
      <c r="C57" s="13"/>
      <c r="D57" s="13"/>
      <c r="E57" s="17" t="s">
        <v>4915</v>
      </c>
    </row>
    <row r="58" spans="1:5" ht="18.75" thickBot="1">
      <c r="A58" s="4"/>
      <c r="B58" s="13">
        <v>7033</v>
      </c>
      <c r="C58" s="13"/>
      <c r="D58" s="13"/>
      <c r="E58" s="17" t="s">
        <v>4916</v>
      </c>
    </row>
    <row r="59" spans="1:5" ht="27.75" thickBot="1">
      <c r="A59" s="4"/>
      <c r="B59" s="13">
        <v>7034</v>
      </c>
      <c r="C59" s="13"/>
      <c r="D59" s="13"/>
      <c r="E59" s="17" t="s">
        <v>4917</v>
      </c>
    </row>
    <row r="60" spans="1:5" ht="18.75" thickBot="1">
      <c r="A60" s="4"/>
      <c r="B60" s="13">
        <v>7040</v>
      </c>
      <c r="C60" s="13"/>
      <c r="D60" s="13" t="s">
        <v>4918</v>
      </c>
      <c r="E60" s="17"/>
    </row>
    <row r="61" spans="1:5" ht="18.75" thickBot="1">
      <c r="A61" s="4"/>
      <c r="B61" s="13">
        <v>7050</v>
      </c>
      <c r="C61" s="13"/>
      <c r="D61" s="13" t="s">
        <v>4919</v>
      </c>
      <c r="E61" s="17"/>
    </row>
    <row r="62" spans="1:5" ht="15.75" thickBot="1">
      <c r="A62" s="4"/>
      <c r="B62" s="20">
        <v>7060</v>
      </c>
      <c r="C62" s="20"/>
      <c r="D62" s="20" t="s">
        <v>4920</v>
      </c>
      <c r="E62" s="21"/>
    </row>
    <row r="63" spans="1:5" ht="28.5" thickTop="1" thickBot="1">
      <c r="A63" s="4"/>
      <c r="B63" s="14">
        <v>8000</v>
      </c>
      <c r="C63" s="14" t="s">
        <v>4921</v>
      </c>
      <c r="D63" s="14"/>
      <c r="E63" s="15"/>
    </row>
    <row r="64" spans="1:5" ht="19.5" thickTop="1" thickBot="1">
      <c r="A64" s="4"/>
      <c r="B64" s="13">
        <v>8010</v>
      </c>
      <c r="C64" s="13"/>
      <c r="D64" s="13" t="s">
        <v>4922</v>
      </c>
      <c r="E64" s="17"/>
    </row>
    <row r="65" spans="1:5" ht="18.75" thickBot="1">
      <c r="A65" s="4"/>
      <c r="B65" s="13">
        <v>8011</v>
      </c>
      <c r="C65" s="13"/>
      <c r="D65" s="13"/>
      <c r="E65" s="17" t="s">
        <v>4923</v>
      </c>
    </row>
    <row r="66" spans="1:5" ht="15.6" customHeight="1" thickBot="1">
      <c r="A66" s="4"/>
      <c r="B66" s="13">
        <v>8012</v>
      </c>
      <c r="C66" s="13"/>
      <c r="D66" s="13"/>
      <c r="E66" s="17" t="s">
        <v>4924</v>
      </c>
    </row>
    <row r="67" spans="1:5" ht="15.75" thickBot="1">
      <c r="A67" s="4"/>
      <c r="B67" s="13">
        <v>8013</v>
      </c>
      <c r="C67" s="13"/>
      <c r="D67" s="13"/>
      <c r="E67" s="17" t="s">
        <v>4925</v>
      </c>
    </row>
    <row r="68" spans="1:5" ht="15.75" thickBot="1">
      <c r="A68" s="4"/>
      <c r="B68" s="13">
        <v>8020</v>
      </c>
      <c r="C68" s="13"/>
      <c r="D68" s="13" t="s">
        <v>4926</v>
      </c>
      <c r="E68" s="17"/>
    </row>
    <row r="69" spans="1:5" ht="18.75" thickBot="1">
      <c r="A69" s="4"/>
      <c r="B69" s="13">
        <v>8030</v>
      </c>
      <c r="C69" s="13"/>
      <c r="D69" s="13" t="s">
        <v>4927</v>
      </c>
      <c r="E69" s="17"/>
    </row>
    <row r="70" spans="1:5" ht="31.35" customHeight="1" thickBot="1">
      <c r="A70" s="4"/>
      <c r="B70" s="13">
        <v>8031</v>
      </c>
      <c r="C70" s="13"/>
      <c r="D70" s="13"/>
      <c r="E70" s="17" t="s">
        <v>4928</v>
      </c>
    </row>
    <row r="71" spans="1:5" ht="15.75" customHeight="1" thickBot="1">
      <c r="A71" s="4"/>
      <c r="B71" s="13">
        <v>8032</v>
      </c>
      <c r="C71" s="13"/>
      <c r="D71" s="13"/>
      <c r="E71" s="17" t="s">
        <v>4929</v>
      </c>
    </row>
    <row r="72" spans="1:5" ht="18.75" thickBot="1">
      <c r="A72" s="4"/>
      <c r="B72" s="13">
        <v>8033</v>
      </c>
      <c r="C72" s="13"/>
      <c r="D72" s="13"/>
      <c r="E72" s="17" t="s">
        <v>4930</v>
      </c>
    </row>
    <row r="73" spans="1:5" ht="15.75" thickBot="1">
      <c r="A73" s="4"/>
      <c r="B73" s="13">
        <v>8034</v>
      </c>
      <c r="C73" s="13"/>
      <c r="D73" s="13"/>
      <c r="E73" s="17" t="s">
        <v>4931</v>
      </c>
    </row>
    <row r="74" spans="1:5" ht="15.75" customHeight="1" thickBot="1">
      <c r="A74" s="4"/>
      <c r="B74" s="13">
        <v>8035</v>
      </c>
      <c r="C74" s="13"/>
      <c r="D74" s="13"/>
      <c r="E74" s="17" t="s">
        <v>4932</v>
      </c>
    </row>
    <row r="75" spans="1:5" ht="15.75" thickBot="1">
      <c r="A75" s="4"/>
      <c r="B75" s="13">
        <v>8040</v>
      </c>
      <c r="C75" s="13"/>
      <c r="D75" s="13" t="s">
        <v>4933</v>
      </c>
      <c r="E75" s="17"/>
    </row>
    <row r="76" spans="1:5" ht="18.75" thickBot="1">
      <c r="A76" s="4"/>
      <c r="B76" s="13">
        <v>8050</v>
      </c>
      <c r="C76" s="13"/>
      <c r="D76" s="13" t="s">
        <v>4934</v>
      </c>
      <c r="E76" s="17"/>
    </row>
    <row r="77" spans="1:5" ht="15.75" thickBot="1">
      <c r="A77" s="4"/>
      <c r="B77" s="13">
        <v>8051</v>
      </c>
      <c r="C77" s="13"/>
      <c r="D77" s="13"/>
      <c r="E77" s="17" t="s">
        <v>4935</v>
      </c>
    </row>
    <row r="78" spans="1:5" ht="15.75" thickBot="1">
      <c r="A78" s="4"/>
      <c r="B78" s="13">
        <v>8052</v>
      </c>
      <c r="C78" s="13"/>
      <c r="D78" s="13"/>
      <c r="E78" s="17" t="s">
        <v>4936</v>
      </c>
    </row>
    <row r="79" spans="1:5" ht="15.75" thickBot="1">
      <c r="A79" s="4"/>
      <c r="B79" s="13">
        <v>8053</v>
      </c>
      <c r="C79" s="13"/>
      <c r="D79" s="13"/>
      <c r="E79" s="17" t="s">
        <v>4937</v>
      </c>
    </row>
    <row r="80" spans="1:5" ht="48" customHeight="1" thickBot="1">
      <c r="A80" s="4"/>
      <c r="B80" s="13">
        <v>8054</v>
      </c>
      <c r="C80" s="13"/>
      <c r="D80" s="13"/>
      <c r="E80" s="17" t="s">
        <v>4938</v>
      </c>
    </row>
    <row r="81" spans="1:5" ht="15.75" thickBot="1">
      <c r="A81" s="4"/>
      <c r="B81" s="13">
        <v>8055</v>
      </c>
      <c r="C81" s="13"/>
      <c r="D81" s="13"/>
      <c r="E81" s="17" t="s">
        <v>4883</v>
      </c>
    </row>
    <row r="82" spans="1:5" ht="15.75" thickBot="1">
      <c r="A82" s="4"/>
      <c r="B82" s="20">
        <v>8060</v>
      </c>
      <c r="C82" s="20"/>
      <c r="D82" s="20" t="s">
        <v>4883</v>
      </c>
      <c r="E82" s="21"/>
    </row>
    <row r="83" spans="1:5" ht="19.5" thickTop="1" thickBot="1">
      <c r="A83" s="4"/>
      <c r="B83" s="14">
        <v>9000</v>
      </c>
      <c r="C83" s="14" t="s">
        <v>4939</v>
      </c>
      <c r="D83" s="14"/>
      <c r="E83" s="15"/>
    </row>
    <row r="84" spans="1:5" ht="20.25" customHeight="1" thickTop="1" thickBot="1">
      <c r="A84" s="4"/>
      <c r="B84" s="13">
        <v>9010</v>
      </c>
      <c r="C84" s="13"/>
      <c r="D84" s="13" t="s">
        <v>4940</v>
      </c>
      <c r="E84" s="17"/>
    </row>
    <row r="85" spans="1:5" ht="27.75" thickBot="1">
      <c r="A85" s="4"/>
      <c r="B85" s="13">
        <v>9020</v>
      </c>
      <c r="C85" s="13"/>
      <c r="D85" s="13" t="s">
        <v>4941</v>
      </c>
      <c r="E85" s="17"/>
    </row>
    <row r="86" spans="1:5" ht="31.35" customHeight="1" thickBot="1">
      <c r="A86" s="4"/>
      <c r="B86" s="13">
        <v>9021</v>
      </c>
      <c r="C86" s="13"/>
      <c r="D86" s="13"/>
      <c r="E86" s="17" t="s">
        <v>4942</v>
      </c>
    </row>
    <row r="87" spans="1:5" ht="78.2" customHeight="1" thickBot="1">
      <c r="A87" s="4"/>
      <c r="B87" s="13">
        <v>9022</v>
      </c>
      <c r="C87" s="13"/>
      <c r="D87" s="13"/>
      <c r="E87" s="17" t="s">
        <v>4943</v>
      </c>
    </row>
    <row r="88" spans="1:5" ht="15.75" thickBot="1">
      <c r="A88" s="4"/>
      <c r="B88" s="13">
        <v>9023</v>
      </c>
      <c r="C88" s="13"/>
      <c r="D88" s="13"/>
      <c r="E88" s="17" t="s">
        <v>4944</v>
      </c>
    </row>
    <row r="89" spans="1:5" ht="15.75" thickBot="1">
      <c r="A89" s="4"/>
      <c r="B89" s="20">
        <v>9030</v>
      </c>
      <c r="C89" s="20"/>
      <c r="D89" s="20" t="s">
        <v>4883</v>
      </c>
      <c r="E89" s="21"/>
    </row>
    <row r="90" spans="1:5" ht="16.5" thickTop="1" thickBot="1">
      <c r="A90" s="4"/>
      <c r="B90" s="14">
        <v>11000</v>
      </c>
      <c r="C90" s="1258" t="s">
        <v>4945</v>
      </c>
      <c r="D90" s="1259"/>
      <c r="E90" s="15"/>
    </row>
    <row r="91" spans="1:5" ht="19.5" thickTop="1" thickBot="1">
      <c r="A91" s="4"/>
      <c r="B91" s="13">
        <v>11010</v>
      </c>
      <c r="C91" s="13"/>
      <c r="D91" s="13" t="s">
        <v>4946</v>
      </c>
      <c r="E91" s="17"/>
    </row>
    <row r="92" spans="1:5" ht="18.75" thickBot="1">
      <c r="A92" s="4"/>
      <c r="B92" s="13">
        <v>11020</v>
      </c>
      <c r="C92" s="13"/>
      <c r="D92" s="13" t="s">
        <v>4947</v>
      </c>
      <c r="E92" s="17"/>
    </row>
    <row r="93" spans="1:5" ht="15.75" thickBot="1">
      <c r="A93" s="4"/>
      <c r="B93" s="14">
        <v>12000</v>
      </c>
      <c r="C93" s="14" t="s">
        <v>4948</v>
      </c>
      <c r="D93" s="14"/>
      <c r="E93" s="15"/>
    </row>
    <row r="94" spans="1:5" ht="25.5" customHeight="1" thickTop="1" thickBot="1">
      <c r="A94" s="4"/>
      <c r="B94" s="14">
        <v>13000</v>
      </c>
      <c r="C94" s="14" t="s">
        <v>4949</v>
      </c>
      <c r="D94" s="14"/>
      <c r="E94" s="15"/>
    </row>
    <row r="95" spans="1:5" ht="15.75" thickTop="1">
      <c r="A95" s="6"/>
      <c r="B95" s="25">
        <v>14000</v>
      </c>
      <c r="C95" s="25" t="s">
        <v>4883</v>
      </c>
      <c r="D95" s="25"/>
      <c r="E95" s="26"/>
    </row>
    <row r="96" spans="1:5">
      <c r="A96" s="6"/>
    </row>
    <row r="97" spans="1:7">
      <c r="A97" s="6"/>
      <c r="C97" s="27"/>
      <c r="D97" s="27"/>
      <c r="E97" s="27"/>
      <c r="F97" s="27"/>
      <c r="G97" s="27"/>
    </row>
    <row r="98" spans="1:7" ht="45" customHeight="1">
      <c r="A98" s="6"/>
      <c r="C98" s="28"/>
      <c r="D98" s="29"/>
      <c r="E98" s="29"/>
      <c r="F98" s="29"/>
      <c r="G98" s="29"/>
    </row>
    <row r="99" spans="1:7" ht="42" customHeight="1">
      <c r="A99" s="6"/>
      <c r="C99" s="28"/>
      <c r="D99" s="29"/>
      <c r="E99" s="29"/>
      <c r="F99" s="29"/>
      <c r="G99" s="29"/>
    </row>
    <row r="100" spans="1:7" ht="50.25" customHeight="1">
      <c r="A100" s="6"/>
      <c r="C100" s="28"/>
      <c r="D100" s="29"/>
      <c r="E100" s="29"/>
      <c r="F100" s="29"/>
      <c r="G100" s="29"/>
    </row>
    <row r="101" spans="1:7">
      <c r="A101" s="4"/>
      <c r="C101" s="28"/>
      <c r="D101" s="28"/>
      <c r="E101" s="28"/>
      <c r="F101" s="28"/>
      <c r="G101" s="28"/>
    </row>
    <row r="102" spans="1:7">
      <c r="A102" s="4"/>
    </row>
    <row r="103" spans="1:7" ht="45.75" customHeight="1">
      <c r="A103" s="4"/>
    </row>
    <row r="104" spans="1:7">
      <c r="A104" s="4"/>
    </row>
    <row r="105" spans="1:7">
      <c r="A105" s="4"/>
    </row>
    <row r="106" spans="1:7">
      <c r="A106" s="4"/>
    </row>
    <row r="107" spans="1:7">
      <c r="A107" s="4"/>
    </row>
    <row r="108" spans="1:7" ht="15.75" customHeight="1">
      <c r="A108" s="4"/>
    </row>
    <row r="109" spans="1:7">
      <c r="A109" s="4"/>
    </row>
    <row r="110" spans="1:7">
      <c r="A110" s="4"/>
    </row>
    <row r="111" spans="1:7">
      <c r="A111" s="4"/>
    </row>
    <row r="112" spans="1:7" ht="15" customHeight="1">
      <c r="A112" s="4"/>
    </row>
    <row r="113" spans="1:1" ht="15" customHeight="1">
      <c r="A113" s="4"/>
    </row>
    <row r="114" spans="1:1">
      <c r="A114" s="4"/>
    </row>
    <row r="115" spans="1:1" ht="15" customHeight="1">
      <c r="A115" s="4"/>
    </row>
    <row r="116" spans="1:1" ht="15" customHeight="1">
      <c r="A116" s="4"/>
    </row>
    <row r="117" spans="1:1" ht="15.75" customHeight="1">
      <c r="A117" s="4"/>
    </row>
    <row r="118" spans="1:1">
      <c r="A118" s="4"/>
    </row>
    <row r="119" spans="1:1">
      <c r="A119" s="4"/>
    </row>
    <row r="120" spans="1:1" ht="15" customHeight="1">
      <c r="A120" s="4"/>
    </row>
    <row r="121" spans="1:1">
      <c r="A121" s="4"/>
    </row>
    <row r="122" spans="1:1">
      <c r="A122" s="4"/>
    </row>
    <row r="123" spans="1:1">
      <c r="A123" s="4"/>
    </row>
    <row r="124" spans="1:1">
      <c r="A124" s="4"/>
    </row>
    <row r="125" spans="1:1">
      <c r="A125" s="4"/>
    </row>
    <row r="126" spans="1:1">
      <c r="A126" s="4"/>
    </row>
    <row r="127" spans="1:1">
      <c r="A127" s="4"/>
    </row>
    <row r="128" spans="1:1">
      <c r="A128" s="4"/>
    </row>
    <row r="129" spans="1:1">
      <c r="A129" s="4"/>
    </row>
    <row r="130" spans="1:1" ht="15" customHeight="1">
      <c r="A130" s="4"/>
    </row>
    <row r="131" spans="1:1" ht="15.75" customHeight="1">
      <c r="A131" s="4"/>
    </row>
    <row r="132" spans="1:1">
      <c r="A132" s="4"/>
    </row>
    <row r="133" spans="1:1">
      <c r="A133" s="4"/>
    </row>
    <row r="134" spans="1:1">
      <c r="A134" s="4"/>
    </row>
    <row r="135" spans="1:1">
      <c r="A135" s="4"/>
    </row>
    <row r="136" spans="1:1">
      <c r="A136" s="4"/>
    </row>
    <row r="137" spans="1:1">
      <c r="A137" s="4"/>
    </row>
    <row r="138" spans="1:1">
      <c r="A138" s="4"/>
    </row>
    <row r="139" spans="1:1">
      <c r="A139" s="4"/>
    </row>
    <row r="140" spans="1:1" ht="15" customHeight="1">
      <c r="A140" s="4"/>
    </row>
    <row r="141" spans="1:1">
      <c r="A141" s="4"/>
    </row>
    <row r="142" spans="1:1">
      <c r="A142" s="4"/>
    </row>
    <row r="143" spans="1:1">
      <c r="A143" s="4"/>
    </row>
    <row r="144" spans="1:1" ht="15" customHeight="1">
      <c r="A144" s="4"/>
    </row>
    <row r="145" spans="1:1">
      <c r="A145" s="4"/>
    </row>
    <row r="146" spans="1:1">
      <c r="A146" s="4"/>
    </row>
    <row r="147" spans="1:1">
      <c r="A147" s="4"/>
    </row>
    <row r="148" spans="1:1">
      <c r="A148" s="4"/>
    </row>
    <row r="149" spans="1:1">
      <c r="A149" s="4"/>
    </row>
    <row r="150" spans="1:1">
      <c r="A150" s="4"/>
    </row>
    <row r="151" spans="1:1" ht="15" customHeight="1">
      <c r="A151" s="4"/>
    </row>
    <row r="152" spans="1:1">
      <c r="A152" s="4"/>
    </row>
    <row r="153" spans="1:1">
      <c r="A153" s="4"/>
    </row>
    <row r="154" spans="1:1">
      <c r="A154" s="4"/>
    </row>
    <row r="155" spans="1:1" ht="15" customHeight="1">
      <c r="A155" s="4"/>
    </row>
    <row r="156" spans="1:1">
      <c r="A156" s="4"/>
    </row>
    <row r="157" spans="1:1">
      <c r="A157" s="4"/>
    </row>
    <row r="158" spans="1:1">
      <c r="A158" s="4"/>
    </row>
    <row r="159" spans="1:1">
      <c r="A159" s="4"/>
    </row>
    <row r="160" spans="1:1" ht="15" customHeight="1">
      <c r="A160" s="4"/>
    </row>
    <row r="161" spans="1:1">
      <c r="A161" s="4"/>
    </row>
    <row r="162" spans="1:1">
      <c r="A162" s="4"/>
    </row>
    <row r="163" spans="1:1">
      <c r="A163" s="4"/>
    </row>
    <row r="164" spans="1:1">
      <c r="A164" s="4"/>
    </row>
    <row r="165" spans="1:1">
      <c r="A165" s="4"/>
    </row>
    <row r="166" spans="1:1">
      <c r="A166" s="4"/>
    </row>
    <row r="167" spans="1:1">
      <c r="A167" s="4"/>
    </row>
    <row r="168" spans="1:1">
      <c r="A168" s="4"/>
    </row>
    <row r="169" spans="1:1">
      <c r="A169" s="4"/>
    </row>
    <row r="170" spans="1:1" ht="15" customHeight="1">
      <c r="A170" s="4"/>
    </row>
    <row r="171" spans="1:1">
      <c r="A171" s="4"/>
    </row>
    <row r="172" spans="1:1">
      <c r="A172" s="4"/>
    </row>
    <row r="173" spans="1:1">
      <c r="A173" s="4"/>
    </row>
    <row r="174" spans="1:1">
      <c r="A174" s="4"/>
    </row>
    <row r="175" spans="1:1">
      <c r="A175" s="4"/>
    </row>
    <row r="176" spans="1:1">
      <c r="A176" s="4"/>
    </row>
    <row r="177" spans="1:1">
      <c r="A177" s="4"/>
    </row>
    <row r="178" spans="1:1">
      <c r="A178" s="4"/>
    </row>
    <row r="179" spans="1:1">
      <c r="A179" s="4"/>
    </row>
    <row r="180" spans="1:1">
      <c r="A180" s="4"/>
    </row>
    <row r="181" spans="1:1">
      <c r="A181" s="4"/>
    </row>
    <row r="182" spans="1:1" ht="15" customHeight="1">
      <c r="A182" s="4"/>
    </row>
    <row r="183" spans="1:1">
      <c r="A183" s="4"/>
    </row>
    <row r="184" spans="1:1">
      <c r="A184" s="4"/>
    </row>
    <row r="185" spans="1:1">
      <c r="A185" s="4"/>
    </row>
    <row r="186" spans="1:1">
      <c r="A186" s="4"/>
    </row>
    <row r="187" spans="1:1">
      <c r="A187" s="4"/>
    </row>
    <row r="188" spans="1:1">
      <c r="A188" s="4"/>
    </row>
    <row r="189" spans="1:1">
      <c r="A189" s="4"/>
    </row>
    <row r="190" spans="1:1">
      <c r="A190" s="4"/>
    </row>
    <row r="191" spans="1:1">
      <c r="A191" s="4"/>
    </row>
    <row r="192" spans="1:1">
      <c r="A192" s="4"/>
    </row>
    <row r="193" spans="1:1">
      <c r="A193" s="4"/>
    </row>
    <row r="196" spans="1:1">
      <c r="A196" s="4"/>
    </row>
    <row r="197" spans="1:1">
      <c r="A197" s="4"/>
    </row>
    <row r="198" spans="1:1">
      <c r="A198" s="4"/>
    </row>
    <row r="199" spans="1:1">
      <c r="A199" s="4"/>
    </row>
    <row r="200" spans="1:1">
      <c r="A200" s="4"/>
    </row>
    <row r="201" spans="1:1">
      <c r="A201" s="4"/>
    </row>
    <row r="202" spans="1:1">
      <c r="A202" s="4"/>
    </row>
    <row r="203" spans="1:1">
      <c r="A203" s="4"/>
    </row>
    <row r="204" spans="1:1">
      <c r="A204" s="4"/>
    </row>
    <row r="205" spans="1:1">
      <c r="A205" s="4"/>
    </row>
    <row r="206" spans="1:1">
      <c r="A206" s="4"/>
    </row>
    <row r="207" spans="1:1">
      <c r="A207" s="4"/>
    </row>
    <row r="208" spans="1:1">
      <c r="A208" s="4"/>
    </row>
    <row r="209" spans="1:1">
      <c r="A209" s="4"/>
    </row>
    <row r="210" spans="1:1">
      <c r="A210" s="4"/>
    </row>
    <row r="211" spans="1:1">
      <c r="A211" s="4"/>
    </row>
    <row r="212" spans="1:1">
      <c r="A212" s="4"/>
    </row>
    <row r="213" spans="1:1">
      <c r="A213" s="4"/>
    </row>
    <row r="214" spans="1:1" ht="15" customHeight="1">
      <c r="A214" s="4"/>
    </row>
    <row r="215" spans="1:1">
      <c r="A215" s="4"/>
    </row>
    <row r="216" spans="1:1">
      <c r="A216" s="4"/>
    </row>
    <row r="217" spans="1:1">
      <c r="A217" s="4"/>
    </row>
    <row r="218" spans="1:1">
      <c r="A218" s="4"/>
    </row>
    <row r="219" spans="1:1">
      <c r="A219" s="4"/>
    </row>
    <row r="220" spans="1:1">
      <c r="A220" s="4"/>
    </row>
    <row r="221" spans="1:1">
      <c r="A221" s="4"/>
    </row>
    <row r="222" spans="1:1">
      <c r="A222" s="4"/>
    </row>
    <row r="223" spans="1:1">
      <c r="A223" s="4"/>
    </row>
    <row r="224" spans="1:1">
      <c r="A224" s="4"/>
    </row>
    <row r="225" spans="1:1">
      <c r="A225" s="4"/>
    </row>
    <row r="226" spans="1:1" ht="15" customHeight="1">
      <c r="A226" s="4"/>
    </row>
    <row r="227" spans="1:1">
      <c r="A227" s="4"/>
    </row>
    <row r="228" spans="1:1">
      <c r="A228" s="4"/>
    </row>
    <row r="229" spans="1:1">
      <c r="A229" s="4"/>
    </row>
    <row r="230" spans="1:1">
      <c r="A230" s="4"/>
    </row>
    <row r="231" spans="1:1">
      <c r="A231" s="4"/>
    </row>
    <row r="232" spans="1:1">
      <c r="A232" s="4"/>
    </row>
    <row r="233" spans="1:1">
      <c r="A233" s="4"/>
    </row>
    <row r="234" spans="1:1">
      <c r="A234" s="4"/>
    </row>
    <row r="235" spans="1:1">
      <c r="A235" s="4"/>
    </row>
    <row r="236" spans="1:1">
      <c r="A236" s="4"/>
    </row>
    <row r="237" spans="1:1">
      <c r="A237" s="4"/>
    </row>
    <row r="238" spans="1:1" ht="15" customHeight="1">
      <c r="A238" s="4"/>
    </row>
    <row r="239" spans="1:1">
      <c r="A239" s="4"/>
    </row>
    <row r="240" spans="1:1">
      <c r="A240" s="4"/>
    </row>
    <row r="241" spans="1:1">
      <c r="A241" s="4"/>
    </row>
    <row r="242" spans="1:1" ht="15" customHeight="1">
      <c r="A242" s="4"/>
    </row>
    <row r="243" spans="1:1">
      <c r="A243" s="4"/>
    </row>
    <row r="244" spans="1:1">
      <c r="A244" s="4"/>
    </row>
    <row r="245" spans="1:1">
      <c r="A245" s="4"/>
    </row>
    <row r="246" spans="1:1">
      <c r="A246" s="4"/>
    </row>
    <row r="247" spans="1:1">
      <c r="A247" s="4"/>
    </row>
    <row r="248" spans="1:1">
      <c r="A248" s="4"/>
    </row>
    <row r="249" spans="1:1">
      <c r="A249" s="4"/>
    </row>
    <row r="250" spans="1:1">
      <c r="A250" s="4"/>
    </row>
    <row r="251" spans="1:1">
      <c r="A251" s="4"/>
    </row>
    <row r="252" spans="1:1">
      <c r="A252" s="4"/>
    </row>
    <row r="253" spans="1:1">
      <c r="A253" s="4"/>
    </row>
    <row r="254" spans="1:1">
      <c r="A254" s="4"/>
    </row>
    <row r="255" spans="1:1">
      <c r="A255" s="4"/>
    </row>
    <row r="256" spans="1:1">
      <c r="A256" s="4"/>
    </row>
    <row r="257" spans="1:1">
      <c r="A257" s="4"/>
    </row>
    <row r="258" spans="1:1">
      <c r="A258" s="4"/>
    </row>
    <row r="259" spans="1:1">
      <c r="A259" s="4"/>
    </row>
    <row r="260" spans="1:1">
      <c r="A260" s="4"/>
    </row>
    <row r="261" spans="1:1">
      <c r="A261" s="4"/>
    </row>
    <row r="262" spans="1:1">
      <c r="A262" s="4"/>
    </row>
    <row r="263" spans="1:1">
      <c r="A263" s="4"/>
    </row>
    <row r="264" spans="1:1">
      <c r="A264" s="4"/>
    </row>
    <row r="265" spans="1:1">
      <c r="A265" s="4"/>
    </row>
    <row r="266" spans="1:1">
      <c r="A266" s="4"/>
    </row>
    <row r="267" spans="1:1">
      <c r="A267" s="4"/>
    </row>
    <row r="268" spans="1:1">
      <c r="A268" s="4"/>
    </row>
    <row r="269" spans="1:1">
      <c r="A269" s="4"/>
    </row>
    <row r="270" spans="1:1" ht="15" customHeight="1">
      <c r="A270" s="4"/>
    </row>
    <row r="271" spans="1:1">
      <c r="A271" s="4"/>
    </row>
    <row r="272" spans="1:1">
      <c r="A272" s="4"/>
    </row>
    <row r="273" spans="1:1">
      <c r="A273" s="4"/>
    </row>
    <row r="274" spans="1:1">
      <c r="A274" s="4"/>
    </row>
    <row r="275" spans="1:1">
      <c r="A275" s="4"/>
    </row>
    <row r="276" spans="1:1">
      <c r="A276" s="4"/>
    </row>
    <row r="277" spans="1:1">
      <c r="A277" s="4"/>
    </row>
    <row r="278" spans="1:1" ht="15" customHeight="1">
      <c r="A278" s="4"/>
    </row>
    <row r="279" spans="1:1">
      <c r="A279" s="4"/>
    </row>
    <row r="280" spans="1:1">
      <c r="A280" s="4"/>
    </row>
    <row r="281" spans="1:1">
      <c r="A281" s="4"/>
    </row>
    <row r="282" spans="1:1">
      <c r="A282" s="4"/>
    </row>
    <row r="283" spans="1:1">
      <c r="A283" s="4"/>
    </row>
    <row r="284" spans="1:1">
      <c r="A284" s="4"/>
    </row>
    <row r="285" spans="1:1">
      <c r="A285" s="4"/>
    </row>
    <row r="286" spans="1:1">
      <c r="A286" s="4"/>
    </row>
    <row r="287" spans="1:1">
      <c r="A287" s="4"/>
    </row>
    <row r="288" spans="1:1">
      <c r="A288" s="4"/>
    </row>
    <row r="289" spans="1:1">
      <c r="A289" s="4"/>
    </row>
    <row r="290" spans="1:1">
      <c r="A290" s="4"/>
    </row>
    <row r="291" spans="1:1">
      <c r="A291" s="4"/>
    </row>
    <row r="297" spans="1:1">
      <c r="A297" s="7"/>
    </row>
    <row r="298" spans="1:1">
      <c r="A298" s="4"/>
    </row>
    <row r="299" spans="1:1">
      <c r="A299" s="4"/>
    </row>
    <row r="300" spans="1:1">
      <c r="A300" s="4"/>
    </row>
    <row r="301" spans="1:1">
      <c r="A301" s="4"/>
    </row>
    <row r="302" spans="1:1">
      <c r="A302" s="4"/>
    </row>
    <row r="303" spans="1:1">
      <c r="A303" s="4"/>
    </row>
    <row r="304" spans="1:1">
      <c r="A304" s="4"/>
    </row>
    <row r="305" spans="1:1">
      <c r="A305" s="4"/>
    </row>
    <row r="306" spans="1:1">
      <c r="A306" s="4"/>
    </row>
    <row r="307" spans="1:1">
      <c r="A307" s="4"/>
    </row>
    <row r="308" spans="1:1">
      <c r="A308" s="4"/>
    </row>
    <row r="309" spans="1:1">
      <c r="A309" s="4"/>
    </row>
    <row r="310" spans="1:1">
      <c r="A310" s="4"/>
    </row>
    <row r="311" spans="1:1">
      <c r="A311" s="4"/>
    </row>
    <row r="312" spans="1:1">
      <c r="A312" s="4"/>
    </row>
    <row r="313" spans="1:1">
      <c r="A313" s="4"/>
    </row>
    <row r="314" spans="1:1">
      <c r="A314" s="4"/>
    </row>
    <row r="315" spans="1:1">
      <c r="A315" s="4"/>
    </row>
    <row r="316" spans="1:1">
      <c r="A316" s="4"/>
    </row>
    <row r="317" spans="1:1">
      <c r="A317" s="4"/>
    </row>
    <row r="318" spans="1:1">
      <c r="A318" s="4"/>
    </row>
    <row r="319" spans="1:1">
      <c r="A319" s="4"/>
    </row>
    <row r="320" spans="1:1">
      <c r="A320" s="4"/>
    </row>
    <row r="321" spans="1:1">
      <c r="A321" s="4"/>
    </row>
    <row r="322" spans="1:1">
      <c r="A322" s="4"/>
    </row>
    <row r="323" spans="1:1">
      <c r="A323" s="4"/>
    </row>
    <row r="324" spans="1:1">
      <c r="A324" s="4"/>
    </row>
    <row r="325" spans="1:1">
      <c r="A325" s="4"/>
    </row>
    <row r="326" spans="1:1">
      <c r="A326" s="4"/>
    </row>
    <row r="327" spans="1:1">
      <c r="A327" s="4"/>
    </row>
    <row r="328" spans="1:1">
      <c r="A328" s="4"/>
    </row>
    <row r="329" spans="1:1">
      <c r="A329" s="4"/>
    </row>
    <row r="330" spans="1:1">
      <c r="A330" s="4"/>
    </row>
    <row r="331" spans="1:1">
      <c r="A331" s="4"/>
    </row>
    <row r="332" spans="1:1">
      <c r="A332" s="4"/>
    </row>
    <row r="333" spans="1:1">
      <c r="A333" s="4"/>
    </row>
    <row r="334" spans="1:1">
      <c r="A334" s="4"/>
    </row>
    <row r="335" spans="1:1">
      <c r="A335" s="4"/>
    </row>
    <row r="336" spans="1:1" ht="15" customHeight="1">
      <c r="A336" s="4"/>
    </row>
    <row r="337" spans="1:1">
      <c r="A337" s="4"/>
    </row>
    <row r="338" spans="1:1">
      <c r="A338" s="4"/>
    </row>
    <row r="339" spans="1:1">
      <c r="A339" s="4"/>
    </row>
    <row r="340" spans="1:1" ht="15" customHeight="1">
      <c r="A340" s="4"/>
    </row>
    <row r="341" spans="1:1">
      <c r="A341" s="4"/>
    </row>
    <row r="342" spans="1:1">
      <c r="A342" s="4"/>
    </row>
    <row r="343" spans="1:1">
      <c r="A343" s="4"/>
    </row>
    <row r="344" spans="1:1">
      <c r="A344" s="4"/>
    </row>
    <row r="345" spans="1:1">
      <c r="A345" s="4"/>
    </row>
    <row r="346" spans="1:1">
      <c r="A346" s="4"/>
    </row>
    <row r="347" spans="1:1">
      <c r="A347" s="4"/>
    </row>
    <row r="348" spans="1:1">
      <c r="A348" s="4"/>
    </row>
    <row r="349" spans="1:1">
      <c r="A349" s="4"/>
    </row>
    <row r="350" spans="1:1">
      <c r="A350" s="4"/>
    </row>
    <row r="351" spans="1:1">
      <c r="A351" s="4"/>
    </row>
    <row r="352" spans="1:1" ht="15" customHeight="1">
      <c r="A352" s="4"/>
    </row>
    <row r="353" spans="1:1">
      <c r="A353" s="4"/>
    </row>
    <row r="354" spans="1:1">
      <c r="A354" s="4"/>
    </row>
    <row r="355" spans="1:1">
      <c r="A355" s="4"/>
    </row>
    <row r="356" spans="1:1">
      <c r="A356" s="4"/>
    </row>
    <row r="357" spans="1:1">
      <c r="A357" s="4"/>
    </row>
    <row r="358" spans="1:1">
      <c r="A358" s="4"/>
    </row>
    <row r="359" spans="1:1">
      <c r="A359" s="4"/>
    </row>
    <row r="360" spans="1:1">
      <c r="A360" s="4"/>
    </row>
    <row r="361" spans="1:1">
      <c r="A361" s="4"/>
    </row>
    <row r="362" spans="1:1" ht="15" customHeight="1">
      <c r="A362" s="4"/>
    </row>
    <row r="363" spans="1:1">
      <c r="A363" s="4"/>
    </row>
    <row r="364" spans="1:1">
      <c r="A364" s="4"/>
    </row>
    <row r="365" spans="1:1">
      <c r="A365" s="4"/>
    </row>
    <row r="366" spans="1:1">
      <c r="A366" s="4"/>
    </row>
    <row r="367" spans="1:1">
      <c r="A367" s="4"/>
    </row>
    <row r="368" spans="1:1">
      <c r="A368" s="4"/>
    </row>
    <row r="369" spans="1:1">
      <c r="A369" s="4"/>
    </row>
    <row r="370" spans="1:1">
      <c r="A370" s="4"/>
    </row>
    <row r="371" spans="1:1">
      <c r="A371" s="4"/>
    </row>
    <row r="372" spans="1:1">
      <c r="A372" s="4"/>
    </row>
    <row r="373" spans="1:1">
      <c r="A373" s="4"/>
    </row>
    <row r="374" spans="1:1">
      <c r="A374" s="4"/>
    </row>
    <row r="375" spans="1:1">
      <c r="A375" s="4"/>
    </row>
    <row r="376" spans="1:1">
      <c r="A376" s="4"/>
    </row>
    <row r="377" spans="1:1">
      <c r="A377" s="4"/>
    </row>
    <row r="378" spans="1:1">
      <c r="A378" s="4"/>
    </row>
    <row r="379" spans="1:1">
      <c r="A379" s="4"/>
    </row>
    <row r="380" spans="1:1">
      <c r="A380" s="4"/>
    </row>
    <row r="381" spans="1:1">
      <c r="A381" s="4"/>
    </row>
    <row r="382" spans="1:1">
      <c r="A382" s="4"/>
    </row>
    <row r="383" spans="1:1">
      <c r="A383" s="4"/>
    </row>
    <row r="384" spans="1:1" ht="15" customHeight="1">
      <c r="A384" s="4"/>
    </row>
    <row r="385" spans="1:1">
      <c r="A385" s="4"/>
    </row>
    <row r="386" spans="1:1">
      <c r="A386" s="4"/>
    </row>
    <row r="387" spans="1:1">
      <c r="A387" s="4"/>
    </row>
    <row r="388" spans="1:1">
      <c r="A388" s="4"/>
    </row>
    <row r="389" spans="1:1">
      <c r="A389" s="4"/>
    </row>
    <row r="390" spans="1:1">
      <c r="A390" s="4"/>
    </row>
    <row r="391" spans="1:1">
      <c r="A391" s="4"/>
    </row>
    <row r="392" spans="1:1">
      <c r="A392" s="4"/>
    </row>
    <row r="393" spans="1:1">
      <c r="A393" s="4"/>
    </row>
    <row r="394" spans="1:1" ht="15" customHeight="1">
      <c r="A394" s="4"/>
    </row>
    <row r="395" spans="1:1">
      <c r="A395" s="4"/>
    </row>
    <row r="396" spans="1:1">
      <c r="A396" s="4"/>
    </row>
    <row r="397" spans="1:1">
      <c r="A397" s="4"/>
    </row>
    <row r="398" spans="1:1">
      <c r="A398" s="4"/>
    </row>
    <row r="399" spans="1:1">
      <c r="A399" s="4"/>
    </row>
    <row r="400" spans="1:1">
      <c r="A400" s="4"/>
    </row>
    <row r="401" spans="1:1">
      <c r="A401" s="4"/>
    </row>
    <row r="402" spans="1:1">
      <c r="A402" s="4"/>
    </row>
    <row r="403" spans="1:1">
      <c r="A403" s="4"/>
    </row>
    <row r="404" spans="1:1">
      <c r="A404" s="4"/>
    </row>
    <row r="405" spans="1:1">
      <c r="A405" s="4"/>
    </row>
    <row r="406" spans="1:1">
      <c r="A406" s="4"/>
    </row>
    <row r="407" spans="1:1">
      <c r="A407" s="4"/>
    </row>
    <row r="408" spans="1:1">
      <c r="A408" s="4"/>
    </row>
    <row r="409" spans="1:1">
      <c r="A409" s="4"/>
    </row>
    <row r="410" spans="1:1">
      <c r="A410" s="4"/>
    </row>
    <row r="411" spans="1:1">
      <c r="A411" s="4"/>
    </row>
    <row r="412" spans="1:1">
      <c r="A412" s="4"/>
    </row>
    <row r="413" spans="1:1">
      <c r="A413" s="4"/>
    </row>
    <row r="414" spans="1:1">
      <c r="A414" s="4"/>
    </row>
    <row r="415" spans="1:1">
      <c r="A415" s="4"/>
    </row>
    <row r="416" spans="1:1">
      <c r="A416" s="4"/>
    </row>
    <row r="417" spans="1:1">
      <c r="A417" s="4"/>
    </row>
    <row r="418" spans="1:1">
      <c r="A418" s="4"/>
    </row>
    <row r="419" spans="1:1">
      <c r="A419" s="4"/>
    </row>
    <row r="420" spans="1:1">
      <c r="A420" s="4"/>
    </row>
    <row r="421" spans="1:1">
      <c r="A421" s="4"/>
    </row>
    <row r="422" spans="1:1">
      <c r="A422" s="4"/>
    </row>
    <row r="423" spans="1:1">
      <c r="A423" s="4"/>
    </row>
    <row r="424" spans="1:1">
      <c r="A424" s="4"/>
    </row>
    <row r="425" spans="1:1">
      <c r="A425" s="4"/>
    </row>
    <row r="426" spans="1:1">
      <c r="A426" s="4"/>
    </row>
    <row r="427" spans="1:1">
      <c r="A427" s="4"/>
    </row>
    <row r="428" spans="1:1">
      <c r="A428" s="4"/>
    </row>
    <row r="429" spans="1:1">
      <c r="A429" s="4"/>
    </row>
    <row r="430" spans="1:1">
      <c r="A430" s="4"/>
    </row>
    <row r="431" spans="1:1">
      <c r="A431" s="4"/>
    </row>
    <row r="432" spans="1:1">
      <c r="A432" s="4"/>
    </row>
    <row r="433" spans="1:1">
      <c r="A433" s="4"/>
    </row>
    <row r="434" spans="1:1">
      <c r="A434" s="4"/>
    </row>
    <row r="435" spans="1:1">
      <c r="A435" s="4"/>
    </row>
    <row r="436" spans="1:1">
      <c r="A436" s="4"/>
    </row>
    <row r="437" spans="1:1">
      <c r="A437" s="4"/>
    </row>
    <row r="438" spans="1:1">
      <c r="A438" s="4"/>
    </row>
    <row r="439" spans="1:1">
      <c r="A439" s="4"/>
    </row>
    <row r="440" spans="1:1">
      <c r="A440" s="4"/>
    </row>
    <row r="441" spans="1:1">
      <c r="A441" s="4"/>
    </row>
    <row r="442" spans="1:1">
      <c r="A442" s="4"/>
    </row>
    <row r="443" spans="1:1">
      <c r="A443" s="4"/>
    </row>
    <row r="444" spans="1:1">
      <c r="A444" s="4"/>
    </row>
    <row r="445" spans="1:1">
      <c r="A445" s="4"/>
    </row>
    <row r="446" spans="1:1">
      <c r="A446" s="4"/>
    </row>
    <row r="447" spans="1:1">
      <c r="A447" s="4"/>
    </row>
    <row r="448" spans="1:1">
      <c r="A448" s="4"/>
    </row>
    <row r="449" spans="1:1">
      <c r="A449" s="4"/>
    </row>
    <row r="450" spans="1:1">
      <c r="A450" s="4"/>
    </row>
    <row r="451" spans="1:1">
      <c r="A451" s="4"/>
    </row>
    <row r="452" spans="1:1">
      <c r="A452" s="4"/>
    </row>
    <row r="453" spans="1:1">
      <c r="A453" s="4"/>
    </row>
    <row r="454" spans="1:1">
      <c r="A454" s="4"/>
    </row>
    <row r="455" spans="1:1">
      <c r="A455" s="4"/>
    </row>
    <row r="456" spans="1:1">
      <c r="A456" s="4"/>
    </row>
    <row r="457" spans="1:1">
      <c r="A457" s="4"/>
    </row>
    <row r="458" spans="1:1">
      <c r="A458" s="4"/>
    </row>
    <row r="459" spans="1:1">
      <c r="A459" s="4"/>
    </row>
    <row r="460" spans="1:1">
      <c r="A460" s="4"/>
    </row>
    <row r="461" spans="1:1">
      <c r="A461" s="4"/>
    </row>
    <row r="462" spans="1:1">
      <c r="A462" s="4"/>
    </row>
    <row r="463" spans="1:1">
      <c r="A463" s="4"/>
    </row>
    <row r="464" spans="1:1">
      <c r="A464" s="4"/>
    </row>
    <row r="465" spans="1:1">
      <c r="A465" s="4"/>
    </row>
    <row r="466" spans="1:1">
      <c r="A466" s="4"/>
    </row>
    <row r="467" spans="1:1">
      <c r="A467" s="4"/>
    </row>
    <row r="468" spans="1:1">
      <c r="A468" s="4"/>
    </row>
    <row r="469" spans="1:1">
      <c r="A469" s="4"/>
    </row>
    <row r="470" spans="1:1">
      <c r="A470" s="4"/>
    </row>
    <row r="471" spans="1:1">
      <c r="A471" s="4"/>
    </row>
    <row r="472" spans="1:1">
      <c r="A472" s="4"/>
    </row>
    <row r="473" spans="1:1">
      <c r="A473" s="4"/>
    </row>
    <row r="474" spans="1:1">
      <c r="A474" s="4"/>
    </row>
    <row r="475" spans="1:1">
      <c r="A475" s="4"/>
    </row>
    <row r="476" spans="1:1">
      <c r="A476" s="4"/>
    </row>
    <row r="477" spans="1:1">
      <c r="A477" s="4"/>
    </row>
    <row r="478" spans="1:1">
      <c r="A478" s="4"/>
    </row>
    <row r="479" spans="1:1">
      <c r="A479" s="4"/>
    </row>
    <row r="480" spans="1:1">
      <c r="A480" s="4"/>
    </row>
    <row r="481" spans="1:1">
      <c r="A481" s="4"/>
    </row>
    <row r="482" spans="1:1">
      <c r="A482" s="4"/>
    </row>
    <row r="483" spans="1:1">
      <c r="A483" s="4"/>
    </row>
    <row r="489" spans="1:1">
      <c r="A489" s="7"/>
    </row>
    <row r="490" spans="1:1">
      <c r="A490" s="4"/>
    </row>
    <row r="491" spans="1:1">
      <c r="A491" s="4"/>
    </row>
    <row r="492" spans="1:1">
      <c r="A492" s="4"/>
    </row>
    <row r="493" spans="1:1">
      <c r="A493" s="4"/>
    </row>
    <row r="494" spans="1:1">
      <c r="A494" s="4"/>
    </row>
    <row r="495" spans="1:1">
      <c r="A495" s="4"/>
    </row>
    <row r="496" spans="1:1">
      <c r="A496" s="4"/>
    </row>
    <row r="497" spans="1:1">
      <c r="A497" s="4"/>
    </row>
    <row r="498" spans="1:1">
      <c r="A498" s="4"/>
    </row>
    <row r="499" spans="1:1">
      <c r="A499" s="4"/>
    </row>
    <row r="500" spans="1:1" ht="15" customHeight="1">
      <c r="A500" s="4"/>
    </row>
    <row r="501" spans="1:1">
      <c r="A501" s="4"/>
    </row>
    <row r="502" spans="1:1">
      <c r="A502" s="4"/>
    </row>
    <row r="503" spans="1:1">
      <c r="A503" s="4"/>
    </row>
    <row r="504" spans="1:1">
      <c r="A504" s="4"/>
    </row>
    <row r="505" spans="1:1">
      <c r="A505" s="4"/>
    </row>
    <row r="506" spans="1:1">
      <c r="A506" s="4"/>
    </row>
    <row r="507" spans="1:1">
      <c r="A507" s="4"/>
    </row>
    <row r="508" spans="1:1">
      <c r="A508" s="4"/>
    </row>
    <row r="509" spans="1:1">
      <c r="A509" s="4"/>
    </row>
    <row r="510" spans="1:1">
      <c r="A510" s="4"/>
    </row>
    <row r="511" spans="1:1">
      <c r="A511" s="4"/>
    </row>
    <row r="512" spans="1:1">
      <c r="A512" s="4"/>
    </row>
    <row r="513" spans="1:1">
      <c r="A513" s="4"/>
    </row>
    <row r="514" spans="1:1">
      <c r="A514" s="4"/>
    </row>
    <row r="515" spans="1:1">
      <c r="A515" s="4"/>
    </row>
    <row r="516" spans="1:1">
      <c r="A516" s="4"/>
    </row>
    <row r="517" spans="1:1">
      <c r="A517" s="4"/>
    </row>
    <row r="518" spans="1:1">
      <c r="A518" s="4"/>
    </row>
    <row r="519" spans="1:1">
      <c r="A519" s="4"/>
    </row>
    <row r="520" spans="1:1">
      <c r="A520" s="4"/>
    </row>
    <row r="521" spans="1:1">
      <c r="A521" s="4"/>
    </row>
    <row r="522" spans="1:1">
      <c r="A522" s="4"/>
    </row>
    <row r="523" spans="1:1">
      <c r="A523" s="4"/>
    </row>
    <row r="524" spans="1:1">
      <c r="A524" s="4"/>
    </row>
    <row r="525" spans="1:1">
      <c r="A525" s="4"/>
    </row>
    <row r="526" spans="1:1">
      <c r="A526" s="4"/>
    </row>
    <row r="527" spans="1:1">
      <c r="A527" s="4"/>
    </row>
    <row r="528" spans="1:1">
      <c r="A528" s="4"/>
    </row>
    <row r="529" spans="1:1">
      <c r="A529" s="4"/>
    </row>
    <row r="530" spans="1:1" ht="15" customHeight="1">
      <c r="A530" s="4"/>
    </row>
    <row r="531" spans="1:1">
      <c r="A531" s="4"/>
    </row>
    <row r="532" spans="1:1">
      <c r="A532" s="4"/>
    </row>
    <row r="533" spans="1:1">
      <c r="A533" s="4"/>
    </row>
    <row r="534" spans="1:1">
      <c r="A534" s="4"/>
    </row>
    <row r="535" spans="1:1">
      <c r="A535" s="4"/>
    </row>
    <row r="536" spans="1:1">
      <c r="A536" s="4"/>
    </row>
    <row r="537" spans="1:1">
      <c r="A537" s="4"/>
    </row>
    <row r="539" spans="1:1">
      <c r="A539" s="4"/>
    </row>
    <row r="540" spans="1:1">
      <c r="A540" s="4"/>
    </row>
    <row r="541" spans="1:1">
      <c r="A541" s="4"/>
    </row>
    <row r="542" spans="1:1">
      <c r="A542" s="4"/>
    </row>
    <row r="543" spans="1:1">
      <c r="A543" s="4"/>
    </row>
    <row r="544" spans="1:1">
      <c r="A544" s="4"/>
    </row>
    <row r="545" spans="1:1">
      <c r="A545" s="4"/>
    </row>
    <row r="546" spans="1:1">
      <c r="A546" s="4"/>
    </row>
    <row r="547" spans="1:1">
      <c r="A547" s="4"/>
    </row>
    <row r="548" spans="1:1">
      <c r="A548" s="4"/>
    </row>
    <row r="549" spans="1:1">
      <c r="A549" s="4"/>
    </row>
    <row r="550" spans="1:1">
      <c r="A550" s="4"/>
    </row>
    <row r="551" spans="1:1">
      <c r="A551" s="4"/>
    </row>
    <row r="552" spans="1:1">
      <c r="A552" s="4"/>
    </row>
    <row r="553" spans="1:1">
      <c r="A553" s="4"/>
    </row>
    <row r="554" spans="1:1">
      <c r="A554" s="4"/>
    </row>
    <row r="555" spans="1:1">
      <c r="A555" s="4"/>
    </row>
    <row r="556" spans="1:1">
      <c r="A556" s="4"/>
    </row>
    <row r="557" spans="1:1">
      <c r="A557" s="4"/>
    </row>
    <row r="558" spans="1:1">
      <c r="A558" s="4"/>
    </row>
    <row r="559" spans="1:1">
      <c r="A559" s="4"/>
    </row>
    <row r="560" spans="1:1">
      <c r="A560" s="4"/>
    </row>
    <row r="561" spans="1:1" ht="15" customHeight="1">
      <c r="A561" s="4"/>
    </row>
    <row r="562" spans="1:1">
      <c r="A562" s="4"/>
    </row>
    <row r="563" spans="1:1" ht="15" customHeight="1">
      <c r="A563" s="4"/>
    </row>
    <row r="564" spans="1:1">
      <c r="A564" s="4"/>
    </row>
    <row r="565" spans="1:1">
      <c r="A565" s="4"/>
    </row>
    <row r="566" spans="1:1">
      <c r="A566" s="4"/>
    </row>
    <row r="567" spans="1:1">
      <c r="A567" s="4"/>
    </row>
    <row r="568" spans="1:1">
      <c r="A568" s="4"/>
    </row>
    <row r="569" spans="1:1">
      <c r="A569" s="4"/>
    </row>
    <row r="570" spans="1:1">
      <c r="A570" s="4"/>
    </row>
    <row r="571" spans="1:1">
      <c r="A571" s="4"/>
    </row>
    <row r="572" spans="1:1">
      <c r="A572" s="4"/>
    </row>
    <row r="573" spans="1:1" ht="15" customHeight="1">
      <c r="A573" s="4"/>
    </row>
    <row r="574" spans="1:1">
      <c r="A574" s="4"/>
    </row>
    <row r="575" spans="1:1">
      <c r="A575" s="4"/>
    </row>
    <row r="576" spans="1:1">
      <c r="A576" s="4"/>
    </row>
    <row r="577" spans="1:1">
      <c r="A577" s="4"/>
    </row>
    <row r="578" spans="1:1">
      <c r="A578" s="4"/>
    </row>
    <row r="579" spans="1:1">
      <c r="A579" s="4"/>
    </row>
    <row r="580" spans="1:1">
      <c r="A580" s="4"/>
    </row>
    <row r="581" spans="1:1">
      <c r="A581" s="4"/>
    </row>
    <row r="582" spans="1:1">
      <c r="A582" s="4"/>
    </row>
    <row r="583" spans="1:1">
      <c r="A583" s="4"/>
    </row>
    <row r="584" spans="1:1">
      <c r="A584" s="4"/>
    </row>
    <row r="585" spans="1:1">
      <c r="A585" s="4"/>
    </row>
    <row r="586" spans="1:1">
      <c r="A586" s="4"/>
    </row>
    <row r="587" spans="1:1">
      <c r="A587" s="4"/>
    </row>
    <row r="588" spans="1:1">
      <c r="A588" s="4"/>
    </row>
    <row r="589" spans="1:1">
      <c r="A589" s="4"/>
    </row>
    <row r="590" spans="1:1">
      <c r="A590" s="4"/>
    </row>
    <row r="591" spans="1:1">
      <c r="A591" s="4"/>
    </row>
    <row r="592" spans="1:1">
      <c r="A592" s="4"/>
    </row>
    <row r="593" spans="1:1">
      <c r="A593" s="4"/>
    </row>
    <row r="594" spans="1:1">
      <c r="A594" s="4"/>
    </row>
    <row r="595" spans="1:1">
      <c r="A595" s="4"/>
    </row>
    <row r="596" spans="1:1">
      <c r="A596" s="4"/>
    </row>
    <row r="597" spans="1:1">
      <c r="A597" s="4"/>
    </row>
    <row r="598" spans="1:1">
      <c r="A598" s="4"/>
    </row>
    <row r="599" spans="1:1">
      <c r="A599" s="4"/>
    </row>
    <row r="600" spans="1:1">
      <c r="A600" s="4"/>
    </row>
  </sheetData>
  <mergeCells count="7">
    <mergeCell ref="C90:D90"/>
    <mergeCell ref="B2:E2"/>
    <mergeCell ref="G2:L2"/>
    <mergeCell ref="C4:E4"/>
    <mergeCell ref="I4:L4"/>
    <mergeCell ref="I5:K6"/>
    <mergeCell ref="H7:L7"/>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123BA-5766-43E8-8646-197F8D674CAE}">
  <sheetPr>
    <tabColor rgb="FF92D050"/>
  </sheetPr>
  <dimension ref="A1:N24"/>
  <sheetViews>
    <sheetView workbookViewId="0"/>
  </sheetViews>
  <sheetFormatPr defaultRowHeight="15"/>
  <sheetData>
    <row r="1" spans="1:14">
      <c r="A1" s="206" t="s">
        <v>4950</v>
      </c>
      <c r="B1" s="206"/>
      <c r="C1" s="206"/>
      <c r="D1" s="206"/>
      <c r="E1" s="206"/>
      <c r="F1" s="206"/>
      <c r="G1" s="206"/>
      <c r="H1" s="206"/>
      <c r="I1" s="207"/>
      <c r="J1" s="207"/>
      <c r="K1" s="207"/>
      <c r="L1" s="207"/>
      <c r="M1" s="207"/>
      <c r="N1" s="207"/>
    </row>
    <row r="2" spans="1:14">
      <c r="A2" s="208">
        <v>1</v>
      </c>
      <c r="B2" s="207"/>
      <c r="C2" s="207" t="s">
        <v>4951</v>
      </c>
      <c r="D2" s="207"/>
      <c r="E2" s="207"/>
      <c r="F2" s="207"/>
      <c r="G2" s="207"/>
      <c r="H2" s="207"/>
      <c r="I2" s="207"/>
      <c r="J2" s="207"/>
      <c r="K2" s="207"/>
      <c r="L2" s="207"/>
      <c r="M2" s="207"/>
      <c r="N2" s="207"/>
    </row>
    <row r="3" spans="1:14">
      <c r="A3" s="208">
        <v>2</v>
      </c>
      <c r="B3" s="207"/>
      <c r="C3" s="207" t="s">
        <v>4952</v>
      </c>
      <c r="D3" s="207"/>
      <c r="E3" s="207"/>
      <c r="F3" s="207"/>
      <c r="G3" s="207"/>
      <c r="H3" s="207"/>
      <c r="I3" s="207"/>
      <c r="J3" s="207"/>
      <c r="K3" s="207"/>
      <c r="L3" s="207"/>
      <c r="M3" s="207"/>
      <c r="N3" s="207"/>
    </row>
    <row r="4" spans="1:14">
      <c r="A4" s="208">
        <v>3</v>
      </c>
      <c r="B4" s="207"/>
      <c r="C4" s="207" t="s">
        <v>4953</v>
      </c>
      <c r="D4" s="207"/>
      <c r="E4" s="207"/>
      <c r="F4" s="207"/>
      <c r="G4" s="207"/>
      <c r="H4" s="207"/>
      <c r="I4" s="207"/>
      <c r="J4" s="207"/>
      <c r="K4" s="207"/>
      <c r="L4" s="207"/>
      <c r="M4" s="207"/>
      <c r="N4" s="207"/>
    </row>
    <row r="5" spans="1:14">
      <c r="A5" s="208">
        <v>4</v>
      </c>
      <c r="B5" s="207"/>
      <c r="C5" s="207" t="s">
        <v>4954</v>
      </c>
      <c r="D5" s="207"/>
      <c r="E5" s="207"/>
      <c r="F5" s="207"/>
      <c r="G5" s="207"/>
      <c r="H5" s="207"/>
      <c r="I5" s="207"/>
      <c r="J5" s="207"/>
      <c r="K5" s="207"/>
      <c r="L5" s="207"/>
      <c r="M5" s="207"/>
      <c r="N5" s="207"/>
    </row>
    <row r="6" spans="1:14">
      <c r="A6" s="208">
        <v>5</v>
      </c>
      <c r="B6" s="207"/>
      <c r="C6" s="207" t="s">
        <v>4955</v>
      </c>
      <c r="D6" s="207"/>
      <c r="E6" s="207"/>
      <c r="F6" s="207"/>
      <c r="G6" s="207"/>
      <c r="H6" s="207"/>
      <c r="I6" s="207"/>
      <c r="J6" s="207"/>
      <c r="K6" s="207"/>
      <c r="L6" s="207"/>
      <c r="M6" s="207"/>
      <c r="N6" s="207"/>
    </row>
    <row r="7" spans="1:14">
      <c r="A7" s="208">
        <v>6</v>
      </c>
      <c r="B7" s="207"/>
      <c r="C7" s="207" t="s">
        <v>4956</v>
      </c>
      <c r="D7" s="207"/>
      <c r="E7" s="207"/>
      <c r="F7" s="207"/>
      <c r="G7" s="207"/>
      <c r="H7" s="207"/>
      <c r="I7" s="207"/>
      <c r="J7" s="207"/>
      <c r="K7" s="207"/>
      <c r="L7" s="207"/>
      <c r="M7" s="207"/>
      <c r="N7" s="207"/>
    </row>
    <row r="8" spans="1:14">
      <c r="A8" s="208">
        <v>7</v>
      </c>
      <c r="B8" s="207"/>
      <c r="C8" s="207" t="s">
        <v>4957</v>
      </c>
      <c r="D8" s="207"/>
      <c r="E8" s="207"/>
      <c r="F8" s="207"/>
      <c r="G8" s="207"/>
      <c r="H8" s="207"/>
      <c r="I8" s="207"/>
      <c r="J8" s="207"/>
      <c r="K8" s="207"/>
      <c r="L8" s="207"/>
      <c r="M8" s="207"/>
      <c r="N8" s="207"/>
    </row>
    <row r="9" spans="1:14">
      <c r="A9" s="208">
        <v>8</v>
      </c>
      <c r="B9" s="207"/>
      <c r="C9" s="207" t="s">
        <v>4958</v>
      </c>
      <c r="D9" s="207"/>
      <c r="E9" s="207"/>
      <c r="F9" s="207"/>
      <c r="G9" s="207"/>
      <c r="H9" s="207"/>
      <c r="I9" s="207"/>
      <c r="J9" s="207"/>
      <c r="K9" s="207"/>
      <c r="L9" s="207"/>
      <c r="M9" s="207"/>
      <c r="N9" s="207"/>
    </row>
    <row r="10" spans="1:14">
      <c r="A10" s="208">
        <v>9</v>
      </c>
      <c r="B10" s="207"/>
      <c r="C10" s="207" t="s">
        <v>4959</v>
      </c>
      <c r="D10" s="207"/>
      <c r="E10" s="207"/>
      <c r="F10" s="207"/>
      <c r="G10" s="207"/>
      <c r="H10" s="207"/>
      <c r="I10" s="207"/>
      <c r="J10" s="207"/>
      <c r="K10" s="207"/>
      <c r="L10" s="207"/>
      <c r="M10" s="207"/>
      <c r="N10" s="207"/>
    </row>
    <row r="11" spans="1:14">
      <c r="A11" s="208">
        <v>10</v>
      </c>
      <c r="B11" s="207"/>
      <c r="C11" s="207" t="s">
        <v>4960</v>
      </c>
      <c r="D11" s="207"/>
      <c r="E11" s="207"/>
      <c r="F11" s="207"/>
      <c r="G11" s="207"/>
      <c r="H11" s="207"/>
      <c r="I11" s="207"/>
      <c r="J11" s="207"/>
      <c r="K11" s="207"/>
      <c r="L11" s="207"/>
      <c r="M11" s="207"/>
      <c r="N11" s="207"/>
    </row>
    <row r="12" spans="1:14">
      <c r="A12" s="208">
        <v>11</v>
      </c>
      <c r="B12" s="207"/>
      <c r="C12" s="207" t="s">
        <v>4961</v>
      </c>
      <c r="D12" s="207"/>
      <c r="E12" s="207"/>
      <c r="F12" s="207"/>
      <c r="G12" s="207"/>
      <c r="H12" s="207"/>
      <c r="I12" s="207"/>
      <c r="J12" s="207"/>
      <c r="K12" s="207"/>
      <c r="L12" s="207"/>
      <c r="M12" s="207"/>
      <c r="N12" s="207"/>
    </row>
    <row r="13" spans="1:14">
      <c r="A13" s="208">
        <v>12</v>
      </c>
      <c r="B13" s="207"/>
      <c r="C13" s="207" t="s">
        <v>4962</v>
      </c>
      <c r="D13" s="207"/>
      <c r="E13" s="207"/>
      <c r="F13" s="207"/>
      <c r="G13" s="207"/>
      <c r="H13" s="207"/>
      <c r="I13" s="207"/>
      <c r="J13" s="207"/>
      <c r="K13" s="207"/>
      <c r="L13" s="207"/>
      <c r="M13" s="207"/>
      <c r="N13" s="207"/>
    </row>
    <row r="14" spans="1:14">
      <c r="A14" s="208">
        <v>13</v>
      </c>
      <c r="B14" s="207"/>
      <c r="C14" s="207" t="s">
        <v>4963</v>
      </c>
      <c r="D14" s="207"/>
      <c r="E14" s="207"/>
      <c r="F14" s="207"/>
      <c r="G14" s="207"/>
      <c r="H14" s="207"/>
      <c r="I14" s="207"/>
      <c r="J14" s="207"/>
      <c r="K14" s="207"/>
      <c r="L14" s="207"/>
      <c r="M14" s="207"/>
      <c r="N14" s="207"/>
    </row>
    <row r="15" spans="1:14">
      <c r="A15" s="208">
        <v>14</v>
      </c>
      <c r="B15" s="207"/>
      <c r="C15" s="207" t="s">
        <v>4964</v>
      </c>
      <c r="D15" s="207"/>
      <c r="E15" s="207"/>
      <c r="F15" s="207"/>
      <c r="G15" s="207"/>
      <c r="H15" s="207"/>
      <c r="I15" s="207"/>
      <c r="J15" s="207"/>
      <c r="K15" s="207"/>
      <c r="L15" s="207"/>
      <c r="M15" s="207"/>
      <c r="N15" s="207"/>
    </row>
    <row r="16" spans="1:14">
      <c r="A16" s="208">
        <v>15</v>
      </c>
      <c r="B16" s="207"/>
      <c r="C16" s="207" t="s">
        <v>4965</v>
      </c>
      <c r="D16" s="207"/>
      <c r="E16" s="207"/>
      <c r="F16" s="207"/>
      <c r="G16" s="207"/>
      <c r="H16" s="207"/>
      <c r="I16" s="207"/>
      <c r="J16" s="207"/>
      <c r="K16" s="207"/>
      <c r="L16" s="207"/>
      <c r="M16" s="207"/>
      <c r="N16" s="207"/>
    </row>
    <row r="17" spans="1:14">
      <c r="A17" s="208"/>
      <c r="B17" s="207"/>
      <c r="C17" s="207"/>
      <c r="D17" s="207"/>
      <c r="E17" s="207"/>
      <c r="F17" s="207"/>
      <c r="G17" s="207"/>
      <c r="H17" s="207"/>
      <c r="I17" s="207"/>
      <c r="J17" s="207"/>
      <c r="K17" s="207"/>
      <c r="L17" s="207"/>
      <c r="M17" s="207"/>
      <c r="N17" s="207"/>
    </row>
    <row r="18" spans="1:14">
      <c r="A18" s="206" t="s">
        <v>4966</v>
      </c>
      <c r="B18" s="206"/>
      <c r="C18" s="206"/>
      <c r="D18" s="206"/>
      <c r="E18" s="206"/>
      <c r="F18" s="206"/>
      <c r="G18" s="206"/>
      <c r="H18" s="206"/>
      <c r="I18" s="207"/>
      <c r="J18" s="207"/>
      <c r="K18" s="207"/>
      <c r="L18" s="207"/>
      <c r="M18" s="207"/>
      <c r="N18" s="207"/>
    </row>
    <row r="19" spans="1:14">
      <c r="A19" s="208">
        <v>1</v>
      </c>
      <c r="B19" s="207"/>
      <c r="C19" s="207" t="s">
        <v>4967</v>
      </c>
      <c r="D19" s="207"/>
      <c r="E19" s="207"/>
      <c r="F19" s="207"/>
      <c r="G19" s="207"/>
      <c r="H19" s="207"/>
      <c r="I19" s="207"/>
      <c r="J19" s="207"/>
      <c r="K19" s="207"/>
      <c r="L19" s="207"/>
      <c r="M19" s="207"/>
      <c r="N19" s="207"/>
    </row>
    <row r="20" spans="1:14">
      <c r="A20" s="208">
        <v>2</v>
      </c>
      <c r="B20" s="207"/>
      <c r="C20" s="207" t="s">
        <v>4968</v>
      </c>
      <c r="D20" s="207"/>
      <c r="E20" s="207"/>
      <c r="F20" s="207"/>
      <c r="G20" s="207"/>
      <c r="H20" s="207"/>
      <c r="I20" s="207"/>
      <c r="J20" s="207"/>
      <c r="K20" s="207"/>
      <c r="L20" s="207"/>
      <c r="M20" s="207"/>
      <c r="N20" s="207"/>
    </row>
    <row r="21" spans="1:14">
      <c r="A21" s="208">
        <v>3</v>
      </c>
      <c r="B21" s="207"/>
      <c r="C21" s="207" t="s">
        <v>4969</v>
      </c>
      <c r="D21" s="207"/>
      <c r="E21" s="207"/>
      <c r="F21" s="207"/>
      <c r="G21" s="207"/>
      <c r="H21" s="207"/>
      <c r="I21" s="207"/>
      <c r="J21" s="207"/>
      <c r="K21" s="207"/>
      <c r="L21" s="207"/>
      <c r="M21" s="207"/>
      <c r="N21" s="207"/>
    </row>
    <row r="22" spans="1:14">
      <c r="A22" s="208">
        <v>4</v>
      </c>
      <c r="B22" s="207"/>
      <c r="C22" s="207" t="s">
        <v>4970</v>
      </c>
      <c r="D22" s="207"/>
      <c r="E22" s="207"/>
      <c r="F22" s="207"/>
      <c r="G22" s="207"/>
      <c r="H22" s="207"/>
      <c r="I22" s="207"/>
      <c r="J22" s="207"/>
      <c r="K22" s="207"/>
      <c r="L22" s="207"/>
      <c r="M22" s="207"/>
      <c r="N22" s="207"/>
    </row>
    <row r="23" spans="1:14">
      <c r="A23" s="208">
        <v>5</v>
      </c>
      <c r="B23" s="207"/>
      <c r="C23" s="207" t="s">
        <v>4971</v>
      </c>
      <c r="D23" s="207"/>
      <c r="E23" s="207"/>
      <c r="F23" s="207"/>
      <c r="G23" s="207"/>
      <c r="H23" s="207"/>
      <c r="I23" s="207"/>
      <c r="J23" s="207"/>
      <c r="K23" s="207"/>
      <c r="L23" s="207"/>
      <c r="M23" s="207"/>
      <c r="N23" s="207"/>
    </row>
    <row r="24" spans="1:14">
      <c r="A24" s="208">
        <v>6</v>
      </c>
      <c r="B24" s="207"/>
      <c r="C24" s="207" t="s">
        <v>4964</v>
      </c>
      <c r="D24" s="207"/>
      <c r="E24" s="207"/>
      <c r="F24" s="207"/>
      <c r="G24" s="207"/>
      <c r="H24" s="207"/>
      <c r="I24" s="207"/>
      <c r="J24" s="207"/>
      <c r="K24" s="207"/>
      <c r="L24" s="207"/>
      <c r="M24" s="207"/>
      <c r="N24" s="20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B2967-4D9C-41C4-A474-445390813666}">
  <sheetPr>
    <tabColor rgb="FF92D050"/>
  </sheetPr>
  <dimension ref="A1:AC353"/>
  <sheetViews>
    <sheetView view="pageBreakPreview" topLeftCell="A4" zoomScale="75" zoomScaleNormal="100" zoomScaleSheetLayoutView="75" workbookViewId="0">
      <pane ySplit="2" topLeftCell="A6" activePane="bottomLeft" state="frozen"/>
      <selection pane="bottomLeft" activeCell="A4" sqref="A4"/>
      <selection activeCell="A8" sqref="A8"/>
    </sheetView>
  </sheetViews>
  <sheetFormatPr defaultColWidth="9" defaultRowHeight="14.25"/>
  <cols>
    <col min="1" max="1" width="15.85546875" style="47" customWidth="1"/>
    <col min="2" max="2" width="10.85546875" style="47" customWidth="1"/>
    <col min="3" max="3" width="144.140625" style="47" customWidth="1"/>
    <col min="4" max="4" width="22.85546875" style="324" customWidth="1"/>
    <col min="5" max="5" width="31.140625" style="47" customWidth="1"/>
    <col min="6" max="6" width="39.28515625" style="47" customWidth="1"/>
    <col min="7" max="7" width="24.85546875" style="47" customWidth="1"/>
    <col min="8" max="8" width="31.140625" style="47" customWidth="1"/>
    <col min="9" max="9" width="183.28515625" style="47" customWidth="1"/>
    <col min="10" max="10" width="9.85546875" style="324" customWidth="1"/>
    <col min="11" max="11" width="26.28515625" style="324" customWidth="1"/>
    <col min="12" max="12" width="3" style="47" customWidth="1"/>
    <col min="13" max="13" width="9" style="32"/>
    <col min="14" max="16" width="5" style="32" customWidth="1"/>
    <col min="17" max="16384" width="9" style="32"/>
  </cols>
  <sheetData>
    <row r="1" spans="1:14" s="72" customFormat="1" ht="21" hidden="1" customHeight="1">
      <c r="A1" s="125" t="s">
        <v>276</v>
      </c>
      <c r="B1" s="315"/>
      <c r="C1" s="315"/>
      <c r="D1" s="330"/>
      <c r="E1" s="125"/>
      <c r="F1" s="125"/>
      <c r="G1" s="125"/>
      <c r="H1" s="125"/>
      <c r="I1" s="125"/>
      <c r="J1" s="330"/>
      <c r="K1" s="330"/>
      <c r="L1" s="125"/>
      <c r="N1" s="72" t="s">
        <v>277</v>
      </c>
    </row>
    <row r="2" spans="1:14" s="72" customFormat="1" ht="13.5" hidden="1" customHeight="1">
      <c r="A2" s="125"/>
      <c r="B2" s="125"/>
      <c r="C2" s="125"/>
      <c r="D2" s="330"/>
      <c r="E2" s="125"/>
      <c r="F2" s="125"/>
      <c r="G2" s="125"/>
      <c r="H2" s="125"/>
      <c r="I2" s="125"/>
      <c r="J2" s="330"/>
      <c r="K2" s="330"/>
      <c r="L2" s="125"/>
      <c r="N2" s="72" t="s">
        <v>278</v>
      </c>
    </row>
    <row r="3" spans="1:14" s="72" customFormat="1" ht="14.25" hidden="1" customHeight="1">
      <c r="A3" s="125"/>
      <c r="B3" s="125"/>
      <c r="C3" s="125"/>
      <c r="D3" s="330"/>
      <c r="E3" s="125"/>
      <c r="F3" s="125"/>
      <c r="G3" s="125"/>
      <c r="H3" s="125"/>
      <c r="I3" s="125"/>
      <c r="J3" s="330"/>
      <c r="K3" s="330"/>
      <c r="L3" s="125"/>
      <c r="N3" s="72" t="s">
        <v>279</v>
      </c>
    </row>
    <row r="4" spans="1:14" s="117" customFormat="1" ht="57" customHeight="1">
      <c r="A4" s="115"/>
      <c r="B4" s="114" t="s">
        <v>280</v>
      </c>
      <c r="C4" s="115"/>
      <c r="D4" s="331" t="str">
        <f>[2]Cover!D3</f>
        <v>Scottish Woodlands Limited</v>
      </c>
      <c r="E4" s="316"/>
      <c r="F4" s="316"/>
      <c r="G4" s="316"/>
      <c r="H4" s="316"/>
      <c r="I4" s="115" t="str">
        <f>[2]Cover!D7</f>
        <v>SA-FM/COC-010210</v>
      </c>
      <c r="J4" s="331"/>
      <c r="K4" s="332"/>
      <c r="L4" s="116"/>
    </row>
    <row r="5" spans="1:14" ht="46.5" customHeight="1">
      <c r="A5" s="317" t="s">
        <v>281</v>
      </c>
      <c r="B5" s="317" t="s">
        <v>282</v>
      </c>
      <c r="C5" s="317" t="s">
        <v>283</v>
      </c>
      <c r="D5" s="332" t="s">
        <v>284</v>
      </c>
      <c r="E5" s="317" t="s">
        <v>285</v>
      </c>
      <c r="F5" s="205" t="s">
        <v>286</v>
      </c>
      <c r="G5" s="205" t="s">
        <v>287</v>
      </c>
      <c r="H5" s="317" t="s">
        <v>288</v>
      </c>
      <c r="I5" s="317" t="s">
        <v>289</v>
      </c>
      <c r="J5" s="332" t="s">
        <v>290</v>
      </c>
      <c r="K5" s="332" t="s">
        <v>291</v>
      </c>
      <c r="L5" s="51"/>
    </row>
    <row r="6" spans="1:14" ht="15" customHeight="1">
      <c r="A6" s="333"/>
      <c r="B6" s="333"/>
      <c r="C6" s="333"/>
      <c r="D6" s="334"/>
      <c r="E6" s="333"/>
      <c r="F6" s="333"/>
      <c r="G6" s="333"/>
      <c r="H6" s="333"/>
      <c r="I6" s="333"/>
      <c r="J6" s="334"/>
      <c r="K6" s="335"/>
      <c r="L6" s="51"/>
    </row>
    <row r="7" spans="1:14" ht="22.5" customHeight="1">
      <c r="A7" s="343" t="s">
        <v>292</v>
      </c>
      <c r="B7" s="343"/>
      <c r="C7" s="344"/>
      <c r="D7" s="345"/>
      <c r="E7" s="344"/>
      <c r="F7" s="344"/>
      <c r="G7" s="344"/>
      <c r="H7" s="344"/>
      <c r="I7" s="344"/>
      <c r="J7" s="345"/>
      <c r="K7" s="345"/>
      <c r="L7" s="346"/>
    </row>
    <row r="8" spans="1:14" ht="68.099999999999994" customHeight="1">
      <c r="A8" s="56">
        <v>2024.1</v>
      </c>
      <c r="B8" s="340" t="s">
        <v>278</v>
      </c>
      <c r="C8" s="56" t="s">
        <v>293</v>
      </c>
      <c r="D8" s="338" t="s">
        <v>294</v>
      </c>
      <c r="E8" s="56" t="s">
        <v>295</v>
      </c>
      <c r="F8" s="341" t="s">
        <v>296</v>
      </c>
      <c r="G8" s="341" t="s">
        <v>297</v>
      </c>
      <c r="H8" s="342" t="s">
        <v>298</v>
      </c>
      <c r="I8" s="337" t="s">
        <v>299</v>
      </c>
      <c r="J8" s="338" t="s">
        <v>300</v>
      </c>
      <c r="K8" s="339">
        <v>45379</v>
      </c>
    </row>
    <row r="9" spans="1:14" ht="57.95" customHeight="1">
      <c r="A9" s="347">
        <v>2024.2</v>
      </c>
      <c r="B9" s="348" t="s">
        <v>277</v>
      </c>
      <c r="C9" s="56" t="s">
        <v>301</v>
      </c>
      <c r="D9" s="349" t="s">
        <v>302</v>
      </c>
      <c r="E9" s="350" t="s">
        <v>303</v>
      </c>
      <c r="F9" s="56"/>
      <c r="G9" s="350" t="s">
        <v>304</v>
      </c>
      <c r="H9" s="56"/>
      <c r="I9" s="351" t="s">
        <v>305</v>
      </c>
      <c r="J9" s="338" t="s">
        <v>300</v>
      </c>
      <c r="K9" s="339">
        <v>45379</v>
      </c>
    </row>
    <row r="10" spans="1:14" ht="58.5" customHeight="1">
      <c r="A10" s="978">
        <v>2024.3</v>
      </c>
      <c r="B10" s="979" t="s">
        <v>278</v>
      </c>
      <c r="C10" s="341" t="s">
        <v>306</v>
      </c>
      <c r="D10" s="357" t="s">
        <v>307</v>
      </c>
      <c r="E10" s="350" t="s">
        <v>308</v>
      </c>
      <c r="F10" s="341" t="s">
        <v>309</v>
      </c>
      <c r="G10" s="350" t="s">
        <v>310</v>
      </c>
      <c r="H10" s="341" t="s">
        <v>298</v>
      </c>
      <c r="I10" s="350" t="s">
        <v>311</v>
      </c>
      <c r="J10" s="338" t="s">
        <v>300</v>
      </c>
      <c r="K10" s="339">
        <v>45758</v>
      </c>
    </row>
    <row r="11" spans="1:14" ht="51" customHeight="1">
      <c r="A11" s="354">
        <v>2024.4</v>
      </c>
      <c r="B11" s="355" t="s">
        <v>279</v>
      </c>
      <c r="C11" s="356" t="s">
        <v>312</v>
      </c>
      <c r="D11" s="357" t="s">
        <v>313</v>
      </c>
      <c r="E11" s="350" t="s">
        <v>314</v>
      </c>
      <c r="F11" s="341" t="s">
        <v>315</v>
      </c>
      <c r="G11" s="358" t="s">
        <v>316</v>
      </c>
      <c r="H11" s="341" t="s">
        <v>317</v>
      </c>
      <c r="I11" s="350" t="s">
        <v>318</v>
      </c>
      <c r="J11" s="338" t="s">
        <v>300</v>
      </c>
      <c r="K11" s="339">
        <v>45379</v>
      </c>
    </row>
    <row r="12" spans="1:14" ht="63.6" customHeight="1">
      <c r="A12" s="56">
        <v>2024.5</v>
      </c>
      <c r="B12" s="340" t="s">
        <v>278</v>
      </c>
      <c r="C12" s="56" t="s">
        <v>319</v>
      </c>
      <c r="D12" s="338" t="s">
        <v>320</v>
      </c>
      <c r="E12" s="56" t="s">
        <v>321</v>
      </c>
      <c r="F12" s="341" t="s">
        <v>322</v>
      </c>
      <c r="G12" s="341" t="s">
        <v>323</v>
      </c>
      <c r="H12" s="342" t="s">
        <v>298</v>
      </c>
      <c r="I12" s="337" t="s">
        <v>324</v>
      </c>
      <c r="J12" s="338" t="s">
        <v>300</v>
      </c>
      <c r="K12" s="339">
        <v>45379</v>
      </c>
    </row>
    <row r="13" spans="1:14" ht="68.099999999999994" customHeight="1">
      <c r="A13" s="347">
        <v>2024.6</v>
      </c>
      <c r="B13" s="340" t="s">
        <v>278</v>
      </c>
      <c r="C13" s="56" t="s">
        <v>325</v>
      </c>
      <c r="D13" s="357" t="s">
        <v>326</v>
      </c>
      <c r="E13" s="352" t="s">
        <v>327</v>
      </c>
      <c r="F13" s="56" t="s">
        <v>328</v>
      </c>
      <c r="G13" s="352" t="s">
        <v>329</v>
      </c>
      <c r="H13" s="336" t="s">
        <v>298</v>
      </c>
      <c r="I13" s="352" t="s">
        <v>330</v>
      </c>
      <c r="J13" s="338" t="s">
        <v>331</v>
      </c>
      <c r="K13" s="339"/>
    </row>
    <row r="14" spans="1:14" ht="68.099999999999994" customHeight="1">
      <c r="A14" s="978">
        <v>2024.7</v>
      </c>
      <c r="B14" s="340" t="s">
        <v>278</v>
      </c>
      <c r="C14" s="341" t="s">
        <v>332</v>
      </c>
      <c r="D14" s="357" t="s">
        <v>313</v>
      </c>
      <c r="E14" s="350" t="s">
        <v>333</v>
      </c>
      <c r="F14" s="341" t="s">
        <v>334</v>
      </c>
      <c r="G14" s="350" t="s">
        <v>335</v>
      </c>
      <c r="H14" s="342" t="s">
        <v>298</v>
      </c>
      <c r="I14" s="350" t="s">
        <v>336</v>
      </c>
      <c r="J14" s="338" t="s">
        <v>300</v>
      </c>
      <c r="K14" s="980">
        <v>45758</v>
      </c>
    </row>
    <row r="15" spans="1:14" ht="68.099999999999994" customHeight="1">
      <c r="A15" s="347">
        <v>2024.8</v>
      </c>
      <c r="B15" s="348" t="s">
        <v>279</v>
      </c>
      <c r="C15" s="56" t="s">
        <v>337</v>
      </c>
      <c r="D15" s="357" t="s">
        <v>338</v>
      </c>
      <c r="E15" s="350" t="s">
        <v>339</v>
      </c>
      <c r="F15" s="56" t="s">
        <v>340</v>
      </c>
      <c r="G15" s="350" t="s">
        <v>341</v>
      </c>
      <c r="H15" s="56" t="s">
        <v>317</v>
      </c>
      <c r="I15" s="350" t="s">
        <v>342</v>
      </c>
      <c r="J15" s="338" t="s">
        <v>343</v>
      </c>
      <c r="K15" s="339">
        <v>45401</v>
      </c>
    </row>
    <row r="16" spans="1:14" ht="161.44999999999999" customHeight="1">
      <c r="A16" s="981">
        <v>2024.9</v>
      </c>
      <c r="B16" s="982" t="s">
        <v>279</v>
      </c>
      <c r="C16" s="983" t="s">
        <v>344</v>
      </c>
      <c r="D16" s="984" t="s">
        <v>345</v>
      </c>
      <c r="E16" s="985" t="s">
        <v>346</v>
      </c>
      <c r="F16" s="983" t="s">
        <v>347</v>
      </c>
      <c r="G16" s="985" t="s">
        <v>348</v>
      </c>
      <c r="H16" s="983" t="s">
        <v>349</v>
      </c>
      <c r="I16" s="985" t="s">
        <v>350</v>
      </c>
      <c r="J16" s="986" t="s">
        <v>343</v>
      </c>
      <c r="K16" s="987">
        <v>45860</v>
      </c>
    </row>
    <row r="17" spans="1:12" ht="84" customHeight="1">
      <c r="A17" s="359">
        <v>2024.1</v>
      </c>
      <c r="B17" s="348" t="s">
        <v>277</v>
      </c>
      <c r="C17" s="56" t="s">
        <v>351</v>
      </c>
      <c r="D17" s="349" t="s">
        <v>352</v>
      </c>
      <c r="E17" s="353" t="s">
        <v>353</v>
      </c>
      <c r="F17" s="56"/>
      <c r="G17" s="353" t="s">
        <v>304</v>
      </c>
      <c r="H17" s="56"/>
      <c r="I17" s="350" t="s">
        <v>354</v>
      </c>
      <c r="J17" s="338" t="s">
        <v>300</v>
      </c>
      <c r="K17" s="339">
        <v>45758</v>
      </c>
    </row>
    <row r="18" spans="1:12" ht="42.95" customHeight="1">
      <c r="A18" s="354">
        <v>2024.11</v>
      </c>
      <c r="B18" s="355" t="s">
        <v>278</v>
      </c>
      <c r="C18" s="356" t="s">
        <v>355</v>
      </c>
      <c r="D18" s="357" t="s">
        <v>313</v>
      </c>
      <c r="E18" s="350" t="s">
        <v>356</v>
      </c>
      <c r="F18" s="56" t="s">
        <v>357</v>
      </c>
      <c r="G18" s="350" t="s">
        <v>358</v>
      </c>
      <c r="H18" s="342" t="s">
        <v>298</v>
      </c>
      <c r="I18" s="350" t="s">
        <v>359</v>
      </c>
      <c r="J18" s="338" t="s">
        <v>300</v>
      </c>
      <c r="K18" s="339">
        <v>45379</v>
      </c>
    </row>
    <row r="19" spans="1:12" ht="105.95" customHeight="1">
      <c r="A19" s="347">
        <v>2024.12</v>
      </c>
      <c r="B19" s="348" t="s">
        <v>279</v>
      </c>
      <c r="C19" s="56" t="s">
        <v>360</v>
      </c>
      <c r="D19" s="357" t="s">
        <v>361</v>
      </c>
      <c r="E19" s="350" t="s">
        <v>362</v>
      </c>
      <c r="F19" s="56" t="s">
        <v>363</v>
      </c>
      <c r="G19" s="350" t="s">
        <v>364</v>
      </c>
      <c r="H19" s="56" t="s">
        <v>317</v>
      </c>
      <c r="I19" s="350" t="s">
        <v>365</v>
      </c>
      <c r="J19" s="338" t="s">
        <v>300</v>
      </c>
      <c r="K19" s="339">
        <v>45379</v>
      </c>
    </row>
    <row r="20" spans="1:12" ht="28.5">
      <c r="A20" s="995" t="s">
        <v>366</v>
      </c>
      <c r="B20" s="988"/>
      <c r="C20" s="989"/>
      <c r="D20" s="990"/>
      <c r="E20" s="991"/>
      <c r="F20" s="991"/>
      <c r="G20" s="991"/>
      <c r="H20" s="991"/>
      <c r="I20" s="992"/>
      <c r="J20" s="993"/>
      <c r="K20" s="994"/>
    </row>
    <row r="21" spans="1:12" ht="85.5">
      <c r="A21" s="351" t="s">
        <v>367</v>
      </c>
      <c r="B21" s="351" t="s">
        <v>278</v>
      </c>
      <c r="C21" s="351" t="s">
        <v>368</v>
      </c>
      <c r="D21" s="351" t="s">
        <v>369</v>
      </c>
      <c r="E21" s="351" t="s">
        <v>370</v>
      </c>
      <c r="F21" s="996" t="s">
        <v>371</v>
      </c>
      <c r="G21" s="996" t="s">
        <v>372</v>
      </c>
      <c r="H21" s="997" t="s">
        <v>298</v>
      </c>
      <c r="I21" s="351" t="s">
        <v>373</v>
      </c>
      <c r="J21" s="998" t="s">
        <v>300</v>
      </c>
      <c r="K21" s="999">
        <v>45758</v>
      </c>
      <c r="L21" s="32"/>
    </row>
    <row r="22" spans="1:12" s="45" customFormat="1" ht="228">
      <c r="A22" s="351" t="s">
        <v>374</v>
      </c>
      <c r="B22" s="1004" t="s">
        <v>279</v>
      </c>
      <c r="C22" s="351" t="s">
        <v>375</v>
      </c>
      <c r="D22" s="351" t="s">
        <v>376</v>
      </c>
      <c r="E22" s="351" t="s">
        <v>377</v>
      </c>
      <c r="F22" s="997" t="s">
        <v>378</v>
      </c>
      <c r="G22" s="997" t="s">
        <v>379</v>
      </c>
      <c r="H22" s="1002" t="s">
        <v>349</v>
      </c>
      <c r="I22" s="356" t="s">
        <v>380</v>
      </c>
      <c r="J22" s="998" t="s">
        <v>300</v>
      </c>
      <c r="K22" s="999">
        <v>45777</v>
      </c>
      <c r="L22" s="56"/>
    </row>
    <row r="23" spans="1:12" ht="156.75">
      <c r="A23" s="353" t="s">
        <v>381</v>
      </c>
      <c r="B23" s="353" t="s">
        <v>278</v>
      </c>
      <c r="C23" s="352" t="s">
        <v>382</v>
      </c>
      <c r="D23" s="1000" t="s">
        <v>307</v>
      </c>
      <c r="E23" s="1000" t="s">
        <v>383</v>
      </c>
      <c r="F23" s="63" t="s">
        <v>384</v>
      </c>
      <c r="G23" s="362" t="s">
        <v>385</v>
      </c>
      <c r="H23" s="1001" t="s">
        <v>298</v>
      </c>
      <c r="I23" s="63"/>
      <c r="J23" s="361" t="s">
        <v>331</v>
      </c>
      <c r="K23" s="361"/>
      <c r="L23" s="56"/>
    </row>
    <row r="24" spans="1:12" ht="85.5">
      <c r="A24" s="353" t="s">
        <v>386</v>
      </c>
      <c r="B24" s="353" t="s">
        <v>278</v>
      </c>
      <c r="C24" s="352" t="s">
        <v>387</v>
      </c>
      <c r="D24" s="1000" t="s">
        <v>388</v>
      </c>
      <c r="E24" s="1000" t="s">
        <v>389</v>
      </c>
      <c r="F24" s="63" t="s">
        <v>390</v>
      </c>
      <c r="G24" s="63" t="s">
        <v>391</v>
      </c>
      <c r="H24" s="1001" t="s">
        <v>298</v>
      </c>
      <c r="I24" s="63"/>
      <c r="J24" s="361" t="s">
        <v>331</v>
      </c>
      <c r="K24" s="361"/>
      <c r="L24" s="56"/>
    </row>
    <row r="25" spans="1:12" ht="114">
      <c r="A25" s="353" t="s">
        <v>392</v>
      </c>
      <c r="B25" s="353" t="s">
        <v>278</v>
      </c>
      <c r="C25" s="352" t="s">
        <v>393</v>
      </c>
      <c r="D25" s="1000" t="s">
        <v>394</v>
      </c>
      <c r="E25" s="1000" t="s">
        <v>395</v>
      </c>
      <c r="F25" s="63" t="s">
        <v>396</v>
      </c>
      <c r="G25" s="63" t="s">
        <v>397</v>
      </c>
      <c r="H25" s="1001" t="s">
        <v>298</v>
      </c>
      <c r="I25" s="63" t="s">
        <v>398</v>
      </c>
      <c r="J25" s="361" t="s">
        <v>300</v>
      </c>
      <c r="K25" s="363">
        <v>45758</v>
      </c>
      <c r="L25" s="56"/>
    </row>
    <row r="26" spans="1:12" ht="114">
      <c r="A26" s="353" t="s">
        <v>399</v>
      </c>
      <c r="B26" s="353" t="s">
        <v>278</v>
      </c>
      <c r="C26" s="352" t="s">
        <v>400</v>
      </c>
      <c r="D26" s="1000" t="s">
        <v>401</v>
      </c>
      <c r="E26" s="1000" t="s">
        <v>402</v>
      </c>
      <c r="F26" s="63" t="s">
        <v>396</v>
      </c>
      <c r="G26" s="63" t="s">
        <v>403</v>
      </c>
      <c r="H26" s="1001" t="s">
        <v>298</v>
      </c>
      <c r="I26" s="63"/>
      <c r="J26" s="361" t="s">
        <v>331</v>
      </c>
      <c r="K26" s="361"/>
      <c r="L26" s="56"/>
    </row>
    <row r="27" spans="1:12" ht="99.75">
      <c r="A27" s="351" t="s">
        <v>404</v>
      </c>
      <c r="B27" s="351" t="s">
        <v>278</v>
      </c>
      <c r="C27" s="351" t="s">
        <v>405</v>
      </c>
      <c r="D27" s="1003" t="s">
        <v>313</v>
      </c>
      <c r="E27" s="1003" t="s">
        <v>406</v>
      </c>
      <c r="F27" s="356" t="s">
        <v>407</v>
      </c>
      <c r="G27" s="356" t="s">
        <v>408</v>
      </c>
      <c r="H27" s="1002" t="s">
        <v>298</v>
      </c>
      <c r="I27" s="63" t="s">
        <v>409</v>
      </c>
      <c r="J27" s="361" t="s">
        <v>300</v>
      </c>
      <c r="K27" s="363">
        <v>45762</v>
      </c>
      <c r="L27" s="56"/>
    </row>
    <row r="28" spans="1:12" ht="99.75">
      <c r="A28" s="353" t="s">
        <v>410</v>
      </c>
      <c r="B28" s="353" t="s">
        <v>277</v>
      </c>
      <c r="C28" s="353" t="s">
        <v>411</v>
      </c>
      <c r="D28" s="353" t="s">
        <v>313</v>
      </c>
      <c r="E28" s="353" t="s">
        <v>412</v>
      </c>
      <c r="H28" s="1002"/>
      <c r="I28" s="63"/>
      <c r="J28" s="361" t="s">
        <v>331</v>
      </c>
      <c r="K28" s="363"/>
      <c r="L28" s="56"/>
    </row>
    <row r="29" spans="1:12">
      <c r="A29" s="63"/>
      <c r="B29" s="63"/>
      <c r="C29" s="353"/>
      <c r="D29" s="361"/>
      <c r="E29" s="63"/>
      <c r="F29" s="63"/>
      <c r="G29" s="63"/>
      <c r="H29" s="360"/>
      <c r="I29" s="63"/>
      <c r="J29" s="361"/>
      <c r="K29" s="363"/>
      <c r="L29" s="56"/>
    </row>
    <row r="30" spans="1:12">
      <c r="B30" s="49"/>
      <c r="C30" s="353"/>
      <c r="H30" s="336"/>
    </row>
    <row r="31" spans="1:12">
      <c r="B31" s="49"/>
      <c r="H31" s="336"/>
    </row>
    <row r="32" spans="1:12">
      <c r="A32" s="364"/>
      <c r="B32" s="49"/>
      <c r="E32" s="365"/>
      <c r="H32" s="336"/>
      <c r="K32" s="366"/>
    </row>
    <row r="33" spans="2:29">
      <c r="B33" s="49"/>
    </row>
    <row r="34" spans="2:29">
      <c r="B34" s="49"/>
    </row>
    <row r="35" spans="2:29">
      <c r="B35" s="49"/>
    </row>
    <row r="36" spans="2:29" s="47" customFormat="1">
      <c r="B36" s="49"/>
      <c r="D36" s="324"/>
      <c r="J36" s="324"/>
      <c r="K36" s="324"/>
      <c r="M36" s="32"/>
      <c r="N36" s="32"/>
      <c r="O36" s="32"/>
      <c r="P36" s="32"/>
      <c r="Q36" s="32"/>
      <c r="R36" s="32"/>
      <c r="S36" s="32"/>
      <c r="T36" s="32"/>
      <c r="U36" s="32"/>
      <c r="V36" s="32"/>
      <c r="W36" s="32"/>
      <c r="X36" s="32"/>
      <c r="Y36" s="32"/>
      <c r="Z36" s="32"/>
      <c r="AA36" s="32"/>
      <c r="AB36" s="32"/>
      <c r="AC36" s="32"/>
    </row>
    <row r="37" spans="2:29" s="47" customFormat="1">
      <c r="B37" s="49"/>
      <c r="D37" s="324"/>
      <c r="J37" s="324"/>
      <c r="K37" s="324"/>
      <c r="M37" s="32"/>
      <c r="N37" s="32"/>
      <c r="O37" s="32"/>
      <c r="P37" s="32"/>
      <c r="Q37" s="32"/>
      <c r="R37" s="32"/>
      <c r="S37" s="32"/>
      <c r="T37" s="32"/>
      <c r="U37" s="32"/>
      <c r="V37" s="32"/>
      <c r="W37" s="32"/>
      <c r="X37" s="32"/>
      <c r="Y37" s="32"/>
      <c r="Z37" s="32"/>
      <c r="AA37" s="32"/>
      <c r="AB37" s="32"/>
      <c r="AC37" s="32"/>
    </row>
    <row r="38" spans="2:29" s="47" customFormat="1">
      <c r="B38" s="49"/>
      <c r="D38" s="324"/>
      <c r="J38" s="324"/>
      <c r="K38" s="324"/>
      <c r="M38" s="32"/>
      <c r="N38" s="32"/>
      <c r="O38" s="32"/>
      <c r="P38" s="32"/>
      <c r="Q38" s="32"/>
      <c r="R38" s="32"/>
      <c r="S38" s="32"/>
      <c r="T38" s="32"/>
      <c r="U38" s="32"/>
      <c r="V38" s="32"/>
      <c r="W38" s="32"/>
      <c r="X38" s="32"/>
      <c r="Y38" s="32"/>
      <c r="Z38" s="32"/>
      <c r="AA38" s="32"/>
      <c r="AB38" s="32"/>
      <c r="AC38" s="32"/>
    </row>
    <row r="39" spans="2:29" s="47" customFormat="1">
      <c r="B39" s="49"/>
      <c r="D39" s="324"/>
      <c r="J39" s="324"/>
      <c r="K39" s="324"/>
      <c r="M39" s="32"/>
      <c r="N39" s="32"/>
      <c r="O39" s="32"/>
      <c r="P39" s="32"/>
      <c r="Q39" s="32"/>
      <c r="R39" s="32"/>
      <c r="S39" s="32"/>
      <c r="T39" s="32"/>
      <c r="U39" s="32"/>
      <c r="V39" s="32"/>
      <c r="W39" s="32"/>
      <c r="X39" s="32"/>
      <c r="Y39" s="32"/>
      <c r="Z39" s="32"/>
      <c r="AA39" s="32"/>
      <c r="AB39" s="32"/>
      <c r="AC39" s="32"/>
    </row>
    <row r="40" spans="2:29" s="47" customFormat="1">
      <c r="B40" s="49"/>
      <c r="D40" s="324"/>
      <c r="J40" s="324"/>
      <c r="K40" s="324"/>
      <c r="M40" s="32"/>
      <c r="N40" s="32"/>
      <c r="O40" s="32"/>
      <c r="P40" s="32"/>
      <c r="Q40" s="32"/>
      <c r="R40" s="32"/>
      <c r="S40" s="32"/>
      <c r="T40" s="32"/>
      <c r="U40" s="32"/>
      <c r="V40" s="32"/>
      <c r="W40" s="32"/>
      <c r="X40" s="32"/>
      <c r="Y40" s="32"/>
      <c r="Z40" s="32"/>
      <c r="AA40" s="32"/>
      <c r="AB40" s="32"/>
      <c r="AC40" s="32"/>
    </row>
    <row r="41" spans="2:29" s="47" customFormat="1">
      <c r="B41" s="49"/>
      <c r="D41" s="324"/>
      <c r="J41" s="324"/>
      <c r="K41" s="324"/>
      <c r="M41" s="32"/>
      <c r="N41" s="32"/>
      <c r="O41" s="32"/>
      <c r="P41" s="32"/>
      <c r="Q41" s="32"/>
      <c r="R41" s="32"/>
      <c r="S41" s="32"/>
      <c r="T41" s="32"/>
      <c r="U41" s="32"/>
      <c r="V41" s="32"/>
      <c r="W41" s="32"/>
      <c r="X41" s="32"/>
      <c r="Y41" s="32"/>
      <c r="Z41" s="32"/>
      <c r="AA41" s="32"/>
      <c r="AB41" s="32"/>
      <c r="AC41" s="32"/>
    </row>
    <row r="42" spans="2:29" s="47" customFormat="1">
      <c r="B42" s="49"/>
      <c r="D42" s="324"/>
      <c r="J42" s="324"/>
      <c r="K42" s="324"/>
      <c r="M42" s="32"/>
      <c r="N42" s="32"/>
      <c r="O42" s="32"/>
      <c r="P42" s="32"/>
      <c r="Q42" s="32"/>
      <c r="R42" s="32"/>
      <c r="S42" s="32"/>
      <c r="T42" s="32"/>
      <c r="U42" s="32"/>
      <c r="V42" s="32"/>
      <c r="W42" s="32"/>
      <c r="X42" s="32"/>
      <c r="Y42" s="32"/>
      <c r="Z42" s="32"/>
      <c r="AA42" s="32"/>
      <c r="AB42" s="32"/>
      <c r="AC42" s="32"/>
    </row>
    <row r="43" spans="2:29" s="47" customFormat="1">
      <c r="B43" s="49"/>
      <c r="D43" s="324"/>
      <c r="J43" s="324"/>
      <c r="K43" s="324"/>
      <c r="M43" s="32"/>
      <c r="N43" s="32"/>
      <c r="O43" s="32"/>
      <c r="P43" s="32"/>
      <c r="Q43" s="32"/>
      <c r="R43" s="32"/>
      <c r="S43" s="32"/>
      <c r="T43" s="32"/>
      <c r="U43" s="32"/>
      <c r="V43" s="32"/>
      <c r="W43" s="32"/>
      <c r="X43" s="32"/>
      <c r="Y43" s="32"/>
      <c r="Z43" s="32"/>
      <c r="AA43" s="32"/>
      <c r="AB43" s="32"/>
      <c r="AC43" s="32"/>
    </row>
    <row r="44" spans="2:29" s="47" customFormat="1">
      <c r="B44" s="49"/>
      <c r="D44" s="324"/>
      <c r="J44" s="324"/>
      <c r="K44" s="324"/>
      <c r="M44" s="32"/>
      <c r="N44" s="32"/>
      <c r="O44" s="32"/>
      <c r="P44" s="32"/>
      <c r="Q44" s="32"/>
      <c r="R44" s="32"/>
      <c r="S44" s="32"/>
      <c r="T44" s="32"/>
      <c r="U44" s="32"/>
      <c r="V44" s="32"/>
      <c r="W44" s="32"/>
      <c r="X44" s="32"/>
      <c r="Y44" s="32"/>
      <c r="Z44" s="32"/>
      <c r="AA44" s="32"/>
      <c r="AB44" s="32"/>
      <c r="AC44" s="32"/>
    </row>
    <row r="45" spans="2:29" s="47" customFormat="1">
      <c r="B45" s="49"/>
      <c r="D45" s="324"/>
      <c r="J45" s="324"/>
      <c r="K45" s="324"/>
      <c r="M45" s="32"/>
      <c r="N45" s="32"/>
      <c r="O45" s="32"/>
      <c r="P45" s="32"/>
      <c r="Q45" s="32"/>
      <c r="R45" s="32"/>
      <c r="S45" s="32"/>
      <c r="T45" s="32"/>
      <c r="U45" s="32"/>
      <c r="V45" s="32"/>
      <c r="W45" s="32"/>
      <c r="X45" s="32"/>
      <c r="Y45" s="32"/>
      <c r="Z45" s="32"/>
      <c r="AA45" s="32"/>
      <c r="AB45" s="32"/>
      <c r="AC45" s="32"/>
    </row>
    <row r="46" spans="2:29" s="47" customFormat="1">
      <c r="B46" s="49"/>
      <c r="D46" s="324"/>
      <c r="J46" s="324"/>
      <c r="K46" s="324"/>
      <c r="M46" s="32"/>
      <c r="N46" s="32"/>
      <c r="O46" s="32"/>
      <c r="P46" s="32"/>
      <c r="Q46" s="32"/>
      <c r="R46" s="32"/>
      <c r="S46" s="32"/>
      <c r="T46" s="32"/>
      <c r="U46" s="32"/>
      <c r="V46" s="32"/>
      <c r="W46" s="32"/>
      <c r="X46" s="32"/>
      <c r="Y46" s="32"/>
      <c r="Z46" s="32"/>
      <c r="AA46" s="32"/>
      <c r="AB46" s="32"/>
      <c r="AC46" s="32"/>
    </row>
    <row r="47" spans="2:29" s="47" customFormat="1">
      <c r="B47" s="49"/>
      <c r="D47" s="324"/>
      <c r="J47" s="324"/>
      <c r="K47" s="324"/>
      <c r="M47" s="32"/>
      <c r="N47" s="32"/>
      <c r="O47" s="32"/>
      <c r="P47" s="32"/>
      <c r="Q47" s="32"/>
      <c r="R47" s="32"/>
      <c r="S47" s="32"/>
      <c r="T47" s="32"/>
      <c r="U47" s="32"/>
      <c r="V47" s="32"/>
      <c r="W47" s="32"/>
      <c r="X47" s="32"/>
      <c r="Y47" s="32"/>
      <c r="Z47" s="32"/>
      <c r="AA47" s="32"/>
      <c r="AB47" s="32"/>
      <c r="AC47" s="32"/>
    </row>
    <row r="48" spans="2:29">
      <c r="B48" s="49"/>
    </row>
    <row r="49" spans="2:2">
      <c r="B49" s="49"/>
    </row>
    <row r="50" spans="2:2">
      <c r="B50" s="49"/>
    </row>
    <row r="51" spans="2:2">
      <c r="B51" s="49"/>
    </row>
    <row r="52" spans="2:2">
      <c r="B52" s="49"/>
    </row>
    <row r="53" spans="2:2">
      <c r="B53" s="49"/>
    </row>
    <row r="54" spans="2:2">
      <c r="B54" s="49"/>
    </row>
    <row r="55" spans="2:2">
      <c r="B55" s="49"/>
    </row>
    <row r="56" spans="2:2">
      <c r="B56" s="49"/>
    </row>
    <row r="57" spans="2:2">
      <c r="B57" s="49"/>
    </row>
    <row r="58" spans="2:2">
      <c r="B58" s="49"/>
    </row>
    <row r="59" spans="2:2">
      <c r="B59" s="49"/>
    </row>
    <row r="60" spans="2:2">
      <c r="B60" s="49"/>
    </row>
    <row r="61" spans="2:2">
      <c r="B61" s="49"/>
    </row>
    <row r="62" spans="2:2">
      <c r="B62" s="49"/>
    </row>
    <row r="63" spans="2:2">
      <c r="B63" s="49"/>
    </row>
    <row r="64" spans="2:2">
      <c r="B64" s="49"/>
    </row>
    <row r="65" spans="2:2">
      <c r="B65" s="49"/>
    </row>
    <row r="66" spans="2:2">
      <c r="B66" s="49"/>
    </row>
    <row r="67" spans="2:2">
      <c r="B67" s="49"/>
    </row>
    <row r="68" spans="2:2">
      <c r="B68" s="49"/>
    </row>
    <row r="69" spans="2:2">
      <c r="B69" s="49"/>
    </row>
    <row r="70" spans="2:2">
      <c r="B70" s="49"/>
    </row>
    <row r="71" spans="2:2">
      <c r="B71" s="49"/>
    </row>
    <row r="72" spans="2:2">
      <c r="B72" s="49"/>
    </row>
    <row r="73" spans="2:2">
      <c r="B73" s="49"/>
    </row>
    <row r="74" spans="2:2">
      <c r="B74" s="49"/>
    </row>
    <row r="75" spans="2:2">
      <c r="B75" s="49"/>
    </row>
    <row r="76" spans="2:2">
      <c r="B76" s="49"/>
    </row>
    <row r="77" spans="2:2">
      <c r="B77" s="49"/>
    </row>
    <row r="78" spans="2:2">
      <c r="B78" s="49"/>
    </row>
    <row r="79" spans="2:2">
      <c r="B79" s="49"/>
    </row>
    <row r="80" spans="2:2">
      <c r="B80" s="49"/>
    </row>
    <row r="81" spans="2:2">
      <c r="B81" s="49"/>
    </row>
    <row r="82" spans="2:2">
      <c r="B82" s="49"/>
    </row>
    <row r="83" spans="2:2">
      <c r="B83" s="49"/>
    </row>
    <row r="84" spans="2:2">
      <c r="B84" s="49"/>
    </row>
    <row r="85" spans="2:2">
      <c r="B85" s="49"/>
    </row>
    <row r="86" spans="2:2">
      <c r="B86" s="49"/>
    </row>
    <row r="87" spans="2:2">
      <c r="B87" s="49"/>
    </row>
    <row r="88" spans="2:2">
      <c r="B88" s="49"/>
    </row>
    <row r="89" spans="2:2">
      <c r="B89" s="49"/>
    </row>
    <row r="90" spans="2:2">
      <c r="B90" s="49"/>
    </row>
    <row r="91" spans="2:2">
      <c r="B91" s="49"/>
    </row>
    <row r="92" spans="2:2">
      <c r="B92" s="49"/>
    </row>
    <row r="93" spans="2:2">
      <c r="B93" s="49"/>
    </row>
    <row r="94" spans="2:2">
      <c r="B94" s="49"/>
    </row>
    <row r="95" spans="2:2">
      <c r="B95" s="49"/>
    </row>
    <row r="96" spans="2:2">
      <c r="B96" s="49"/>
    </row>
    <row r="97" spans="2:2">
      <c r="B97" s="49"/>
    </row>
    <row r="98" spans="2:2">
      <c r="B98" s="49"/>
    </row>
    <row r="99" spans="2:2">
      <c r="B99" s="49"/>
    </row>
    <row r="100" spans="2:2">
      <c r="B100" s="49"/>
    </row>
    <row r="101" spans="2:2">
      <c r="B101" s="49"/>
    </row>
    <row r="102" spans="2:2">
      <c r="B102" s="49"/>
    </row>
    <row r="103" spans="2:2">
      <c r="B103" s="49"/>
    </row>
    <row r="104" spans="2:2">
      <c r="B104" s="49"/>
    </row>
    <row r="105" spans="2:2">
      <c r="B105" s="49"/>
    </row>
    <row r="106" spans="2:2">
      <c r="B106" s="49"/>
    </row>
    <row r="107" spans="2:2">
      <c r="B107" s="49"/>
    </row>
    <row r="108" spans="2:2">
      <c r="B108" s="49"/>
    </row>
    <row r="109" spans="2:2">
      <c r="B109" s="49"/>
    </row>
    <row r="110" spans="2:2">
      <c r="B110" s="49"/>
    </row>
    <row r="111" spans="2:2">
      <c r="B111" s="49"/>
    </row>
    <row r="112" spans="2:2">
      <c r="B112" s="49"/>
    </row>
    <row r="113" spans="2:2">
      <c r="B113" s="49"/>
    </row>
    <row r="114" spans="2:2">
      <c r="B114" s="49"/>
    </row>
    <row r="115" spans="2:2">
      <c r="B115" s="49"/>
    </row>
    <row r="116" spans="2:2">
      <c r="B116" s="49"/>
    </row>
    <row r="117" spans="2:2">
      <c r="B117" s="49"/>
    </row>
    <row r="118" spans="2:2">
      <c r="B118" s="49"/>
    </row>
    <row r="119" spans="2:2">
      <c r="B119" s="49"/>
    </row>
    <row r="120" spans="2:2">
      <c r="B120" s="49"/>
    </row>
    <row r="121" spans="2:2">
      <c r="B121" s="49"/>
    </row>
    <row r="122" spans="2:2">
      <c r="B122" s="49"/>
    </row>
    <row r="123" spans="2:2">
      <c r="B123" s="49"/>
    </row>
    <row r="124" spans="2:2">
      <c r="B124" s="49"/>
    </row>
    <row r="125" spans="2:2">
      <c r="B125" s="49"/>
    </row>
    <row r="126" spans="2:2">
      <c r="B126" s="49"/>
    </row>
    <row r="127" spans="2:2">
      <c r="B127" s="49"/>
    </row>
    <row r="128" spans="2:2">
      <c r="B128" s="186"/>
    </row>
    <row r="129" spans="2:29">
      <c r="B129" s="187"/>
    </row>
    <row r="130" spans="2:29">
      <c r="B130" s="187"/>
    </row>
    <row r="131" spans="2:29">
      <c r="B131" s="187"/>
    </row>
    <row r="132" spans="2:29">
      <c r="B132" s="187"/>
    </row>
    <row r="133" spans="2:29">
      <c r="B133" s="187"/>
    </row>
    <row r="134" spans="2:29">
      <c r="B134" s="187"/>
    </row>
    <row r="135" spans="2:29">
      <c r="B135" s="187"/>
    </row>
    <row r="136" spans="2:29">
      <c r="B136" s="187"/>
    </row>
    <row r="137" spans="2:29">
      <c r="B137" s="187"/>
    </row>
    <row r="138" spans="2:29">
      <c r="B138" s="187"/>
    </row>
    <row r="139" spans="2:29">
      <c r="B139" s="187"/>
    </row>
    <row r="140" spans="2:29">
      <c r="B140" s="187"/>
    </row>
    <row r="141" spans="2:29">
      <c r="B141" s="187"/>
    </row>
    <row r="142" spans="2:29">
      <c r="B142" s="187"/>
    </row>
    <row r="143" spans="2:29">
      <c r="B143" s="187"/>
    </row>
    <row r="144" spans="2:29" s="47" customFormat="1">
      <c r="B144" s="187"/>
      <c r="D144" s="324"/>
      <c r="J144" s="324"/>
      <c r="K144" s="324"/>
      <c r="M144" s="32"/>
      <c r="N144" s="32"/>
      <c r="O144" s="32"/>
      <c r="P144" s="32"/>
      <c r="Q144" s="32"/>
      <c r="R144" s="32"/>
      <c r="S144" s="32"/>
      <c r="T144" s="32"/>
      <c r="U144" s="32"/>
      <c r="V144" s="32"/>
      <c r="W144" s="32"/>
      <c r="X144" s="32"/>
      <c r="Y144" s="32"/>
      <c r="Z144" s="32"/>
      <c r="AA144" s="32"/>
      <c r="AB144" s="32"/>
      <c r="AC144" s="32"/>
    </row>
    <row r="145" spans="2:29" s="47" customFormat="1">
      <c r="B145" s="187"/>
      <c r="D145" s="324"/>
      <c r="J145" s="324"/>
      <c r="K145" s="324"/>
      <c r="M145" s="32"/>
      <c r="N145" s="32"/>
      <c r="O145" s="32"/>
      <c r="P145" s="32"/>
      <c r="Q145" s="32"/>
      <c r="R145" s="32"/>
      <c r="S145" s="32"/>
      <c r="T145" s="32"/>
      <c r="U145" s="32"/>
      <c r="V145" s="32"/>
      <c r="W145" s="32"/>
      <c r="X145" s="32"/>
      <c r="Y145" s="32"/>
      <c r="Z145" s="32"/>
      <c r="AA145" s="32"/>
      <c r="AB145" s="32"/>
      <c r="AC145" s="32"/>
    </row>
    <row r="146" spans="2:29" s="47" customFormat="1">
      <c r="B146" s="187"/>
      <c r="D146" s="324"/>
      <c r="J146" s="324"/>
      <c r="K146" s="324"/>
      <c r="M146" s="32"/>
      <c r="N146" s="32"/>
      <c r="O146" s="32"/>
      <c r="P146" s="32"/>
      <c r="Q146" s="32"/>
      <c r="R146" s="32"/>
      <c r="S146" s="32"/>
      <c r="T146" s="32"/>
      <c r="U146" s="32"/>
      <c r="V146" s="32"/>
      <c r="W146" s="32"/>
      <c r="X146" s="32"/>
      <c r="Y146" s="32"/>
      <c r="Z146" s="32"/>
      <c r="AA146" s="32"/>
      <c r="AB146" s="32"/>
      <c r="AC146" s="32"/>
    </row>
    <row r="147" spans="2:29" s="47" customFormat="1">
      <c r="B147" s="187"/>
      <c r="D147" s="324"/>
      <c r="J147" s="324"/>
      <c r="K147" s="324"/>
      <c r="M147" s="32"/>
      <c r="N147" s="32"/>
      <c r="O147" s="32"/>
      <c r="P147" s="32"/>
      <c r="Q147" s="32"/>
      <c r="R147" s="32"/>
      <c r="S147" s="32"/>
      <c r="T147" s="32"/>
      <c r="U147" s="32"/>
      <c r="V147" s="32"/>
      <c r="W147" s="32"/>
      <c r="X147" s="32"/>
      <c r="Y147" s="32"/>
      <c r="Z147" s="32"/>
      <c r="AA147" s="32"/>
      <c r="AB147" s="32"/>
      <c r="AC147" s="32"/>
    </row>
    <row r="148" spans="2:29" s="47" customFormat="1">
      <c r="B148" s="187"/>
      <c r="D148" s="324"/>
      <c r="J148" s="324"/>
      <c r="K148" s="324"/>
      <c r="M148" s="32"/>
      <c r="N148" s="32"/>
      <c r="O148" s="32"/>
      <c r="P148" s="32"/>
      <c r="Q148" s="32"/>
      <c r="R148" s="32"/>
      <c r="S148" s="32"/>
      <c r="T148" s="32"/>
      <c r="U148" s="32"/>
      <c r="V148" s="32"/>
      <c r="W148" s="32"/>
      <c r="X148" s="32"/>
      <c r="Y148" s="32"/>
      <c r="Z148" s="32"/>
      <c r="AA148" s="32"/>
      <c r="AB148" s="32"/>
      <c r="AC148" s="32"/>
    </row>
    <row r="149" spans="2:29" s="47" customFormat="1">
      <c r="B149" s="187"/>
      <c r="D149" s="324"/>
      <c r="J149" s="324"/>
      <c r="K149" s="324"/>
      <c r="M149" s="32"/>
      <c r="N149" s="32"/>
      <c r="O149" s="32"/>
      <c r="P149" s="32"/>
      <c r="Q149" s="32"/>
      <c r="R149" s="32"/>
      <c r="S149" s="32"/>
      <c r="T149" s="32"/>
      <c r="U149" s="32"/>
      <c r="V149" s="32"/>
      <c r="W149" s="32"/>
      <c r="X149" s="32"/>
      <c r="Y149" s="32"/>
      <c r="Z149" s="32"/>
      <c r="AA149" s="32"/>
      <c r="AB149" s="32"/>
      <c r="AC149" s="32"/>
    </row>
    <row r="150" spans="2:29" s="47" customFormat="1">
      <c r="B150" s="187"/>
      <c r="D150" s="324"/>
      <c r="J150" s="324"/>
      <c r="K150" s="324"/>
      <c r="M150" s="32"/>
      <c r="N150" s="32"/>
      <c r="O150" s="32"/>
      <c r="P150" s="32"/>
      <c r="Q150" s="32"/>
      <c r="R150" s="32"/>
      <c r="S150" s="32"/>
      <c r="T150" s="32"/>
      <c r="U150" s="32"/>
      <c r="V150" s="32"/>
      <c r="W150" s="32"/>
      <c r="X150" s="32"/>
      <c r="Y150" s="32"/>
      <c r="Z150" s="32"/>
      <c r="AA150" s="32"/>
      <c r="AB150" s="32"/>
      <c r="AC150" s="32"/>
    </row>
    <row r="151" spans="2:29" s="47" customFormat="1">
      <c r="B151" s="187"/>
      <c r="D151" s="324"/>
      <c r="J151" s="324"/>
      <c r="K151" s="324"/>
      <c r="M151" s="32"/>
      <c r="N151" s="32"/>
      <c r="O151" s="32"/>
      <c r="P151" s="32"/>
      <c r="Q151" s="32"/>
      <c r="R151" s="32"/>
      <c r="S151" s="32"/>
      <c r="T151" s="32"/>
      <c r="U151" s="32"/>
      <c r="V151" s="32"/>
      <c r="W151" s="32"/>
      <c r="X151" s="32"/>
      <c r="Y151" s="32"/>
      <c r="Z151" s="32"/>
      <c r="AA151" s="32"/>
      <c r="AB151" s="32"/>
      <c r="AC151" s="32"/>
    </row>
    <row r="152" spans="2:29" s="47" customFormat="1">
      <c r="B152" s="187"/>
      <c r="D152" s="324"/>
      <c r="J152" s="324"/>
      <c r="K152" s="324"/>
      <c r="M152" s="32"/>
      <c r="N152" s="32"/>
      <c r="O152" s="32"/>
      <c r="P152" s="32"/>
      <c r="Q152" s="32"/>
      <c r="R152" s="32"/>
      <c r="S152" s="32"/>
      <c r="T152" s="32"/>
      <c r="U152" s="32"/>
      <c r="V152" s="32"/>
      <c r="W152" s="32"/>
      <c r="X152" s="32"/>
      <c r="Y152" s="32"/>
      <c r="Z152" s="32"/>
      <c r="AA152" s="32"/>
      <c r="AB152" s="32"/>
      <c r="AC152" s="32"/>
    </row>
    <row r="153" spans="2:29" s="47" customFormat="1">
      <c r="B153" s="187"/>
      <c r="D153" s="324"/>
      <c r="J153" s="324"/>
      <c r="K153" s="324"/>
      <c r="M153" s="32"/>
      <c r="N153" s="32"/>
      <c r="O153" s="32"/>
      <c r="P153" s="32"/>
      <c r="Q153" s="32"/>
      <c r="R153" s="32"/>
      <c r="S153" s="32"/>
      <c r="T153" s="32"/>
      <c r="U153" s="32"/>
      <c r="V153" s="32"/>
      <c r="W153" s="32"/>
      <c r="X153" s="32"/>
      <c r="Y153" s="32"/>
      <c r="Z153" s="32"/>
      <c r="AA153" s="32"/>
      <c r="AB153" s="32"/>
      <c r="AC153" s="32"/>
    </row>
    <row r="154" spans="2:29" s="47" customFormat="1">
      <c r="B154" s="187"/>
      <c r="D154" s="324"/>
      <c r="J154" s="324"/>
      <c r="K154" s="324"/>
      <c r="M154" s="32"/>
      <c r="N154" s="32"/>
      <c r="O154" s="32"/>
      <c r="P154" s="32"/>
      <c r="Q154" s="32"/>
      <c r="R154" s="32"/>
      <c r="S154" s="32"/>
      <c r="T154" s="32"/>
      <c r="U154" s="32"/>
      <c r="V154" s="32"/>
      <c r="W154" s="32"/>
      <c r="X154" s="32"/>
      <c r="Y154" s="32"/>
      <c r="Z154" s="32"/>
      <c r="AA154" s="32"/>
      <c r="AB154" s="32"/>
      <c r="AC154" s="32"/>
    </row>
    <row r="155" spans="2:29" s="47" customFormat="1">
      <c r="B155" s="187"/>
      <c r="D155" s="324"/>
      <c r="J155" s="324"/>
      <c r="K155" s="324"/>
      <c r="M155" s="32"/>
      <c r="N155" s="32"/>
      <c r="O155" s="32"/>
      <c r="P155" s="32"/>
      <c r="Q155" s="32"/>
      <c r="R155" s="32"/>
      <c r="S155" s="32"/>
      <c r="T155" s="32"/>
      <c r="U155" s="32"/>
      <c r="V155" s="32"/>
      <c r="W155" s="32"/>
      <c r="X155" s="32"/>
      <c r="Y155" s="32"/>
      <c r="Z155" s="32"/>
      <c r="AA155" s="32"/>
      <c r="AB155" s="32"/>
      <c r="AC155" s="32"/>
    </row>
    <row r="156" spans="2:29" s="47" customFormat="1">
      <c r="B156" s="187"/>
      <c r="D156" s="324"/>
      <c r="J156" s="324"/>
      <c r="K156" s="324"/>
      <c r="M156" s="32"/>
      <c r="N156" s="32"/>
      <c r="O156" s="32"/>
      <c r="P156" s="32"/>
      <c r="Q156" s="32"/>
      <c r="R156" s="32"/>
      <c r="S156" s="32"/>
      <c r="T156" s="32"/>
      <c r="U156" s="32"/>
      <c r="V156" s="32"/>
      <c r="W156" s="32"/>
      <c r="X156" s="32"/>
      <c r="Y156" s="32"/>
      <c r="Z156" s="32"/>
      <c r="AA156" s="32"/>
      <c r="AB156" s="32"/>
      <c r="AC156" s="32"/>
    </row>
    <row r="157" spans="2:29" s="47" customFormat="1">
      <c r="B157" s="187"/>
      <c r="D157" s="324"/>
      <c r="J157" s="324"/>
      <c r="K157" s="324"/>
      <c r="M157" s="32"/>
      <c r="N157" s="32"/>
      <c r="O157" s="32"/>
      <c r="P157" s="32"/>
      <c r="Q157" s="32"/>
      <c r="R157" s="32"/>
      <c r="S157" s="32"/>
      <c r="T157" s="32"/>
      <c r="U157" s="32"/>
      <c r="V157" s="32"/>
      <c r="W157" s="32"/>
      <c r="X157" s="32"/>
      <c r="Y157" s="32"/>
      <c r="Z157" s="32"/>
      <c r="AA157" s="32"/>
      <c r="AB157" s="32"/>
      <c r="AC157" s="32"/>
    </row>
    <row r="158" spans="2:29" s="47" customFormat="1">
      <c r="B158" s="187"/>
      <c r="D158" s="324"/>
      <c r="J158" s="324"/>
      <c r="K158" s="324"/>
      <c r="M158" s="32"/>
      <c r="N158" s="32"/>
      <c r="O158" s="32"/>
      <c r="P158" s="32"/>
      <c r="Q158" s="32"/>
      <c r="R158" s="32"/>
      <c r="S158" s="32"/>
      <c r="T158" s="32"/>
      <c r="U158" s="32"/>
      <c r="V158" s="32"/>
      <c r="W158" s="32"/>
      <c r="X158" s="32"/>
      <c r="Y158" s="32"/>
      <c r="Z158" s="32"/>
      <c r="AA158" s="32"/>
      <c r="AB158" s="32"/>
      <c r="AC158" s="32"/>
    </row>
    <row r="159" spans="2:29" s="47" customFormat="1">
      <c r="B159" s="187"/>
      <c r="D159" s="324"/>
      <c r="J159" s="324"/>
      <c r="K159" s="324"/>
      <c r="M159" s="32"/>
      <c r="N159" s="32"/>
      <c r="O159" s="32"/>
      <c r="P159" s="32"/>
      <c r="Q159" s="32"/>
      <c r="R159" s="32"/>
      <c r="S159" s="32"/>
      <c r="T159" s="32"/>
      <c r="U159" s="32"/>
      <c r="V159" s="32"/>
      <c r="W159" s="32"/>
      <c r="X159" s="32"/>
      <c r="Y159" s="32"/>
      <c r="Z159" s="32"/>
      <c r="AA159" s="32"/>
      <c r="AB159" s="32"/>
      <c r="AC159" s="32"/>
    </row>
    <row r="160" spans="2:29" s="47" customFormat="1">
      <c r="B160" s="187"/>
      <c r="D160" s="324"/>
      <c r="J160" s="324"/>
      <c r="K160" s="324"/>
      <c r="M160" s="32"/>
      <c r="N160" s="32"/>
      <c r="O160" s="32"/>
      <c r="P160" s="32"/>
      <c r="Q160" s="32"/>
      <c r="R160" s="32"/>
      <c r="S160" s="32"/>
      <c r="T160" s="32"/>
      <c r="U160" s="32"/>
      <c r="V160" s="32"/>
      <c r="W160" s="32"/>
      <c r="X160" s="32"/>
      <c r="Y160" s="32"/>
      <c r="Z160" s="32"/>
      <c r="AA160" s="32"/>
      <c r="AB160" s="32"/>
      <c r="AC160" s="32"/>
    </row>
    <row r="161" spans="2:29" s="47" customFormat="1">
      <c r="B161" s="187"/>
      <c r="D161" s="324"/>
      <c r="J161" s="324"/>
      <c r="K161" s="324"/>
      <c r="M161" s="32"/>
      <c r="N161" s="32"/>
      <c r="O161" s="32"/>
      <c r="P161" s="32"/>
      <c r="Q161" s="32"/>
      <c r="R161" s="32"/>
      <c r="S161" s="32"/>
      <c r="T161" s="32"/>
      <c r="U161" s="32"/>
      <c r="V161" s="32"/>
      <c r="W161" s="32"/>
      <c r="X161" s="32"/>
      <c r="Y161" s="32"/>
      <c r="Z161" s="32"/>
      <c r="AA161" s="32"/>
      <c r="AB161" s="32"/>
      <c r="AC161" s="32"/>
    </row>
    <row r="162" spans="2:29" s="47" customFormat="1">
      <c r="B162" s="187"/>
      <c r="D162" s="324"/>
      <c r="J162" s="324"/>
      <c r="K162" s="324"/>
      <c r="M162" s="32"/>
      <c r="N162" s="32"/>
      <c r="O162" s="32"/>
      <c r="P162" s="32"/>
      <c r="Q162" s="32"/>
      <c r="R162" s="32"/>
      <c r="S162" s="32"/>
      <c r="T162" s="32"/>
      <c r="U162" s="32"/>
      <c r="V162" s="32"/>
      <c r="W162" s="32"/>
      <c r="X162" s="32"/>
      <c r="Y162" s="32"/>
      <c r="Z162" s="32"/>
      <c r="AA162" s="32"/>
      <c r="AB162" s="32"/>
      <c r="AC162" s="32"/>
    </row>
    <row r="163" spans="2:29" s="47" customFormat="1">
      <c r="B163" s="187"/>
      <c r="D163" s="324"/>
      <c r="J163" s="324"/>
      <c r="K163" s="324"/>
      <c r="M163" s="32"/>
      <c r="N163" s="32"/>
      <c r="O163" s="32"/>
      <c r="P163" s="32"/>
      <c r="Q163" s="32"/>
      <c r="R163" s="32"/>
      <c r="S163" s="32"/>
      <c r="T163" s="32"/>
      <c r="U163" s="32"/>
      <c r="V163" s="32"/>
      <c r="W163" s="32"/>
      <c r="X163" s="32"/>
      <c r="Y163" s="32"/>
      <c r="Z163" s="32"/>
      <c r="AA163" s="32"/>
      <c r="AB163" s="32"/>
      <c r="AC163" s="32"/>
    </row>
    <row r="164" spans="2:29" s="47" customFormat="1">
      <c r="B164" s="187"/>
      <c r="D164" s="324"/>
      <c r="J164" s="324"/>
      <c r="K164" s="324"/>
      <c r="M164" s="32"/>
      <c r="N164" s="32"/>
      <c r="O164" s="32"/>
      <c r="P164" s="32"/>
      <c r="Q164" s="32"/>
      <c r="R164" s="32"/>
      <c r="S164" s="32"/>
      <c r="T164" s="32"/>
      <c r="U164" s="32"/>
      <c r="V164" s="32"/>
      <c r="W164" s="32"/>
      <c r="X164" s="32"/>
      <c r="Y164" s="32"/>
      <c r="Z164" s="32"/>
      <c r="AA164" s="32"/>
      <c r="AB164" s="32"/>
      <c r="AC164" s="32"/>
    </row>
    <row r="165" spans="2:29" s="47" customFormat="1">
      <c r="B165" s="187"/>
      <c r="D165" s="324"/>
      <c r="J165" s="324"/>
      <c r="K165" s="324"/>
      <c r="M165" s="32"/>
      <c r="N165" s="32"/>
      <c r="O165" s="32"/>
      <c r="P165" s="32"/>
      <c r="Q165" s="32"/>
      <c r="R165" s="32"/>
      <c r="S165" s="32"/>
      <c r="T165" s="32"/>
      <c r="U165" s="32"/>
      <c r="V165" s="32"/>
      <c r="W165" s="32"/>
      <c r="X165" s="32"/>
      <c r="Y165" s="32"/>
      <c r="Z165" s="32"/>
      <c r="AA165" s="32"/>
      <c r="AB165" s="32"/>
      <c r="AC165" s="32"/>
    </row>
    <row r="166" spans="2:29" s="47" customFormat="1">
      <c r="B166" s="187"/>
      <c r="D166" s="324"/>
      <c r="J166" s="324"/>
      <c r="K166" s="324"/>
      <c r="M166" s="32"/>
      <c r="N166" s="32"/>
      <c r="O166" s="32"/>
      <c r="P166" s="32"/>
      <c r="Q166" s="32"/>
      <c r="R166" s="32"/>
      <c r="S166" s="32"/>
      <c r="T166" s="32"/>
      <c r="U166" s="32"/>
      <c r="V166" s="32"/>
      <c r="W166" s="32"/>
      <c r="X166" s="32"/>
      <c r="Y166" s="32"/>
      <c r="Z166" s="32"/>
      <c r="AA166" s="32"/>
      <c r="AB166" s="32"/>
      <c r="AC166" s="32"/>
    </row>
    <row r="167" spans="2:29" s="47" customFormat="1">
      <c r="B167" s="187"/>
      <c r="D167" s="324"/>
      <c r="J167" s="324"/>
      <c r="K167" s="324"/>
      <c r="M167" s="32"/>
      <c r="N167" s="32"/>
      <c r="O167" s="32"/>
      <c r="P167" s="32"/>
      <c r="Q167" s="32"/>
      <c r="R167" s="32"/>
      <c r="S167" s="32"/>
      <c r="T167" s="32"/>
      <c r="U167" s="32"/>
      <c r="V167" s="32"/>
      <c r="W167" s="32"/>
      <c r="X167" s="32"/>
      <c r="Y167" s="32"/>
      <c r="Z167" s="32"/>
      <c r="AA167" s="32"/>
      <c r="AB167" s="32"/>
      <c r="AC167" s="32"/>
    </row>
    <row r="168" spans="2:29" s="47" customFormat="1">
      <c r="B168" s="187"/>
      <c r="D168" s="324"/>
      <c r="J168" s="324"/>
      <c r="K168" s="324"/>
      <c r="M168" s="32"/>
      <c r="N168" s="32"/>
      <c r="O168" s="32"/>
      <c r="P168" s="32"/>
      <c r="Q168" s="32"/>
      <c r="R168" s="32"/>
      <c r="S168" s="32"/>
      <c r="T168" s="32"/>
      <c r="U168" s="32"/>
      <c r="V168" s="32"/>
      <c r="W168" s="32"/>
      <c r="X168" s="32"/>
      <c r="Y168" s="32"/>
      <c r="Z168" s="32"/>
      <c r="AA168" s="32"/>
      <c r="AB168" s="32"/>
      <c r="AC168" s="32"/>
    </row>
    <row r="169" spans="2:29" s="47" customFormat="1">
      <c r="B169" s="187"/>
      <c r="D169" s="324"/>
      <c r="J169" s="324"/>
      <c r="K169" s="324"/>
      <c r="M169" s="32"/>
      <c r="N169" s="32"/>
      <c r="O169" s="32"/>
      <c r="P169" s="32"/>
      <c r="Q169" s="32"/>
      <c r="R169" s="32"/>
      <c r="S169" s="32"/>
      <c r="T169" s="32"/>
      <c r="U169" s="32"/>
      <c r="V169" s="32"/>
      <c r="W169" s="32"/>
      <c r="X169" s="32"/>
      <c r="Y169" s="32"/>
      <c r="Z169" s="32"/>
      <c r="AA169" s="32"/>
      <c r="AB169" s="32"/>
      <c r="AC169" s="32"/>
    </row>
    <row r="170" spans="2:29" s="47" customFormat="1">
      <c r="B170" s="187"/>
      <c r="D170" s="324"/>
      <c r="J170" s="324"/>
      <c r="K170" s="324"/>
      <c r="M170" s="32"/>
      <c r="N170" s="32"/>
      <c r="O170" s="32"/>
      <c r="P170" s="32"/>
      <c r="Q170" s="32"/>
      <c r="R170" s="32"/>
      <c r="S170" s="32"/>
      <c r="T170" s="32"/>
      <c r="U170" s="32"/>
      <c r="V170" s="32"/>
      <c r="W170" s="32"/>
      <c r="X170" s="32"/>
      <c r="Y170" s="32"/>
      <c r="Z170" s="32"/>
      <c r="AA170" s="32"/>
      <c r="AB170" s="32"/>
      <c r="AC170" s="32"/>
    </row>
    <row r="171" spans="2:29" s="47" customFormat="1">
      <c r="B171" s="187"/>
      <c r="D171" s="324"/>
      <c r="J171" s="324"/>
      <c r="K171" s="324"/>
      <c r="M171" s="32"/>
      <c r="N171" s="32"/>
      <c r="O171" s="32"/>
      <c r="P171" s="32"/>
      <c r="Q171" s="32"/>
      <c r="R171" s="32"/>
      <c r="S171" s="32"/>
      <c r="T171" s="32"/>
      <c r="U171" s="32"/>
      <c r="V171" s="32"/>
      <c r="W171" s="32"/>
      <c r="X171" s="32"/>
      <c r="Y171" s="32"/>
      <c r="Z171" s="32"/>
      <c r="AA171" s="32"/>
      <c r="AB171" s="32"/>
      <c r="AC171" s="32"/>
    </row>
    <row r="172" spans="2:29" s="47" customFormat="1">
      <c r="B172" s="187"/>
      <c r="D172" s="324"/>
      <c r="J172" s="324"/>
      <c r="K172" s="324"/>
      <c r="M172" s="32"/>
      <c r="N172" s="32"/>
      <c r="O172" s="32"/>
      <c r="P172" s="32"/>
      <c r="Q172" s="32"/>
      <c r="R172" s="32"/>
      <c r="S172" s="32"/>
      <c r="T172" s="32"/>
      <c r="U172" s="32"/>
      <c r="V172" s="32"/>
      <c r="W172" s="32"/>
      <c r="X172" s="32"/>
      <c r="Y172" s="32"/>
      <c r="Z172" s="32"/>
      <c r="AA172" s="32"/>
      <c r="AB172" s="32"/>
      <c r="AC172" s="32"/>
    </row>
    <row r="173" spans="2:29" s="47" customFormat="1">
      <c r="B173" s="187"/>
      <c r="D173" s="324"/>
      <c r="J173" s="324"/>
      <c r="K173" s="324"/>
      <c r="M173" s="32"/>
      <c r="N173" s="32"/>
      <c r="O173" s="32"/>
      <c r="P173" s="32"/>
      <c r="Q173" s="32"/>
      <c r="R173" s="32"/>
      <c r="S173" s="32"/>
      <c r="T173" s="32"/>
      <c r="U173" s="32"/>
      <c r="V173" s="32"/>
      <c r="W173" s="32"/>
      <c r="X173" s="32"/>
      <c r="Y173" s="32"/>
      <c r="Z173" s="32"/>
      <c r="AA173" s="32"/>
      <c r="AB173" s="32"/>
      <c r="AC173" s="32"/>
    </row>
    <row r="174" spans="2:29" s="47" customFormat="1">
      <c r="B174" s="187"/>
      <c r="D174" s="324"/>
      <c r="J174" s="324"/>
      <c r="K174" s="324"/>
      <c r="M174" s="32"/>
      <c r="N174" s="32"/>
      <c r="O174" s="32"/>
      <c r="P174" s="32"/>
      <c r="Q174" s="32"/>
      <c r="R174" s="32"/>
      <c r="S174" s="32"/>
      <c r="T174" s="32"/>
      <c r="U174" s="32"/>
      <c r="V174" s="32"/>
      <c r="W174" s="32"/>
      <c r="X174" s="32"/>
      <c r="Y174" s="32"/>
      <c r="Z174" s="32"/>
      <c r="AA174" s="32"/>
      <c r="AB174" s="32"/>
      <c r="AC174" s="32"/>
    </row>
    <row r="175" spans="2:29" s="47" customFormat="1">
      <c r="B175" s="187"/>
      <c r="D175" s="324"/>
      <c r="J175" s="324"/>
      <c r="K175" s="324"/>
      <c r="M175" s="32"/>
      <c r="N175" s="32"/>
      <c r="O175" s="32"/>
      <c r="P175" s="32"/>
      <c r="Q175" s="32"/>
      <c r="R175" s="32"/>
      <c r="S175" s="32"/>
      <c r="T175" s="32"/>
      <c r="U175" s="32"/>
      <c r="V175" s="32"/>
      <c r="W175" s="32"/>
      <c r="X175" s="32"/>
      <c r="Y175" s="32"/>
      <c r="Z175" s="32"/>
      <c r="AA175" s="32"/>
      <c r="AB175" s="32"/>
      <c r="AC175" s="32"/>
    </row>
    <row r="176" spans="2:29">
      <c r="B176" s="187"/>
    </row>
    <row r="177" spans="2:2">
      <c r="B177" s="187"/>
    </row>
    <row r="178" spans="2:2">
      <c r="B178" s="187"/>
    </row>
    <row r="179" spans="2:2">
      <c r="B179" s="187"/>
    </row>
    <row r="180" spans="2:2">
      <c r="B180" s="187"/>
    </row>
    <row r="181" spans="2:2">
      <c r="B181" s="187"/>
    </row>
    <row r="182" spans="2:2">
      <c r="B182" s="187"/>
    </row>
    <row r="183" spans="2:2">
      <c r="B183" s="187"/>
    </row>
    <row r="184" spans="2:2">
      <c r="B184" s="187"/>
    </row>
    <row r="185" spans="2:2">
      <c r="B185" s="187"/>
    </row>
    <row r="186" spans="2:2">
      <c r="B186" s="187"/>
    </row>
    <row r="187" spans="2:2">
      <c r="B187" s="187"/>
    </row>
    <row r="188" spans="2:2">
      <c r="B188" s="187"/>
    </row>
    <row r="189" spans="2:2">
      <c r="B189" s="187"/>
    </row>
    <row r="190" spans="2:2">
      <c r="B190" s="187"/>
    </row>
    <row r="191" spans="2:2">
      <c r="B191" s="187"/>
    </row>
    <row r="192" spans="2:2">
      <c r="B192" s="187"/>
    </row>
    <row r="193" spans="2:28">
      <c r="B193" s="187"/>
    </row>
    <row r="194" spans="2:28">
      <c r="B194" s="187"/>
    </row>
    <row r="195" spans="2:28">
      <c r="B195" s="187"/>
    </row>
    <row r="196" spans="2:28">
      <c r="B196" s="187"/>
    </row>
    <row r="197" spans="2:28">
      <c r="B197" s="187"/>
    </row>
    <row r="198" spans="2:28">
      <c r="B198" s="187"/>
    </row>
    <row r="199" spans="2:28">
      <c r="B199" s="187"/>
    </row>
    <row r="200" spans="2:28">
      <c r="B200" s="187"/>
    </row>
    <row r="201" spans="2:28">
      <c r="B201" s="187"/>
    </row>
    <row r="202" spans="2:28">
      <c r="B202" s="187"/>
    </row>
    <row r="203" spans="2:28">
      <c r="B203" s="187"/>
    </row>
    <row r="204" spans="2:28">
      <c r="B204" s="187"/>
      <c r="AB204" s="32" t="s">
        <v>413</v>
      </c>
    </row>
    <row r="205" spans="2:28">
      <c r="B205" s="187"/>
      <c r="AB205" s="32" t="s">
        <v>414</v>
      </c>
    </row>
    <row r="206" spans="2:28">
      <c r="B206" s="187"/>
      <c r="AB206" s="32" t="s">
        <v>415</v>
      </c>
    </row>
    <row r="207" spans="2:28">
      <c r="B207" s="187"/>
      <c r="AB207" s="32" t="s">
        <v>416</v>
      </c>
    </row>
    <row r="208" spans="2:28" ht="99.75">
      <c r="B208" s="187"/>
      <c r="AB208" s="159" t="s">
        <v>417</v>
      </c>
    </row>
    <row r="209" spans="2:29">
      <c r="B209" s="187"/>
      <c r="AB209" s="32" t="s">
        <v>418</v>
      </c>
    </row>
    <row r="210" spans="2:29">
      <c r="B210" s="187"/>
      <c r="AB210" s="32" t="s">
        <v>419</v>
      </c>
    </row>
    <row r="211" spans="2:29">
      <c r="B211" s="187"/>
      <c r="AB211" s="32" t="s">
        <v>420</v>
      </c>
    </row>
    <row r="212" spans="2:29">
      <c r="B212" s="187"/>
      <c r="AB212" s="32" t="s">
        <v>421</v>
      </c>
    </row>
    <row r="213" spans="2:29">
      <c r="B213" s="187"/>
      <c r="AB213" s="32" t="s">
        <v>422</v>
      </c>
    </row>
    <row r="214" spans="2:29">
      <c r="B214" s="187"/>
    </row>
    <row r="215" spans="2:29">
      <c r="B215" s="187"/>
    </row>
    <row r="216" spans="2:29">
      <c r="B216" s="187"/>
    </row>
    <row r="217" spans="2:29">
      <c r="B217" s="187"/>
    </row>
    <row r="218" spans="2:29">
      <c r="B218" s="187"/>
    </row>
    <row r="219" spans="2:29">
      <c r="B219" s="187"/>
    </row>
    <row r="220" spans="2:29">
      <c r="B220" s="187"/>
    </row>
    <row r="221" spans="2:29">
      <c r="B221" s="187"/>
    </row>
    <row r="222" spans="2:29">
      <c r="B222" s="187"/>
    </row>
    <row r="223" spans="2:29">
      <c r="B223" s="187"/>
    </row>
    <row r="224" spans="2:29" s="47" customFormat="1">
      <c r="B224" s="187"/>
      <c r="D224" s="324"/>
      <c r="J224" s="324"/>
      <c r="K224" s="324"/>
      <c r="M224" s="32"/>
      <c r="N224" s="32"/>
      <c r="O224" s="32"/>
      <c r="P224" s="32"/>
      <c r="Q224" s="32"/>
      <c r="R224" s="32"/>
      <c r="S224" s="32"/>
      <c r="T224" s="32"/>
      <c r="U224" s="32"/>
      <c r="V224" s="32"/>
      <c r="W224" s="32"/>
      <c r="X224" s="32"/>
      <c r="Y224" s="32"/>
      <c r="Z224" s="32"/>
      <c r="AA224" s="32"/>
      <c r="AB224" s="32"/>
      <c r="AC224" s="32"/>
    </row>
    <row r="225" spans="2:29" s="47" customFormat="1">
      <c r="B225" s="187"/>
      <c r="D225" s="324"/>
      <c r="J225" s="324"/>
      <c r="K225" s="324"/>
      <c r="M225" s="32"/>
      <c r="N225" s="32"/>
      <c r="O225" s="32"/>
      <c r="P225" s="32"/>
      <c r="Q225" s="32"/>
      <c r="R225" s="32"/>
      <c r="S225" s="32"/>
      <c r="T225" s="32"/>
      <c r="U225" s="32"/>
      <c r="V225" s="32"/>
      <c r="W225" s="32"/>
      <c r="X225" s="32"/>
      <c r="Y225" s="32"/>
      <c r="Z225" s="32"/>
      <c r="AA225" s="32"/>
      <c r="AB225" s="32"/>
      <c r="AC225" s="32"/>
    </row>
    <row r="226" spans="2:29" s="47" customFormat="1">
      <c r="B226" s="187"/>
      <c r="D226" s="324"/>
      <c r="J226" s="324"/>
      <c r="K226" s="324"/>
      <c r="M226" s="32"/>
      <c r="N226" s="32"/>
      <c r="O226" s="32"/>
      <c r="P226" s="32"/>
      <c r="Q226" s="32"/>
      <c r="R226" s="32"/>
      <c r="S226" s="32"/>
      <c r="T226" s="32"/>
      <c r="U226" s="32"/>
      <c r="V226" s="32"/>
      <c r="W226" s="32"/>
      <c r="X226" s="32"/>
      <c r="Y226" s="32"/>
      <c r="Z226" s="32"/>
      <c r="AA226" s="32"/>
      <c r="AB226" s="32"/>
      <c r="AC226" s="32"/>
    </row>
    <row r="227" spans="2:29" s="47" customFormat="1">
      <c r="B227" s="187"/>
      <c r="D227" s="324"/>
      <c r="J227" s="324"/>
      <c r="K227" s="324"/>
      <c r="M227" s="32"/>
      <c r="N227" s="32"/>
      <c r="O227" s="32"/>
      <c r="P227" s="32"/>
      <c r="Q227" s="32"/>
      <c r="R227" s="32"/>
      <c r="S227" s="32"/>
      <c r="T227" s="32"/>
      <c r="U227" s="32"/>
      <c r="V227" s="32"/>
      <c r="W227" s="32"/>
      <c r="X227" s="32"/>
      <c r="Y227" s="32"/>
      <c r="Z227" s="32"/>
      <c r="AA227" s="32"/>
      <c r="AB227" s="32"/>
      <c r="AC227" s="32"/>
    </row>
    <row r="228" spans="2:29" s="47" customFormat="1">
      <c r="B228" s="187"/>
      <c r="D228" s="324"/>
      <c r="J228" s="324"/>
      <c r="K228" s="324"/>
      <c r="M228" s="32"/>
      <c r="N228" s="32"/>
      <c r="O228" s="32"/>
      <c r="P228" s="32"/>
      <c r="Q228" s="32"/>
      <c r="R228" s="32"/>
      <c r="S228" s="32"/>
      <c r="T228" s="32"/>
      <c r="U228" s="32"/>
      <c r="V228" s="32"/>
      <c r="W228" s="32"/>
      <c r="X228" s="32"/>
      <c r="Y228" s="32"/>
      <c r="Z228" s="32"/>
      <c r="AA228" s="32"/>
      <c r="AB228" s="32"/>
      <c r="AC228" s="32"/>
    </row>
    <row r="229" spans="2:29" s="47" customFormat="1">
      <c r="B229" s="187"/>
      <c r="D229" s="324"/>
      <c r="J229" s="324"/>
      <c r="K229" s="324"/>
      <c r="M229" s="32"/>
      <c r="N229" s="32"/>
      <c r="O229" s="32"/>
      <c r="P229" s="32"/>
      <c r="Q229" s="32"/>
      <c r="R229" s="32"/>
      <c r="S229" s="32"/>
      <c r="T229" s="32"/>
      <c r="U229" s="32"/>
      <c r="V229" s="32"/>
      <c r="W229" s="32"/>
      <c r="X229" s="32"/>
      <c r="Y229" s="32"/>
      <c r="Z229" s="32"/>
      <c r="AA229" s="32"/>
      <c r="AB229" s="32"/>
      <c r="AC229" s="32"/>
    </row>
    <row r="230" spans="2:29" s="47" customFormat="1">
      <c r="B230" s="187"/>
      <c r="D230" s="324"/>
      <c r="J230" s="324"/>
      <c r="K230" s="324"/>
      <c r="M230" s="32"/>
      <c r="N230" s="32"/>
      <c r="O230" s="32"/>
      <c r="P230" s="32"/>
      <c r="Q230" s="32"/>
      <c r="R230" s="32"/>
      <c r="S230" s="32"/>
      <c r="T230" s="32"/>
      <c r="U230" s="32"/>
      <c r="V230" s="32"/>
      <c r="W230" s="32"/>
      <c r="X230" s="32"/>
      <c r="Y230" s="32"/>
      <c r="Z230" s="32"/>
      <c r="AA230" s="32"/>
      <c r="AB230" s="32"/>
      <c r="AC230" s="32"/>
    </row>
    <row r="231" spans="2:29" s="47" customFormat="1">
      <c r="B231" s="187"/>
      <c r="D231" s="324"/>
      <c r="J231" s="324"/>
      <c r="K231" s="324"/>
      <c r="M231" s="32"/>
      <c r="N231" s="32"/>
      <c r="O231" s="32"/>
      <c r="P231" s="32"/>
      <c r="Q231" s="32"/>
      <c r="R231" s="32"/>
      <c r="S231" s="32"/>
      <c r="T231" s="32"/>
      <c r="U231" s="32"/>
      <c r="V231" s="32"/>
      <c r="W231" s="32"/>
      <c r="X231" s="32"/>
      <c r="Y231" s="32"/>
      <c r="Z231" s="32"/>
      <c r="AA231" s="32"/>
      <c r="AB231" s="32"/>
      <c r="AC231" s="32"/>
    </row>
    <row r="232" spans="2:29" s="47" customFormat="1">
      <c r="B232" s="187"/>
      <c r="D232" s="324"/>
      <c r="J232" s="324"/>
      <c r="K232" s="324"/>
      <c r="M232" s="32"/>
      <c r="N232" s="32"/>
      <c r="O232" s="32"/>
      <c r="P232" s="32"/>
      <c r="Q232" s="32"/>
      <c r="R232" s="32"/>
      <c r="S232" s="32"/>
      <c r="T232" s="32"/>
      <c r="U232" s="32"/>
      <c r="V232" s="32"/>
      <c r="W232" s="32"/>
      <c r="X232" s="32"/>
      <c r="Y232" s="32"/>
      <c r="Z232" s="32"/>
      <c r="AA232" s="32"/>
      <c r="AB232" s="32"/>
      <c r="AC232" s="32"/>
    </row>
    <row r="233" spans="2:29" s="47" customFormat="1">
      <c r="B233" s="187"/>
      <c r="D233" s="324"/>
      <c r="J233" s="324"/>
      <c r="K233" s="324"/>
      <c r="M233" s="32"/>
      <c r="N233" s="32"/>
      <c r="O233" s="32"/>
      <c r="P233" s="32"/>
      <c r="Q233" s="32"/>
      <c r="R233" s="32"/>
      <c r="S233" s="32"/>
      <c r="T233" s="32"/>
      <c r="U233" s="32"/>
      <c r="V233" s="32"/>
      <c r="W233" s="32"/>
      <c r="X233" s="32"/>
      <c r="Y233" s="32"/>
      <c r="Z233" s="32"/>
      <c r="AA233" s="32"/>
      <c r="AB233" s="32"/>
      <c r="AC233" s="32"/>
    </row>
    <row r="234" spans="2:29" s="47" customFormat="1">
      <c r="B234" s="187"/>
      <c r="D234" s="324"/>
      <c r="J234" s="324"/>
      <c r="K234" s="324"/>
      <c r="M234" s="32"/>
      <c r="N234" s="32"/>
      <c r="O234" s="32"/>
      <c r="P234" s="32"/>
      <c r="Q234" s="32"/>
      <c r="R234" s="32"/>
      <c r="S234" s="32"/>
      <c r="T234" s="32"/>
      <c r="U234" s="32"/>
      <c r="V234" s="32"/>
      <c r="W234" s="32"/>
      <c r="X234" s="32"/>
      <c r="Y234" s="32"/>
      <c r="Z234" s="32"/>
      <c r="AA234" s="32"/>
      <c r="AB234" s="32"/>
      <c r="AC234" s="32"/>
    </row>
    <row r="235" spans="2:29" s="47" customFormat="1">
      <c r="B235" s="187"/>
      <c r="D235" s="324"/>
      <c r="J235" s="324"/>
      <c r="K235" s="324"/>
      <c r="M235" s="32"/>
      <c r="N235" s="32"/>
      <c r="O235" s="32"/>
      <c r="P235" s="32"/>
      <c r="Q235" s="32"/>
      <c r="R235" s="32"/>
      <c r="S235" s="32"/>
      <c r="T235" s="32"/>
      <c r="U235" s="32"/>
      <c r="V235" s="32"/>
      <c r="W235" s="32"/>
      <c r="X235" s="32"/>
      <c r="Y235" s="32"/>
      <c r="Z235" s="32"/>
      <c r="AA235" s="32"/>
      <c r="AB235" s="32"/>
      <c r="AC235" s="32"/>
    </row>
    <row r="236" spans="2:29" s="47" customFormat="1">
      <c r="B236" s="187"/>
      <c r="D236" s="324"/>
      <c r="J236" s="324"/>
      <c r="K236" s="324"/>
      <c r="M236" s="32"/>
      <c r="N236" s="32"/>
      <c r="O236" s="32"/>
      <c r="P236" s="32"/>
      <c r="Q236" s="32"/>
      <c r="R236" s="32"/>
      <c r="S236" s="32"/>
      <c r="T236" s="32"/>
      <c r="U236" s="32"/>
      <c r="V236" s="32"/>
      <c r="W236" s="32"/>
      <c r="X236" s="32"/>
      <c r="Y236" s="32"/>
      <c r="Z236" s="32"/>
      <c r="AA236" s="32"/>
      <c r="AB236" s="32"/>
      <c r="AC236" s="32"/>
    </row>
    <row r="237" spans="2:29" s="47" customFormat="1">
      <c r="B237" s="187"/>
      <c r="D237" s="324"/>
      <c r="J237" s="324"/>
      <c r="K237" s="324"/>
      <c r="M237" s="32"/>
      <c r="N237" s="32"/>
      <c r="O237" s="32"/>
      <c r="P237" s="32"/>
      <c r="Q237" s="32"/>
      <c r="R237" s="32"/>
      <c r="S237" s="32"/>
      <c r="T237" s="32"/>
      <c r="U237" s="32"/>
      <c r="V237" s="32"/>
      <c r="W237" s="32"/>
      <c r="X237" s="32"/>
      <c r="Y237" s="32"/>
      <c r="Z237" s="32"/>
      <c r="AA237" s="32"/>
      <c r="AB237" s="32"/>
      <c r="AC237" s="32"/>
    </row>
    <row r="238" spans="2:29" s="47" customFormat="1">
      <c r="B238" s="187"/>
      <c r="D238" s="324"/>
      <c r="J238" s="324"/>
      <c r="K238" s="324"/>
      <c r="M238" s="32"/>
      <c r="N238" s="32"/>
      <c r="O238" s="32"/>
      <c r="P238" s="32"/>
      <c r="Q238" s="32"/>
      <c r="R238" s="32"/>
      <c r="S238" s="32"/>
      <c r="T238" s="32"/>
      <c r="U238" s="32"/>
      <c r="V238" s="32"/>
      <c r="W238" s="32"/>
      <c r="X238" s="32"/>
      <c r="Y238" s="32"/>
      <c r="Z238" s="32"/>
      <c r="AA238" s="32"/>
      <c r="AB238" s="32"/>
      <c r="AC238" s="32"/>
    </row>
    <row r="239" spans="2:29" s="47" customFormat="1">
      <c r="B239" s="187"/>
      <c r="D239" s="324"/>
      <c r="J239" s="324"/>
      <c r="K239" s="324"/>
      <c r="M239" s="32"/>
      <c r="N239" s="32"/>
      <c r="O239" s="32"/>
      <c r="P239" s="32"/>
      <c r="Q239" s="32"/>
      <c r="R239" s="32"/>
      <c r="S239" s="32"/>
      <c r="T239" s="32"/>
      <c r="U239" s="32"/>
      <c r="V239" s="32"/>
      <c r="W239" s="32"/>
      <c r="X239" s="32"/>
      <c r="Y239" s="32"/>
      <c r="Z239" s="32"/>
      <c r="AA239" s="32"/>
      <c r="AB239" s="32"/>
      <c r="AC239" s="32"/>
    </row>
    <row r="240" spans="2:29" s="47" customFormat="1">
      <c r="B240" s="187"/>
      <c r="D240" s="324"/>
      <c r="J240" s="324"/>
      <c r="K240" s="324"/>
      <c r="M240" s="32"/>
      <c r="N240" s="32"/>
      <c r="O240" s="32"/>
      <c r="P240" s="32"/>
      <c r="Q240" s="32"/>
      <c r="R240" s="32"/>
      <c r="S240" s="32"/>
      <c r="T240" s="32"/>
      <c r="U240" s="32"/>
      <c r="V240" s="32"/>
      <c r="W240" s="32"/>
      <c r="X240" s="32"/>
      <c r="Y240" s="32"/>
      <c r="Z240" s="32"/>
      <c r="AA240" s="32"/>
      <c r="AB240" s="32"/>
      <c r="AC240" s="32"/>
    </row>
    <row r="241" spans="2:29" s="47" customFormat="1">
      <c r="B241" s="187"/>
      <c r="D241" s="324"/>
      <c r="J241" s="324"/>
      <c r="K241" s="324"/>
      <c r="M241" s="32"/>
      <c r="N241" s="32"/>
      <c r="O241" s="32"/>
      <c r="P241" s="32"/>
      <c r="Q241" s="32"/>
      <c r="R241" s="32"/>
      <c r="S241" s="32"/>
      <c r="T241" s="32"/>
      <c r="U241" s="32"/>
      <c r="V241" s="32"/>
      <c r="W241" s="32"/>
      <c r="X241" s="32"/>
      <c r="Y241" s="32"/>
      <c r="Z241" s="32"/>
      <c r="AA241" s="32"/>
      <c r="AB241" s="32"/>
      <c r="AC241" s="32"/>
    </row>
    <row r="242" spans="2:29" s="47" customFormat="1">
      <c r="B242" s="187"/>
      <c r="D242" s="324"/>
      <c r="J242" s="324"/>
      <c r="K242" s="324"/>
      <c r="M242" s="32"/>
      <c r="N242" s="32"/>
      <c r="O242" s="32"/>
      <c r="P242" s="32"/>
      <c r="Q242" s="32"/>
      <c r="R242" s="32"/>
      <c r="S242" s="32"/>
      <c r="T242" s="32"/>
      <c r="U242" s="32"/>
      <c r="V242" s="32"/>
      <c r="W242" s="32"/>
      <c r="X242" s="32"/>
      <c r="Y242" s="32"/>
      <c r="Z242" s="32"/>
      <c r="AA242" s="32"/>
      <c r="AB242" s="32"/>
      <c r="AC242" s="32"/>
    </row>
    <row r="243" spans="2:29" s="47" customFormat="1">
      <c r="B243" s="187"/>
      <c r="D243" s="324"/>
      <c r="J243" s="324"/>
      <c r="K243" s="324"/>
      <c r="M243" s="32"/>
      <c r="N243" s="32"/>
      <c r="O243" s="32"/>
      <c r="P243" s="32"/>
      <c r="Q243" s="32"/>
      <c r="R243" s="32"/>
      <c r="S243" s="32"/>
      <c r="T243" s="32"/>
      <c r="U243" s="32"/>
      <c r="V243" s="32"/>
      <c r="W243" s="32"/>
      <c r="X243" s="32"/>
      <c r="Y243" s="32"/>
      <c r="Z243" s="32"/>
      <c r="AA243" s="32"/>
      <c r="AB243" s="32"/>
      <c r="AC243" s="32"/>
    </row>
    <row r="244" spans="2:29" s="47" customFormat="1">
      <c r="B244" s="187"/>
      <c r="D244" s="324"/>
      <c r="J244" s="324"/>
      <c r="K244" s="324"/>
      <c r="M244" s="32"/>
      <c r="N244" s="32"/>
      <c r="O244" s="32"/>
      <c r="P244" s="32"/>
      <c r="Q244" s="32"/>
      <c r="R244" s="32"/>
      <c r="S244" s="32"/>
      <c r="T244" s="32"/>
      <c r="U244" s="32"/>
      <c r="V244" s="32"/>
      <c r="W244" s="32"/>
      <c r="X244" s="32"/>
      <c r="Y244" s="32"/>
      <c r="Z244" s="32"/>
      <c r="AA244" s="32"/>
      <c r="AB244" s="32"/>
      <c r="AC244" s="32"/>
    </row>
    <row r="245" spans="2:29" s="47" customFormat="1">
      <c r="B245" s="187"/>
      <c r="D245" s="324"/>
      <c r="J245" s="324"/>
      <c r="K245" s="324"/>
      <c r="M245" s="32"/>
      <c r="N245" s="32"/>
      <c r="O245" s="32"/>
      <c r="P245" s="32"/>
      <c r="Q245" s="32"/>
      <c r="R245" s="32"/>
      <c r="S245" s="32"/>
      <c r="T245" s="32"/>
      <c r="U245" s="32"/>
      <c r="V245" s="32"/>
      <c r="W245" s="32"/>
      <c r="X245" s="32"/>
      <c r="Y245" s="32"/>
      <c r="Z245" s="32"/>
      <c r="AA245" s="32"/>
      <c r="AB245" s="32"/>
      <c r="AC245" s="32"/>
    </row>
    <row r="246" spans="2:29" s="47" customFormat="1">
      <c r="B246" s="187"/>
      <c r="D246" s="324"/>
      <c r="J246" s="324"/>
      <c r="K246" s="324"/>
      <c r="M246" s="32"/>
      <c r="N246" s="32"/>
      <c r="O246" s="32"/>
      <c r="P246" s="32"/>
      <c r="Q246" s="32"/>
      <c r="R246" s="32"/>
      <c r="S246" s="32"/>
      <c r="T246" s="32"/>
      <c r="U246" s="32"/>
      <c r="V246" s="32"/>
      <c r="W246" s="32"/>
      <c r="X246" s="32"/>
      <c r="Y246" s="32"/>
      <c r="Z246" s="32"/>
      <c r="AA246" s="32"/>
      <c r="AB246" s="32"/>
      <c r="AC246" s="32"/>
    </row>
    <row r="247" spans="2:29" s="47" customFormat="1">
      <c r="B247" s="187"/>
      <c r="D247" s="324"/>
      <c r="J247" s="324"/>
      <c r="K247" s="324"/>
      <c r="M247" s="32"/>
      <c r="N247" s="32"/>
      <c r="O247" s="32"/>
      <c r="P247" s="32"/>
      <c r="Q247" s="32"/>
      <c r="R247" s="32"/>
      <c r="S247" s="32"/>
      <c r="T247" s="32"/>
      <c r="U247" s="32"/>
      <c r="V247" s="32"/>
      <c r="W247" s="32"/>
      <c r="X247" s="32"/>
      <c r="Y247" s="32"/>
      <c r="Z247" s="32"/>
      <c r="AA247" s="32"/>
      <c r="AB247" s="32"/>
      <c r="AC247" s="32"/>
    </row>
    <row r="248" spans="2:29" s="47" customFormat="1">
      <c r="B248" s="187"/>
      <c r="D248" s="324"/>
      <c r="J248" s="324"/>
      <c r="K248" s="324"/>
      <c r="M248" s="32"/>
      <c r="N248" s="32"/>
      <c r="O248" s="32"/>
      <c r="P248" s="32"/>
      <c r="Q248" s="32"/>
      <c r="R248" s="32"/>
      <c r="S248" s="32"/>
      <c r="T248" s="32"/>
      <c r="U248" s="32"/>
      <c r="V248" s="32"/>
      <c r="W248" s="32"/>
      <c r="X248" s="32"/>
      <c r="Y248" s="32"/>
      <c r="Z248" s="32"/>
      <c r="AA248" s="32"/>
      <c r="AB248" s="32"/>
      <c r="AC248" s="32"/>
    </row>
    <row r="249" spans="2:29" s="47" customFormat="1">
      <c r="B249" s="187"/>
      <c r="D249" s="324"/>
      <c r="J249" s="324"/>
      <c r="K249" s="324"/>
      <c r="M249" s="32"/>
      <c r="N249" s="32"/>
      <c r="O249" s="32"/>
      <c r="P249" s="32"/>
      <c r="Q249" s="32"/>
      <c r="R249" s="32"/>
      <c r="S249" s="32"/>
      <c r="T249" s="32"/>
      <c r="U249" s="32"/>
      <c r="V249" s="32"/>
      <c r="W249" s="32"/>
      <c r="X249" s="32"/>
      <c r="Y249" s="32"/>
      <c r="Z249" s="32"/>
      <c r="AA249" s="32"/>
      <c r="AB249" s="32"/>
      <c r="AC249" s="32"/>
    </row>
    <row r="250" spans="2:29" s="47" customFormat="1">
      <c r="B250" s="187"/>
      <c r="D250" s="324"/>
      <c r="J250" s="324"/>
      <c r="K250" s="324"/>
      <c r="M250" s="32"/>
      <c r="N250" s="32"/>
      <c r="O250" s="32"/>
      <c r="P250" s="32"/>
      <c r="Q250" s="32"/>
      <c r="R250" s="32"/>
      <c r="S250" s="32"/>
      <c r="T250" s="32"/>
      <c r="U250" s="32"/>
      <c r="V250" s="32"/>
      <c r="W250" s="32"/>
      <c r="X250" s="32"/>
      <c r="Y250" s="32"/>
      <c r="Z250" s="32"/>
      <c r="AA250" s="32"/>
      <c r="AB250" s="32"/>
      <c r="AC250" s="32"/>
    </row>
    <row r="251" spans="2:29" s="47" customFormat="1">
      <c r="B251" s="187"/>
      <c r="D251" s="324"/>
      <c r="J251" s="324"/>
      <c r="K251" s="324"/>
      <c r="M251" s="32"/>
      <c r="N251" s="32"/>
      <c r="O251" s="32"/>
      <c r="P251" s="32"/>
      <c r="Q251" s="32"/>
      <c r="R251" s="32"/>
      <c r="S251" s="32"/>
      <c r="T251" s="32"/>
      <c r="U251" s="32"/>
      <c r="V251" s="32"/>
      <c r="W251" s="32"/>
      <c r="X251" s="32"/>
      <c r="Y251" s="32"/>
      <c r="Z251" s="32"/>
      <c r="AA251" s="32"/>
      <c r="AB251" s="32"/>
      <c r="AC251" s="32"/>
    </row>
    <row r="252" spans="2:29" s="47" customFormat="1">
      <c r="B252" s="187"/>
      <c r="D252" s="324"/>
      <c r="J252" s="324"/>
      <c r="K252" s="324"/>
      <c r="M252" s="32"/>
      <c r="N252" s="32"/>
      <c r="O252" s="32"/>
      <c r="P252" s="32"/>
      <c r="Q252" s="32"/>
      <c r="R252" s="32"/>
      <c r="S252" s="32"/>
      <c r="T252" s="32"/>
      <c r="U252" s="32"/>
      <c r="V252" s="32"/>
      <c r="W252" s="32"/>
      <c r="X252" s="32"/>
      <c r="Y252" s="32"/>
      <c r="Z252" s="32"/>
      <c r="AA252" s="32"/>
      <c r="AB252" s="32"/>
      <c r="AC252" s="32"/>
    </row>
    <row r="253" spans="2:29" s="47" customFormat="1">
      <c r="B253" s="187"/>
      <c r="D253" s="324"/>
      <c r="J253" s="324"/>
      <c r="K253" s="324"/>
      <c r="M253" s="32"/>
      <c r="N253" s="32"/>
      <c r="O253" s="32"/>
      <c r="P253" s="32"/>
      <c r="Q253" s="32"/>
      <c r="R253" s="32"/>
      <c r="S253" s="32"/>
      <c r="T253" s="32"/>
      <c r="U253" s="32"/>
      <c r="V253" s="32"/>
      <c r="W253" s="32"/>
      <c r="X253" s="32"/>
      <c r="Y253" s="32"/>
      <c r="Z253" s="32"/>
      <c r="AA253" s="32"/>
      <c r="AB253" s="32"/>
      <c r="AC253" s="32"/>
    </row>
    <row r="254" spans="2:29" s="47" customFormat="1">
      <c r="B254" s="187"/>
      <c r="D254" s="324"/>
      <c r="J254" s="324"/>
      <c r="K254" s="324"/>
      <c r="M254" s="32"/>
      <c r="N254" s="32"/>
      <c r="O254" s="32"/>
      <c r="P254" s="32"/>
      <c r="Q254" s="32"/>
      <c r="R254" s="32"/>
      <c r="S254" s="32"/>
      <c r="T254" s="32"/>
      <c r="U254" s="32"/>
      <c r="V254" s="32"/>
      <c r="W254" s="32"/>
      <c r="X254" s="32"/>
      <c r="Y254" s="32"/>
      <c r="Z254" s="32"/>
      <c r="AA254" s="32"/>
      <c r="AB254" s="32"/>
      <c r="AC254" s="32"/>
    </row>
    <row r="255" spans="2:29" s="47" customFormat="1">
      <c r="B255" s="187"/>
      <c r="D255" s="324"/>
      <c r="J255" s="324"/>
      <c r="K255" s="324"/>
      <c r="M255" s="32"/>
      <c r="N255" s="32"/>
      <c r="O255" s="32"/>
      <c r="P255" s="32"/>
      <c r="Q255" s="32"/>
      <c r="R255" s="32"/>
      <c r="S255" s="32"/>
      <c r="T255" s="32"/>
      <c r="U255" s="32"/>
      <c r="V255" s="32"/>
      <c r="W255" s="32"/>
      <c r="X255" s="32"/>
      <c r="Y255" s="32"/>
      <c r="Z255" s="32"/>
      <c r="AA255" s="32"/>
      <c r="AB255" s="32"/>
      <c r="AC255" s="32"/>
    </row>
    <row r="256" spans="2:29" s="47" customFormat="1">
      <c r="B256" s="187"/>
      <c r="D256" s="324"/>
      <c r="J256" s="324"/>
      <c r="K256" s="324"/>
      <c r="M256" s="32"/>
      <c r="N256" s="32"/>
      <c r="O256" s="32"/>
      <c r="P256" s="32"/>
      <c r="Q256" s="32"/>
      <c r="R256" s="32"/>
      <c r="S256" s="32"/>
      <c r="T256" s="32"/>
      <c r="U256" s="32"/>
      <c r="V256" s="32"/>
      <c r="W256" s="32"/>
      <c r="X256" s="32"/>
      <c r="Y256" s="32"/>
      <c r="Z256" s="32"/>
      <c r="AA256" s="32"/>
      <c r="AB256" s="32"/>
      <c r="AC256" s="32"/>
    </row>
    <row r="257" spans="2:29" s="47" customFormat="1">
      <c r="B257" s="187"/>
      <c r="D257" s="324"/>
      <c r="J257" s="324"/>
      <c r="K257" s="324"/>
      <c r="M257" s="32"/>
      <c r="N257" s="32"/>
      <c r="O257" s="32"/>
      <c r="P257" s="32"/>
      <c r="Q257" s="32"/>
      <c r="R257" s="32"/>
      <c r="S257" s="32"/>
      <c r="T257" s="32"/>
      <c r="U257" s="32"/>
      <c r="V257" s="32"/>
      <c r="W257" s="32"/>
      <c r="X257" s="32"/>
      <c r="Y257" s="32"/>
      <c r="Z257" s="32"/>
      <c r="AA257" s="32"/>
      <c r="AB257" s="32"/>
      <c r="AC257" s="32"/>
    </row>
    <row r="258" spans="2:29" s="47" customFormat="1">
      <c r="B258" s="187"/>
      <c r="D258" s="324"/>
      <c r="J258" s="324"/>
      <c r="K258" s="324"/>
      <c r="M258" s="32"/>
      <c r="N258" s="32"/>
      <c r="O258" s="32"/>
      <c r="P258" s="32"/>
      <c r="Q258" s="32"/>
      <c r="R258" s="32"/>
      <c r="S258" s="32"/>
      <c r="T258" s="32"/>
      <c r="U258" s="32"/>
      <c r="V258" s="32"/>
      <c r="W258" s="32"/>
      <c r="X258" s="32"/>
      <c r="Y258" s="32"/>
      <c r="Z258" s="32"/>
      <c r="AA258" s="32"/>
      <c r="AB258" s="32"/>
      <c r="AC258" s="32"/>
    </row>
    <row r="259" spans="2:29" s="47" customFormat="1">
      <c r="B259" s="187"/>
      <c r="D259" s="324"/>
      <c r="J259" s="324"/>
      <c r="K259" s="324"/>
      <c r="M259" s="32"/>
      <c r="N259" s="32"/>
      <c r="O259" s="32"/>
      <c r="P259" s="32"/>
      <c r="Q259" s="32"/>
      <c r="R259" s="32"/>
      <c r="S259" s="32"/>
      <c r="T259" s="32"/>
      <c r="U259" s="32"/>
      <c r="V259" s="32"/>
      <c r="W259" s="32"/>
      <c r="X259" s="32"/>
      <c r="Y259" s="32"/>
      <c r="Z259" s="32"/>
      <c r="AA259" s="32"/>
      <c r="AB259" s="32"/>
      <c r="AC259" s="32"/>
    </row>
    <row r="260" spans="2:29" s="47" customFormat="1">
      <c r="B260" s="187"/>
      <c r="D260" s="324"/>
      <c r="J260" s="324"/>
      <c r="K260" s="324"/>
      <c r="M260" s="32"/>
      <c r="N260" s="32"/>
      <c r="O260" s="32"/>
      <c r="P260" s="32"/>
      <c r="Q260" s="32"/>
      <c r="R260" s="32"/>
      <c r="S260" s="32"/>
      <c r="T260" s="32"/>
      <c r="U260" s="32"/>
      <c r="V260" s="32"/>
      <c r="W260" s="32"/>
      <c r="X260" s="32"/>
      <c r="Y260" s="32"/>
      <c r="Z260" s="32"/>
      <c r="AA260" s="32"/>
      <c r="AB260" s="32"/>
      <c r="AC260" s="32"/>
    </row>
    <row r="261" spans="2:29" s="47" customFormat="1">
      <c r="B261" s="187"/>
      <c r="D261" s="324"/>
      <c r="J261" s="324"/>
      <c r="K261" s="324"/>
      <c r="M261" s="32"/>
      <c r="N261" s="32"/>
      <c r="O261" s="32"/>
      <c r="P261" s="32"/>
      <c r="Q261" s="32"/>
      <c r="R261" s="32"/>
      <c r="S261" s="32"/>
      <c r="T261" s="32"/>
      <c r="U261" s="32"/>
      <c r="V261" s="32"/>
      <c r="W261" s="32"/>
      <c r="X261" s="32"/>
      <c r="Y261" s="32"/>
      <c r="Z261" s="32"/>
      <c r="AA261" s="32"/>
      <c r="AB261" s="32"/>
      <c r="AC261" s="32"/>
    </row>
    <row r="262" spans="2:29" s="47" customFormat="1">
      <c r="B262" s="187"/>
      <c r="D262" s="324"/>
      <c r="J262" s="324"/>
      <c r="K262" s="324"/>
      <c r="M262" s="32"/>
      <c r="N262" s="32"/>
      <c r="O262" s="32"/>
      <c r="P262" s="32"/>
      <c r="Q262" s="32"/>
      <c r="R262" s="32"/>
      <c r="S262" s="32"/>
      <c r="T262" s="32"/>
      <c r="U262" s="32"/>
      <c r="V262" s="32"/>
      <c r="W262" s="32"/>
      <c r="X262" s="32"/>
      <c r="Y262" s="32"/>
      <c r="Z262" s="32"/>
      <c r="AA262" s="32"/>
      <c r="AB262" s="32"/>
      <c r="AC262" s="32"/>
    </row>
    <row r="263" spans="2:29" s="47" customFormat="1">
      <c r="B263" s="187"/>
      <c r="D263" s="324"/>
      <c r="J263" s="324"/>
      <c r="K263" s="324"/>
      <c r="M263" s="32"/>
      <c r="N263" s="32"/>
      <c r="O263" s="32"/>
      <c r="P263" s="32"/>
      <c r="Q263" s="32"/>
      <c r="R263" s="32"/>
      <c r="S263" s="32"/>
      <c r="T263" s="32"/>
      <c r="U263" s="32"/>
      <c r="V263" s="32"/>
      <c r="W263" s="32"/>
      <c r="X263" s="32"/>
      <c r="Y263" s="32"/>
      <c r="Z263" s="32"/>
      <c r="AA263" s="32"/>
      <c r="AB263" s="32"/>
      <c r="AC263" s="32"/>
    </row>
    <row r="264" spans="2:29" s="47" customFormat="1">
      <c r="B264" s="187"/>
      <c r="D264" s="324"/>
      <c r="J264" s="324"/>
      <c r="K264" s="324"/>
      <c r="M264" s="32"/>
      <c r="N264" s="32"/>
      <c r="O264" s="32"/>
      <c r="P264" s="32"/>
      <c r="Q264" s="32"/>
      <c r="R264" s="32"/>
      <c r="S264" s="32"/>
      <c r="T264" s="32"/>
      <c r="U264" s="32"/>
      <c r="V264" s="32"/>
      <c r="W264" s="32"/>
      <c r="X264" s="32"/>
      <c r="Y264" s="32"/>
      <c r="Z264" s="32"/>
      <c r="AA264" s="32"/>
      <c r="AB264" s="32"/>
      <c r="AC264" s="32"/>
    </row>
    <row r="265" spans="2:29" s="47" customFormat="1">
      <c r="B265" s="187"/>
      <c r="D265" s="324"/>
      <c r="J265" s="324"/>
      <c r="K265" s="324"/>
      <c r="M265" s="32"/>
      <c r="N265" s="32"/>
      <c r="O265" s="32"/>
      <c r="P265" s="32"/>
      <c r="Q265" s="32"/>
      <c r="R265" s="32"/>
      <c r="S265" s="32"/>
      <c r="T265" s="32"/>
      <c r="U265" s="32"/>
      <c r="V265" s="32"/>
      <c r="W265" s="32"/>
      <c r="X265" s="32"/>
      <c r="Y265" s="32"/>
      <c r="Z265" s="32"/>
      <c r="AA265" s="32"/>
      <c r="AB265" s="32"/>
      <c r="AC265" s="32"/>
    </row>
    <row r="266" spans="2:29" s="47" customFormat="1">
      <c r="B266" s="187"/>
      <c r="D266" s="324"/>
      <c r="J266" s="324"/>
      <c r="K266" s="324"/>
      <c r="M266" s="32"/>
      <c r="N266" s="32"/>
      <c r="O266" s="32"/>
      <c r="P266" s="32"/>
      <c r="Q266" s="32"/>
      <c r="R266" s="32"/>
      <c r="S266" s="32"/>
      <c r="T266" s="32"/>
      <c r="U266" s="32"/>
      <c r="V266" s="32"/>
      <c r="W266" s="32"/>
      <c r="X266" s="32"/>
      <c r="Y266" s="32"/>
      <c r="Z266" s="32"/>
      <c r="AA266" s="32"/>
      <c r="AB266" s="32"/>
      <c r="AC266" s="32"/>
    </row>
    <row r="267" spans="2:29" s="47" customFormat="1">
      <c r="B267" s="187"/>
      <c r="D267" s="324"/>
      <c r="J267" s="324"/>
      <c r="K267" s="324"/>
      <c r="M267" s="32"/>
      <c r="N267" s="32"/>
      <c r="O267" s="32"/>
      <c r="P267" s="32"/>
      <c r="Q267" s="32"/>
      <c r="R267" s="32"/>
      <c r="S267" s="32"/>
      <c r="T267" s="32"/>
      <c r="U267" s="32"/>
      <c r="V267" s="32"/>
      <c r="W267" s="32"/>
      <c r="X267" s="32"/>
      <c r="Y267" s="32"/>
      <c r="Z267" s="32"/>
      <c r="AA267" s="32"/>
      <c r="AB267" s="32"/>
      <c r="AC267" s="32"/>
    </row>
    <row r="268" spans="2:29" s="47" customFormat="1">
      <c r="B268" s="187"/>
      <c r="D268" s="324"/>
      <c r="J268" s="324"/>
      <c r="K268" s="324"/>
      <c r="M268" s="32"/>
      <c r="N268" s="32"/>
      <c r="O268" s="32"/>
      <c r="P268" s="32"/>
      <c r="Q268" s="32"/>
      <c r="R268" s="32"/>
      <c r="S268" s="32"/>
      <c r="T268" s="32"/>
      <c r="U268" s="32"/>
      <c r="V268" s="32"/>
      <c r="W268" s="32"/>
      <c r="X268" s="32"/>
      <c r="Y268" s="32"/>
      <c r="Z268" s="32"/>
      <c r="AA268" s="32"/>
      <c r="AB268" s="32"/>
      <c r="AC268" s="32"/>
    </row>
    <row r="269" spans="2:29" s="47" customFormat="1">
      <c r="B269" s="187"/>
      <c r="D269" s="324"/>
      <c r="J269" s="324"/>
      <c r="K269" s="324"/>
      <c r="M269" s="32"/>
      <c r="N269" s="32"/>
      <c r="O269" s="32"/>
      <c r="P269" s="32"/>
      <c r="Q269" s="32"/>
      <c r="R269" s="32"/>
      <c r="S269" s="32"/>
      <c r="T269" s="32"/>
      <c r="U269" s="32"/>
      <c r="V269" s="32"/>
      <c r="W269" s="32"/>
      <c r="X269" s="32"/>
      <c r="Y269" s="32"/>
      <c r="Z269" s="32"/>
      <c r="AA269" s="32"/>
      <c r="AB269" s="32"/>
      <c r="AC269" s="32"/>
    </row>
    <row r="270" spans="2:29" s="47" customFormat="1">
      <c r="B270" s="187"/>
      <c r="D270" s="324"/>
      <c r="J270" s="324"/>
      <c r="K270" s="324"/>
      <c r="M270" s="32"/>
      <c r="N270" s="32"/>
      <c r="O270" s="32"/>
      <c r="P270" s="32"/>
      <c r="Q270" s="32"/>
      <c r="R270" s="32"/>
      <c r="S270" s="32"/>
      <c r="T270" s="32"/>
      <c r="U270" s="32"/>
      <c r="V270" s="32"/>
      <c r="W270" s="32"/>
      <c r="X270" s="32"/>
      <c r="Y270" s="32"/>
      <c r="Z270" s="32"/>
      <c r="AA270" s="32"/>
      <c r="AB270" s="32"/>
      <c r="AC270" s="32"/>
    </row>
    <row r="271" spans="2:29" s="47" customFormat="1">
      <c r="B271" s="187"/>
      <c r="D271" s="324"/>
      <c r="J271" s="324"/>
      <c r="K271" s="324"/>
      <c r="M271" s="32"/>
      <c r="N271" s="32"/>
      <c r="O271" s="32"/>
      <c r="P271" s="32"/>
      <c r="Q271" s="32"/>
      <c r="R271" s="32"/>
      <c r="S271" s="32"/>
      <c r="T271" s="32"/>
      <c r="U271" s="32"/>
      <c r="V271" s="32"/>
      <c r="W271" s="32"/>
      <c r="X271" s="32"/>
      <c r="Y271" s="32"/>
      <c r="Z271" s="32"/>
      <c r="AA271" s="32"/>
      <c r="AB271" s="32"/>
      <c r="AC271" s="32"/>
    </row>
    <row r="272" spans="2:29" s="47" customFormat="1">
      <c r="B272" s="187"/>
      <c r="D272" s="324"/>
      <c r="J272" s="324"/>
      <c r="K272" s="324"/>
      <c r="M272" s="32"/>
      <c r="N272" s="32"/>
      <c r="O272" s="32"/>
      <c r="P272" s="32"/>
      <c r="Q272" s="32"/>
      <c r="R272" s="32"/>
      <c r="S272" s="32"/>
      <c r="T272" s="32"/>
      <c r="U272" s="32"/>
      <c r="V272" s="32"/>
      <c r="W272" s="32"/>
      <c r="X272" s="32"/>
      <c r="Y272" s="32"/>
      <c r="Z272" s="32"/>
      <c r="AA272" s="32"/>
      <c r="AB272" s="32"/>
      <c r="AC272" s="32"/>
    </row>
    <row r="273" spans="2:29" s="47" customFormat="1">
      <c r="B273" s="187"/>
      <c r="D273" s="324"/>
      <c r="J273" s="324"/>
      <c r="K273" s="324"/>
      <c r="M273" s="32"/>
      <c r="N273" s="32"/>
      <c r="O273" s="32"/>
      <c r="P273" s="32"/>
      <c r="Q273" s="32"/>
      <c r="R273" s="32"/>
      <c r="S273" s="32"/>
      <c r="T273" s="32"/>
      <c r="U273" s="32"/>
      <c r="V273" s="32"/>
      <c r="W273" s="32"/>
      <c r="X273" s="32"/>
      <c r="Y273" s="32"/>
      <c r="Z273" s="32"/>
      <c r="AA273" s="32"/>
      <c r="AB273" s="32"/>
      <c r="AC273" s="32"/>
    </row>
    <row r="274" spans="2:29" s="47" customFormat="1">
      <c r="B274" s="187"/>
      <c r="D274" s="324"/>
      <c r="J274" s="324"/>
      <c r="K274" s="324"/>
      <c r="M274" s="32"/>
      <c r="N274" s="32"/>
      <c r="O274" s="32"/>
      <c r="P274" s="32"/>
      <c r="Q274" s="32"/>
      <c r="R274" s="32"/>
      <c r="S274" s="32"/>
      <c r="T274" s="32"/>
      <c r="U274" s="32"/>
      <c r="V274" s="32"/>
      <c r="W274" s="32"/>
      <c r="X274" s="32"/>
      <c r="Y274" s="32"/>
      <c r="Z274" s="32"/>
      <c r="AA274" s="32"/>
      <c r="AB274" s="32"/>
      <c r="AC274" s="32"/>
    </row>
    <row r="275" spans="2:29" s="47" customFormat="1">
      <c r="B275" s="187"/>
      <c r="D275" s="324"/>
      <c r="J275" s="324"/>
      <c r="K275" s="324"/>
      <c r="M275" s="32"/>
      <c r="N275" s="32"/>
      <c r="O275" s="32"/>
      <c r="P275" s="32"/>
      <c r="Q275" s="32"/>
      <c r="R275" s="32"/>
      <c r="S275" s="32"/>
      <c r="T275" s="32"/>
      <c r="U275" s="32"/>
      <c r="V275" s="32"/>
      <c r="W275" s="32"/>
      <c r="X275" s="32"/>
      <c r="Y275" s="32"/>
      <c r="Z275" s="32"/>
      <c r="AA275" s="32"/>
      <c r="AB275" s="32"/>
      <c r="AC275" s="32"/>
    </row>
    <row r="276" spans="2:29" s="47" customFormat="1">
      <c r="B276" s="187"/>
      <c r="D276" s="324"/>
      <c r="J276" s="324"/>
      <c r="K276" s="324"/>
      <c r="M276" s="32"/>
      <c r="N276" s="32"/>
      <c r="O276" s="32"/>
      <c r="P276" s="32"/>
      <c r="Q276" s="32"/>
      <c r="R276" s="32"/>
      <c r="S276" s="32"/>
      <c r="T276" s="32"/>
      <c r="U276" s="32"/>
      <c r="V276" s="32"/>
      <c r="W276" s="32"/>
      <c r="X276" s="32"/>
      <c r="Y276" s="32"/>
      <c r="Z276" s="32"/>
      <c r="AA276" s="32"/>
      <c r="AB276" s="32"/>
      <c r="AC276" s="32"/>
    </row>
    <row r="277" spans="2:29" s="47" customFormat="1">
      <c r="B277" s="187"/>
      <c r="D277" s="324"/>
      <c r="J277" s="324"/>
      <c r="K277" s="324"/>
      <c r="M277" s="32"/>
      <c r="N277" s="32"/>
      <c r="O277" s="32"/>
      <c r="P277" s="32"/>
      <c r="Q277" s="32"/>
      <c r="R277" s="32"/>
      <c r="S277" s="32"/>
      <c r="T277" s="32"/>
      <c r="U277" s="32"/>
      <c r="V277" s="32"/>
      <c r="W277" s="32"/>
      <c r="X277" s="32"/>
      <c r="Y277" s="32"/>
      <c r="Z277" s="32"/>
      <c r="AA277" s="32"/>
      <c r="AB277" s="32"/>
      <c r="AC277" s="32"/>
    </row>
    <row r="278" spans="2:29" s="47" customFormat="1">
      <c r="B278" s="187"/>
      <c r="D278" s="324"/>
      <c r="J278" s="324"/>
      <c r="K278" s="324"/>
      <c r="M278" s="32"/>
      <c r="N278" s="32"/>
      <c r="O278" s="32"/>
      <c r="P278" s="32"/>
      <c r="Q278" s="32"/>
      <c r="R278" s="32"/>
      <c r="S278" s="32"/>
      <c r="T278" s="32"/>
      <c r="U278" s="32"/>
      <c r="V278" s="32"/>
      <c r="W278" s="32"/>
      <c r="X278" s="32"/>
      <c r="Y278" s="32"/>
      <c r="Z278" s="32"/>
      <c r="AA278" s="32"/>
      <c r="AB278" s="32"/>
      <c r="AC278" s="32"/>
    </row>
    <row r="279" spans="2:29" s="47" customFormat="1">
      <c r="B279" s="187"/>
      <c r="D279" s="324"/>
      <c r="J279" s="324"/>
      <c r="K279" s="324"/>
      <c r="M279" s="32"/>
      <c r="N279" s="32"/>
      <c r="O279" s="32"/>
      <c r="P279" s="32"/>
      <c r="Q279" s="32"/>
      <c r="R279" s="32"/>
      <c r="S279" s="32"/>
      <c r="T279" s="32"/>
      <c r="U279" s="32"/>
      <c r="V279" s="32"/>
      <c r="W279" s="32"/>
      <c r="X279" s="32"/>
      <c r="Y279" s="32"/>
      <c r="Z279" s="32"/>
      <c r="AA279" s="32"/>
      <c r="AB279" s="32"/>
      <c r="AC279" s="32"/>
    </row>
    <row r="280" spans="2:29" s="47" customFormat="1">
      <c r="B280" s="187"/>
      <c r="D280" s="324"/>
      <c r="J280" s="324"/>
      <c r="K280" s="324"/>
      <c r="M280" s="32"/>
      <c r="N280" s="32"/>
      <c r="O280" s="32"/>
      <c r="P280" s="32"/>
      <c r="Q280" s="32"/>
      <c r="R280" s="32"/>
      <c r="S280" s="32"/>
      <c r="T280" s="32"/>
      <c r="U280" s="32"/>
      <c r="V280" s="32"/>
      <c r="W280" s="32"/>
      <c r="X280" s="32"/>
      <c r="Y280" s="32"/>
      <c r="Z280" s="32"/>
      <c r="AA280" s="32"/>
      <c r="AB280" s="32"/>
      <c r="AC280" s="32"/>
    </row>
    <row r="281" spans="2:29" s="47" customFormat="1">
      <c r="B281" s="187"/>
      <c r="D281" s="324"/>
      <c r="J281" s="324"/>
      <c r="K281" s="324"/>
      <c r="M281" s="32"/>
      <c r="N281" s="32"/>
      <c r="O281" s="32"/>
      <c r="P281" s="32"/>
      <c r="Q281" s="32"/>
      <c r="R281" s="32"/>
      <c r="S281" s="32"/>
      <c r="T281" s="32"/>
      <c r="U281" s="32"/>
      <c r="V281" s="32"/>
      <c r="W281" s="32"/>
      <c r="X281" s="32"/>
      <c r="Y281" s="32"/>
      <c r="Z281" s="32"/>
      <c r="AA281" s="32"/>
      <c r="AB281" s="32"/>
      <c r="AC281" s="32"/>
    </row>
    <row r="282" spans="2:29" s="47" customFormat="1">
      <c r="B282" s="187"/>
      <c r="D282" s="324"/>
      <c r="J282" s="324"/>
      <c r="K282" s="324"/>
      <c r="M282" s="32"/>
      <c r="N282" s="32"/>
      <c r="O282" s="32"/>
      <c r="P282" s="32"/>
      <c r="Q282" s="32"/>
      <c r="R282" s="32"/>
      <c r="S282" s="32"/>
      <c r="T282" s="32"/>
      <c r="U282" s="32"/>
      <c r="V282" s="32"/>
      <c r="W282" s="32"/>
      <c r="X282" s="32"/>
      <c r="Y282" s="32"/>
      <c r="Z282" s="32"/>
      <c r="AA282" s="32"/>
      <c r="AB282" s="32"/>
      <c r="AC282" s="32"/>
    </row>
    <row r="283" spans="2:29" s="47" customFormat="1">
      <c r="B283" s="187"/>
      <c r="D283" s="324"/>
      <c r="J283" s="324"/>
      <c r="K283" s="324"/>
      <c r="M283" s="32"/>
      <c r="N283" s="32"/>
      <c r="O283" s="32"/>
      <c r="P283" s="32"/>
      <c r="Q283" s="32"/>
      <c r="R283" s="32"/>
      <c r="S283" s="32"/>
      <c r="T283" s="32"/>
      <c r="U283" s="32"/>
      <c r="V283" s="32"/>
      <c r="W283" s="32"/>
      <c r="X283" s="32"/>
      <c r="Y283" s="32"/>
      <c r="Z283" s="32"/>
      <c r="AA283" s="32"/>
      <c r="AB283" s="32"/>
      <c r="AC283" s="32"/>
    </row>
    <row r="284" spans="2:29" s="47" customFormat="1">
      <c r="B284" s="187"/>
      <c r="D284" s="324"/>
      <c r="J284" s="324"/>
      <c r="K284" s="324"/>
      <c r="M284" s="32"/>
      <c r="N284" s="32"/>
      <c r="O284" s="32"/>
      <c r="P284" s="32"/>
      <c r="Q284" s="32"/>
      <c r="R284" s="32"/>
      <c r="S284" s="32"/>
      <c r="T284" s="32"/>
      <c r="U284" s="32"/>
      <c r="V284" s="32"/>
      <c r="W284" s="32"/>
      <c r="X284" s="32"/>
      <c r="Y284" s="32"/>
      <c r="Z284" s="32"/>
      <c r="AA284" s="32"/>
      <c r="AB284" s="32"/>
      <c r="AC284" s="32"/>
    </row>
    <row r="285" spans="2:29" s="47" customFormat="1">
      <c r="B285" s="187"/>
      <c r="D285" s="324"/>
      <c r="J285" s="324"/>
      <c r="K285" s="324"/>
      <c r="M285" s="32"/>
      <c r="N285" s="32"/>
      <c r="O285" s="32"/>
      <c r="P285" s="32"/>
      <c r="Q285" s="32"/>
      <c r="R285" s="32"/>
      <c r="S285" s="32"/>
      <c r="T285" s="32"/>
      <c r="U285" s="32"/>
      <c r="V285" s="32"/>
      <c r="W285" s="32"/>
      <c r="X285" s="32"/>
      <c r="Y285" s="32"/>
      <c r="Z285" s="32"/>
      <c r="AA285" s="32"/>
      <c r="AB285" s="32"/>
      <c r="AC285" s="32"/>
    </row>
    <row r="286" spans="2:29" s="47" customFormat="1">
      <c r="B286" s="187"/>
      <c r="D286" s="324"/>
      <c r="J286" s="324"/>
      <c r="K286" s="324"/>
      <c r="M286" s="32"/>
      <c r="N286" s="32"/>
      <c r="O286" s="32"/>
      <c r="P286" s="32"/>
      <c r="Q286" s="32"/>
      <c r="R286" s="32"/>
      <c r="S286" s="32"/>
      <c r="T286" s="32"/>
      <c r="U286" s="32"/>
      <c r="V286" s="32"/>
      <c r="W286" s="32"/>
      <c r="X286" s="32"/>
      <c r="Y286" s="32"/>
      <c r="Z286" s="32"/>
      <c r="AA286" s="32"/>
      <c r="AB286" s="32"/>
      <c r="AC286" s="32"/>
    </row>
    <row r="287" spans="2:29" s="47" customFormat="1">
      <c r="B287" s="187"/>
      <c r="D287" s="324"/>
      <c r="J287" s="324"/>
      <c r="K287" s="324"/>
      <c r="M287" s="32"/>
      <c r="N287" s="32"/>
      <c r="O287" s="32"/>
      <c r="P287" s="32"/>
      <c r="Q287" s="32"/>
      <c r="R287" s="32"/>
      <c r="S287" s="32"/>
      <c r="T287" s="32"/>
      <c r="U287" s="32"/>
      <c r="V287" s="32"/>
      <c r="W287" s="32"/>
      <c r="X287" s="32"/>
      <c r="Y287" s="32"/>
      <c r="Z287" s="32"/>
      <c r="AA287" s="32"/>
      <c r="AB287" s="32"/>
      <c r="AC287" s="32"/>
    </row>
    <row r="288" spans="2:29" s="47" customFormat="1">
      <c r="B288" s="187"/>
      <c r="D288" s="324"/>
      <c r="J288" s="324"/>
      <c r="K288" s="324"/>
      <c r="M288" s="32"/>
      <c r="N288" s="32"/>
      <c r="O288" s="32"/>
      <c r="P288" s="32"/>
      <c r="Q288" s="32"/>
      <c r="R288" s="32"/>
      <c r="S288" s="32"/>
      <c r="T288" s="32"/>
      <c r="U288" s="32"/>
      <c r="V288" s="32"/>
      <c r="W288" s="32"/>
      <c r="X288" s="32"/>
      <c r="Y288" s="32"/>
      <c r="Z288" s="32"/>
      <c r="AA288" s="32"/>
      <c r="AB288" s="32"/>
      <c r="AC288" s="32"/>
    </row>
    <row r="289" spans="2:29" s="47" customFormat="1">
      <c r="B289" s="187"/>
      <c r="D289" s="324"/>
      <c r="J289" s="324"/>
      <c r="K289" s="324"/>
      <c r="M289" s="32"/>
      <c r="N289" s="32"/>
      <c r="O289" s="32"/>
      <c r="P289" s="32"/>
      <c r="Q289" s="32"/>
      <c r="R289" s="32"/>
      <c r="S289" s="32"/>
      <c r="T289" s="32"/>
      <c r="U289" s="32"/>
      <c r="V289" s="32"/>
      <c r="W289" s="32"/>
      <c r="X289" s="32"/>
      <c r="Y289" s="32"/>
      <c r="Z289" s="32"/>
      <c r="AA289" s="32"/>
      <c r="AB289" s="32"/>
      <c r="AC289" s="32"/>
    </row>
    <row r="290" spans="2:29" s="47" customFormat="1">
      <c r="B290" s="187"/>
      <c r="D290" s="324"/>
      <c r="J290" s="324"/>
      <c r="K290" s="324"/>
      <c r="M290" s="32"/>
      <c r="N290" s="32"/>
      <c r="O290" s="32"/>
      <c r="P290" s="32"/>
      <c r="Q290" s="32"/>
      <c r="R290" s="32"/>
      <c r="S290" s="32"/>
      <c r="T290" s="32"/>
      <c r="U290" s="32"/>
      <c r="V290" s="32"/>
      <c r="W290" s="32"/>
      <c r="X290" s="32"/>
      <c r="Y290" s="32"/>
      <c r="Z290" s="32"/>
      <c r="AA290" s="32"/>
      <c r="AB290" s="32"/>
      <c r="AC290" s="32"/>
    </row>
    <row r="291" spans="2:29" s="47" customFormat="1">
      <c r="B291" s="187"/>
      <c r="D291" s="324"/>
      <c r="J291" s="324"/>
      <c r="K291" s="324"/>
      <c r="M291" s="32"/>
      <c r="N291" s="32"/>
      <c r="O291" s="32"/>
      <c r="P291" s="32"/>
      <c r="Q291" s="32"/>
      <c r="R291" s="32"/>
      <c r="S291" s="32"/>
      <c r="T291" s="32"/>
      <c r="U291" s="32"/>
      <c r="V291" s="32"/>
      <c r="W291" s="32"/>
      <c r="X291" s="32"/>
      <c r="Y291" s="32"/>
      <c r="Z291" s="32"/>
      <c r="AA291" s="32"/>
      <c r="AB291" s="32"/>
      <c r="AC291" s="32"/>
    </row>
    <row r="292" spans="2:29" s="47" customFormat="1">
      <c r="B292" s="187"/>
      <c r="D292" s="324"/>
      <c r="J292" s="324"/>
      <c r="K292" s="324"/>
      <c r="M292" s="32"/>
      <c r="N292" s="32"/>
      <c r="O292" s="32"/>
      <c r="P292" s="32"/>
      <c r="Q292" s="32"/>
      <c r="R292" s="32"/>
      <c r="S292" s="32"/>
      <c r="T292" s="32"/>
      <c r="U292" s="32"/>
      <c r="V292" s="32"/>
      <c r="W292" s="32"/>
      <c r="X292" s="32"/>
      <c r="Y292" s="32"/>
      <c r="Z292" s="32"/>
      <c r="AA292" s="32"/>
      <c r="AB292" s="32"/>
      <c r="AC292" s="32"/>
    </row>
    <row r="293" spans="2:29" s="47" customFormat="1">
      <c r="B293" s="187"/>
      <c r="D293" s="324"/>
      <c r="J293" s="324"/>
      <c r="K293" s="324"/>
      <c r="M293" s="32"/>
      <c r="N293" s="32"/>
      <c r="O293" s="32"/>
      <c r="P293" s="32"/>
      <c r="Q293" s="32"/>
      <c r="R293" s="32"/>
      <c r="S293" s="32"/>
      <c r="T293" s="32"/>
      <c r="U293" s="32"/>
      <c r="V293" s="32"/>
      <c r="W293" s="32"/>
      <c r="X293" s="32"/>
      <c r="Y293" s="32"/>
      <c r="Z293" s="32"/>
      <c r="AA293" s="32"/>
      <c r="AB293" s="32"/>
      <c r="AC293" s="32"/>
    </row>
    <row r="294" spans="2:29" s="47" customFormat="1">
      <c r="B294" s="187"/>
      <c r="D294" s="324"/>
      <c r="J294" s="324"/>
      <c r="K294" s="324"/>
      <c r="M294" s="32"/>
      <c r="N294" s="32"/>
      <c r="O294" s="32"/>
      <c r="P294" s="32"/>
      <c r="Q294" s="32"/>
      <c r="R294" s="32"/>
      <c r="S294" s="32"/>
      <c r="T294" s="32"/>
      <c r="U294" s="32"/>
      <c r="V294" s="32"/>
      <c r="W294" s="32"/>
      <c r="X294" s="32"/>
      <c r="Y294" s="32"/>
      <c r="Z294" s="32"/>
      <c r="AA294" s="32"/>
      <c r="AB294" s="32"/>
      <c r="AC294" s="32"/>
    </row>
    <row r="295" spans="2:29" s="47" customFormat="1">
      <c r="B295" s="187"/>
      <c r="D295" s="324"/>
      <c r="J295" s="324"/>
      <c r="K295" s="324"/>
      <c r="M295" s="32"/>
      <c r="N295" s="32"/>
      <c r="O295" s="32"/>
      <c r="P295" s="32"/>
      <c r="Q295" s="32"/>
      <c r="R295" s="32"/>
      <c r="S295" s="32"/>
      <c r="T295" s="32"/>
      <c r="U295" s="32"/>
      <c r="V295" s="32"/>
      <c r="W295" s="32"/>
      <c r="X295" s="32"/>
      <c r="Y295" s="32"/>
      <c r="Z295" s="32"/>
      <c r="AA295" s="32"/>
      <c r="AB295" s="32"/>
      <c r="AC295" s="32"/>
    </row>
    <row r="296" spans="2:29" s="47" customFormat="1">
      <c r="B296" s="187"/>
      <c r="D296" s="324"/>
      <c r="J296" s="324"/>
      <c r="K296" s="324"/>
      <c r="M296" s="32"/>
      <c r="N296" s="32"/>
      <c r="O296" s="32"/>
      <c r="P296" s="32"/>
      <c r="Q296" s="32"/>
      <c r="R296" s="32"/>
      <c r="S296" s="32"/>
      <c r="T296" s="32"/>
      <c r="U296" s="32"/>
      <c r="V296" s="32"/>
      <c r="W296" s="32"/>
      <c r="X296" s="32"/>
      <c r="Y296" s="32"/>
      <c r="Z296" s="32"/>
      <c r="AA296" s="32"/>
      <c r="AB296" s="32"/>
      <c r="AC296" s="32"/>
    </row>
    <row r="297" spans="2:29" s="47" customFormat="1">
      <c r="B297" s="187"/>
      <c r="D297" s="324"/>
      <c r="J297" s="324"/>
      <c r="K297" s="324"/>
      <c r="M297" s="32"/>
      <c r="N297" s="32"/>
      <c r="O297" s="32"/>
      <c r="P297" s="32"/>
      <c r="Q297" s="32"/>
      <c r="R297" s="32"/>
      <c r="S297" s="32"/>
      <c r="T297" s="32"/>
      <c r="U297" s="32"/>
      <c r="V297" s="32"/>
      <c r="W297" s="32"/>
      <c r="X297" s="32"/>
      <c r="Y297" s="32"/>
      <c r="Z297" s="32"/>
      <c r="AA297" s="32"/>
      <c r="AB297" s="32"/>
      <c r="AC297" s="32"/>
    </row>
    <row r="298" spans="2:29" s="47" customFormat="1">
      <c r="B298" s="187"/>
      <c r="D298" s="324"/>
      <c r="J298" s="324"/>
      <c r="K298" s="324"/>
      <c r="M298" s="32"/>
      <c r="N298" s="32"/>
      <c r="O298" s="32"/>
      <c r="P298" s="32"/>
      <c r="Q298" s="32"/>
      <c r="R298" s="32"/>
      <c r="S298" s="32"/>
      <c r="T298" s="32"/>
      <c r="U298" s="32"/>
      <c r="V298" s="32"/>
      <c r="W298" s="32"/>
      <c r="X298" s="32"/>
      <c r="Y298" s="32"/>
      <c r="Z298" s="32"/>
      <c r="AA298" s="32"/>
      <c r="AB298" s="32"/>
      <c r="AC298" s="32"/>
    </row>
    <row r="299" spans="2:29" s="47" customFormat="1">
      <c r="B299" s="187"/>
      <c r="D299" s="324"/>
      <c r="J299" s="324"/>
      <c r="K299" s="324"/>
      <c r="M299" s="32"/>
      <c r="N299" s="32"/>
      <c r="O299" s="32"/>
      <c r="P299" s="32"/>
      <c r="Q299" s="32"/>
      <c r="R299" s="32"/>
      <c r="S299" s="32"/>
      <c r="T299" s="32"/>
      <c r="U299" s="32"/>
      <c r="V299" s="32"/>
      <c r="W299" s="32"/>
      <c r="X299" s="32"/>
      <c r="Y299" s="32"/>
      <c r="Z299" s="32"/>
      <c r="AA299" s="32"/>
      <c r="AB299" s="32"/>
      <c r="AC299" s="32"/>
    </row>
    <row r="300" spans="2:29" s="47" customFormat="1">
      <c r="B300" s="187"/>
      <c r="D300" s="324"/>
      <c r="J300" s="324"/>
      <c r="K300" s="324"/>
      <c r="M300" s="32"/>
      <c r="N300" s="32"/>
      <c r="O300" s="32"/>
      <c r="P300" s="32"/>
      <c r="Q300" s="32"/>
      <c r="R300" s="32"/>
      <c r="S300" s="32"/>
      <c r="T300" s="32"/>
      <c r="U300" s="32"/>
      <c r="V300" s="32"/>
      <c r="W300" s="32"/>
      <c r="X300" s="32"/>
      <c r="Y300" s="32"/>
      <c r="Z300" s="32"/>
      <c r="AA300" s="32"/>
      <c r="AB300" s="32"/>
      <c r="AC300" s="32"/>
    </row>
    <row r="301" spans="2:29" s="47" customFormat="1">
      <c r="B301" s="187"/>
      <c r="D301" s="324"/>
      <c r="J301" s="324"/>
      <c r="K301" s="324"/>
      <c r="M301" s="32"/>
      <c r="N301" s="32"/>
      <c r="O301" s="32"/>
      <c r="P301" s="32"/>
      <c r="Q301" s="32"/>
      <c r="R301" s="32"/>
      <c r="S301" s="32"/>
      <c r="T301" s="32"/>
      <c r="U301" s="32"/>
      <c r="V301" s="32"/>
      <c r="W301" s="32"/>
      <c r="X301" s="32"/>
      <c r="Y301" s="32"/>
      <c r="Z301" s="32"/>
      <c r="AA301" s="32"/>
      <c r="AB301" s="32"/>
      <c r="AC301" s="32"/>
    </row>
    <row r="302" spans="2:29" s="47" customFormat="1">
      <c r="B302" s="187"/>
      <c r="D302" s="324"/>
      <c r="J302" s="324"/>
      <c r="K302" s="324"/>
      <c r="M302" s="32"/>
      <c r="N302" s="32"/>
      <c r="O302" s="32"/>
      <c r="P302" s="32"/>
      <c r="Q302" s="32"/>
      <c r="R302" s="32"/>
      <c r="S302" s="32"/>
      <c r="T302" s="32"/>
      <c r="U302" s="32"/>
      <c r="V302" s="32"/>
      <c r="W302" s="32"/>
      <c r="X302" s="32"/>
      <c r="Y302" s="32"/>
      <c r="Z302" s="32"/>
      <c r="AA302" s="32"/>
      <c r="AB302" s="32"/>
      <c r="AC302" s="32"/>
    </row>
    <row r="303" spans="2:29" s="47" customFormat="1">
      <c r="B303" s="187"/>
      <c r="D303" s="324"/>
      <c r="J303" s="324"/>
      <c r="K303" s="324"/>
      <c r="M303" s="32"/>
      <c r="N303" s="32"/>
      <c r="O303" s="32"/>
      <c r="P303" s="32"/>
      <c r="Q303" s="32"/>
      <c r="R303" s="32"/>
      <c r="S303" s="32"/>
      <c r="T303" s="32"/>
      <c r="U303" s="32"/>
      <c r="V303" s="32"/>
      <c r="W303" s="32"/>
      <c r="X303" s="32"/>
      <c r="Y303" s="32"/>
      <c r="Z303" s="32"/>
      <c r="AA303" s="32"/>
      <c r="AB303" s="32"/>
      <c r="AC303" s="32"/>
    </row>
    <row r="304" spans="2:29" s="47" customFormat="1">
      <c r="B304" s="187"/>
      <c r="D304" s="324"/>
      <c r="J304" s="324"/>
      <c r="K304" s="324"/>
      <c r="M304" s="32"/>
      <c r="N304" s="32"/>
      <c r="O304" s="32"/>
      <c r="P304" s="32"/>
      <c r="Q304" s="32"/>
      <c r="R304" s="32"/>
      <c r="S304" s="32"/>
      <c r="T304" s="32"/>
      <c r="U304" s="32"/>
      <c r="V304" s="32"/>
      <c r="W304" s="32"/>
      <c r="X304" s="32"/>
      <c r="Y304" s="32"/>
      <c r="Z304" s="32"/>
      <c r="AA304" s="32"/>
      <c r="AB304" s="32"/>
      <c r="AC304" s="32"/>
    </row>
    <row r="305" spans="2:29" s="47" customFormat="1">
      <c r="B305" s="187"/>
      <c r="D305" s="324"/>
      <c r="J305" s="324"/>
      <c r="K305" s="324"/>
      <c r="M305" s="32"/>
      <c r="N305" s="32"/>
      <c r="O305" s="32"/>
      <c r="P305" s="32"/>
      <c r="Q305" s="32"/>
      <c r="R305" s="32"/>
      <c r="S305" s="32"/>
      <c r="T305" s="32"/>
      <c r="U305" s="32"/>
      <c r="V305" s="32"/>
      <c r="W305" s="32"/>
      <c r="X305" s="32"/>
      <c r="Y305" s="32"/>
      <c r="Z305" s="32"/>
      <c r="AA305" s="32"/>
      <c r="AB305" s="32"/>
      <c r="AC305" s="32"/>
    </row>
    <row r="306" spans="2:29" s="47" customFormat="1">
      <c r="B306" s="187"/>
      <c r="D306" s="324"/>
      <c r="J306" s="324"/>
      <c r="K306" s="324"/>
      <c r="M306" s="32"/>
      <c r="N306" s="32"/>
      <c r="O306" s="32"/>
      <c r="P306" s="32"/>
      <c r="Q306" s="32"/>
      <c r="R306" s="32"/>
      <c r="S306" s="32"/>
      <c r="T306" s="32"/>
      <c r="U306" s="32"/>
      <c r="V306" s="32"/>
      <c r="W306" s="32"/>
      <c r="X306" s="32"/>
      <c r="Y306" s="32"/>
      <c r="Z306" s="32"/>
      <c r="AA306" s="32"/>
      <c r="AB306" s="32"/>
      <c r="AC306" s="32"/>
    </row>
    <row r="307" spans="2:29" s="47" customFormat="1">
      <c r="B307" s="187"/>
      <c r="D307" s="324"/>
      <c r="J307" s="324"/>
      <c r="K307" s="324"/>
      <c r="M307" s="32"/>
      <c r="N307" s="32"/>
      <c r="O307" s="32"/>
      <c r="P307" s="32"/>
      <c r="Q307" s="32"/>
      <c r="R307" s="32"/>
      <c r="S307" s="32"/>
      <c r="T307" s="32"/>
      <c r="U307" s="32"/>
      <c r="V307" s="32"/>
      <c r="W307" s="32"/>
      <c r="X307" s="32"/>
      <c r="Y307" s="32"/>
      <c r="Z307" s="32"/>
      <c r="AA307" s="32"/>
      <c r="AB307" s="32"/>
      <c r="AC307" s="32"/>
    </row>
    <row r="308" spans="2:29" s="47" customFormat="1">
      <c r="B308" s="187"/>
      <c r="D308" s="324"/>
      <c r="J308" s="324"/>
      <c r="K308" s="324"/>
      <c r="M308" s="32"/>
      <c r="N308" s="32"/>
      <c r="O308" s="32"/>
      <c r="P308" s="32"/>
      <c r="Q308" s="32"/>
      <c r="R308" s="32"/>
      <c r="S308" s="32"/>
      <c r="T308" s="32"/>
      <c r="U308" s="32"/>
      <c r="V308" s="32"/>
      <c r="W308" s="32"/>
      <c r="X308" s="32"/>
      <c r="Y308" s="32"/>
      <c r="Z308" s="32"/>
      <c r="AA308" s="32"/>
      <c r="AB308" s="32"/>
      <c r="AC308" s="32"/>
    </row>
    <row r="309" spans="2:29" s="47" customFormat="1">
      <c r="B309" s="187"/>
      <c r="D309" s="324"/>
      <c r="J309" s="324"/>
      <c r="K309" s="324"/>
      <c r="M309" s="32"/>
      <c r="N309" s="32"/>
      <c r="O309" s="32"/>
      <c r="P309" s="32"/>
      <c r="Q309" s="32"/>
      <c r="R309" s="32"/>
      <c r="S309" s="32"/>
      <c r="T309" s="32"/>
      <c r="U309" s="32"/>
      <c r="V309" s="32"/>
      <c r="W309" s="32"/>
      <c r="X309" s="32"/>
      <c r="Y309" s="32"/>
      <c r="Z309" s="32"/>
      <c r="AA309" s="32"/>
      <c r="AB309" s="32"/>
      <c r="AC309" s="32"/>
    </row>
    <row r="310" spans="2:29" s="47" customFormat="1">
      <c r="B310" s="187"/>
      <c r="D310" s="324"/>
      <c r="J310" s="324"/>
      <c r="K310" s="324"/>
      <c r="M310" s="32"/>
      <c r="N310" s="32"/>
      <c r="O310" s="32"/>
      <c r="P310" s="32"/>
      <c r="Q310" s="32"/>
      <c r="R310" s="32"/>
      <c r="S310" s="32"/>
      <c r="T310" s="32"/>
      <c r="U310" s="32"/>
      <c r="V310" s="32"/>
      <c r="W310" s="32"/>
      <c r="X310" s="32"/>
      <c r="Y310" s="32"/>
      <c r="Z310" s="32"/>
      <c r="AA310" s="32"/>
      <c r="AB310" s="32"/>
      <c r="AC310" s="32"/>
    </row>
    <row r="311" spans="2:29" s="47" customFormat="1">
      <c r="B311" s="187"/>
      <c r="D311" s="324"/>
      <c r="J311" s="324"/>
      <c r="K311" s="324"/>
      <c r="M311" s="32"/>
      <c r="N311" s="32"/>
      <c r="O311" s="32"/>
      <c r="P311" s="32"/>
      <c r="Q311" s="32"/>
      <c r="R311" s="32"/>
      <c r="S311" s="32"/>
      <c r="T311" s="32"/>
      <c r="U311" s="32"/>
      <c r="V311" s="32"/>
      <c r="W311" s="32"/>
      <c r="X311" s="32"/>
      <c r="Y311" s="32"/>
      <c r="Z311" s="32"/>
      <c r="AA311" s="32"/>
      <c r="AB311" s="32"/>
      <c r="AC311" s="32"/>
    </row>
    <row r="312" spans="2:29" s="47" customFormat="1">
      <c r="B312" s="187"/>
      <c r="D312" s="324"/>
      <c r="J312" s="324"/>
      <c r="K312" s="324"/>
      <c r="M312" s="32"/>
      <c r="N312" s="32"/>
      <c r="O312" s="32"/>
      <c r="P312" s="32"/>
      <c r="Q312" s="32"/>
      <c r="R312" s="32"/>
      <c r="S312" s="32"/>
      <c r="T312" s="32"/>
      <c r="U312" s="32"/>
      <c r="V312" s="32"/>
      <c r="W312" s="32"/>
      <c r="X312" s="32"/>
      <c r="Y312" s="32"/>
      <c r="Z312" s="32"/>
      <c r="AA312" s="32"/>
      <c r="AB312" s="32"/>
      <c r="AC312" s="32"/>
    </row>
    <row r="313" spans="2:29" s="47" customFormat="1">
      <c r="B313" s="187"/>
      <c r="D313" s="324"/>
      <c r="J313" s="324"/>
      <c r="K313" s="324"/>
      <c r="M313" s="32"/>
      <c r="N313" s="32"/>
      <c r="O313" s="32"/>
      <c r="P313" s="32"/>
      <c r="Q313" s="32"/>
      <c r="R313" s="32"/>
      <c r="S313" s="32"/>
      <c r="T313" s="32"/>
      <c r="U313" s="32"/>
      <c r="V313" s="32"/>
      <c r="W313" s="32"/>
      <c r="X313" s="32"/>
      <c r="Y313" s="32"/>
      <c r="Z313" s="32"/>
      <c r="AA313" s="32"/>
      <c r="AB313" s="32"/>
      <c r="AC313" s="32"/>
    </row>
    <row r="314" spans="2:29" s="47" customFormat="1">
      <c r="B314" s="187"/>
      <c r="D314" s="324"/>
      <c r="J314" s="324"/>
      <c r="K314" s="324"/>
      <c r="M314" s="32"/>
      <c r="N314" s="32"/>
      <c r="O314" s="32"/>
      <c r="P314" s="32"/>
      <c r="Q314" s="32"/>
      <c r="R314" s="32"/>
      <c r="S314" s="32"/>
      <c r="T314" s="32"/>
      <c r="U314" s="32"/>
      <c r="V314" s="32"/>
      <c r="W314" s="32"/>
      <c r="X314" s="32"/>
      <c r="Y314" s="32"/>
      <c r="Z314" s="32"/>
      <c r="AA314" s="32"/>
      <c r="AB314" s="32"/>
      <c r="AC314" s="32"/>
    </row>
    <row r="315" spans="2:29" s="47" customFormat="1">
      <c r="B315" s="187"/>
      <c r="D315" s="324"/>
      <c r="J315" s="324"/>
      <c r="K315" s="324"/>
      <c r="M315" s="32"/>
      <c r="N315" s="32"/>
      <c r="O315" s="32"/>
      <c r="P315" s="32"/>
      <c r="Q315" s="32"/>
      <c r="R315" s="32"/>
      <c r="S315" s="32"/>
      <c r="T315" s="32"/>
      <c r="U315" s="32"/>
      <c r="V315" s="32"/>
      <c r="W315" s="32"/>
      <c r="X315" s="32"/>
      <c r="Y315" s="32"/>
      <c r="Z315" s="32"/>
      <c r="AA315" s="32"/>
      <c r="AB315" s="32"/>
      <c r="AC315" s="32"/>
    </row>
    <row r="316" spans="2:29" s="47" customFormat="1">
      <c r="B316" s="187"/>
      <c r="D316" s="324"/>
      <c r="J316" s="324"/>
      <c r="K316" s="324"/>
      <c r="M316" s="32"/>
      <c r="N316" s="32"/>
      <c r="O316" s="32"/>
      <c r="P316" s="32"/>
      <c r="Q316" s="32"/>
      <c r="R316" s="32"/>
      <c r="S316" s="32"/>
      <c r="T316" s="32"/>
      <c r="U316" s="32"/>
      <c r="V316" s="32"/>
      <c r="W316" s="32"/>
      <c r="X316" s="32"/>
      <c r="Y316" s="32"/>
      <c r="Z316" s="32"/>
      <c r="AA316" s="32"/>
      <c r="AB316" s="32"/>
      <c r="AC316" s="32"/>
    </row>
    <row r="317" spans="2:29" s="47" customFormat="1">
      <c r="B317" s="187"/>
      <c r="D317" s="324"/>
      <c r="J317" s="324"/>
      <c r="K317" s="324"/>
      <c r="M317" s="32"/>
      <c r="N317" s="32"/>
      <c r="O317" s="32"/>
      <c r="P317" s="32"/>
      <c r="Q317" s="32"/>
      <c r="R317" s="32"/>
      <c r="S317" s="32"/>
      <c r="T317" s="32"/>
      <c r="U317" s="32"/>
      <c r="V317" s="32"/>
      <c r="W317" s="32"/>
      <c r="X317" s="32"/>
      <c r="Y317" s="32"/>
      <c r="Z317" s="32"/>
      <c r="AA317" s="32"/>
      <c r="AB317" s="32"/>
      <c r="AC317" s="32"/>
    </row>
    <row r="318" spans="2:29" s="47" customFormat="1">
      <c r="B318" s="187"/>
      <c r="D318" s="324"/>
      <c r="J318" s="324"/>
      <c r="K318" s="324"/>
      <c r="M318" s="32"/>
      <c r="N318" s="32"/>
      <c r="O318" s="32"/>
      <c r="P318" s="32"/>
      <c r="Q318" s="32"/>
      <c r="R318" s="32"/>
      <c r="S318" s="32"/>
      <c r="T318" s="32"/>
      <c r="U318" s="32"/>
      <c r="V318" s="32"/>
      <c r="W318" s="32"/>
      <c r="X318" s="32"/>
      <c r="Y318" s="32"/>
      <c r="Z318" s="32"/>
      <c r="AA318" s="32"/>
      <c r="AB318" s="32"/>
      <c r="AC318" s="32"/>
    </row>
    <row r="319" spans="2:29" s="47" customFormat="1">
      <c r="B319" s="187"/>
      <c r="D319" s="324"/>
      <c r="J319" s="324"/>
      <c r="K319" s="324"/>
      <c r="M319" s="32"/>
      <c r="N319" s="32"/>
      <c r="O319" s="32"/>
      <c r="P319" s="32"/>
      <c r="Q319" s="32"/>
      <c r="R319" s="32"/>
      <c r="S319" s="32"/>
      <c r="T319" s="32"/>
      <c r="U319" s="32"/>
      <c r="V319" s="32"/>
      <c r="W319" s="32"/>
      <c r="X319" s="32"/>
      <c r="Y319" s="32"/>
      <c r="Z319" s="32"/>
      <c r="AA319" s="32"/>
      <c r="AB319" s="32"/>
      <c r="AC319" s="32"/>
    </row>
    <row r="320" spans="2:29" s="47" customFormat="1">
      <c r="B320" s="187"/>
      <c r="D320" s="324"/>
      <c r="J320" s="324"/>
      <c r="K320" s="324"/>
      <c r="M320" s="32"/>
      <c r="N320" s="32"/>
      <c r="O320" s="32"/>
      <c r="P320" s="32"/>
      <c r="Q320" s="32"/>
      <c r="R320" s="32"/>
      <c r="S320" s="32"/>
      <c r="T320" s="32"/>
      <c r="U320" s="32"/>
      <c r="V320" s="32"/>
      <c r="W320" s="32"/>
      <c r="X320" s="32"/>
      <c r="Y320" s="32"/>
      <c r="Z320" s="32"/>
      <c r="AA320" s="32"/>
      <c r="AB320" s="32"/>
      <c r="AC320" s="32"/>
    </row>
    <row r="321" spans="2:29" s="47" customFormat="1">
      <c r="B321" s="187"/>
      <c r="D321" s="324"/>
      <c r="J321" s="324"/>
      <c r="K321" s="324"/>
      <c r="M321" s="32"/>
      <c r="N321" s="32"/>
      <c r="O321" s="32"/>
      <c r="P321" s="32"/>
      <c r="Q321" s="32"/>
      <c r="R321" s="32"/>
      <c r="S321" s="32"/>
      <c r="T321" s="32"/>
      <c r="U321" s="32"/>
      <c r="V321" s="32"/>
      <c r="W321" s="32"/>
      <c r="X321" s="32"/>
      <c r="Y321" s="32"/>
      <c r="Z321" s="32"/>
      <c r="AA321" s="32"/>
      <c r="AB321" s="32"/>
      <c r="AC321" s="32"/>
    </row>
    <row r="322" spans="2:29" s="47" customFormat="1">
      <c r="B322" s="187"/>
      <c r="D322" s="324"/>
      <c r="J322" s="324"/>
      <c r="K322" s="324"/>
      <c r="M322" s="32"/>
      <c r="N322" s="32"/>
      <c r="O322" s="32"/>
      <c r="P322" s="32"/>
      <c r="Q322" s="32"/>
      <c r="R322" s="32"/>
      <c r="S322" s="32"/>
      <c r="T322" s="32"/>
      <c r="U322" s="32"/>
      <c r="V322" s="32"/>
      <c r="W322" s="32"/>
      <c r="X322" s="32"/>
      <c r="Y322" s="32"/>
      <c r="Z322" s="32"/>
      <c r="AA322" s="32"/>
      <c r="AB322" s="32"/>
      <c r="AC322" s="32"/>
    </row>
    <row r="323" spans="2:29" s="47" customFormat="1">
      <c r="B323" s="187"/>
      <c r="D323" s="324"/>
      <c r="J323" s="324"/>
      <c r="K323" s="324"/>
      <c r="M323" s="32"/>
      <c r="N323" s="32"/>
      <c r="O323" s="32"/>
      <c r="P323" s="32"/>
      <c r="Q323" s="32"/>
      <c r="R323" s="32"/>
      <c r="S323" s="32"/>
      <c r="T323" s="32"/>
      <c r="U323" s="32"/>
      <c r="V323" s="32"/>
      <c r="W323" s="32"/>
      <c r="X323" s="32"/>
      <c r="Y323" s="32"/>
      <c r="Z323" s="32"/>
      <c r="AA323" s="32"/>
      <c r="AB323" s="32"/>
      <c r="AC323" s="32"/>
    </row>
    <row r="324" spans="2:29" s="47" customFormat="1">
      <c r="B324" s="187"/>
      <c r="D324" s="324"/>
      <c r="J324" s="324"/>
      <c r="K324" s="324"/>
      <c r="M324" s="32"/>
      <c r="N324" s="32"/>
      <c r="O324" s="32"/>
      <c r="P324" s="32"/>
      <c r="Q324" s="32"/>
      <c r="R324" s="32"/>
      <c r="S324" s="32"/>
      <c r="T324" s="32"/>
      <c r="U324" s="32"/>
      <c r="V324" s="32"/>
      <c r="W324" s="32"/>
      <c r="X324" s="32"/>
      <c r="Y324" s="32"/>
      <c r="Z324" s="32"/>
      <c r="AA324" s="32"/>
      <c r="AB324" s="32"/>
      <c r="AC324" s="32"/>
    </row>
    <row r="325" spans="2:29" s="47" customFormat="1">
      <c r="B325" s="187"/>
      <c r="D325" s="324"/>
      <c r="J325" s="324"/>
      <c r="K325" s="324"/>
      <c r="M325" s="32"/>
      <c r="N325" s="32"/>
      <c r="O325" s="32"/>
      <c r="P325" s="32"/>
      <c r="Q325" s="32"/>
      <c r="R325" s="32"/>
      <c r="S325" s="32"/>
      <c r="T325" s="32"/>
      <c r="U325" s="32"/>
      <c r="V325" s="32"/>
      <c r="W325" s="32"/>
      <c r="X325" s="32"/>
      <c r="Y325" s="32"/>
      <c r="Z325" s="32"/>
      <c r="AA325" s="32"/>
      <c r="AB325" s="32"/>
      <c r="AC325" s="32"/>
    </row>
    <row r="326" spans="2:29" s="47" customFormat="1">
      <c r="B326" s="187"/>
      <c r="D326" s="324"/>
      <c r="J326" s="324"/>
      <c r="K326" s="324"/>
      <c r="M326" s="32"/>
      <c r="N326" s="32"/>
      <c r="O326" s="32"/>
      <c r="P326" s="32"/>
      <c r="Q326" s="32"/>
      <c r="R326" s="32"/>
      <c r="S326" s="32"/>
      <c r="T326" s="32"/>
      <c r="U326" s="32"/>
      <c r="V326" s="32"/>
      <c r="W326" s="32"/>
      <c r="X326" s="32"/>
      <c r="Y326" s="32"/>
      <c r="Z326" s="32"/>
      <c r="AA326" s="32"/>
      <c r="AB326" s="32"/>
      <c r="AC326" s="32"/>
    </row>
    <row r="327" spans="2:29" s="47" customFormat="1">
      <c r="B327" s="187"/>
      <c r="D327" s="324"/>
      <c r="J327" s="324"/>
      <c r="K327" s="324"/>
      <c r="M327" s="32"/>
      <c r="N327" s="32"/>
      <c r="O327" s="32"/>
      <c r="P327" s="32"/>
      <c r="Q327" s="32"/>
      <c r="R327" s="32"/>
      <c r="S327" s="32"/>
      <c r="T327" s="32"/>
      <c r="U327" s="32"/>
      <c r="V327" s="32"/>
      <c r="W327" s="32"/>
      <c r="X327" s="32"/>
      <c r="Y327" s="32"/>
      <c r="Z327" s="32"/>
      <c r="AA327" s="32"/>
      <c r="AB327" s="32"/>
      <c r="AC327" s="32"/>
    </row>
    <row r="328" spans="2:29" s="47" customFormat="1">
      <c r="B328" s="187"/>
      <c r="D328" s="324"/>
      <c r="J328" s="324"/>
      <c r="K328" s="324"/>
      <c r="M328" s="32"/>
      <c r="N328" s="32"/>
      <c r="O328" s="32"/>
      <c r="P328" s="32"/>
      <c r="Q328" s="32"/>
      <c r="R328" s="32"/>
      <c r="S328" s="32"/>
      <c r="T328" s="32"/>
      <c r="U328" s="32"/>
      <c r="V328" s="32"/>
      <c r="W328" s="32"/>
      <c r="X328" s="32"/>
      <c r="Y328" s="32"/>
      <c r="Z328" s="32"/>
      <c r="AA328" s="32"/>
      <c r="AB328" s="32"/>
      <c r="AC328" s="32"/>
    </row>
    <row r="329" spans="2:29" s="47" customFormat="1">
      <c r="B329" s="187"/>
      <c r="D329" s="324"/>
      <c r="J329" s="324"/>
      <c r="K329" s="324"/>
      <c r="M329" s="32"/>
      <c r="N329" s="32"/>
      <c r="O329" s="32"/>
      <c r="P329" s="32"/>
      <c r="Q329" s="32"/>
      <c r="R329" s="32"/>
      <c r="S329" s="32"/>
      <c r="T329" s="32"/>
      <c r="U329" s="32"/>
      <c r="V329" s="32"/>
      <c r="W329" s="32"/>
      <c r="X329" s="32"/>
      <c r="Y329" s="32"/>
      <c r="Z329" s="32"/>
      <c r="AA329" s="32"/>
      <c r="AB329" s="32"/>
      <c r="AC329" s="32"/>
    </row>
    <row r="330" spans="2:29" s="47" customFormat="1">
      <c r="B330" s="187"/>
      <c r="D330" s="324"/>
      <c r="J330" s="324"/>
      <c r="K330" s="324"/>
      <c r="M330" s="32"/>
      <c r="N330" s="32"/>
      <c r="O330" s="32"/>
      <c r="P330" s="32"/>
      <c r="Q330" s="32"/>
      <c r="R330" s="32"/>
      <c r="S330" s="32"/>
      <c r="T330" s="32"/>
      <c r="U330" s="32"/>
      <c r="V330" s="32"/>
      <c r="W330" s="32"/>
      <c r="X330" s="32"/>
      <c r="Y330" s="32"/>
      <c r="Z330" s="32"/>
      <c r="AA330" s="32"/>
      <c r="AB330" s="32"/>
      <c r="AC330" s="32"/>
    </row>
    <row r="331" spans="2:29" s="47" customFormat="1">
      <c r="B331" s="187"/>
      <c r="D331" s="324"/>
      <c r="J331" s="324"/>
      <c r="K331" s="324"/>
      <c r="M331" s="32"/>
      <c r="N331" s="32"/>
      <c r="O331" s="32"/>
      <c r="P331" s="32"/>
      <c r="Q331" s="32"/>
      <c r="R331" s="32"/>
      <c r="S331" s="32"/>
      <c r="T331" s="32"/>
      <c r="U331" s="32"/>
      <c r="V331" s="32"/>
      <c r="W331" s="32"/>
      <c r="X331" s="32"/>
      <c r="Y331" s="32"/>
      <c r="Z331" s="32"/>
      <c r="AA331" s="32"/>
      <c r="AB331" s="32"/>
      <c r="AC331" s="32"/>
    </row>
    <row r="332" spans="2:29" s="47" customFormat="1">
      <c r="B332" s="187"/>
      <c r="D332" s="324"/>
      <c r="J332" s="324"/>
      <c r="K332" s="324"/>
      <c r="M332" s="32"/>
      <c r="N332" s="32"/>
      <c r="O332" s="32"/>
      <c r="P332" s="32"/>
      <c r="Q332" s="32"/>
      <c r="R332" s="32"/>
      <c r="S332" s="32"/>
      <c r="T332" s="32"/>
      <c r="U332" s="32"/>
      <c r="V332" s="32"/>
      <c r="W332" s="32"/>
      <c r="X332" s="32"/>
      <c r="Y332" s="32"/>
      <c r="Z332" s="32"/>
      <c r="AA332" s="32"/>
      <c r="AB332" s="32"/>
      <c r="AC332" s="32"/>
    </row>
    <row r="333" spans="2:29" s="47" customFormat="1">
      <c r="B333" s="187"/>
      <c r="D333" s="324"/>
      <c r="J333" s="324"/>
      <c r="K333" s="324"/>
      <c r="M333" s="32"/>
      <c r="N333" s="32"/>
      <c r="O333" s="32"/>
      <c r="P333" s="32"/>
      <c r="Q333" s="32"/>
      <c r="R333" s="32"/>
      <c r="S333" s="32"/>
      <c r="T333" s="32"/>
      <c r="U333" s="32"/>
      <c r="V333" s="32"/>
      <c r="W333" s="32"/>
      <c r="X333" s="32"/>
      <c r="Y333" s="32"/>
      <c r="Z333" s="32"/>
      <c r="AA333" s="32"/>
      <c r="AB333" s="32"/>
      <c r="AC333" s="32"/>
    </row>
    <row r="334" spans="2:29" s="47" customFormat="1">
      <c r="B334" s="187"/>
      <c r="D334" s="324"/>
      <c r="J334" s="324"/>
      <c r="K334" s="324"/>
      <c r="M334" s="32"/>
      <c r="N334" s="32"/>
      <c r="O334" s="32"/>
      <c r="P334" s="32"/>
      <c r="Q334" s="32"/>
      <c r="R334" s="32"/>
      <c r="S334" s="32"/>
      <c r="T334" s="32"/>
      <c r="U334" s="32"/>
      <c r="V334" s="32"/>
      <c r="W334" s="32"/>
      <c r="X334" s="32"/>
      <c r="Y334" s="32"/>
      <c r="Z334" s="32"/>
      <c r="AA334" s="32"/>
      <c r="AB334" s="32"/>
      <c r="AC334" s="32"/>
    </row>
    <row r="335" spans="2:29" s="47" customFormat="1">
      <c r="B335" s="187"/>
      <c r="D335" s="324"/>
      <c r="J335" s="324"/>
      <c r="K335" s="324"/>
      <c r="M335" s="32"/>
      <c r="N335" s="32"/>
      <c r="O335" s="32"/>
      <c r="P335" s="32"/>
      <c r="Q335" s="32"/>
      <c r="R335" s="32"/>
      <c r="S335" s="32"/>
      <c r="T335" s="32"/>
      <c r="U335" s="32"/>
      <c r="V335" s="32"/>
      <c r="W335" s="32"/>
      <c r="X335" s="32"/>
      <c r="Y335" s="32"/>
      <c r="Z335" s="32"/>
      <c r="AA335" s="32"/>
      <c r="AB335" s="32"/>
      <c r="AC335" s="32"/>
    </row>
    <row r="336" spans="2:29" s="47" customFormat="1">
      <c r="B336" s="187"/>
      <c r="D336" s="324"/>
      <c r="J336" s="324"/>
      <c r="K336" s="324"/>
      <c r="M336" s="32"/>
      <c r="N336" s="32"/>
      <c r="O336" s="32"/>
      <c r="P336" s="32"/>
      <c r="Q336" s="32"/>
      <c r="R336" s="32"/>
      <c r="S336" s="32"/>
      <c r="T336" s="32"/>
      <c r="U336" s="32"/>
      <c r="V336" s="32"/>
      <c r="W336" s="32"/>
      <c r="X336" s="32"/>
      <c r="Y336" s="32"/>
      <c r="Z336" s="32"/>
      <c r="AA336" s="32"/>
      <c r="AB336" s="32"/>
      <c r="AC336" s="32"/>
    </row>
    <row r="337" spans="2:29" s="47" customFormat="1">
      <c r="B337" s="187"/>
      <c r="D337" s="324"/>
      <c r="J337" s="324"/>
      <c r="K337" s="324"/>
      <c r="M337" s="32"/>
      <c r="N337" s="32"/>
      <c r="O337" s="32"/>
      <c r="P337" s="32"/>
      <c r="Q337" s="32"/>
      <c r="R337" s="32"/>
      <c r="S337" s="32"/>
      <c r="T337" s="32"/>
      <c r="U337" s="32"/>
      <c r="V337" s="32"/>
      <c r="W337" s="32"/>
      <c r="X337" s="32"/>
      <c r="Y337" s="32"/>
      <c r="Z337" s="32"/>
      <c r="AA337" s="32"/>
      <c r="AB337" s="32"/>
      <c r="AC337" s="32"/>
    </row>
    <row r="338" spans="2:29" s="47" customFormat="1">
      <c r="B338" s="187"/>
      <c r="D338" s="324"/>
      <c r="J338" s="324"/>
      <c r="K338" s="324"/>
      <c r="M338" s="32"/>
      <c r="N338" s="32"/>
      <c r="O338" s="32"/>
      <c r="P338" s="32"/>
      <c r="Q338" s="32"/>
      <c r="R338" s="32"/>
      <c r="S338" s="32"/>
      <c r="T338" s="32"/>
      <c r="U338" s="32"/>
      <c r="V338" s="32"/>
      <c r="W338" s="32"/>
      <c r="X338" s="32"/>
      <c r="Y338" s="32"/>
      <c r="Z338" s="32"/>
      <c r="AA338" s="32"/>
      <c r="AB338" s="32"/>
      <c r="AC338" s="32"/>
    </row>
    <row r="339" spans="2:29" s="47" customFormat="1">
      <c r="B339" s="187"/>
      <c r="D339" s="324"/>
      <c r="J339" s="324"/>
      <c r="K339" s="324"/>
      <c r="M339" s="32"/>
      <c r="N339" s="32"/>
      <c r="O339" s="32"/>
      <c r="P339" s="32"/>
      <c r="Q339" s="32"/>
      <c r="R339" s="32"/>
      <c r="S339" s="32"/>
      <c r="T339" s="32"/>
      <c r="U339" s="32"/>
      <c r="V339" s="32"/>
      <c r="W339" s="32"/>
      <c r="X339" s="32"/>
      <c r="Y339" s="32"/>
      <c r="Z339" s="32"/>
      <c r="AA339" s="32"/>
      <c r="AB339" s="32"/>
      <c r="AC339" s="32"/>
    </row>
    <row r="340" spans="2:29" s="47" customFormat="1">
      <c r="B340" s="187"/>
      <c r="D340" s="324"/>
      <c r="J340" s="324"/>
      <c r="K340" s="324"/>
      <c r="M340" s="32"/>
      <c r="N340" s="32"/>
      <c r="O340" s="32"/>
      <c r="P340" s="32"/>
      <c r="Q340" s="32"/>
      <c r="R340" s="32"/>
      <c r="S340" s="32"/>
      <c r="T340" s="32"/>
      <c r="U340" s="32"/>
      <c r="V340" s="32"/>
      <c r="W340" s="32"/>
      <c r="X340" s="32"/>
      <c r="Y340" s="32"/>
      <c r="Z340" s="32"/>
      <c r="AA340" s="32"/>
      <c r="AB340" s="32"/>
      <c r="AC340" s="32"/>
    </row>
    <row r="341" spans="2:29" s="47" customFormat="1">
      <c r="B341" s="187"/>
      <c r="D341" s="324"/>
      <c r="J341" s="324"/>
      <c r="K341" s="324"/>
      <c r="M341" s="32"/>
      <c r="N341" s="32"/>
      <c r="O341" s="32"/>
      <c r="P341" s="32"/>
      <c r="Q341" s="32"/>
      <c r="R341" s="32"/>
      <c r="S341" s="32"/>
      <c r="T341" s="32"/>
      <c r="U341" s="32"/>
      <c r="V341" s="32"/>
      <c r="W341" s="32"/>
      <c r="X341" s="32"/>
      <c r="Y341" s="32"/>
      <c r="Z341" s="32"/>
      <c r="AA341" s="32"/>
      <c r="AB341" s="32"/>
      <c r="AC341" s="32"/>
    </row>
    <row r="342" spans="2:29" s="47" customFormat="1">
      <c r="B342" s="187"/>
      <c r="D342" s="324"/>
      <c r="J342" s="324"/>
      <c r="K342" s="324"/>
      <c r="M342" s="32"/>
      <c r="N342" s="32"/>
      <c r="O342" s="32"/>
      <c r="P342" s="32"/>
      <c r="Q342" s="32"/>
      <c r="R342" s="32"/>
      <c r="S342" s="32"/>
      <c r="T342" s="32"/>
      <c r="U342" s="32"/>
      <c r="V342" s="32"/>
      <c r="W342" s="32"/>
      <c r="X342" s="32"/>
      <c r="Y342" s="32"/>
      <c r="Z342" s="32"/>
      <c r="AA342" s="32"/>
      <c r="AB342" s="32"/>
      <c r="AC342" s="32"/>
    </row>
    <row r="343" spans="2:29" s="47" customFormat="1">
      <c r="B343" s="187"/>
      <c r="D343" s="324"/>
      <c r="J343" s="324"/>
      <c r="K343" s="324"/>
      <c r="M343" s="32"/>
      <c r="N343" s="32"/>
      <c r="O343" s="32"/>
      <c r="P343" s="32"/>
      <c r="Q343" s="32"/>
      <c r="R343" s="32"/>
      <c r="S343" s="32"/>
      <c r="T343" s="32"/>
      <c r="U343" s="32"/>
      <c r="V343" s="32"/>
      <c r="W343" s="32"/>
      <c r="X343" s="32"/>
      <c r="Y343" s="32"/>
      <c r="Z343" s="32"/>
      <c r="AA343" s="32"/>
      <c r="AB343" s="32"/>
      <c r="AC343" s="32"/>
    </row>
    <row r="344" spans="2:29" s="47" customFormat="1">
      <c r="B344" s="187"/>
      <c r="D344" s="324"/>
      <c r="J344" s="324"/>
      <c r="K344" s="324"/>
      <c r="M344" s="32"/>
      <c r="N344" s="32"/>
      <c r="O344" s="32"/>
      <c r="P344" s="32"/>
      <c r="Q344" s="32"/>
      <c r="R344" s="32"/>
      <c r="S344" s="32"/>
      <c r="T344" s="32"/>
      <c r="U344" s="32"/>
      <c r="V344" s="32"/>
      <c r="W344" s="32"/>
      <c r="X344" s="32"/>
      <c r="Y344" s="32"/>
      <c r="Z344" s="32"/>
      <c r="AA344" s="32"/>
      <c r="AB344" s="32"/>
      <c r="AC344" s="32"/>
    </row>
    <row r="345" spans="2:29" s="47" customFormat="1">
      <c r="B345" s="187"/>
      <c r="D345" s="324"/>
      <c r="J345" s="324"/>
      <c r="K345" s="324"/>
      <c r="M345" s="32"/>
      <c r="N345" s="32"/>
      <c r="O345" s="32"/>
      <c r="P345" s="32"/>
      <c r="Q345" s="32"/>
      <c r="R345" s="32"/>
      <c r="S345" s="32"/>
      <c r="T345" s="32"/>
      <c r="U345" s="32"/>
      <c r="V345" s="32"/>
      <c r="W345" s="32"/>
      <c r="X345" s="32"/>
      <c r="Y345" s="32"/>
      <c r="Z345" s="32"/>
      <c r="AA345" s="32"/>
      <c r="AB345" s="32"/>
      <c r="AC345" s="32"/>
    </row>
    <row r="346" spans="2:29" s="47" customFormat="1">
      <c r="B346" s="187"/>
      <c r="D346" s="324"/>
      <c r="J346" s="324"/>
      <c r="K346" s="324"/>
      <c r="M346" s="32"/>
      <c r="N346" s="32"/>
      <c r="O346" s="32"/>
      <c r="P346" s="32"/>
      <c r="Q346" s="32"/>
      <c r="R346" s="32"/>
      <c r="S346" s="32"/>
      <c r="T346" s="32"/>
      <c r="U346" s="32"/>
      <c r="V346" s="32"/>
      <c r="W346" s="32"/>
      <c r="X346" s="32"/>
      <c r="Y346" s="32"/>
      <c r="Z346" s="32"/>
      <c r="AA346" s="32"/>
      <c r="AB346" s="32"/>
      <c r="AC346" s="32"/>
    </row>
    <row r="347" spans="2:29" s="47" customFormat="1">
      <c r="B347" s="187"/>
      <c r="D347" s="324"/>
      <c r="J347" s="324"/>
      <c r="K347" s="324"/>
      <c r="M347" s="32"/>
      <c r="N347" s="32"/>
      <c r="O347" s="32"/>
      <c r="P347" s="32"/>
      <c r="Q347" s="32"/>
      <c r="R347" s="32"/>
      <c r="S347" s="32"/>
      <c r="T347" s="32"/>
      <c r="U347" s="32"/>
      <c r="V347" s="32"/>
      <c r="W347" s="32"/>
      <c r="X347" s="32"/>
      <c r="Y347" s="32"/>
      <c r="Z347" s="32"/>
      <c r="AA347" s="32"/>
      <c r="AB347" s="32"/>
      <c r="AC347" s="32"/>
    </row>
    <row r="348" spans="2:29" s="47" customFormat="1">
      <c r="B348" s="187"/>
      <c r="D348" s="324"/>
      <c r="J348" s="324"/>
      <c r="K348" s="324"/>
      <c r="M348" s="32"/>
      <c r="N348" s="32"/>
      <c r="O348" s="32"/>
      <c r="P348" s="32"/>
      <c r="Q348" s="32"/>
      <c r="R348" s="32"/>
      <c r="S348" s="32"/>
      <c r="T348" s="32"/>
      <c r="U348" s="32"/>
      <c r="V348" s="32"/>
      <c r="W348" s="32"/>
      <c r="X348" s="32"/>
      <c r="Y348" s="32"/>
      <c r="Z348" s="32"/>
      <c r="AA348" s="32"/>
      <c r="AB348" s="32"/>
      <c r="AC348" s="32"/>
    </row>
    <row r="349" spans="2:29" s="47" customFormat="1">
      <c r="B349" s="187"/>
      <c r="D349" s="324"/>
      <c r="J349" s="324"/>
      <c r="K349" s="324"/>
      <c r="M349" s="32"/>
      <c r="N349" s="32"/>
      <c r="O349" s="32"/>
      <c r="P349" s="32"/>
      <c r="Q349" s="32"/>
      <c r="R349" s="32"/>
      <c r="S349" s="32"/>
      <c r="T349" s="32"/>
      <c r="U349" s="32"/>
      <c r="V349" s="32"/>
      <c r="W349" s="32"/>
      <c r="X349" s="32"/>
      <c r="Y349" s="32"/>
      <c r="Z349" s="32"/>
      <c r="AA349" s="32"/>
      <c r="AB349" s="32"/>
      <c r="AC349" s="32"/>
    </row>
    <row r="350" spans="2:29" s="47" customFormat="1">
      <c r="B350" s="187"/>
      <c r="D350" s="324"/>
      <c r="J350" s="324"/>
      <c r="K350" s="324"/>
      <c r="M350" s="32"/>
      <c r="N350" s="32"/>
      <c r="O350" s="32"/>
      <c r="P350" s="32"/>
      <c r="Q350" s="32"/>
      <c r="R350" s="32"/>
      <c r="S350" s="32"/>
      <c r="T350" s="32"/>
      <c r="U350" s="32"/>
      <c r="V350" s="32"/>
      <c r="W350" s="32"/>
      <c r="X350" s="32"/>
      <c r="Y350" s="32"/>
      <c r="Z350" s="32"/>
      <c r="AA350" s="32"/>
      <c r="AB350" s="32"/>
      <c r="AC350" s="32"/>
    </row>
    <row r="351" spans="2:29" s="47" customFormat="1">
      <c r="B351" s="187"/>
      <c r="D351" s="324"/>
      <c r="J351" s="324"/>
      <c r="K351" s="324"/>
      <c r="M351" s="32"/>
      <c r="N351" s="32"/>
      <c r="O351" s="32"/>
      <c r="P351" s="32"/>
      <c r="Q351" s="32"/>
      <c r="R351" s="32"/>
      <c r="S351" s="32"/>
      <c r="T351" s="32"/>
      <c r="U351" s="32"/>
      <c r="V351" s="32"/>
      <c r="W351" s="32"/>
      <c r="X351" s="32"/>
      <c r="Y351" s="32"/>
      <c r="Z351" s="32"/>
      <c r="AA351" s="32"/>
      <c r="AB351" s="32"/>
      <c r="AC351" s="32"/>
    </row>
    <row r="352" spans="2:29" s="47" customFormat="1">
      <c r="B352" s="187"/>
      <c r="D352" s="324"/>
      <c r="J352" s="324"/>
      <c r="K352" s="324"/>
      <c r="M352" s="32"/>
      <c r="N352" s="32"/>
      <c r="O352" s="32"/>
      <c r="P352" s="32"/>
      <c r="Q352" s="32"/>
      <c r="R352" s="32"/>
      <c r="S352" s="32"/>
      <c r="T352" s="32"/>
      <c r="U352" s="32"/>
      <c r="V352" s="32"/>
      <c r="W352" s="32"/>
      <c r="X352" s="32"/>
      <c r="Y352" s="32"/>
      <c r="Z352" s="32"/>
      <c r="AA352" s="32"/>
      <c r="AB352" s="32"/>
      <c r="AC352" s="32"/>
    </row>
    <row r="353" spans="2:29" s="47" customFormat="1">
      <c r="B353" s="187"/>
      <c r="D353" s="324"/>
      <c r="J353" s="324"/>
      <c r="K353" s="324"/>
      <c r="M353" s="32"/>
      <c r="N353" s="32"/>
      <c r="O353" s="32"/>
      <c r="P353" s="32"/>
      <c r="Q353" s="32"/>
      <c r="R353" s="32"/>
      <c r="S353" s="32"/>
      <c r="T353" s="32"/>
      <c r="U353" s="32"/>
      <c r="V353" s="32"/>
      <c r="W353" s="32"/>
      <c r="X353" s="32"/>
      <c r="Y353" s="32"/>
      <c r="Z353" s="32"/>
      <c r="AA353" s="32"/>
      <c r="AB353" s="32"/>
      <c r="AC353" s="32"/>
    </row>
  </sheetData>
  <conditionalFormatting sqref="A36:A303 C36:K303 B36:B353 A7:K7 A9:C11 F9:F11 H9:H11 H15:H17 A15:C19 F13:F19 J13:K13 H19 J9:K11 K14 J15:K20 A13:A14 C13:C14">
    <cfRule type="expression" dxfId="76" priority="49" stopIfTrue="1">
      <formula>ISNUMBER(SEARCH("Closed",$J7))</formula>
    </cfRule>
  </conditionalFormatting>
  <conditionalFormatting sqref="A36:A303 C36:K303 B36:B353">
    <cfRule type="expression" dxfId="75" priority="47" stopIfTrue="1">
      <formula>IF($B36="Minor", TRUE, FALSE)</formula>
    </cfRule>
    <cfRule type="expression" dxfId="74" priority="48" stopIfTrue="1">
      <formula>IF(OR($B36="Major",$B36="Pre-Condition"), TRUE, FALSE)</formula>
    </cfRule>
  </conditionalFormatting>
  <conditionalFormatting sqref="A31:D32 A33:K35 A29:B30 D29:D30 F23:G26 F29:G32 I23:K32 I22">
    <cfRule type="expression" dxfId="73" priority="12" stopIfTrue="1">
      <formula>IF($B22="Minor", TRUE, FALSE)</formula>
    </cfRule>
    <cfRule type="expression" dxfId="72" priority="12" stopIfTrue="1">
      <formula>IF(OR($B22="Major",$B22="Pre-Condition"), TRUE, FALSE)</formula>
    </cfRule>
    <cfRule type="expression" dxfId="71" priority="46" stopIfTrue="1">
      <formula>ISNUMBER(SEARCH("Closed",$J22))</formula>
    </cfRule>
  </conditionalFormatting>
  <conditionalFormatting sqref="A8:G8">
    <cfRule type="expression" dxfId="70" priority="19" stopIfTrue="1">
      <formula>ISNUMBER(SEARCH("Closed",$J8))</formula>
    </cfRule>
  </conditionalFormatting>
  <conditionalFormatting sqref="A12:G12">
    <cfRule type="expression" dxfId="69" priority="15" stopIfTrue="1">
      <formula>ISNUMBER(SEARCH("Closed",$J12))</formula>
    </cfRule>
  </conditionalFormatting>
  <conditionalFormatting sqref="A20:H20 A7:K7 A9:C11 F9:F11 H9:H11 H15:H17 A15:C19 F13:F19 J13:K13 H19 J9:K11 K14 J15:K20 A13:A14 C13:C14">
    <cfRule type="expression" dxfId="68" priority="51" stopIfTrue="1">
      <formula>IF(OR($B7="Major",$B7="Pre-Condition"), TRUE, FALSE)</formula>
    </cfRule>
  </conditionalFormatting>
  <conditionalFormatting sqref="A20:H20">
    <cfRule type="expression" dxfId="67" priority="50" stopIfTrue="1">
      <formula>ISNUMBER(SEARCH("Closed",$J20))</formula>
    </cfRule>
  </conditionalFormatting>
  <conditionalFormatting sqref="F21:G21 J21:J22">
    <cfRule type="expression" dxfId="66" priority="52" stopIfTrue="1">
      <formula>IF(OR($C21="Major",$C21="Pre-Condition"), TRUE, FALSE)</formula>
    </cfRule>
    <cfRule type="expression" dxfId="65" priority="52" stopIfTrue="1">
      <formula>ISNUMBER(SEARCH("Closed",$I21))</formula>
    </cfRule>
    <cfRule type="expression" dxfId="64" priority="45" stopIfTrue="1">
      <formula>IF($C21="Minor", TRUE, FALSE)</formula>
    </cfRule>
  </conditionalFormatting>
  <conditionalFormatting sqref="A7:K7 A9:C11 F9:F11 H9:H11 H15:H17 A15:C19 F13:F19 J13:K13 H19 A20:H20 J9:K11 K14 J15:K20 A13:A14 C13:C14">
    <cfRule type="expression" dxfId="63" priority="44" stopIfTrue="1">
      <formula>IF($B7="Minor", TRUE, FALSE)</formula>
    </cfRule>
  </conditionalFormatting>
  <conditionalFormatting sqref="D9:E11 G9:G11 G13:G19 I8:I9 I11:I20 D13:E19 A21:B28 C21:C30 D21:E28">
    <cfRule type="expression" dxfId="62" priority="25">
      <formula>AND($R8, NOT($V8), OR(A$4 = TRUE, AND(A$4 = "Conditional1", $T8), AND(A$4 = "Conditional2", $U8)), ISBLANK(A8))</formula>
    </cfRule>
  </conditionalFormatting>
  <conditionalFormatting sqref="E29:E31">
    <cfRule type="expression" dxfId="61" priority="53" stopIfTrue="1">
      <formula>ISNUMBER(SEARCH("Closed",$J29))</formula>
    </cfRule>
    <cfRule type="expression" dxfId="60" priority="53" stopIfTrue="1">
      <formula>IF(OR($B29="Major",$B29="Pre-Condition"), TRUE, FALSE)</formula>
    </cfRule>
    <cfRule type="expression" dxfId="59" priority="42" stopIfTrue="1">
      <formula>IF($B29="Minor", TRUE, FALSE)</formula>
    </cfRule>
  </conditionalFormatting>
  <conditionalFormatting sqref="E32 H22:H27">
    <cfRule type="expression" dxfId="58" priority="54" stopIfTrue="1">
      <formula>ISNUMBER(SEARCH("Closed",$I22))</formula>
    </cfRule>
    <cfRule type="expression" dxfId="57" priority="54" stopIfTrue="1">
      <formula>IF(OR($C22="Major",$C22="Pre-Condition"), TRUE, FALSE)</formula>
    </cfRule>
    <cfRule type="expression" dxfId="56" priority="41" stopIfTrue="1">
      <formula>IF($C22="Minor", TRUE, FALSE)</formula>
    </cfRule>
  </conditionalFormatting>
  <conditionalFormatting sqref="F22:G22 H28:H32">
    <cfRule type="expression" dxfId="55" priority="55" stopIfTrue="1">
      <formula>IF($C22="Minor", TRUE, FALSE)</formula>
    </cfRule>
    <cfRule type="expression" dxfId="54" priority="55" stopIfTrue="1">
      <formula>ISNUMBER(SEARCH("Closed",$I22))</formula>
    </cfRule>
    <cfRule type="expression" dxfId="53" priority="40" stopIfTrue="1">
      <formula>IF(OR($C22="Major",$C22="Pre-Condition"), TRUE, FALSE)</formula>
    </cfRule>
  </conditionalFormatting>
  <conditionalFormatting sqref="H8">
    <cfRule type="expression" dxfId="52" priority="21" stopIfTrue="1">
      <formula>ISNUMBER(SEARCH("Closed",$I8))</formula>
    </cfRule>
  </conditionalFormatting>
  <conditionalFormatting sqref="H12:H14">
    <cfRule type="expression" dxfId="51" priority="18" stopIfTrue="1">
      <formula>ISNUMBER(SEARCH("Closed",$I12))</formula>
    </cfRule>
  </conditionalFormatting>
  <conditionalFormatting sqref="H18">
    <cfRule type="expression" dxfId="50" priority="14" stopIfTrue="1">
      <formula>ISNUMBER(SEARCH("Closed",$I18))</formula>
    </cfRule>
  </conditionalFormatting>
  <conditionalFormatting sqref="J8:K8">
    <cfRule type="expression" dxfId="49" priority="20" stopIfTrue="1">
      <formula>ISNUMBER(SEARCH("Closed",$J8))</formula>
    </cfRule>
  </conditionalFormatting>
  <conditionalFormatting sqref="J12:K12">
    <cfRule type="expression" dxfId="48" priority="17" stopIfTrue="1">
      <formula>ISNUMBER(SEARCH("Closed",$J12))</formula>
    </cfRule>
  </conditionalFormatting>
  <conditionalFormatting sqref="I10">
    <cfRule type="expression" dxfId="47" priority="13">
      <formula>AND($R10, NOT($V10), OR(I$4 = TRUE, AND(I$4 = "Conditional1", $T10), AND(I$4 = "Conditional2", $U10)), ISBLANK(I10))</formula>
    </cfRule>
  </conditionalFormatting>
  <conditionalFormatting sqref="J14">
    <cfRule type="expression" dxfId="46" priority="56" stopIfTrue="1">
      <formula>ISNUMBER(SEARCH("Closed",$J14))</formula>
    </cfRule>
  </conditionalFormatting>
  <conditionalFormatting sqref="B14">
    <cfRule type="expression" dxfId="45" priority="11" stopIfTrue="1">
      <formula>ISNUMBER(SEARCH("Closed",$J14))</formula>
    </cfRule>
  </conditionalFormatting>
  <conditionalFormatting sqref="B13">
    <cfRule type="expression" dxfId="44" priority="10" stopIfTrue="1">
      <formula>ISNUMBER(SEARCH("Closed",$J13))</formula>
    </cfRule>
  </conditionalFormatting>
  <conditionalFormatting sqref="B21:B28">
    <cfRule type="cellIs" dxfId="43" priority="6" operator="equal">
      <formula>refCarGradeMajor</formula>
    </cfRule>
    <cfRule type="cellIs" dxfId="42" priority="7" operator="equal">
      <formula>refCarGradeMinor</formula>
    </cfRule>
  </conditionalFormatting>
  <conditionalFormatting sqref="H21">
    <cfRule type="expression" dxfId="41" priority="2" stopIfTrue="1">
      <formula>ISNUMBER(SEARCH("Closed",$I21))</formula>
    </cfRule>
  </conditionalFormatting>
  <conditionalFormatting sqref="I21">
    <cfRule type="expression" dxfId="40" priority="1">
      <formula>AND($R21, NOT($V21), OR(I$4 = TRUE, AND(I$4 = "Conditional1", $T21), AND(I$4 = "Conditional2", $U21)), ISBLANK(I21))</formula>
    </cfRule>
  </conditionalFormatting>
  <conditionalFormatting sqref="F27:G27">
    <cfRule type="expression" dxfId="39" priority="16" stopIfTrue="1">
      <formula>ISNUMBER(SEARCH("Closed",$J28))</formula>
    </cfRule>
    <cfRule type="expression" dxfId="38" priority="57" stopIfTrue="1">
      <formula>IF($B28="Minor", TRUE, FALSE)</formula>
    </cfRule>
    <cfRule type="expression" dxfId="37" priority="57" stopIfTrue="1">
      <formula>IF(OR($B28="Major",$B28="Pre-Condition"), TRUE, FALSE)</formula>
    </cfRule>
  </conditionalFormatting>
  <dataValidations count="1">
    <dataValidation type="list" allowBlank="1" showInputMessage="1" showErrorMessage="1" sqref="B7:B20 B29:B353" xr:uid="{2931E760-9187-4A6A-BA59-298AC65A8D3A}">
      <formula1>$N$1:$N$3</formula1>
    </dataValidation>
  </dataValidations>
  <pageMargins left="0.74803149606299213" right="0.74803149606299213" top="0.98425196850393704" bottom="0.98425196850393704" header="0.51181102362204722" footer="0.51181102362204722"/>
  <pageSetup paperSize="9" scale="79" orientation="landscape" horizontalDpi="4294967294" r:id="rId1"/>
  <headerFooter alignWithMargins="0"/>
  <colBreaks count="1" manualBreakCount="1">
    <brk id="1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B79E8-DD86-47E1-BAAF-1E09AFE65842}">
  <dimension ref="A1:D111"/>
  <sheetViews>
    <sheetView view="pageBreakPreview" zoomScaleNormal="75" zoomScaleSheetLayoutView="100" workbookViewId="0">
      <selection activeCell="A8" sqref="A8"/>
    </sheetView>
  </sheetViews>
  <sheetFormatPr defaultColWidth="9" defaultRowHeight="14.25"/>
  <cols>
    <col min="1" max="1" width="8.140625" style="123" customWidth="1"/>
    <col min="2" max="2" width="227.42578125" style="47" customWidth="1"/>
    <col min="3" max="3" width="3" style="125" customWidth="1"/>
    <col min="4" max="4" width="19" style="52" customWidth="1"/>
    <col min="5" max="16384" width="9" style="32"/>
  </cols>
  <sheetData>
    <row r="1" spans="1:4">
      <c r="A1" s="118">
        <v>3</v>
      </c>
      <c r="B1" s="119" t="s">
        <v>423</v>
      </c>
      <c r="C1" s="120"/>
      <c r="D1" s="51"/>
    </row>
    <row r="2" spans="1:4">
      <c r="A2" s="121">
        <v>3.1</v>
      </c>
      <c r="B2" s="122" t="s">
        <v>424</v>
      </c>
      <c r="C2" s="120"/>
      <c r="D2" s="51"/>
    </row>
    <row r="3" spans="1:4">
      <c r="B3" s="124" t="s">
        <v>425</v>
      </c>
      <c r="C3" s="120"/>
      <c r="D3" s="51"/>
    </row>
    <row r="4" spans="1:4">
      <c r="B4" s="88"/>
    </row>
    <row r="5" spans="1:4">
      <c r="B5" s="124" t="s">
        <v>426</v>
      </c>
      <c r="C5" s="120"/>
      <c r="D5" s="51"/>
    </row>
    <row r="6" spans="1:4">
      <c r="B6" s="124" t="s">
        <v>21</v>
      </c>
      <c r="C6" s="120"/>
      <c r="D6" s="51"/>
    </row>
    <row r="7" spans="1:4">
      <c r="B7" s="124" t="s">
        <v>427</v>
      </c>
    </row>
    <row r="8" spans="1:4" ht="384.75">
      <c r="B8" s="88" t="s">
        <v>428</v>
      </c>
    </row>
    <row r="9" spans="1:4">
      <c r="B9" s="126" t="s">
        <v>429</v>
      </c>
    </row>
    <row r="10" spans="1:4">
      <c r="B10" s="367" t="s">
        <v>430</v>
      </c>
    </row>
    <row r="11" spans="1:4">
      <c r="B11" s="368" t="s">
        <v>431</v>
      </c>
    </row>
    <row r="12" spans="1:4">
      <c r="B12" s="368" t="s">
        <v>432</v>
      </c>
    </row>
    <row r="13" spans="1:4">
      <c r="B13" s="368" t="s">
        <v>433</v>
      </c>
    </row>
    <row r="14" spans="1:4">
      <c r="B14" s="47" t="s">
        <v>434</v>
      </c>
    </row>
    <row r="15" spans="1:4">
      <c r="B15" s="88" t="s">
        <v>435</v>
      </c>
    </row>
    <row r="16" spans="1:4">
      <c r="B16" s="88" t="s">
        <v>436</v>
      </c>
    </row>
    <row r="17" spans="1:4">
      <c r="B17" s="88" t="s">
        <v>437</v>
      </c>
    </row>
    <row r="18" spans="1:4">
      <c r="B18" s="88" t="s">
        <v>438</v>
      </c>
    </row>
    <row r="19" spans="1:4">
      <c r="B19" s="88" t="s">
        <v>439</v>
      </c>
    </row>
    <row r="20" spans="1:4">
      <c r="B20" s="88" t="s">
        <v>440</v>
      </c>
    </row>
    <row r="21" spans="1:4">
      <c r="B21" s="88" t="s">
        <v>441</v>
      </c>
    </row>
    <row r="22" spans="1:4">
      <c r="B22" s="88" t="s">
        <v>442</v>
      </c>
    </row>
    <row r="23" spans="1:4">
      <c r="B23" s="88" t="s">
        <v>443</v>
      </c>
    </row>
    <row r="24" spans="1:4">
      <c r="B24" s="88" t="s">
        <v>444</v>
      </c>
    </row>
    <row r="25" spans="1:4">
      <c r="B25" s="88" t="s">
        <v>445</v>
      </c>
    </row>
    <row r="26" spans="1:4" ht="99.75">
      <c r="B26" s="88" t="s">
        <v>446</v>
      </c>
    </row>
    <row r="27" spans="1:4">
      <c r="B27" s="126"/>
    </row>
    <row r="28" spans="1:4">
      <c r="B28" s="124" t="s">
        <v>447</v>
      </c>
      <c r="C28" s="120"/>
      <c r="D28" s="51"/>
    </row>
    <row r="29" spans="1:4">
      <c r="B29" s="88" t="s">
        <v>448</v>
      </c>
    </row>
    <row r="30" spans="1:4">
      <c r="B30" s="126"/>
    </row>
    <row r="31" spans="1:4">
      <c r="A31" s="128" t="s">
        <v>449</v>
      </c>
      <c r="B31" s="32" t="s">
        <v>450</v>
      </c>
    </row>
    <row r="32" spans="1:4">
      <c r="A32" s="128"/>
      <c r="B32" s="32"/>
    </row>
    <row r="33" spans="1:4">
      <c r="A33" s="128" t="s">
        <v>451</v>
      </c>
      <c r="B33" s="32" t="s">
        <v>452</v>
      </c>
    </row>
    <row r="34" spans="1:4">
      <c r="B34" s="88"/>
    </row>
    <row r="35" spans="1:4">
      <c r="A35" s="121">
        <v>3.2</v>
      </c>
      <c r="B35" s="127" t="s">
        <v>453</v>
      </c>
      <c r="C35" s="120"/>
      <c r="D35" s="51"/>
    </row>
    <row r="36" spans="1:4">
      <c r="B36" s="88" t="s">
        <v>454</v>
      </c>
    </row>
    <row r="37" spans="1:4" ht="28.5">
      <c r="B37" s="88" t="s">
        <v>455</v>
      </c>
    </row>
    <row r="38" spans="1:4">
      <c r="B38" s="88" t="s">
        <v>456</v>
      </c>
    </row>
    <row r="39" spans="1:4">
      <c r="B39" s="88" t="s">
        <v>457</v>
      </c>
    </row>
    <row r="40" spans="1:4">
      <c r="B40" s="88"/>
    </row>
    <row r="41" spans="1:4">
      <c r="A41" s="128" t="s">
        <v>458</v>
      </c>
      <c r="B41" s="124" t="s">
        <v>459</v>
      </c>
      <c r="C41" s="120"/>
      <c r="D41" s="51"/>
    </row>
    <row r="42" spans="1:4">
      <c r="A42" s="128"/>
      <c r="B42" s="88" t="s">
        <v>460</v>
      </c>
      <c r="C42" s="120"/>
      <c r="D42" s="51"/>
    </row>
    <row r="43" spans="1:4">
      <c r="B43" s="88"/>
    </row>
    <row r="44" spans="1:4" s="197" customFormat="1">
      <c r="A44" s="121">
        <v>3.3</v>
      </c>
      <c r="B44" s="127" t="s">
        <v>461</v>
      </c>
      <c r="C44" s="196"/>
      <c r="D44" s="369"/>
    </row>
    <row r="45" spans="1:4" s="197" customFormat="1">
      <c r="A45" s="198"/>
      <c r="B45" s="88" t="s">
        <v>462</v>
      </c>
      <c r="C45" s="199"/>
      <c r="D45" s="370"/>
    </row>
    <row r="46" spans="1:4" s="197" customFormat="1">
      <c r="A46" s="198"/>
      <c r="B46" s="88" t="s">
        <v>463</v>
      </c>
      <c r="C46" s="199"/>
      <c r="D46" s="370"/>
    </row>
    <row r="47" spans="1:4" s="197" customFormat="1">
      <c r="A47" s="198"/>
      <c r="B47" s="88" t="s">
        <v>463</v>
      </c>
      <c r="C47" s="199"/>
      <c r="D47" s="370"/>
    </row>
    <row r="48" spans="1:4" s="197" customFormat="1">
      <c r="A48" s="198"/>
      <c r="B48" s="88" t="s">
        <v>464</v>
      </c>
      <c r="C48" s="199"/>
      <c r="D48" s="370"/>
    </row>
    <row r="49" spans="1:4" s="197" customFormat="1">
      <c r="A49" s="198"/>
      <c r="B49" s="371"/>
      <c r="C49" s="199"/>
      <c r="D49" s="370"/>
    </row>
    <row r="50" spans="1:4">
      <c r="A50" s="121">
        <v>3.4</v>
      </c>
      <c r="B50" s="127" t="s">
        <v>465</v>
      </c>
      <c r="C50" s="120"/>
      <c r="D50" s="48"/>
    </row>
    <row r="51" spans="1:4">
      <c r="B51" s="88" t="s">
        <v>466</v>
      </c>
      <c r="D51" s="47"/>
    </row>
    <row r="52" spans="1:4">
      <c r="B52" s="88"/>
    </row>
    <row r="53" spans="1:4">
      <c r="A53" s="121">
        <v>3.5</v>
      </c>
      <c r="B53" s="127" t="s">
        <v>467</v>
      </c>
      <c r="C53" s="120"/>
      <c r="D53" s="51"/>
    </row>
    <row r="54" spans="1:4" ht="99" customHeight="1">
      <c r="B54" s="372" t="s">
        <v>468</v>
      </c>
      <c r="C54" s="129"/>
      <c r="D54" s="53"/>
    </row>
    <row r="55" spans="1:4">
      <c r="B55" s="88"/>
    </row>
    <row r="56" spans="1:4">
      <c r="A56" s="121">
        <v>3.6</v>
      </c>
      <c r="B56" s="127" t="s">
        <v>469</v>
      </c>
      <c r="C56" s="120"/>
      <c r="D56" s="51"/>
    </row>
    <row r="57" spans="1:4" ht="57">
      <c r="B57" s="88" t="s">
        <v>470</v>
      </c>
      <c r="C57" s="130"/>
      <c r="D57" s="54"/>
    </row>
    <row r="58" spans="1:4" ht="42.75">
      <c r="B58" s="373" t="s">
        <v>471</v>
      </c>
      <c r="C58" s="130"/>
      <c r="D58" s="54"/>
    </row>
    <row r="59" spans="1:4" ht="80.099999999999994" customHeight="1">
      <c r="B59" s="88" t="s">
        <v>472</v>
      </c>
      <c r="C59" s="130"/>
      <c r="D59" s="54"/>
    </row>
    <row r="60" spans="1:4" ht="42.75">
      <c r="B60" s="88" t="s">
        <v>473</v>
      </c>
      <c r="C60" s="130"/>
      <c r="D60" s="54"/>
    </row>
    <row r="61" spans="1:4" ht="57">
      <c r="B61" s="88" t="s">
        <v>474</v>
      </c>
      <c r="C61" s="130"/>
      <c r="D61" s="54"/>
    </row>
    <row r="62" spans="1:4" ht="28.5">
      <c r="B62" s="88" t="s">
        <v>475</v>
      </c>
      <c r="C62" s="130"/>
      <c r="D62" s="54"/>
    </row>
    <row r="63" spans="1:4" ht="57">
      <c r="B63" s="88" t="s">
        <v>476</v>
      </c>
      <c r="C63" s="130"/>
      <c r="D63" s="54"/>
    </row>
    <row r="64" spans="1:4" ht="44.45" customHeight="1">
      <c r="B64" s="88" t="s">
        <v>477</v>
      </c>
      <c r="C64" s="130"/>
      <c r="D64" s="54"/>
    </row>
    <row r="65" spans="1:4" ht="57">
      <c r="B65" s="88" t="s">
        <v>478</v>
      </c>
      <c r="C65" s="130"/>
      <c r="D65" s="54"/>
    </row>
    <row r="66" spans="1:4" ht="42.75">
      <c r="B66" s="88" t="s">
        <v>479</v>
      </c>
      <c r="C66" s="130"/>
      <c r="D66" s="54"/>
    </row>
    <row r="67" spans="1:4" ht="71.25">
      <c r="B67" s="88" t="s">
        <v>480</v>
      </c>
    </row>
    <row r="68" spans="1:4" ht="42.75">
      <c r="B68" s="88" t="s">
        <v>481</v>
      </c>
    </row>
    <row r="69" spans="1:4" ht="42.75">
      <c r="B69" s="88" t="s">
        <v>482</v>
      </c>
    </row>
    <row r="70" spans="1:4" ht="57">
      <c r="B70" s="88" t="s">
        <v>483</v>
      </c>
    </row>
    <row r="71" spans="1:4">
      <c r="B71" s="88"/>
    </row>
    <row r="72" spans="1:4">
      <c r="A72" s="121">
        <v>3.7</v>
      </c>
      <c r="B72" s="127" t="s">
        <v>484</v>
      </c>
      <c r="C72" s="120"/>
      <c r="D72" s="48"/>
    </row>
    <row r="73" spans="1:4" ht="71.25">
      <c r="A73" s="128" t="s">
        <v>485</v>
      </c>
      <c r="B73" s="124" t="s">
        <v>486</v>
      </c>
      <c r="C73" s="120"/>
      <c r="D73" s="48"/>
    </row>
    <row r="74" spans="1:4" ht="28.5">
      <c r="A74" s="128" t="s">
        <v>487</v>
      </c>
      <c r="B74" s="124" t="s">
        <v>488</v>
      </c>
      <c r="C74" s="120"/>
      <c r="D74" s="48"/>
    </row>
    <row r="75" spans="1:4">
      <c r="A75" s="128"/>
      <c r="B75" s="255"/>
      <c r="C75" s="120"/>
      <c r="D75" s="48"/>
    </row>
    <row r="76" spans="1:4" s="55" customFormat="1">
      <c r="A76" s="123"/>
      <c r="B76" s="47" t="s">
        <v>489</v>
      </c>
      <c r="C76" s="130"/>
      <c r="D76" s="54"/>
    </row>
    <row r="77" spans="1:4" ht="46.5" customHeight="1">
      <c r="A77" s="131" t="s">
        <v>490</v>
      </c>
      <c r="B77" s="374" t="s">
        <v>491</v>
      </c>
      <c r="C77" s="130"/>
      <c r="D77" s="49"/>
    </row>
    <row r="78" spans="1:4">
      <c r="A78" s="131"/>
      <c r="B78" s="375"/>
      <c r="C78" s="130"/>
      <c r="D78" s="49"/>
    </row>
    <row r="79" spans="1:4">
      <c r="A79" s="193" t="s">
        <v>492</v>
      </c>
      <c r="B79" s="204" t="s">
        <v>493</v>
      </c>
      <c r="C79" s="130"/>
      <c r="D79" s="49"/>
    </row>
    <row r="80" spans="1:4">
      <c r="B80" s="88"/>
    </row>
    <row r="81" spans="1:4">
      <c r="A81" s="128" t="s">
        <v>485</v>
      </c>
      <c r="B81" s="124" t="s">
        <v>494</v>
      </c>
      <c r="C81" s="120"/>
      <c r="D81" s="51"/>
    </row>
    <row r="82" spans="1:4">
      <c r="B82" s="88" t="s">
        <v>495</v>
      </c>
      <c r="C82" s="130"/>
      <c r="D82" s="54"/>
    </row>
    <row r="83" spans="1:4">
      <c r="B83" s="88"/>
    </row>
    <row r="84" spans="1:4">
      <c r="A84" s="121">
        <v>3.8</v>
      </c>
      <c r="B84" s="127" t="s">
        <v>496</v>
      </c>
      <c r="C84" s="120"/>
      <c r="D84" s="48"/>
    </row>
    <row r="85" spans="1:4">
      <c r="A85" s="128" t="s">
        <v>497</v>
      </c>
      <c r="B85" s="124" t="s">
        <v>498</v>
      </c>
      <c r="C85" s="120"/>
      <c r="D85" s="48"/>
    </row>
    <row r="86" spans="1:4">
      <c r="B86" s="88" t="s">
        <v>499</v>
      </c>
      <c r="C86" s="130"/>
      <c r="D86" s="49"/>
    </row>
    <row r="87" spans="1:4">
      <c r="B87" s="88" t="s">
        <v>500</v>
      </c>
      <c r="C87" s="130"/>
      <c r="D87" s="49"/>
    </row>
    <row r="88" spans="1:4">
      <c r="B88" s="88" t="s">
        <v>501</v>
      </c>
      <c r="C88" s="130"/>
      <c r="D88" s="49"/>
    </row>
    <row r="89" spans="1:4">
      <c r="B89" s="88" t="s">
        <v>502</v>
      </c>
      <c r="C89" s="130"/>
      <c r="D89" s="49"/>
    </row>
    <row r="90" spans="1:4">
      <c r="B90" s="88" t="s">
        <v>503</v>
      </c>
      <c r="D90" s="47"/>
    </row>
    <row r="91" spans="1:4">
      <c r="B91" s="375"/>
      <c r="D91" s="47"/>
    </row>
    <row r="92" spans="1:4">
      <c r="A92" s="190"/>
      <c r="B92" s="376"/>
      <c r="D92" s="47"/>
    </row>
    <row r="93" spans="1:4">
      <c r="A93" s="121">
        <v>3.9</v>
      </c>
      <c r="B93" s="127" t="s">
        <v>504</v>
      </c>
      <c r="C93" s="120"/>
      <c r="D93" s="51"/>
    </row>
    <row r="94" spans="1:4" ht="117" customHeight="1">
      <c r="B94" s="377" t="s">
        <v>505</v>
      </c>
      <c r="C94" s="130"/>
      <c r="D94" s="54"/>
    </row>
    <row r="95" spans="1:4">
      <c r="B95" s="88"/>
    </row>
    <row r="96" spans="1:4">
      <c r="B96" s="88"/>
    </row>
    <row r="97" spans="1:4">
      <c r="A97" s="132">
        <v>3.1</v>
      </c>
      <c r="B97" s="127" t="s">
        <v>506</v>
      </c>
      <c r="C97" s="120"/>
      <c r="D97" s="51"/>
    </row>
    <row r="98" spans="1:4">
      <c r="A98" s="128"/>
      <c r="B98" s="88" t="s">
        <v>507</v>
      </c>
    </row>
    <row r="99" spans="1:4">
      <c r="A99" s="128" t="s">
        <v>508</v>
      </c>
      <c r="B99" s="124" t="s">
        <v>509</v>
      </c>
      <c r="C99" s="120"/>
      <c r="D99" s="51"/>
    </row>
    <row r="100" spans="1:4">
      <c r="A100" s="131"/>
      <c r="B100" s="88" t="s">
        <v>495</v>
      </c>
    </row>
    <row r="101" spans="1:4">
      <c r="A101" s="131"/>
      <c r="B101" s="88"/>
    </row>
    <row r="102" spans="1:4">
      <c r="A102" s="131"/>
      <c r="B102" s="88"/>
    </row>
    <row r="103" spans="1:4">
      <c r="A103" s="131"/>
      <c r="B103" s="88"/>
    </row>
    <row r="104" spans="1:4">
      <c r="B104" s="88"/>
    </row>
    <row r="105" spans="1:4">
      <c r="A105" s="131"/>
      <c r="B105" s="88"/>
    </row>
    <row r="106" spans="1:4">
      <c r="A106" s="131"/>
      <c r="B106" s="88"/>
    </row>
    <row r="107" spans="1:4">
      <c r="B107" s="88"/>
    </row>
    <row r="108" spans="1:4">
      <c r="A108" s="132">
        <v>3.11</v>
      </c>
      <c r="B108" s="378" t="s">
        <v>510</v>
      </c>
      <c r="C108" s="120"/>
      <c r="D108" s="51"/>
    </row>
    <row r="109" spans="1:4" ht="75">
      <c r="A109" s="128"/>
      <c r="B109" s="379" t="s">
        <v>511</v>
      </c>
    </row>
    <row r="110" spans="1:4" ht="15">
      <c r="A110" s="128"/>
      <c r="B110" s="379" t="s">
        <v>512</v>
      </c>
    </row>
    <row r="111" spans="1:4" ht="45">
      <c r="A111" s="131" t="s">
        <v>513</v>
      </c>
      <c r="B111" s="379" t="s">
        <v>514</v>
      </c>
    </row>
  </sheetData>
  <phoneticPr fontId="6" type="noConversion"/>
  <pageMargins left="0.75" right="0.75" top="1" bottom="1" header="0.5" footer="0.5"/>
  <pageSetup paperSize="9" orientation="portrait" horizontalDpi="4294967294"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763-0212-40F0-838A-777FE1C2E7EF}">
  <dimension ref="A1:C31"/>
  <sheetViews>
    <sheetView view="pageBreakPreview" zoomScaleNormal="100" zoomScaleSheetLayoutView="100" workbookViewId="0">
      <selection activeCell="A8" sqref="A8"/>
    </sheetView>
  </sheetViews>
  <sheetFormatPr defaultRowHeight="14.25"/>
  <cols>
    <col min="1" max="1" width="6.85546875" style="128" customWidth="1"/>
    <col min="2" max="2" width="230" style="188" customWidth="1"/>
    <col min="3" max="3" width="2.42578125" style="188" customWidth="1"/>
    <col min="4" max="16384" width="9.140625" style="45"/>
  </cols>
  <sheetData>
    <row r="1" spans="1:3">
      <c r="A1" s="118">
        <v>5</v>
      </c>
      <c r="B1" s="134" t="s">
        <v>515</v>
      </c>
      <c r="C1" s="51"/>
    </row>
    <row r="2" spans="1:3">
      <c r="A2" s="121">
        <v>5.3</v>
      </c>
      <c r="B2" s="127" t="s">
        <v>516</v>
      </c>
      <c r="C2" s="51"/>
    </row>
    <row r="3" spans="1:3">
      <c r="A3" s="189" t="s">
        <v>517</v>
      </c>
      <c r="B3" s="124" t="s">
        <v>518</v>
      </c>
      <c r="C3" s="52"/>
    </row>
    <row r="4" spans="1:3" ht="28.5">
      <c r="B4" s="372" t="s">
        <v>519</v>
      </c>
      <c r="C4" s="52"/>
    </row>
    <row r="5" spans="1:3" ht="28.5">
      <c r="B5" s="372" t="s">
        <v>520</v>
      </c>
      <c r="C5" s="52"/>
    </row>
    <row r="6" spans="1:3">
      <c r="B6" s="88" t="s">
        <v>521</v>
      </c>
      <c r="C6" s="52"/>
    </row>
    <row r="7" spans="1:3">
      <c r="B7" s="88"/>
      <c r="C7" s="52"/>
    </row>
    <row r="8" spans="1:3">
      <c r="A8" s="189" t="s">
        <v>522</v>
      </c>
      <c r="B8" s="124" t="s">
        <v>523</v>
      </c>
      <c r="C8" s="51"/>
    </row>
    <row r="9" spans="1:3">
      <c r="B9" s="88" t="s">
        <v>524</v>
      </c>
      <c r="C9" s="52"/>
    </row>
    <row r="10" spans="1:3">
      <c r="A10" s="123"/>
      <c r="B10" s="372"/>
    </row>
    <row r="11" spans="1:3">
      <c r="A11" s="123"/>
      <c r="B11" s="372"/>
    </row>
    <row r="12" spans="1:3">
      <c r="B12" s="88"/>
      <c r="C12" s="52"/>
    </row>
    <row r="13" spans="1:3" ht="28.5">
      <c r="A13" s="194">
        <v>5.4</v>
      </c>
      <c r="B13" s="195" t="s">
        <v>525</v>
      </c>
      <c r="C13" s="50"/>
    </row>
    <row r="14" spans="1:3" ht="28.5">
      <c r="A14" s="189" t="s">
        <v>526</v>
      </c>
      <c r="B14" s="380" t="s">
        <v>527</v>
      </c>
      <c r="C14" s="50"/>
    </row>
    <row r="15" spans="1:3" ht="28.5">
      <c r="B15" s="372" t="s">
        <v>528</v>
      </c>
      <c r="C15" s="50"/>
    </row>
    <row r="16" spans="1:3">
      <c r="B16" s="381"/>
      <c r="C16" s="50"/>
    </row>
    <row r="17" spans="1:3">
      <c r="B17" s="88"/>
      <c r="C17" s="48"/>
    </row>
    <row r="18" spans="1:3">
      <c r="A18" s="189" t="s">
        <v>529</v>
      </c>
      <c r="B18" s="124" t="s">
        <v>518</v>
      </c>
      <c r="C18" s="48"/>
    </row>
    <row r="19" spans="1:3">
      <c r="B19" s="372" t="s">
        <v>530</v>
      </c>
    </row>
    <row r="20" spans="1:3">
      <c r="B20" s="375"/>
    </row>
    <row r="21" spans="1:3" ht="28.5">
      <c r="A21" s="123"/>
      <c r="B21" s="372" t="s">
        <v>520</v>
      </c>
    </row>
    <row r="22" spans="1:3">
      <c r="A22" s="123"/>
      <c r="B22" s="372"/>
    </row>
    <row r="23" spans="1:3">
      <c r="B23" s="88"/>
    </row>
    <row r="24" spans="1:3">
      <c r="A24" s="194" t="s">
        <v>531</v>
      </c>
      <c r="B24" s="195" t="s">
        <v>532</v>
      </c>
      <c r="C24" s="50"/>
    </row>
    <row r="25" spans="1:3">
      <c r="A25" s="189" t="s">
        <v>533</v>
      </c>
      <c r="B25" s="124" t="s">
        <v>534</v>
      </c>
      <c r="C25" s="50"/>
    </row>
    <row r="26" spans="1:3">
      <c r="B26" s="372" t="s">
        <v>535</v>
      </c>
      <c r="C26" s="50"/>
    </row>
    <row r="27" spans="1:3">
      <c r="B27" s="375"/>
      <c r="C27" s="50"/>
    </row>
    <row r="28" spans="1:3">
      <c r="B28" s="88"/>
      <c r="C28" s="48"/>
    </row>
    <row r="29" spans="1:3">
      <c r="B29" s="88"/>
      <c r="C29" s="48"/>
    </row>
    <row r="30" spans="1:3">
      <c r="A30" s="123"/>
      <c r="B30" s="372"/>
    </row>
    <row r="31" spans="1:3">
      <c r="B31" s="88"/>
    </row>
  </sheetData>
  <pageMargins left="0.75" right="0.75" top="1" bottom="1" header="0.5" footer="0.5"/>
  <pageSetup paperSize="9" scale="99"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11267-35D9-4579-9CBB-DF948023124B}">
  <sheetPr>
    <tabColor rgb="FF92D050"/>
  </sheetPr>
  <dimension ref="A1:C101"/>
  <sheetViews>
    <sheetView view="pageBreakPreview" zoomScaleNormal="100" zoomScaleSheetLayoutView="100" workbookViewId="0"/>
  </sheetViews>
  <sheetFormatPr defaultColWidth="9" defaultRowHeight="14.25"/>
  <cols>
    <col min="1" max="1" width="7.140625" style="152" customWidth="1"/>
    <col min="2" max="2" width="154.28515625" style="52" customWidth="1"/>
    <col min="3" max="3" width="2" style="52" customWidth="1"/>
    <col min="4" max="16384" width="9" style="32"/>
  </cols>
  <sheetData>
    <row r="1" spans="1:3">
      <c r="A1" s="133">
        <v>6</v>
      </c>
      <c r="B1" s="134" t="s">
        <v>536</v>
      </c>
      <c r="C1" s="120"/>
    </row>
    <row r="2" spans="1:3">
      <c r="A2" s="135">
        <v>6.1</v>
      </c>
      <c r="B2" s="136" t="s">
        <v>537</v>
      </c>
      <c r="C2" s="120"/>
    </row>
    <row r="3" spans="1:3">
      <c r="A3" s="135"/>
      <c r="B3" s="137"/>
      <c r="C3" s="125"/>
    </row>
    <row r="4" spans="1:3">
      <c r="A4" s="135"/>
      <c r="B4" s="141"/>
      <c r="C4" s="125"/>
    </row>
    <row r="5" spans="1:3">
      <c r="A5" s="135"/>
      <c r="B5" s="142" t="s">
        <v>427</v>
      </c>
      <c r="C5" s="125"/>
    </row>
    <row r="6" spans="1:3" ht="42.75">
      <c r="A6" s="135"/>
      <c r="B6" s="141" t="s">
        <v>538</v>
      </c>
      <c r="C6" s="125"/>
    </row>
    <row r="7" spans="1:3">
      <c r="A7" s="135"/>
      <c r="B7" s="141" t="s">
        <v>539</v>
      </c>
      <c r="C7" s="125"/>
    </row>
    <row r="8" spans="1:3">
      <c r="A8" s="135"/>
      <c r="B8" s="141" t="s">
        <v>540</v>
      </c>
      <c r="C8" s="125"/>
    </row>
    <row r="9" spans="1:3">
      <c r="A9" s="135"/>
      <c r="B9" s="141" t="s">
        <v>541</v>
      </c>
      <c r="C9" s="125"/>
    </row>
    <row r="10" spans="1:3">
      <c r="A10" s="135"/>
      <c r="B10" s="141" t="s">
        <v>542</v>
      </c>
      <c r="C10" s="125"/>
    </row>
    <row r="11" spans="1:3">
      <c r="A11" s="135"/>
      <c r="B11" s="141" t="s">
        <v>543</v>
      </c>
      <c r="C11" s="125"/>
    </row>
    <row r="12" spans="1:3">
      <c r="A12" s="135"/>
      <c r="B12" s="141" t="s">
        <v>544</v>
      </c>
      <c r="C12" s="125"/>
    </row>
    <row r="13" spans="1:3">
      <c r="A13" s="135"/>
      <c r="B13" s="970" t="s">
        <v>545</v>
      </c>
      <c r="C13" s="125"/>
    </row>
    <row r="14" spans="1:3">
      <c r="A14" s="135"/>
      <c r="B14" s="970" t="s">
        <v>546</v>
      </c>
      <c r="C14" s="125"/>
    </row>
    <row r="15" spans="1:3">
      <c r="A15" s="135"/>
      <c r="B15" s="970" t="s">
        <v>547</v>
      </c>
      <c r="C15" s="125"/>
    </row>
    <row r="16" spans="1:3">
      <c r="A16" s="135"/>
      <c r="B16" s="141" t="s">
        <v>548</v>
      </c>
      <c r="C16" s="125"/>
    </row>
    <row r="17" spans="1:3">
      <c r="A17" s="135"/>
      <c r="B17" s="141" t="s">
        <v>549</v>
      </c>
      <c r="C17" s="125"/>
    </row>
    <row r="18" spans="1:3">
      <c r="A18" s="135"/>
      <c r="B18" s="141" t="s">
        <v>550</v>
      </c>
      <c r="C18" s="125"/>
    </row>
    <row r="19" spans="1:3">
      <c r="A19" s="135"/>
      <c r="B19" s="970" t="s">
        <v>551</v>
      </c>
      <c r="C19" s="125"/>
    </row>
    <row r="20" spans="1:3">
      <c r="A20" s="135"/>
      <c r="B20" s="141" t="s">
        <v>552</v>
      </c>
      <c r="C20" s="125"/>
    </row>
    <row r="21" spans="1:3">
      <c r="A21" s="135"/>
      <c r="B21" s="141" t="s">
        <v>553</v>
      </c>
      <c r="C21" s="125"/>
    </row>
    <row r="22" spans="1:3" ht="42.75">
      <c r="A22" s="135"/>
      <c r="B22" s="141" t="s">
        <v>554</v>
      </c>
      <c r="C22" s="125"/>
    </row>
    <row r="23" spans="1:3">
      <c r="A23" s="135"/>
      <c r="B23" s="213"/>
      <c r="C23" s="125"/>
    </row>
    <row r="24" spans="1:3">
      <c r="A24" s="135"/>
      <c r="B24" s="213"/>
      <c r="C24" s="125"/>
    </row>
    <row r="25" spans="1:3">
      <c r="A25" s="135" t="s">
        <v>555</v>
      </c>
      <c r="B25" s="32" t="s">
        <v>556</v>
      </c>
      <c r="C25" s="125"/>
    </row>
    <row r="26" spans="1:3">
      <c r="A26" s="135"/>
      <c r="B26" s="32"/>
      <c r="C26" s="125"/>
    </row>
    <row r="27" spans="1:3">
      <c r="A27" s="135" t="s">
        <v>557</v>
      </c>
      <c r="B27" s="32" t="s">
        <v>558</v>
      </c>
      <c r="C27" s="125"/>
    </row>
    <row r="28" spans="1:3">
      <c r="A28" s="135"/>
      <c r="B28" s="32"/>
      <c r="C28" s="125"/>
    </row>
    <row r="29" spans="1:3">
      <c r="A29" s="135">
        <v>6.2</v>
      </c>
      <c r="B29" s="139" t="s">
        <v>559</v>
      </c>
      <c r="C29" s="120"/>
    </row>
    <row r="30" spans="1:3" ht="33.75" customHeight="1">
      <c r="A30" s="135"/>
      <c r="B30" s="88" t="s">
        <v>560</v>
      </c>
      <c r="C30" s="125"/>
    </row>
    <row r="31" spans="1:3" ht="14.25" customHeight="1">
      <c r="A31" s="135"/>
      <c r="B31" s="126"/>
      <c r="C31" s="125"/>
    </row>
    <row r="32" spans="1:3" ht="15" customHeight="1">
      <c r="A32" s="135"/>
      <c r="B32" s="138"/>
      <c r="C32" s="125"/>
    </row>
    <row r="33" spans="1:3">
      <c r="A33" s="135">
        <v>6.3</v>
      </c>
      <c r="B33" s="139" t="s">
        <v>561</v>
      </c>
      <c r="C33" s="120"/>
    </row>
    <row r="34" spans="1:3">
      <c r="A34" s="135"/>
      <c r="B34" s="140" t="s">
        <v>562</v>
      </c>
      <c r="C34" s="120"/>
    </row>
    <row r="35" spans="1:3">
      <c r="A35" s="135"/>
      <c r="B35" s="141"/>
      <c r="C35" s="125"/>
    </row>
    <row r="36" spans="1:3" ht="42.75">
      <c r="A36" s="135"/>
      <c r="B36" s="141" t="s">
        <v>563</v>
      </c>
      <c r="C36" s="125"/>
    </row>
    <row r="37" spans="1:3" ht="28.5">
      <c r="A37" s="135"/>
      <c r="B37" s="141" t="s">
        <v>564</v>
      </c>
      <c r="C37" s="125"/>
    </row>
    <row r="38" spans="1:3">
      <c r="A38" s="135"/>
      <c r="B38" s="141" t="s">
        <v>565</v>
      </c>
      <c r="C38" s="125"/>
    </row>
    <row r="39" spans="1:3">
      <c r="A39" s="135"/>
      <c r="B39" s="141"/>
      <c r="C39" s="125"/>
    </row>
    <row r="40" spans="1:3">
      <c r="A40" s="135" t="s">
        <v>566</v>
      </c>
      <c r="B40" s="142" t="s">
        <v>459</v>
      </c>
      <c r="C40" s="120"/>
    </row>
    <row r="41" spans="1:3">
      <c r="A41" s="135"/>
      <c r="B41" s="141" t="s">
        <v>460</v>
      </c>
      <c r="C41" s="125"/>
    </row>
    <row r="42" spans="1:3">
      <c r="A42" s="135"/>
      <c r="B42" s="138"/>
      <c r="C42" s="125"/>
    </row>
    <row r="43" spans="1:3">
      <c r="A43" s="135">
        <v>6.4</v>
      </c>
      <c r="B43" s="139" t="s">
        <v>567</v>
      </c>
      <c r="C43" s="120"/>
    </row>
    <row r="44" spans="1:3" ht="85.5">
      <c r="A44" s="135" t="s">
        <v>568</v>
      </c>
      <c r="B44" s="124" t="s">
        <v>486</v>
      </c>
      <c r="C44" s="120"/>
    </row>
    <row r="45" spans="1:3" ht="28.5">
      <c r="A45" s="135" t="s">
        <v>569</v>
      </c>
      <c r="B45" s="124" t="s">
        <v>488</v>
      </c>
      <c r="C45" s="120"/>
    </row>
    <row r="46" spans="1:3">
      <c r="A46" s="135"/>
      <c r="B46" s="229"/>
      <c r="C46" s="120"/>
    </row>
    <row r="47" spans="1:3">
      <c r="A47" s="135"/>
      <c r="B47" s="229"/>
      <c r="C47" s="120"/>
    </row>
    <row r="48" spans="1:3">
      <c r="A48" s="135"/>
      <c r="B48" s="143"/>
      <c r="C48" s="129"/>
    </row>
    <row r="49" spans="1:3">
      <c r="A49" s="135"/>
      <c r="B49" s="144"/>
      <c r="C49" s="129"/>
    </row>
    <row r="50" spans="1:3">
      <c r="A50" s="135"/>
      <c r="B50" s="145" t="s">
        <v>570</v>
      </c>
      <c r="C50" s="146"/>
    </row>
    <row r="51" spans="1:3">
      <c r="A51" s="135"/>
      <c r="B51" s="144"/>
      <c r="C51" s="129"/>
    </row>
    <row r="52" spans="1:3" ht="57">
      <c r="A52" s="135"/>
      <c r="B52" s="750" t="s">
        <v>571</v>
      </c>
      <c r="C52" s="129"/>
    </row>
    <row r="53" spans="1:3">
      <c r="A53" s="135"/>
      <c r="B53" s="141" t="s">
        <v>572</v>
      </c>
      <c r="C53" s="130"/>
    </row>
    <row r="54" spans="1:3">
      <c r="A54" s="135"/>
      <c r="B54" s="147"/>
      <c r="C54" s="130"/>
    </row>
    <row r="55" spans="1:3">
      <c r="A55" s="135" t="s">
        <v>573</v>
      </c>
      <c r="B55" s="142" t="s">
        <v>574</v>
      </c>
      <c r="C55" s="130"/>
    </row>
    <row r="56" spans="1:3" ht="57">
      <c r="A56" s="135"/>
      <c r="B56" s="138" t="s">
        <v>575</v>
      </c>
      <c r="C56" s="125"/>
    </row>
    <row r="57" spans="1:3">
      <c r="A57" s="135">
        <v>6.5</v>
      </c>
      <c r="B57" s="139" t="s">
        <v>576</v>
      </c>
      <c r="C57" s="120"/>
    </row>
    <row r="58" spans="1:3">
      <c r="A58" s="135"/>
      <c r="B58" s="137" t="s">
        <v>577</v>
      </c>
      <c r="C58" s="120"/>
    </row>
    <row r="59" spans="1:3">
      <c r="A59" s="135"/>
      <c r="B59" s="141" t="s">
        <v>578</v>
      </c>
      <c r="C59" s="120"/>
    </row>
    <row r="60" spans="1:3">
      <c r="A60" s="135"/>
      <c r="B60" s="141" t="s">
        <v>579</v>
      </c>
      <c r="C60" s="120"/>
    </row>
    <row r="61" spans="1:3">
      <c r="A61" s="135"/>
      <c r="B61" s="141" t="s">
        <v>580</v>
      </c>
      <c r="C61" s="120"/>
    </row>
    <row r="62" spans="1:3">
      <c r="A62" s="135"/>
      <c r="B62" s="141" t="s">
        <v>581</v>
      </c>
      <c r="C62" s="125"/>
    </row>
    <row r="63" spans="1:3">
      <c r="A63" s="135"/>
      <c r="B63" s="141"/>
      <c r="C63" s="125"/>
    </row>
    <row r="64" spans="1:3">
      <c r="A64" s="135">
        <v>6.6</v>
      </c>
      <c r="B64" s="139" t="s">
        <v>582</v>
      </c>
      <c r="C64" s="120"/>
    </row>
    <row r="65" spans="1:3">
      <c r="A65" s="135"/>
      <c r="B65" s="141" t="s">
        <v>583</v>
      </c>
      <c r="C65" s="125"/>
    </row>
    <row r="66" spans="1:3">
      <c r="A66" s="135"/>
      <c r="B66" s="138"/>
      <c r="C66" s="125"/>
    </row>
    <row r="67" spans="1:3">
      <c r="A67" s="135">
        <v>6.7</v>
      </c>
      <c r="B67" s="139" t="s">
        <v>469</v>
      </c>
      <c r="C67" s="120"/>
    </row>
    <row r="68" spans="1:3">
      <c r="A68" s="135"/>
      <c r="B68" s="134" t="s">
        <v>584</v>
      </c>
      <c r="C68" s="120"/>
    </row>
    <row r="69" spans="1:3" ht="42.75">
      <c r="A69" s="135"/>
      <c r="B69" s="353" t="s">
        <v>585</v>
      </c>
      <c r="C69" s="130"/>
    </row>
    <row r="70" spans="1:3" ht="71.25">
      <c r="A70" s="135"/>
      <c r="B70" s="353" t="s">
        <v>586</v>
      </c>
      <c r="C70" s="130"/>
    </row>
    <row r="71" spans="1:3" ht="42.75">
      <c r="A71" s="135"/>
      <c r="B71" s="353" t="s">
        <v>587</v>
      </c>
      <c r="C71" s="130"/>
    </row>
    <row r="72" spans="1:3" ht="57">
      <c r="A72" s="135"/>
      <c r="B72" s="353" t="s">
        <v>588</v>
      </c>
      <c r="C72" s="130"/>
    </row>
    <row r="73" spans="1:3" ht="42.75">
      <c r="A73" s="135"/>
      <c r="B73" s="353" t="s">
        <v>589</v>
      </c>
      <c r="C73" s="130"/>
    </row>
    <row r="74" spans="1:3" ht="57">
      <c r="A74" s="135"/>
      <c r="B74" s="353" t="s">
        <v>590</v>
      </c>
      <c r="C74" s="130"/>
    </row>
    <row r="75" spans="1:3" ht="57">
      <c r="A75" s="135"/>
      <c r="B75" s="353" t="s">
        <v>591</v>
      </c>
      <c r="C75" s="130"/>
    </row>
    <row r="76" spans="1:3" ht="42.75">
      <c r="A76" s="135"/>
      <c r="B76" s="353" t="s">
        <v>592</v>
      </c>
      <c r="C76" s="130"/>
    </row>
    <row r="77" spans="1:3" ht="42.75">
      <c r="A77" s="135"/>
      <c r="B77" s="353" t="s">
        <v>593</v>
      </c>
      <c r="C77" s="130"/>
    </row>
    <row r="78" spans="1:3" ht="57">
      <c r="A78" s="135"/>
      <c r="B78" s="353" t="s">
        <v>594</v>
      </c>
      <c r="C78" s="130"/>
    </row>
    <row r="79" spans="1:3" ht="42.75">
      <c r="A79" s="135"/>
      <c r="B79" s="353" t="s">
        <v>595</v>
      </c>
      <c r="C79" s="130"/>
    </row>
    <row r="80" spans="1:3" ht="28.5">
      <c r="A80" s="135"/>
      <c r="B80" s="353" t="s">
        <v>596</v>
      </c>
      <c r="C80" s="130"/>
    </row>
    <row r="81" spans="1:3" ht="57">
      <c r="A81" s="135"/>
      <c r="B81" s="353" t="s">
        <v>597</v>
      </c>
      <c r="C81" s="130"/>
    </row>
    <row r="82" spans="1:3" ht="42.75">
      <c r="A82" s="135"/>
      <c r="B82" s="353" t="s">
        <v>598</v>
      </c>
      <c r="C82" s="130"/>
    </row>
    <row r="83" spans="1:3">
      <c r="A83" s="135"/>
      <c r="B83" s="353" t="s">
        <v>599</v>
      </c>
      <c r="C83" s="130"/>
    </row>
    <row r="84" spans="1:3">
      <c r="A84" s="135"/>
      <c r="B84" s="353" t="s">
        <v>600</v>
      </c>
      <c r="C84" s="130"/>
    </row>
    <row r="85" spans="1:3">
      <c r="A85" s="135"/>
      <c r="B85" s="353" t="s">
        <v>601</v>
      </c>
      <c r="C85" s="130"/>
    </row>
    <row r="86" spans="1:3">
      <c r="A86" s="149" t="s">
        <v>602</v>
      </c>
      <c r="B86" s="139" t="s">
        <v>603</v>
      </c>
      <c r="C86" s="120"/>
    </row>
    <row r="87" spans="1:3" ht="28.5">
      <c r="A87" s="135"/>
      <c r="B87" s="137" t="s">
        <v>604</v>
      </c>
      <c r="C87" s="130"/>
    </row>
    <row r="88" spans="1:3">
      <c r="A88" s="135"/>
      <c r="B88" s="138"/>
      <c r="C88" s="125"/>
    </row>
    <row r="89" spans="1:3" ht="42.75">
      <c r="A89" s="135">
        <v>6.9</v>
      </c>
      <c r="B89" s="139" t="s">
        <v>605</v>
      </c>
      <c r="C89" s="120"/>
    </row>
    <row r="90" spans="1:3">
      <c r="A90" s="135"/>
      <c r="B90" s="137" t="s">
        <v>606</v>
      </c>
      <c r="C90" s="130"/>
    </row>
    <row r="91" spans="1:3">
      <c r="A91" s="135"/>
      <c r="B91" s="138"/>
      <c r="C91" s="125"/>
    </row>
    <row r="92" spans="1:3">
      <c r="A92" s="135" t="s">
        <v>607</v>
      </c>
      <c r="B92" s="139" t="s">
        <v>608</v>
      </c>
      <c r="C92" s="120"/>
    </row>
    <row r="93" spans="1:3" ht="42.75">
      <c r="A93" s="135"/>
      <c r="B93" s="137" t="s">
        <v>609</v>
      </c>
      <c r="C93" s="125"/>
    </row>
    <row r="94" spans="1:3">
      <c r="A94" s="135"/>
      <c r="B94" s="138"/>
      <c r="C94" s="125"/>
    </row>
    <row r="95" spans="1:3">
      <c r="A95" s="135">
        <v>6.11</v>
      </c>
      <c r="B95" s="139" t="s">
        <v>610</v>
      </c>
      <c r="C95" s="120"/>
    </row>
    <row r="96" spans="1:3">
      <c r="A96" s="135"/>
      <c r="B96" s="137" t="s">
        <v>611</v>
      </c>
      <c r="C96" s="125"/>
    </row>
    <row r="97" spans="1:3">
      <c r="A97" s="135" t="s">
        <v>508</v>
      </c>
      <c r="B97" s="142" t="s">
        <v>509</v>
      </c>
      <c r="C97" s="120"/>
    </row>
    <row r="98" spans="1:3" ht="25.5">
      <c r="A98" s="150" t="s">
        <v>612</v>
      </c>
      <c r="B98" s="141" t="s">
        <v>495</v>
      </c>
      <c r="C98" s="125"/>
    </row>
    <row r="99" spans="1:3">
      <c r="A99" s="150" t="s">
        <v>613</v>
      </c>
      <c r="B99" s="141"/>
      <c r="C99" s="125"/>
    </row>
    <row r="100" spans="1:3">
      <c r="A100" s="150"/>
      <c r="B100" s="141"/>
      <c r="C100" s="125"/>
    </row>
    <row r="101" spans="1:3">
      <c r="A101" s="151" t="s">
        <v>614</v>
      </c>
      <c r="B101" s="138"/>
      <c r="C101" s="125"/>
    </row>
  </sheetData>
  <phoneticPr fontId="6" type="noConversion"/>
  <conditionalFormatting sqref="B69:B85">
    <cfRule type="expression" dxfId="36" priority="1">
      <formula>AND($X69, B$5, ISBLANK(B69))</formula>
    </cfRule>
  </conditionalFormatting>
  <pageMargins left="0.75" right="0.75" top="1" bottom="1" header="0.5" footer="0.5"/>
  <pageSetup paperSize="9" scale="92"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10643-3B19-4C43-99EB-DE621CEA7B48}">
  <dimension ref="A1:C79"/>
  <sheetViews>
    <sheetView view="pageBreakPreview" zoomScaleNormal="100" zoomScaleSheetLayoutView="100" workbookViewId="0">
      <selection activeCell="A8" sqref="A8"/>
    </sheetView>
  </sheetViews>
  <sheetFormatPr defaultColWidth="9" defaultRowHeight="14.25"/>
  <cols>
    <col min="1" max="1" width="7.140625" style="152" customWidth="1"/>
    <col min="2" max="2" width="80.42578125" style="52" customWidth="1"/>
    <col min="3" max="3" width="2.42578125" style="52" customWidth="1"/>
    <col min="4" max="16384" width="9" style="32"/>
  </cols>
  <sheetData>
    <row r="1" spans="1:3" ht="28.5">
      <c r="A1" s="133">
        <v>7</v>
      </c>
      <c r="B1" s="134" t="s">
        <v>615</v>
      </c>
      <c r="C1" s="51"/>
    </row>
    <row r="2" spans="1:3">
      <c r="A2" s="135">
        <v>7.1</v>
      </c>
      <c r="B2" s="136" t="s">
        <v>537</v>
      </c>
      <c r="C2" s="51"/>
    </row>
    <row r="3" spans="1:3">
      <c r="A3" s="135"/>
      <c r="B3" s="137"/>
    </row>
    <row r="4" spans="1:3">
      <c r="A4" s="135"/>
      <c r="B4" s="124" t="s">
        <v>427</v>
      </c>
    </row>
    <row r="5" spans="1:3">
      <c r="A5" s="135"/>
      <c r="B5" s="126" t="s">
        <v>616</v>
      </c>
    </row>
    <row r="6" spans="1:3">
      <c r="A6" s="135"/>
      <c r="B6" s="126" t="s">
        <v>617</v>
      </c>
    </row>
    <row r="7" spans="1:3">
      <c r="A7" s="135"/>
      <c r="B7" s="126" t="s">
        <v>618</v>
      </c>
    </row>
    <row r="8" spans="1:3">
      <c r="A8" s="135"/>
      <c r="B8" s="126" t="s">
        <v>619</v>
      </c>
    </row>
    <row r="9" spans="1:3">
      <c r="A9" s="135"/>
      <c r="B9" s="126" t="s">
        <v>619</v>
      </c>
    </row>
    <row r="10" spans="1:3">
      <c r="A10" s="135"/>
      <c r="B10" s="126" t="s">
        <v>620</v>
      </c>
    </row>
    <row r="11" spans="1:3">
      <c r="A11" s="135"/>
      <c r="B11" s="126" t="s">
        <v>621</v>
      </c>
    </row>
    <row r="12" spans="1:3">
      <c r="A12" s="135"/>
      <c r="B12" s="126" t="s">
        <v>622</v>
      </c>
    </row>
    <row r="13" spans="1:3">
      <c r="A13" s="135"/>
      <c r="B13" s="126"/>
    </row>
    <row r="14" spans="1:3">
      <c r="A14" s="135" t="s">
        <v>623</v>
      </c>
      <c r="B14" s="32" t="s">
        <v>624</v>
      </c>
    </row>
    <row r="15" spans="1:3">
      <c r="A15" s="135"/>
      <c r="B15" s="32"/>
    </row>
    <row r="16" spans="1:3">
      <c r="A16" s="135" t="s">
        <v>625</v>
      </c>
      <c r="B16" s="32" t="s">
        <v>626</v>
      </c>
    </row>
    <row r="17" spans="1:3">
      <c r="A17" s="135"/>
      <c r="B17" s="141"/>
    </row>
    <row r="18" spans="1:3">
      <c r="A18" s="135">
        <v>7.2</v>
      </c>
      <c r="B18" s="139" t="s">
        <v>559</v>
      </c>
      <c r="C18" s="51"/>
    </row>
    <row r="19" spans="1:3" ht="48.75" customHeight="1">
      <c r="A19" s="135"/>
      <c r="B19" s="153" t="s">
        <v>627</v>
      </c>
    </row>
    <row r="20" spans="1:3" ht="15.75" customHeight="1">
      <c r="A20" s="135"/>
      <c r="B20" s="213"/>
    </row>
    <row r="21" spans="1:3">
      <c r="A21" s="135"/>
      <c r="B21" s="138"/>
    </row>
    <row r="22" spans="1:3">
      <c r="A22" s="135">
        <v>7.3</v>
      </c>
      <c r="B22" s="139" t="s">
        <v>561</v>
      </c>
      <c r="C22" s="51"/>
    </row>
    <row r="23" spans="1:3">
      <c r="A23" s="135"/>
      <c r="B23" s="140" t="s">
        <v>562</v>
      </c>
      <c r="C23" s="51"/>
    </row>
    <row r="24" spans="1:3">
      <c r="A24" s="135"/>
      <c r="B24" s="141" t="s">
        <v>628</v>
      </c>
    </row>
    <row r="25" spans="1:3">
      <c r="A25" s="135"/>
      <c r="B25" s="141" t="s">
        <v>629</v>
      </c>
    </row>
    <row r="26" spans="1:3">
      <c r="A26" s="135"/>
      <c r="B26" s="141" t="s">
        <v>630</v>
      </c>
    </row>
    <row r="27" spans="1:3">
      <c r="A27" s="135"/>
      <c r="B27" s="141" t="s">
        <v>565</v>
      </c>
    </row>
    <row r="28" spans="1:3">
      <c r="A28" s="135"/>
      <c r="B28" s="141"/>
    </row>
    <row r="29" spans="1:3">
      <c r="A29" s="135" t="s">
        <v>631</v>
      </c>
      <c r="B29" s="142" t="s">
        <v>459</v>
      </c>
      <c r="C29" s="51"/>
    </row>
    <row r="30" spans="1:3">
      <c r="A30" s="135"/>
      <c r="B30" s="141"/>
    </row>
    <row r="31" spans="1:3">
      <c r="A31" s="135"/>
      <c r="B31" s="138"/>
    </row>
    <row r="32" spans="1:3">
      <c r="A32" s="135">
        <v>7.4</v>
      </c>
      <c r="B32" s="139" t="s">
        <v>484</v>
      </c>
      <c r="C32" s="51"/>
    </row>
    <row r="33" spans="1:3" ht="171">
      <c r="A33" s="135" t="s">
        <v>632</v>
      </c>
      <c r="B33" s="124" t="s">
        <v>486</v>
      </c>
      <c r="C33" s="53"/>
    </row>
    <row r="34" spans="1:3" ht="57">
      <c r="A34" s="135" t="s">
        <v>633</v>
      </c>
      <c r="B34" s="48" t="s">
        <v>488</v>
      </c>
      <c r="C34" s="156"/>
    </row>
    <row r="35" spans="1:3">
      <c r="A35" s="135"/>
      <c r="B35" s="124"/>
      <c r="C35" s="53"/>
    </row>
    <row r="36" spans="1:3">
      <c r="A36" s="135"/>
      <c r="B36" s="145" t="s">
        <v>570</v>
      </c>
      <c r="C36" s="51"/>
    </row>
    <row r="37" spans="1:3">
      <c r="A37" s="135"/>
      <c r="B37" s="144"/>
    </row>
    <row r="38" spans="1:3" ht="85.5">
      <c r="A38" s="135"/>
      <c r="B38" s="144" t="s">
        <v>571</v>
      </c>
    </row>
    <row r="39" spans="1:3">
      <c r="A39" s="135"/>
      <c r="B39" s="147" t="s">
        <v>634</v>
      </c>
    </row>
    <row r="40" spans="1:3">
      <c r="A40" s="135"/>
      <c r="B40" s="147"/>
    </row>
    <row r="41" spans="1:3">
      <c r="A41" s="135" t="s">
        <v>635</v>
      </c>
      <c r="B41" s="142" t="s">
        <v>574</v>
      </c>
    </row>
    <row r="42" spans="1:3" ht="99.75">
      <c r="A42" s="135"/>
      <c r="B42" s="230" t="s">
        <v>636</v>
      </c>
    </row>
    <row r="43" spans="1:3">
      <c r="A43" s="154"/>
      <c r="B43" s="155"/>
      <c r="C43" s="48"/>
    </row>
    <row r="44" spans="1:3">
      <c r="A44" s="135" t="s">
        <v>632</v>
      </c>
      <c r="B44" s="145" t="s">
        <v>570</v>
      </c>
      <c r="C44" s="47"/>
    </row>
    <row r="45" spans="1:3">
      <c r="A45" s="135"/>
      <c r="B45" s="144"/>
      <c r="C45" s="47"/>
    </row>
    <row r="46" spans="1:3" ht="85.5">
      <c r="A46" s="135"/>
      <c r="B46" s="144" t="s">
        <v>571</v>
      </c>
      <c r="C46" s="51"/>
    </row>
    <row r="47" spans="1:3">
      <c r="A47" s="135"/>
      <c r="B47" s="147" t="s">
        <v>634</v>
      </c>
      <c r="C47" s="54"/>
    </row>
    <row r="48" spans="1:3">
      <c r="A48" s="135"/>
      <c r="B48" s="138"/>
      <c r="C48" s="54"/>
    </row>
    <row r="49" spans="1:3">
      <c r="A49" s="135">
        <v>7.5</v>
      </c>
      <c r="B49" s="139" t="s">
        <v>576</v>
      </c>
      <c r="C49" s="54"/>
    </row>
    <row r="50" spans="1:3">
      <c r="A50" s="135"/>
      <c r="B50" s="148" t="s">
        <v>637</v>
      </c>
      <c r="C50" s="47"/>
    </row>
    <row r="51" spans="1:3">
      <c r="A51" s="135"/>
      <c r="B51" s="147" t="s">
        <v>638</v>
      </c>
      <c r="C51" s="48"/>
    </row>
    <row r="52" spans="1:3">
      <c r="A52" s="135"/>
      <c r="B52" s="147" t="s">
        <v>639</v>
      </c>
      <c r="C52" s="49"/>
    </row>
    <row r="53" spans="1:3">
      <c r="A53" s="135"/>
      <c r="B53" s="147" t="s">
        <v>640</v>
      </c>
      <c r="C53" s="47"/>
    </row>
    <row r="54" spans="1:3">
      <c r="A54" s="135"/>
      <c r="B54" s="147" t="s">
        <v>641</v>
      </c>
      <c r="C54" s="51"/>
    </row>
    <row r="55" spans="1:3">
      <c r="A55" s="135"/>
      <c r="B55" s="141"/>
      <c r="C55" s="54"/>
    </row>
    <row r="56" spans="1:3">
      <c r="A56" s="135">
        <v>7.6</v>
      </c>
      <c r="B56" s="157" t="s">
        <v>582</v>
      </c>
    </row>
    <row r="57" spans="1:3" ht="28.5">
      <c r="A57" s="135"/>
      <c r="B57" s="141" t="s">
        <v>583</v>
      </c>
      <c r="C57" s="48"/>
    </row>
    <row r="58" spans="1:3">
      <c r="A58" s="135"/>
      <c r="B58" s="138"/>
      <c r="C58" s="47"/>
    </row>
    <row r="59" spans="1:3">
      <c r="A59" s="135">
        <v>7.7</v>
      </c>
      <c r="B59" s="139" t="s">
        <v>469</v>
      </c>
      <c r="C59" s="47"/>
    </row>
    <row r="60" spans="1:3" ht="28.5">
      <c r="A60" s="135"/>
      <c r="B60" s="148" t="s">
        <v>642</v>
      </c>
      <c r="C60" s="48"/>
    </row>
    <row r="61" spans="1:3" ht="28.5">
      <c r="A61" s="135"/>
      <c r="B61" s="147" t="s">
        <v>643</v>
      </c>
      <c r="C61" s="47"/>
    </row>
    <row r="62" spans="1:3">
      <c r="A62" s="135"/>
      <c r="B62" s="147" t="s">
        <v>644</v>
      </c>
      <c r="C62" s="48"/>
    </row>
    <row r="63" spans="1:3">
      <c r="A63" s="135"/>
      <c r="B63" s="141"/>
      <c r="C63" s="47"/>
    </row>
    <row r="64" spans="1:3">
      <c r="A64" s="158" t="s">
        <v>645</v>
      </c>
      <c r="B64" s="139" t="s">
        <v>603</v>
      </c>
      <c r="C64" s="47"/>
    </row>
    <row r="65" spans="1:3" ht="42.75">
      <c r="A65" s="135"/>
      <c r="B65" s="148" t="s">
        <v>646</v>
      </c>
      <c r="C65" s="47"/>
    </row>
    <row r="66" spans="1:3">
      <c r="A66" s="135"/>
      <c r="B66" s="138"/>
      <c r="C66" s="47"/>
    </row>
    <row r="67" spans="1:3" ht="57">
      <c r="A67" s="135">
        <v>7.9</v>
      </c>
      <c r="B67" s="139" t="s">
        <v>605</v>
      </c>
    </row>
    <row r="68" spans="1:3" ht="28.5">
      <c r="A68" s="135"/>
      <c r="B68" s="148" t="s">
        <v>606</v>
      </c>
    </row>
    <row r="69" spans="1:3">
      <c r="A69" s="135"/>
      <c r="B69" s="138"/>
    </row>
    <row r="70" spans="1:3">
      <c r="A70" s="135" t="s">
        <v>647</v>
      </c>
      <c r="B70" s="139" t="s">
        <v>608</v>
      </c>
    </row>
    <row r="71" spans="1:3" ht="57">
      <c r="A71" s="135"/>
      <c r="B71" s="137" t="s">
        <v>609</v>
      </c>
    </row>
    <row r="72" spans="1:3">
      <c r="A72" s="135"/>
      <c r="B72" s="138"/>
    </row>
    <row r="73" spans="1:3">
      <c r="A73" s="135">
        <v>7.11</v>
      </c>
      <c r="B73" s="139" t="s">
        <v>610</v>
      </c>
    </row>
    <row r="74" spans="1:3" ht="28.5">
      <c r="A74" s="135"/>
      <c r="B74" s="137" t="s">
        <v>611</v>
      </c>
    </row>
    <row r="75" spans="1:3">
      <c r="A75" s="135" t="s">
        <v>508</v>
      </c>
      <c r="B75" s="142" t="s">
        <v>509</v>
      </c>
    </row>
    <row r="76" spans="1:3" ht="25.5">
      <c r="A76" s="150" t="s">
        <v>612</v>
      </c>
      <c r="B76" s="141"/>
    </row>
    <row r="77" spans="1:3">
      <c r="A77" s="150" t="s">
        <v>648</v>
      </c>
      <c r="B77" s="141"/>
    </row>
    <row r="78" spans="1:3" ht="25.5">
      <c r="A78" s="150" t="s">
        <v>649</v>
      </c>
      <c r="B78" s="141"/>
    </row>
    <row r="79" spans="1:3">
      <c r="A79" s="151" t="s">
        <v>614</v>
      </c>
      <c r="B79" s="138"/>
    </row>
  </sheetData>
  <phoneticPr fontId="6" type="noConversion"/>
  <pageMargins left="0.75" right="0.75" top="1" bottom="1" header="0.5" footer="0.5"/>
  <pageSetup paperSize="9"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CD3E5-0D13-4812-AFBA-96E39557306F}">
  <dimension ref="A1:C75"/>
  <sheetViews>
    <sheetView view="pageBreakPreview" zoomScaleNormal="100" zoomScaleSheetLayoutView="100" workbookViewId="0">
      <selection activeCell="A8" sqref="A8"/>
    </sheetView>
  </sheetViews>
  <sheetFormatPr defaultColWidth="9" defaultRowHeight="14.25"/>
  <cols>
    <col min="1" max="1" width="7.140625" style="152" customWidth="1"/>
    <col min="2" max="2" width="80.42578125" style="52" customWidth="1"/>
    <col min="3" max="3" width="1.42578125" style="52" customWidth="1"/>
    <col min="4" max="16384" width="9" style="32"/>
  </cols>
  <sheetData>
    <row r="1" spans="1:3" ht="28.5">
      <c r="A1" s="133">
        <v>8</v>
      </c>
      <c r="B1" s="134" t="s">
        <v>650</v>
      </c>
      <c r="C1" s="120"/>
    </row>
    <row r="2" spans="1:3">
      <c r="A2" s="135">
        <v>8.1</v>
      </c>
      <c r="B2" s="136" t="s">
        <v>537</v>
      </c>
      <c r="C2" s="120"/>
    </row>
    <row r="3" spans="1:3">
      <c r="A3" s="135"/>
      <c r="B3" s="137"/>
      <c r="C3" s="125"/>
    </row>
    <row r="4" spans="1:3">
      <c r="A4" s="135"/>
      <c r="B4" s="124" t="s">
        <v>427</v>
      </c>
      <c r="C4" s="125"/>
    </row>
    <row r="5" spans="1:3">
      <c r="A5" s="135"/>
      <c r="B5" s="126" t="s">
        <v>616</v>
      </c>
      <c r="C5" s="125"/>
    </row>
    <row r="6" spans="1:3">
      <c r="A6" s="135"/>
      <c r="B6" s="126" t="s">
        <v>617</v>
      </c>
      <c r="C6" s="125"/>
    </row>
    <row r="7" spans="1:3">
      <c r="A7" s="135"/>
      <c r="B7" s="126" t="s">
        <v>618</v>
      </c>
      <c r="C7" s="125"/>
    </row>
    <row r="8" spans="1:3">
      <c r="A8" s="135"/>
      <c r="B8" s="126" t="s">
        <v>619</v>
      </c>
      <c r="C8" s="125"/>
    </row>
    <row r="9" spans="1:3">
      <c r="A9" s="135"/>
      <c r="B9" s="126" t="s">
        <v>619</v>
      </c>
      <c r="C9" s="125"/>
    </row>
    <row r="10" spans="1:3">
      <c r="A10" s="135"/>
      <c r="B10" s="126" t="s">
        <v>620</v>
      </c>
      <c r="C10" s="125"/>
    </row>
    <row r="11" spans="1:3">
      <c r="A11" s="135"/>
      <c r="B11" s="126" t="s">
        <v>621</v>
      </c>
      <c r="C11" s="125"/>
    </row>
    <row r="12" spans="1:3">
      <c r="A12" s="135"/>
      <c r="B12" s="126" t="s">
        <v>622</v>
      </c>
      <c r="C12" s="125"/>
    </row>
    <row r="13" spans="1:3">
      <c r="A13" s="135"/>
      <c r="B13" s="126"/>
      <c r="C13" s="125"/>
    </row>
    <row r="14" spans="1:3">
      <c r="A14" s="135" t="s">
        <v>651</v>
      </c>
      <c r="B14" s="32" t="s">
        <v>624</v>
      </c>
      <c r="C14" s="125"/>
    </row>
    <row r="15" spans="1:3">
      <c r="A15" s="135"/>
      <c r="B15" s="32"/>
      <c r="C15" s="125"/>
    </row>
    <row r="16" spans="1:3">
      <c r="A16" s="135" t="s">
        <v>652</v>
      </c>
      <c r="B16" s="32" t="s">
        <v>626</v>
      </c>
      <c r="C16" s="125"/>
    </row>
    <row r="17" spans="1:3">
      <c r="A17" s="135"/>
      <c r="B17" s="138"/>
      <c r="C17" s="125"/>
    </row>
    <row r="18" spans="1:3">
      <c r="A18" s="135">
        <v>8.1999999999999993</v>
      </c>
      <c r="B18" s="139" t="s">
        <v>559</v>
      </c>
      <c r="C18" s="120"/>
    </row>
    <row r="19" spans="1:3" ht="54.75" customHeight="1">
      <c r="A19" s="135"/>
      <c r="B19" s="153" t="s">
        <v>627</v>
      </c>
      <c r="C19" s="125"/>
    </row>
    <row r="20" spans="1:3" ht="15" customHeight="1">
      <c r="A20" s="135"/>
      <c r="B20" s="213"/>
      <c r="C20" s="125"/>
    </row>
    <row r="21" spans="1:3">
      <c r="A21" s="135"/>
      <c r="B21" s="138"/>
      <c r="C21" s="125"/>
    </row>
    <row r="22" spans="1:3">
      <c r="A22" s="135">
        <v>8.3000000000000007</v>
      </c>
      <c r="B22" s="139" t="s">
        <v>561</v>
      </c>
      <c r="C22" s="120"/>
    </row>
    <row r="23" spans="1:3">
      <c r="A23" s="135"/>
      <c r="B23" s="140" t="s">
        <v>562</v>
      </c>
      <c r="C23" s="120"/>
    </row>
    <row r="24" spans="1:3">
      <c r="A24" s="135"/>
      <c r="B24" s="141" t="s">
        <v>628</v>
      </c>
      <c r="C24" s="125"/>
    </row>
    <row r="25" spans="1:3">
      <c r="A25" s="135"/>
      <c r="B25" s="141" t="s">
        <v>629</v>
      </c>
      <c r="C25" s="125"/>
    </row>
    <row r="26" spans="1:3">
      <c r="A26" s="135"/>
      <c r="B26" s="141" t="s">
        <v>630</v>
      </c>
      <c r="C26" s="125"/>
    </row>
    <row r="27" spans="1:3">
      <c r="A27" s="135"/>
      <c r="B27" s="141" t="s">
        <v>565</v>
      </c>
      <c r="C27" s="125"/>
    </row>
    <row r="28" spans="1:3">
      <c r="A28" s="135"/>
      <c r="B28" s="141"/>
      <c r="C28" s="125"/>
    </row>
    <row r="29" spans="1:3">
      <c r="A29" s="135" t="s">
        <v>653</v>
      </c>
      <c r="B29" s="142" t="s">
        <v>459</v>
      </c>
      <c r="C29" s="120"/>
    </row>
    <row r="30" spans="1:3">
      <c r="A30" s="135"/>
      <c r="B30" s="141"/>
      <c r="C30" s="125"/>
    </row>
    <row r="31" spans="1:3">
      <c r="A31" s="135"/>
      <c r="B31" s="138"/>
      <c r="C31" s="125"/>
    </row>
    <row r="32" spans="1:3">
      <c r="A32" s="135">
        <v>8.4</v>
      </c>
      <c r="B32" s="139" t="s">
        <v>484</v>
      </c>
      <c r="C32" s="129"/>
    </row>
    <row r="33" spans="1:3" ht="171">
      <c r="A33" s="135" t="s">
        <v>654</v>
      </c>
      <c r="B33" s="124" t="s">
        <v>486</v>
      </c>
      <c r="C33" s="146"/>
    </row>
    <row r="34" spans="1:3" ht="57">
      <c r="A34" s="135" t="s">
        <v>655</v>
      </c>
      <c r="B34" s="48" t="s">
        <v>488</v>
      </c>
      <c r="C34" s="129"/>
    </row>
    <row r="35" spans="1:3">
      <c r="A35" s="135"/>
      <c r="B35" s="124"/>
      <c r="C35" s="129"/>
    </row>
    <row r="36" spans="1:3">
      <c r="A36" s="135"/>
      <c r="B36" s="145" t="s">
        <v>570</v>
      </c>
      <c r="C36" s="130"/>
    </row>
    <row r="37" spans="1:3">
      <c r="A37" s="135"/>
      <c r="B37" s="144"/>
      <c r="C37" s="125"/>
    </row>
    <row r="38" spans="1:3" ht="85.5">
      <c r="A38" s="135"/>
      <c r="B38" s="144" t="s">
        <v>571</v>
      </c>
      <c r="C38" s="120"/>
    </row>
    <row r="39" spans="1:3">
      <c r="A39" s="135"/>
      <c r="B39" s="147" t="s">
        <v>634</v>
      </c>
      <c r="C39" s="125"/>
    </row>
    <row r="40" spans="1:3">
      <c r="A40" s="135"/>
      <c r="B40" s="147"/>
      <c r="C40" s="125"/>
    </row>
    <row r="41" spans="1:3">
      <c r="A41" s="135" t="s">
        <v>656</v>
      </c>
      <c r="B41" s="142" t="s">
        <v>574</v>
      </c>
      <c r="C41" s="125"/>
    </row>
    <row r="42" spans="1:3" ht="99.75">
      <c r="A42" s="135"/>
      <c r="B42" s="231" t="s">
        <v>636</v>
      </c>
      <c r="C42" s="125"/>
    </row>
    <row r="43" spans="1:3">
      <c r="A43" s="135"/>
      <c r="B43" s="138"/>
      <c r="C43" s="120"/>
    </row>
    <row r="44" spans="1:3">
      <c r="A44" s="135">
        <v>8.5</v>
      </c>
      <c r="B44" s="139" t="s">
        <v>576</v>
      </c>
      <c r="C44" s="130"/>
    </row>
    <row r="45" spans="1:3">
      <c r="A45" s="135"/>
      <c r="B45" s="148" t="s">
        <v>637</v>
      </c>
      <c r="C45" s="125"/>
    </row>
    <row r="46" spans="1:3">
      <c r="A46" s="135"/>
      <c r="B46" s="147" t="s">
        <v>638</v>
      </c>
      <c r="C46" s="120"/>
    </row>
    <row r="47" spans="1:3">
      <c r="A47" s="135"/>
      <c r="B47" s="147" t="s">
        <v>639</v>
      </c>
      <c r="C47" s="130"/>
    </row>
    <row r="48" spans="1:3">
      <c r="A48" s="135"/>
      <c r="B48" s="147" t="s">
        <v>640</v>
      </c>
      <c r="C48" s="125"/>
    </row>
    <row r="49" spans="1:3">
      <c r="A49" s="135"/>
      <c r="B49" s="147" t="s">
        <v>581</v>
      </c>
      <c r="C49" s="120"/>
    </row>
    <row r="50" spans="1:3">
      <c r="A50" s="135"/>
      <c r="B50" s="138"/>
      <c r="C50" s="125"/>
    </row>
    <row r="51" spans="1:3">
      <c r="A51" s="135">
        <v>8.6</v>
      </c>
      <c r="B51" s="139" t="s">
        <v>582</v>
      </c>
      <c r="C51" s="125"/>
    </row>
    <row r="52" spans="1:3" ht="28.5">
      <c r="A52" s="135"/>
      <c r="B52" s="137" t="s">
        <v>583</v>
      </c>
      <c r="C52" s="120"/>
    </row>
    <row r="53" spans="1:3">
      <c r="A53" s="135"/>
      <c r="B53" s="138"/>
      <c r="C53" s="125"/>
    </row>
    <row r="54" spans="1:3">
      <c r="A54" s="135">
        <v>8.6999999999999993</v>
      </c>
      <c r="B54" s="139" t="s">
        <v>469</v>
      </c>
      <c r="C54" s="120"/>
    </row>
    <row r="55" spans="1:3" ht="28.5">
      <c r="A55" s="135"/>
      <c r="B55" s="148" t="s">
        <v>642</v>
      </c>
      <c r="C55" s="125"/>
    </row>
    <row r="56" spans="1:3" ht="28.5">
      <c r="A56" s="135"/>
      <c r="B56" s="147" t="s">
        <v>643</v>
      </c>
      <c r="C56" s="125"/>
    </row>
    <row r="57" spans="1:3">
      <c r="A57" s="135"/>
      <c r="B57" s="147" t="s">
        <v>644</v>
      </c>
      <c r="C57" s="125"/>
    </row>
    <row r="58" spans="1:3">
      <c r="A58" s="135"/>
      <c r="B58" s="141"/>
      <c r="C58" s="125"/>
    </row>
    <row r="59" spans="1:3">
      <c r="A59" s="135"/>
      <c r="B59" s="138"/>
    </row>
    <row r="60" spans="1:3">
      <c r="A60" s="149" t="s">
        <v>657</v>
      </c>
      <c r="B60" s="139" t="s">
        <v>603</v>
      </c>
    </row>
    <row r="61" spans="1:3" ht="42.75">
      <c r="A61" s="135"/>
      <c r="B61" s="148" t="s">
        <v>646</v>
      </c>
    </row>
    <row r="62" spans="1:3">
      <c r="A62" s="135"/>
      <c r="B62" s="138"/>
    </row>
    <row r="63" spans="1:3" ht="57">
      <c r="A63" s="135" t="s">
        <v>658</v>
      </c>
      <c r="B63" s="139" t="s">
        <v>605</v>
      </c>
    </row>
    <row r="64" spans="1:3" ht="28.5">
      <c r="A64" s="135"/>
      <c r="B64" s="148" t="s">
        <v>606</v>
      </c>
    </row>
    <row r="65" spans="1:2">
      <c r="A65" s="135"/>
      <c r="B65" s="138"/>
    </row>
    <row r="66" spans="1:2">
      <c r="A66" s="135" t="s">
        <v>659</v>
      </c>
      <c r="B66" s="139" t="s">
        <v>608</v>
      </c>
    </row>
    <row r="67" spans="1:2" ht="57">
      <c r="A67" s="135"/>
      <c r="B67" s="137" t="s">
        <v>609</v>
      </c>
    </row>
    <row r="68" spans="1:2">
      <c r="A68" s="135"/>
      <c r="B68" s="138"/>
    </row>
    <row r="69" spans="1:2">
      <c r="A69" s="135">
        <v>8.11</v>
      </c>
      <c r="B69" s="139" t="s">
        <v>610</v>
      </c>
    </row>
    <row r="70" spans="1:2" ht="28.5">
      <c r="A70" s="135"/>
      <c r="B70" s="137" t="s">
        <v>611</v>
      </c>
    </row>
    <row r="71" spans="1:2">
      <c r="A71" s="135" t="s">
        <v>508</v>
      </c>
      <c r="B71" s="142" t="s">
        <v>509</v>
      </c>
    </row>
    <row r="72" spans="1:2" ht="25.5">
      <c r="A72" s="150" t="s">
        <v>612</v>
      </c>
      <c r="B72" s="141"/>
    </row>
    <row r="73" spans="1:2">
      <c r="A73" s="150"/>
      <c r="B73" s="141"/>
    </row>
    <row r="74" spans="1:2" ht="25.5">
      <c r="A74" s="150" t="s">
        <v>660</v>
      </c>
      <c r="B74" s="141"/>
    </row>
    <row r="75" spans="1:2">
      <c r="A75" s="151" t="s">
        <v>614</v>
      </c>
      <c r="B75" s="138"/>
    </row>
  </sheetData>
  <phoneticPr fontId="6" type="noConversion"/>
  <pageMargins left="0.75" right="0.75" top="1" bottom="1" header="0.5" footer="0.5"/>
  <pageSetup paperSize="9"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E5B8-B14D-484E-B10D-169763F3FC80}">
  <dimension ref="A1:C75"/>
  <sheetViews>
    <sheetView view="pageBreakPreview" zoomScaleNormal="100" zoomScaleSheetLayoutView="100" workbookViewId="0">
      <selection activeCell="A8" sqref="A8"/>
    </sheetView>
  </sheetViews>
  <sheetFormatPr defaultColWidth="9" defaultRowHeight="14.25"/>
  <cols>
    <col min="1" max="1" width="7.140625" style="152" customWidth="1"/>
    <col min="2" max="2" width="80.42578125" style="52" customWidth="1"/>
    <col min="3" max="3" width="2" style="52" customWidth="1"/>
    <col min="4" max="16384" width="9" style="32"/>
  </cols>
  <sheetData>
    <row r="1" spans="1:3" ht="28.5">
      <c r="A1" s="133">
        <v>9</v>
      </c>
      <c r="B1" s="134" t="s">
        <v>661</v>
      </c>
      <c r="C1" s="51"/>
    </row>
    <row r="2" spans="1:3">
      <c r="A2" s="135">
        <v>9.1</v>
      </c>
      <c r="B2" s="136" t="s">
        <v>537</v>
      </c>
      <c r="C2" s="51"/>
    </row>
    <row r="3" spans="1:3">
      <c r="A3" s="135"/>
      <c r="B3" s="137"/>
    </row>
    <row r="4" spans="1:3">
      <c r="A4" s="135"/>
      <c r="B4" s="124" t="s">
        <v>427</v>
      </c>
    </row>
    <row r="5" spans="1:3">
      <c r="A5" s="135"/>
      <c r="B5" s="126" t="s">
        <v>616</v>
      </c>
    </row>
    <row r="6" spans="1:3">
      <c r="A6" s="135"/>
      <c r="B6" s="126" t="s">
        <v>617</v>
      </c>
    </row>
    <row r="7" spans="1:3">
      <c r="A7" s="135"/>
      <c r="B7" s="126" t="s">
        <v>618</v>
      </c>
    </row>
    <row r="8" spans="1:3">
      <c r="A8" s="135"/>
      <c r="B8" s="126" t="s">
        <v>619</v>
      </c>
    </row>
    <row r="9" spans="1:3">
      <c r="A9" s="135"/>
      <c r="B9" s="126" t="s">
        <v>619</v>
      </c>
    </row>
    <row r="10" spans="1:3">
      <c r="A10" s="135"/>
      <c r="B10" s="126" t="s">
        <v>620</v>
      </c>
    </row>
    <row r="11" spans="1:3">
      <c r="A11" s="135"/>
      <c r="B11" s="126" t="s">
        <v>621</v>
      </c>
    </row>
    <row r="12" spans="1:3">
      <c r="A12" s="135"/>
      <c r="B12" s="126" t="s">
        <v>622</v>
      </c>
    </row>
    <row r="13" spans="1:3">
      <c r="A13" s="135"/>
      <c r="B13" s="126"/>
    </row>
    <row r="14" spans="1:3">
      <c r="A14" s="135" t="s">
        <v>662</v>
      </c>
      <c r="B14" s="32" t="s">
        <v>624</v>
      </c>
    </row>
    <row r="15" spans="1:3">
      <c r="A15" s="135"/>
      <c r="B15" s="32"/>
    </row>
    <row r="16" spans="1:3">
      <c r="A16" s="135" t="s">
        <v>663</v>
      </c>
      <c r="B16" s="32" t="s">
        <v>626</v>
      </c>
    </row>
    <row r="17" spans="1:3">
      <c r="A17" s="135"/>
      <c r="B17" s="138"/>
    </row>
    <row r="18" spans="1:3">
      <c r="A18" s="135">
        <v>9.1999999999999993</v>
      </c>
      <c r="B18" s="139" t="s">
        <v>559</v>
      </c>
      <c r="C18" s="51"/>
    </row>
    <row r="19" spans="1:3" ht="56.25" customHeight="1">
      <c r="A19" s="135"/>
      <c r="B19" s="153" t="s">
        <v>627</v>
      </c>
    </row>
    <row r="20" spans="1:3" ht="15.75" customHeight="1">
      <c r="A20" s="135"/>
      <c r="B20" s="213"/>
    </row>
    <row r="21" spans="1:3">
      <c r="A21" s="135"/>
      <c r="B21" s="138"/>
    </row>
    <row r="22" spans="1:3">
      <c r="A22" s="135">
        <v>9.3000000000000007</v>
      </c>
      <c r="B22" s="139" t="s">
        <v>561</v>
      </c>
      <c r="C22" s="51"/>
    </row>
    <row r="23" spans="1:3">
      <c r="A23" s="135"/>
      <c r="B23" s="140" t="s">
        <v>562</v>
      </c>
      <c r="C23" s="51"/>
    </row>
    <row r="24" spans="1:3">
      <c r="A24" s="135"/>
      <c r="B24" s="141" t="s">
        <v>628</v>
      </c>
    </row>
    <row r="25" spans="1:3">
      <c r="A25" s="135"/>
      <c r="B25" s="141" t="s">
        <v>629</v>
      </c>
    </row>
    <row r="26" spans="1:3">
      <c r="A26" s="135"/>
      <c r="B26" s="141" t="s">
        <v>630</v>
      </c>
    </row>
    <row r="27" spans="1:3">
      <c r="A27" s="135"/>
      <c r="B27" s="141" t="s">
        <v>565</v>
      </c>
    </row>
    <row r="28" spans="1:3">
      <c r="A28" s="135"/>
      <c r="B28" s="141"/>
    </row>
    <row r="29" spans="1:3">
      <c r="A29" s="135" t="s">
        <v>664</v>
      </c>
      <c r="B29" s="142" t="s">
        <v>459</v>
      </c>
      <c r="C29" s="51"/>
    </row>
    <row r="30" spans="1:3">
      <c r="A30" s="135"/>
      <c r="B30" s="141"/>
    </row>
    <row r="31" spans="1:3">
      <c r="A31" s="135"/>
      <c r="B31" s="138"/>
    </row>
    <row r="32" spans="1:3">
      <c r="A32" s="135">
        <v>9.4</v>
      </c>
      <c r="B32" s="139" t="s">
        <v>484</v>
      </c>
      <c r="C32" s="53"/>
    </row>
    <row r="33" spans="1:3" ht="171">
      <c r="A33" s="135" t="s">
        <v>665</v>
      </c>
      <c r="B33" s="124" t="s">
        <v>486</v>
      </c>
      <c r="C33" s="156"/>
    </row>
    <row r="34" spans="1:3" ht="57">
      <c r="A34" s="135" t="s">
        <v>666</v>
      </c>
      <c r="B34" s="48" t="s">
        <v>488</v>
      </c>
      <c r="C34" s="53"/>
    </row>
    <row r="35" spans="1:3">
      <c r="A35" s="135"/>
      <c r="B35" s="124"/>
      <c r="C35" s="53"/>
    </row>
    <row r="36" spans="1:3">
      <c r="A36" s="135"/>
      <c r="B36" s="145" t="s">
        <v>570</v>
      </c>
      <c r="C36" s="54"/>
    </row>
    <row r="37" spans="1:3">
      <c r="A37" s="135"/>
      <c r="B37" s="144"/>
    </row>
    <row r="38" spans="1:3" ht="85.5">
      <c r="A38" s="135"/>
      <c r="B38" s="144" t="s">
        <v>571</v>
      </c>
      <c r="C38" s="51"/>
    </row>
    <row r="39" spans="1:3">
      <c r="A39" s="135"/>
      <c r="B39" s="147" t="s">
        <v>634</v>
      </c>
    </row>
    <row r="40" spans="1:3">
      <c r="A40" s="135"/>
      <c r="B40" s="147"/>
    </row>
    <row r="41" spans="1:3">
      <c r="A41" s="135" t="s">
        <v>667</v>
      </c>
      <c r="B41" s="142" t="s">
        <v>574</v>
      </c>
    </row>
    <row r="42" spans="1:3" ht="99.75">
      <c r="A42" s="135"/>
      <c r="B42" s="231" t="s">
        <v>636</v>
      </c>
    </row>
    <row r="43" spans="1:3">
      <c r="A43" s="135"/>
      <c r="B43" s="138"/>
      <c r="C43" s="51"/>
    </row>
    <row r="44" spans="1:3">
      <c r="A44" s="135">
        <v>9.5</v>
      </c>
      <c r="B44" s="139" t="s">
        <v>576</v>
      </c>
      <c r="C44" s="54"/>
    </row>
    <row r="45" spans="1:3">
      <c r="A45" s="135"/>
      <c r="B45" s="148" t="s">
        <v>637</v>
      </c>
      <c r="C45" s="54"/>
    </row>
    <row r="46" spans="1:3">
      <c r="A46" s="135"/>
      <c r="B46" s="147" t="s">
        <v>638</v>
      </c>
      <c r="C46" s="54"/>
    </row>
    <row r="47" spans="1:3">
      <c r="A47" s="135"/>
      <c r="B47" s="147" t="s">
        <v>639</v>
      </c>
      <c r="C47" s="47"/>
    </row>
    <row r="48" spans="1:3">
      <c r="A48" s="135"/>
      <c r="B48" s="147" t="s">
        <v>640</v>
      </c>
      <c r="C48" s="48"/>
    </row>
    <row r="49" spans="1:3">
      <c r="A49" s="135"/>
      <c r="B49" s="147" t="s">
        <v>641</v>
      </c>
      <c r="C49" s="49"/>
    </row>
    <row r="50" spans="1:3">
      <c r="A50" s="135"/>
      <c r="B50" s="141"/>
      <c r="C50" s="47"/>
    </row>
    <row r="51" spans="1:3">
      <c r="A51" s="135"/>
      <c r="B51" s="138"/>
      <c r="C51" s="51"/>
    </row>
    <row r="52" spans="1:3">
      <c r="A52" s="135">
        <v>9.6</v>
      </c>
      <c r="B52" s="139" t="s">
        <v>582</v>
      </c>
      <c r="C52" s="54"/>
    </row>
    <row r="53" spans="1:3" ht="28.5">
      <c r="A53" s="135"/>
      <c r="B53" s="137" t="s">
        <v>583</v>
      </c>
      <c r="C53" s="125"/>
    </row>
    <row r="54" spans="1:3">
      <c r="A54" s="135"/>
      <c r="B54" s="138"/>
      <c r="C54" s="120"/>
    </row>
    <row r="55" spans="1:3">
      <c r="A55" s="135">
        <v>9.6999999999999993</v>
      </c>
      <c r="B55" s="139" t="s">
        <v>469</v>
      </c>
      <c r="C55" s="125"/>
    </row>
    <row r="56" spans="1:3" ht="28.5">
      <c r="A56" s="135"/>
      <c r="B56" s="148" t="s">
        <v>642</v>
      </c>
      <c r="C56" s="125"/>
    </row>
    <row r="57" spans="1:3" ht="28.5">
      <c r="A57" s="135"/>
      <c r="B57" s="147" t="s">
        <v>643</v>
      </c>
      <c r="C57" s="120"/>
    </row>
    <row r="58" spans="1:3">
      <c r="A58" s="135"/>
      <c r="B58" s="147" t="s">
        <v>644</v>
      </c>
      <c r="C58" s="125"/>
    </row>
    <row r="59" spans="1:3">
      <c r="A59" s="135"/>
      <c r="B59" s="141"/>
      <c r="C59" s="120"/>
    </row>
    <row r="60" spans="1:3">
      <c r="A60" s="149" t="s">
        <v>668</v>
      </c>
      <c r="B60" s="139" t="s">
        <v>603</v>
      </c>
      <c r="C60" s="125"/>
    </row>
    <row r="61" spans="1:3" ht="42.75">
      <c r="A61" s="135"/>
      <c r="B61" s="148" t="s">
        <v>646</v>
      </c>
      <c r="C61" s="125"/>
    </row>
    <row r="62" spans="1:3">
      <c r="A62" s="135"/>
      <c r="B62" s="138"/>
      <c r="C62" s="125"/>
    </row>
    <row r="63" spans="1:3" ht="57">
      <c r="A63" s="135" t="s">
        <v>669</v>
      </c>
      <c r="B63" s="139" t="s">
        <v>605</v>
      </c>
      <c r="C63" s="125"/>
    </row>
    <row r="64" spans="1:3" ht="28.5">
      <c r="A64" s="135"/>
      <c r="B64" s="148" t="s">
        <v>606</v>
      </c>
    </row>
    <row r="65" spans="1:2">
      <c r="A65" s="135"/>
      <c r="B65" s="138"/>
    </row>
    <row r="66" spans="1:2">
      <c r="A66" s="135" t="s">
        <v>670</v>
      </c>
      <c r="B66" s="139" t="s">
        <v>608</v>
      </c>
    </row>
    <row r="67" spans="1:2" ht="57">
      <c r="A67" s="135"/>
      <c r="B67" s="137" t="s">
        <v>609</v>
      </c>
    </row>
    <row r="68" spans="1:2">
      <c r="A68" s="135"/>
      <c r="B68" s="138"/>
    </row>
    <row r="69" spans="1:2">
      <c r="A69" s="135">
        <v>9.11</v>
      </c>
      <c r="B69" s="139" t="s">
        <v>610</v>
      </c>
    </row>
    <row r="70" spans="1:2" ht="28.5">
      <c r="A70" s="135"/>
      <c r="B70" s="137" t="s">
        <v>611</v>
      </c>
    </row>
    <row r="71" spans="1:2">
      <c r="A71" s="135" t="s">
        <v>508</v>
      </c>
      <c r="B71" s="142" t="s">
        <v>509</v>
      </c>
    </row>
    <row r="72" spans="1:2" ht="25.5">
      <c r="A72" s="150" t="s">
        <v>612</v>
      </c>
      <c r="B72" s="141"/>
    </row>
    <row r="73" spans="1:2">
      <c r="A73" s="150"/>
      <c r="B73" s="141"/>
    </row>
    <row r="74" spans="1:2" ht="25.5">
      <c r="A74" s="150" t="s">
        <v>660</v>
      </c>
      <c r="B74" s="141"/>
    </row>
    <row r="75" spans="1:2">
      <c r="A75" s="151" t="s">
        <v>614</v>
      </c>
      <c r="B75" s="138"/>
    </row>
  </sheetData>
  <phoneticPr fontId="6" type="noConversion"/>
  <pageMargins left="0.75" right="0.75" top="1" bottom="1" header="0.5" footer="0.5"/>
  <pageSetup paperSize="9"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LongProp xmlns="" name="TaxCatchAll"><![CDATA[15;#Technical|3a400d66-ee7a-4a6f-a04a-2d028461e8b8;#14;#Agents|3fe85bd0-ab91-44fa-84d2-ff5557429c34;#45;# Auditor Candidates|af691755-94ff-44ef-9224-48bf09f9dcf7;#26;#Forest Management|780132de-f0d1-4db9-b76d-1c86782e2295;#41;# Auditors|8bb86ae9-b7dc-4f41-b17e-3b683b2d70fe;#3;#Forestry|58c4e837-039d-402b-b63b-d24a25d2849a;#18;#Programme for the Endorsement of Forest Certification (PEFC)|10fe37c0-fde8-4201-aa3a-9f5ff46939db]]></LongProp>
</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0FDFF1867A67442B4C4617A80556CF0" ma:contentTypeVersion="13" ma:contentTypeDescription="Create a new document." ma:contentTypeScope="" ma:versionID="70170cbd075e4cea9aa85fd24ee57ae4">
  <xsd:schema xmlns:xsd="http://www.w3.org/2001/XMLSchema" xmlns:xs="http://www.w3.org/2001/XMLSchema" xmlns:p="http://schemas.microsoft.com/office/2006/metadata/properties" xmlns:ns2="cd768671-7c73-46ba-b313-40fef3d3acda" xmlns:ns3="40702ddd-f4a9-47df-a458-f38aaf1ab9cf" targetNamespace="http://schemas.microsoft.com/office/2006/metadata/properties" ma:root="true" ma:fieldsID="283f807f6842abbbfa089229aee61c56" ns2:_="" ns3:_="">
    <xsd:import namespace="cd768671-7c73-46ba-b313-40fef3d3acda"/>
    <xsd:import namespace="40702ddd-f4a9-47df-a458-f38aaf1ab9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768671-7c73-46ba-b313-40fef3d3ac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bb61ac4-bb4c-41a3-a8a2-0c78356216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0702ddd-f4a9-47df-a458-f38aaf1ab9c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9c29f1f-379b-4fda-8f8c-7364726d2390}" ma:internalName="TaxCatchAll" ma:showField="CatchAllData" ma:web="40702ddd-f4a9-47df-a458-f38aaf1ab9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A1FB26-AD46-4B95-B389-9C2CE6C36627}"/>
</file>

<file path=customXml/itemProps2.xml><?xml version="1.0" encoding="utf-8"?>
<ds:datastoreItem xmlns:ds="http://schemas.openxmlformats.org/officeDocument/2006/customXml" ds:itemID="{25710FE5-46AD-4EB1-82F2-5682DBA2B70E}"/>
</file>

<file path=customXml/itemProps3.xml><?xml version="1.0" encoding="utf-8"?>
<ds:datastoreItem xmlns:ds="http://schemas.openxmlformats.org/officeDocument/2006/customXml" ds:itemID="{D70D05C3-9525-4323-AAC4-B12C46376CD1}"/>
</file>

<file path=docProps/app.xml><?xml version="1.0" encoding="utf-8"?>
<Properties xmlns="http://schemas.openxmlformats.org/officeDocument/2006/extended-properties" xmlns:vt="http://schemas.openxmlformats.org/officeDocument/2006/docPropsVTypes">
  <Application>Microsoft Excel Online</Application>
  <Manager/>
  <Company>Soil Association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PEFC Forest Cert report template</dc:title>
  <dc:subject/>
  <dc:creator>Gus Hellier</dc:creator>
  <cp:keywords/>
  <dc:description/>
  <cp:lastModifiedBy>X</cp:lastModifiedBy>
  <cp:revision/>
  <dcterms:created xsi:type="dcterms:W3CDTF">2005-01-24T17:03:19Z</dcterms:created>
  <dcterms:modified xsi:type="dcterms:W3CDTF">2025-07-22T15:48:09Z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fe14f81141a48289d64b82b125ab1e5">
    <vt:lpwstr>Agents|3fe85bd0-ab91-44fa-84d2-ff5557429c34; Auditor Candidates|af691755-94ff-44ef-9224-48bf09f9dcf7; Auditors|8bb86ae9-b7dc-4f41-b17e-3b683b2d70fe</vt:lpwstr>
  </property>
  <property fmtid="{D5CDD505-2E9C-101B-9397-08002B2CF9AE}" pid="3" name="TaxCatchAll">
    <vt:lpwstr>15;#Technical|3a400d66-ee7a-4a6f-a04a-2d028461e8b8;#14;#Agents|3fe85bd0-ab91-44fa-84d2-ff5557429c34;#45;# Auditor Candidates|af691755-94ff-44ef-9224-48bf09f9dcf7;#26;#Forest Management|780132de-f0d1-4db9-b76d-1c86782e2295;#41;# Auditors|8bb86ae9-b7dc-4f41</vt:lpwstr>
  </property>
  <property fmtid="{D5CDD505-2E9C-101B-9397-08002B2CF9AE}" pid="4" name="TeamsInvolved">
    <vt:lpwstr>15;#Technical|3a400d66-ee7a-4a6f-a04a-2d028461e8b8</vt:lpwstr>
  </property>
  <property fmtid="{D5CDD505-2E9C-101B-9397-08002B2CF9AE}" pid="5" name="AccreditationClause">
    <vt:lpwstr/>
  </property>
  <property fmtid="{D5CDD505-2E9C-101B-9397-08002B2CF9AE}" pid="6" name="DocumentSubcategory">
    <vt:lpwstr>26;#Forest Management|780132de-f0d1-4db9-b76d-1c86782e2295</vt:lpwstr>
  </property>
  <property fmtid="{D5CDD505-2E9C-101B-9397-08002B2CF9AE}" pid="7" name="ad2f377e54714112ab833597fa2da4c5">
    <vt:lpwstr>Technical|3a400d66-ee7a-4a6f-a04a-2d028461e8b8</vt:lpwstr>
  </property>
  <property fmtid="{D5CDD505-2E9C-101B-9397-08002B2CF9AE}" pid="8" name="f566ae4b6da04003a30c549f0f75017f">
    <vt:lpwstr>Forest Management|780132de-f0d1-4db9-b76d-1c86782e2295</vt:lpwstr>
  </property>
  <property fmtid="{D5CDD505-2E9C-101B-9397-08002B2CF9AE}" pid="9" name="ae9375f09f6748d8a1e95e3352f09959">
    <vt:lpwstr>Programme for the Endorsement of Forest Certification (PEFC)|10fe37c0-fde8-4201-aa3a-9f5ff46939db</vt:lpwstr>
  </property>
  <property fmtid="{D5CDD505-2E9C-101B-9397-08002B2CF9AE}" pid="10" name="DocumentCategories">
    <vt:lpwstr>3;#Forestry|58c4e837-039d-402b-b63b-d24a25d2849a</vt:lpwstr>
  </property>
  <property fmtid="{D5CDD505-2E9C-101B-9397-08002B2CF9AE}" pid="11" name="SchemeService">
    <vt:lpwstr>18;#Programme for the Endorsement of Forest Certification (PEFC)|10fe37c0-fde8-4201-aa3a-9f5ff46939db</vt:lpwstr>
  </property>
  <property fmtid="{D5CDD505-2E9C-101B-9397-08002B2CF9AE}" pid="12" name="ic9f03f562ef4388ac9038703c4dc5d2">
    <vt:lpwstr/>
  </property>
  <property fmtid="{D5CDD505-2E9C-101B-9397-08002B2CF9AE}" pid="13" name="e2dbf1829e2d4a00a1dc26f53a7b9ce2">
    <vt:lpwstr>Forestry|58c4e837-039d-402b-b63b-d24a25d2849a</vt:lpwstr>
  </property>
  <property fmtid="{D5CDD505-2E9C-101B-9397-08002B2CF9AE}" pid="14" name="ContentTypeId">
    <vt:lpwstr>0x010100D9046EFC94FC5545BCF3455B86BBBA3609009E2EA39C725D8A4496842C6E0EE8A03C</vt:lpwstr>
  </property>
  <property fmtid="{D5CDD505-2E9C-101B-9397-08002B2CF9AE}" pid="15" name="DocumentRefCode">
    <vt:lpwstr>RT-FM-001a</vt:lpwstr>
  </property>
  <property fmtid="{D5CDD505-2E9C-101B-9397-08002B2CF9AE}" pid="16" name="LegacyVersionNumber">
    <vt:lpwstr>6.1</vt:lpwstr>
  </property>
  <property fmtid="{D5CDD505-2E9C-101B-9397-08002B2CF9AE}" pid="17" name="QMSProcessOwner">
    <vt:lpwstr>57;#forestrytechteam@soilassociation.org</vt:lpwstr>
  </property>
  <property fmtid="{D5CDD505-2E9C-101B-9397-08002B2CF9AE}" pid="18" name="display_urn:schemas-microsoft-com:office:office#QMSProcessOwner">
    <vt:lpwstr>TechTeamForestry</vt:lpwstr>
  </property>
  <property fmtid="{D5CDD505-2E9C-101B-9397-08002B2CF9AE}" pid="19" name="ExternalAudiences">
    <vt:lpwstr>14;#Agents|3fe85bd0-ab91-44fa-84d2-ff5557429c34;#45;# Auditor Candidates|af691755-94ff-44ef-9224-48bf09f9dcf7;#41;# Auditors|8bb86ae9-b7dc-4f41-b17e-3b683b2d70fe</vt:lpwstr>
  </property>
  <property fmtid="{D5CDD505-2E9C-101B-9397-08002B2CF9AE}" pid="20" name="QMSProcessOwnerGroup">
    <vt:lpwstr>2;#</vt:lpwstr>
  </property>
  <property fmtid="{D5CDD505-2E9C-101B-9397-08002B2CF9AE}" pid="21" name="lcf76f155ced4ddcb4097134ff3c332f">
    <vt:lpwstr/>
  </property>
</Properties>
</file>