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05712 Naturstyrelsen TRANSFER 05052017/2025 S4/"/>
    </mc:Choice>
  </mc:AlternateContent>
  <xr:revisionPtr revIDLastSave="7" documentId="8_{102644EE-A71D-48C4-BBAD-1DD9DA53D870}" xr6:coauthVersionLast="47" xr6:coauthVersionMax="47" xr10:uidLastSave="{80348289-0D5F-414B-BA79-28FE48740D6C}"/>
  <bookViews>
    <workbookView xWindow="-110" yWindow="-110" windowWidth="19420" windowHeight="10300" tabRatio="921" xr2:uid="{E7DCE647-EB22-4C16-A02C-16679940C567}"/>
  </bookViews>
  <sheets>
    <sheet name="Cover" sheetId="23" r:id="rId1"/>
    <sheet name="1 Basic Info" sheetId="39" r:id="rId2"/>
    <sheet name="3 MA Cert process 2021" sheetId="40" r:id="rId3"/>
    <sheet name="5 MA Org Structure+Manageme" sheetId="41" r:id="rId4"/>
    <sheet name="6 S1" sheetId="42" r:id="rId5"/>
    <sheet name="7 S2" sheetId="43" r:id="rId6"/>
    <sheet name="8 S3" sheetId="29" r:id="rId7"/>
    <sheet name="9 S4" sheetId="30" r:id="rId8"/>
    <sheet name="A1b PEFC FM Checklist DK  MA-S2" sheetId="44" state="hidden" r:id="rId9"/>
    <sheet name="2 Findings" sheetId="24" r:id="rId10"/>
    <sheet name="A1b PEFC FM DK checklist S4-S3" sheetId="10" r:id="rId11"/>
    <sheet name="PEFC DK Audit Programme" sheetId="8" r:id="rId12"/>
    <sheet name="A6b PEFC Group DK checklist" sheetId="11" state="hidden" r:id="rId13"/>
    <sheet name="A2 Stakeholder Summary" sheetId="31" r:id="rId14"/>
    <sheet name="A3 Species list" sheetId="32" r:id="rId15"/>
    <sheet name="A7 Members &amp; FMUs" sheetId="33" r:id="rId16"/>
    <sheet name="A8b PEFC DAN Sampling" sheetId="20" r:id="rId17"/>
    <sheet name="A11a Cert Decsn" sheetId="34" r:id="rId18"/>
    <sheet name="A12a Product schedule" sheetId="35" r:id="rId19"/>
    <sheet name="A14a Product Codes" sheetId="36" r:id="rId20"/>
    <sheet name="A15 Opening and Closing Meeting" sheetId="38" r:id="rId21"/>
  </sheets>
  <externalReferences>
    <externalReference r:id="rId22"/>
  </externalReferences>
  <definedNames>
    <definedName name="_xlnm._FilterDatabase" localSheetId="9" hidden="1">'2 Findings'!$A$5:$M$8</definedName>
    <definedName name="_xlnm._FilterDatabase" localSheetId="10" hidden="1">'A1b PEFC FM DK checklist S4-S3'!$A$21:$W$178</definedName>
    <definedName name="_xlnm._FilterDatabase" localSheetId="15" hidden="1">'A7 Members &amp; FMUs'!$A$2:$K$2</definedName>
    <definedName name="Audit_Type">'[1](Do not delete)'!$E$1:$E$10</definedName>
    <definedName name="Category">'[1](Do not delete)'!$A$1:$A$5</definedName>
    <definedName name="_xlnm.Print_Area" localSheetId="9">'2 Findings'!$A$2:$M$18</definedName>
    <definedName name="_xlnm.Print_Area" localSheetId="2">#N/A</definedName>
    <definedName name="_xlnm.Print_Area" localSheetId="3">#N/A</definedName>
    <definedName name="_xlnm.Print_Area" localSheetId="4">#N/A</definedName>
    <definedName name="_xlnm.Print_Area" localSheetId="5">#N/A</definedName>
    <definedName name="_xlnm.Print_Area" localSheetId="6">'8 S3'!$A$1:$D$85</definedName>
    <definedName name="_xlnm.Print_Area" localSheetId="7">'9 S4'!$A$1:$D$80</definedName>
    <definedName name="_xlnm.Print_Area" localSheetId="18">'A12a Product schedule'!$A$1:$D$31</definedName>
    <definedName name="_xlnm.Print_Area" localSheetId="0" xml:space="preserve">            Cover!$A$1:$F$32,Cover!$G:$G</definedName>
    <definedName name="Process">"process, label, store"</definedName>
    <definedName name="Standard">'[1](Do not delete)'!$B$1:$B$41</definedName>
    <definedName name="Status">'[1](Do not delete)'!$C$1:$C$3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4" l="1"/>
  <c r="B14" i="34"/>
  <c r="B34" i="34" s="1"/>
  <c r="O30" i="33"/>
  <c r="O28" i="33"/>
  <c r="O31" i="33"/>
  <c r="K4" i="24"/>
  <c r="E4" i="24"/>
  <c r="H68" i="39" l="1"/>
  <c r="H67" i="39"/>
  <c r="G68" i="39"/>
  <c r="G67" i="39"/>
  <c r="D68" i="39"/>
  <c r="D67" i="39"/>
  <c r="G55" i="39"/>
  <c r="C48" i="39"/>
  <c r="G48" i="39" s="1"/>
  <c r="D35" i="30" l="1"/>
  <c r="D3" i="30"/>
  <c r="E29" i="30"/>
  <c r="B7" i="34"/>
  <c r="G29" i="39" l="1"/>
  <c r="D28" i="43"/>
  <c r="D3" i="43"/>
  <c r="D28" i="42"/>
  <c r="D3" i="42"/>
  <c r="D6" i="40"/>
  <c r="H69" i="39"/>
  <c r="G69" i="39"/>
  <c r="G59" i="39"/>
  <c r="C69" i="39"/>
  <c r="D69" i="39"/>
  <c r="E44" i="20"/>
  <c r="D44" i="20"/>
  <c r="C44" i="20"/>
  <c r="E43" i="20"/>
  <c r="D43" i="20"/>
  <c r="C43" i="20"/>
  <c r="E42" i="20"/>
  <c r="D42" i="20"/>
  <c r="C42" i="20"/>
  <c r="C45" i="20" l="1"/>
  <c r="D45" i="20"/>
  <c r="E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ECF4C75C-7F26-45F9-BE89-231883FC6923}">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E7BEC6F4-E552-4404-8987-24D571791788}">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D3742C9F-177F-422E-9BBB-4479EA44BB2C}">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E5C47103-B998-4B34-A4DE-76A7766473B6}">
      <text>
        <r>
          <rPr>
            <b/>
            <sz val="9"/>
            <color indexed="81"/>
            <rFont val="Tahoma"/>
            <family val="2"/>
          </rPr>
          <t>Rob Shaw:</t>
        </r>
        <r>
          <rPr>
            <sz val="9"/>
            <color indexed="81"/>
            <rFont val="Tahoma"/>
            <family val="2"/>
          </rPr>
          <t xml:space="preserve">
See Note in Basic Info about adding PEFC FM in UK to existing FSC Certificates.</t>
        </r>
      </text>
    </comment>
    <comment ref="B33" authorId="1" shapeId="0" xr:uid="{80C84007-CA48-44FD-AC88-982F8704EE27}">
      <text>
        <r>
          <rPr>
            <b/>
            <sz val="9"/>
            <color indexed="81"/>
            <rFont val="Tahoma"/>
            <family val="2"/>
          </rPr>
          <t>Not required for PEFC in Latvia, Sweden, Denmark, or Norway</t>
        </r>
        <r>
          <rPr>
            <sz val="9"/>
            <color indexed="81"/>
            <rFont val="Tahoma"/>
            <family val="2"/>
          </rPr>
          <t xml:space="preserve">
</t>
        </r>
      </text>
    </comment>
    <comment ref="D33" authorId="1" shapeId="0" xr:uid="{7348C918-A881-4E81-8496-EFF003788EDD}">
      <text>
        <r>
          <rPr>
            <b/>
            <sz val="9"/>
            <color indexed="81"/>
            <rFont val="Tahoma"/>
            <family val="2"/>
          </rPr>
          <t>Not required for PEFC in Latvia, Sweden, Denmark, or Norway</t>
        </r>
        <r>
          <rPr>
            <sz val="9"/>
            <color indexed="81"/>
            <rFont val="Tahoma"/>
            <family val="2"/>
          </rPr>
          <t xml:space="preserve">
</t>
        </r>
      </text>
    </comment>
    <comment ref="B42" authorId="2" shapeId="0" xr:uid="{AB8720B1-51A0-4C64-B78B-296FDC6D7E36}">
      <text>
        <r>
          <rPr>
            <sz val="8"/>
            <color indexed="81"/>
            <rFont val="Tahoma"/>
            <family val="2"/>
          </rPr>
          <t>include name of site visited, items seen and issues discussed</t>
        </r>
      </text>
    </comment>
    <comment ref="D42" authorId="2" shapeId="0" xr:uid="{11966A35-7C75-4F30-8F72-556FE7892072}">
      <text>
        <r>
          <rPr>
            <sz val="8"/>
            <color indexed="81"/>
            <rFont val="Tahoma"/>
            <family val="2"/>
          </rPr>
          <t>include name of site visited, items seen and issues discussed</t>
        </r>
      </text>
    </comment>
    <comment ref="B46" authorId="2" shapeId="0" xr:uid="{C7DD76E2-1D09-4022-AB14-44D73C25AB08}">
      <text>
        <r>
          <rPr>
            <sz val="8"/>
            <color indexed="81"/>
            <rFont val="Tahoma"/>
            <family val="2"/>
          </rPr>
          <t xml:space="preserve">Edit this section to name standard used, version of standard (e.g. draft number), date standard finalised. </t>
        </r>
      </text>
    </comment>
    <comment ref="D46" authorId="2" shapeId="0" xr:uid="{EDEF8745-DAEB-4F2F-A210-71E1761B94D5}">
      <text>
        <r>
          <rPr>
            <sz val="8"/>
            <color indexed="81"/>
            <rFont val="Tahoma"/>
            <family val="2"/>
          </rPr>
          <t xml:space="preserve">Edit this section to name standard used, version of standard (e.g. draft number), date standard finalised. </t>
        </r>
      </text>
    </comment>
    <comment ref="B49" authorId="2" shapeId="0" xr:uid="{3DA18CAB-BEF9-4454-88B0-3F4B2C231E2B}">
      <text>
        <r>
          <rPr>
            <sz val="8"/>
            <color indexed="81"/>
            <rFont val="Tahoma"/>
            <family val="2"/>
          </rPr>
          <t>Describe process of adaptation</t>
        </r>
      </text>
    </comment>
    <comment ref="D49" authorId="2" shapeId="0" xr:uid="{EABD4917-18A3-4768-B28C-B29F6D5FCCA7}">
      <text>
        <r>
          <rPr>
            <sz val="8"/>
            <color indexed="81"/>
            <rFont val="Tahoma"/>
            <family val="2"/>
          </rPr>
          <t>Describe process of adaptation</t>
        </r>
      </text>
    </comment>
    <comment ref="B60" authorId="3" shapeId="0" xr:uid="{8152EC46-DCDB-45CE-A7DC-F62D07411525}">
      <text>
        <r>
          <rPr>
            <b/>
            <sz val="9"/>
            <color indexed="81"/>
            <rFont val="Tahoma"/>
            <family val="2"/>
          </rPr>
          <t>Specific PEFC requirement for Norway and Sweden</t>
        </r>
        <r>
          <rPr>
            <sz val="9"/>
            <color indexed="81"/>
            <rFont val="Tahoma"/>
            <family val="2"/>
          </rPr>
          <t xml:space="preserve">
</t>
        </r>
      </text>
    </comment>
    <comment ref="D60" authorId="3" shapeId="0" xr:uid="{D3C6FC81-F611-4C9E-9736-9D0850628C85}">
      <text>
        <r>
          <rPr>
            <b/>
            <sz val="9"/>
            <color indexed="81"/>
            <rFont val="Tahoma"/>
            <family val="2"/>
          </rPr>
          <t>Specific PEFC requirement for Norway and Sweden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47" authorId="0" shapeId="0" xr:uid="{373DDFF4-5B6F-496E-8C62-FD40BD862D2E}">
      <text>
        <r>
          <rPr>
            <sz val="8"/>
            <color indexed="81"/>
            <rFont val="Tahoma"/>
            <family val="2"/>
          </rPr>
          <t>include name of site visited, items seen and issues discussed</t>
        </r>
      </text>
    </comment>
    <comment ref="D47" authorId="0" shapeId="0" xr:uid="{1A1DC8B6-E60E-4BAC-932F-4907789A1566}">
      <text>
        <r>
          <rPr>
            <sz val="8"/>
            <color indexed="81"/>
            <rFont val="Tahoma"/>
            <family val="2"/>
          </rPr>
          <t>include name of site visited, items seen and issues discussed</t>
        </r>
      </text>
    </comment>
    <comment ref="B70" authorId="0" shapeId="0" xr:uid="{B89827A9-2D43-40F9-9576-3FA3E6F91B70}">
      <text>
        <r>
          <rPr>
            <sz val="8"/>
            <color indexed="81"/>
            <rFont val="Tahoma"/>
            <family val="2"/>
          </rPr>
          <t>Describe key risks, control systems, identification of certified products and point at which scope of COC ends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1" authorId="0" shapeId="0" xr:uid="{B96ABF14-E96E-4BFA-B8C4-421AF43E5749}">
      <text>
        <r>
          <rPr>
            <sz val="8"/>
            <color indexed="81"/>
            <rFont val="Tahoma"/>
            <family val="2"/>
          </rPr>
          <t>include name of site visited, items seen and issues discussed</t>
        </r>
      </text>
    </comment>
    <comment ref="D51" authorId="0" shapeId="0" xr:uid="{B7AC5529-3652-409F-81D3-5786648FD637}">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4" authorId="0" shapeId="0" xr:uid="{1E354FE7-C1F2-4E5A-B31A-FBDCF4C331DA}">
      <text>
        <r>
          <rPr>
            <sz val="8"/>
            <color indexed="81"/>
            <rFont val="Tahoma"/>
            <family val="2"/>
          </rPr>
          <t>include name of site visited, items seen and issues discussed</t>
        </r>
      </text>
    </comment>
    <comment ref="D54" authorId="0" shapeId="0" xr:uid="{03BE91E4-1DD4-4E8C-9629-925305501613}">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31" authorId="0" shapeId="0" xr:uid="{B9C98B51-261D-4A63-BA39-D42CA9968AAA}">
      <text>
        <r>
          <rPr>
            <sz val="8"/>
            <color indexed="81"/>
            <rFont val="Tahoma"/>
            <family val="2"/>
          </rPr>
          <t>Name and 3 line description of key qualifications and experience</t>
        </r>
      </text>
    </comment>
    <comment ref="D31" authorId="0" shapeId="0" xr:uid="{2D97F57F-E64F-412D-93E4-DE5F0A16C555}">
      <text>
        <r>
          <rPr>
            <sz val="8"/>
            <color indexed="81"/>
            <rFont val="Tahoma"/>
            <family val="2"/>
          </rPr>
          <t>Name and 3 line description of key qualifications and experience</t>
        </r>
      </text>
    </comment>
    <comment ref="B60" authorId="0" shapeId="0" xr:uid="{56924D80-168A-4584-911C-759C82633283}">
      <text>
        <r>
          <rPr>
            <sz val="8"/>
            <color indexed="81"/>
            <rFont val="Tahoma"/>
            <family val="2"/>
          </rPr>
          <t>include name of site visited, items seen and issues discussed</t>
        </r>
      </text>
    </comment>
    <comment ref="D60" authorId="0" shapeId="0" xr:uid="{FD452C38-8636-4ABC-82B7-78B9B21A057E}">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L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D64BCBDF-E58E-4114-8F2E-58B4AB172F8A}">
      <text>
        <r>
          <rPr>
            <b/>
            <sz val="9"/>
            <color indexed="81"/>
            <rFont val="Tahoma"/>
            <family val="2"/>
          </rPr>
          <t>Private, State or Community</t>
        </r>
        <r>
          <rPr>
            <sz val="9"/>
            <color indexed="81"/>
            <rFont val="Tahoma"/>
            <family val="2"/>
          </rPr>
          <t xml:space="preserve">
</t>
        </r>
      </text>
    </comment>
    <comment ref="T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<sst xmlns="http://schemas.openxmlformats.org/spreadsheetml/2006/main" count="5798" uniqueCount="3606">
  <si>
    <t>Region/Country:</t>
  </si>
  <si>
    <t>Summary of changes since the previous audit:</t>
  </si>
  <si>
    <t>A1</t>
  </si>
  <si>
    <t>S1</t>
  </si>
  <si>
    <t>S2</t>
  </si>
  <si>
    <t>S3</t>
  </si>
  <si>
    <t>S4</t>
  </si>
  <si>
    <t>A2</t>
  </si>
  <si>
    <t>A3</t>
  </si>
  <si>
    <t>Requirement</t>
  </si>
  <si>
    <t>Met?</t>
  </si>
  <si>
    <t>CAR?</t>
  </si>
  <si>
    <t>MA/RA</t>
  </si>
  <si>
    <t>A</t>
  </si>
  <si>
    <t>No.</t>
  </si>
  <si>
    <t>1.1</t>
  </si>
  <si>
    <t>1.1.1</t>
  </si>
  <si>
    <t>1.1.2</t>
  </si>
  <si>
    <t>Doc</t>
  </si>
  <si>
    <t>Field</t>
  </si>
  <si>
    <t>Verifiers/evidence</t>
  </si>
  <si>
    <t>1.2</t>
  </si>
  <si>
    <t>1.3</t>
  </si>
  <si>
    <t>1.3.1</t>
  </si>
  <si>
    <t>1.4</t>
  </si>
  <si>
    <t>1.5</t>
  </si>
  <si>
    <t>1.6</t>
  </si>
  <si>
    <t>1.6.1</t>
  </si>
  <si>
    <t>1.6.2</t>
  </si>
  <si>
    <t>1.7</t>
  </si>
  <si>
    <t>1.8</t>
  </si>
  <si>
    <t>2.1</t>
  </si>
  <si>
    <t>2.1.2</t>
  </si>
  <si>
    <t>2.2</t>
  </si>
  <si>
    <t>4.1</t>
  </si>
  <si>
    <t>4.2</t>
  </si>
  <si>
    <t>4.2.1</t>
  </si>
  <si>
    <t>4.2.2</t>
  </si>
  <si>
    <t>4.3</t>
  </si>
  <si>
    <t>4.4</t>
  </si>
  <si>
    <t>4.4.1</t>
  </si>
  <si>
    <t>4.5</t>
  </si>
  <si>
    <t>4.6</t>
  </si>
  <si>
    <t>4.7</t>
  </si>
  <si>
    <t>4.8</t>
  </si>
  <si>
    <t>5.1</t>
  </si>
  <si>
    <t>5.2</t>
  </si>
  <si>
    <t>5.3</t>
  </si>
  <si>
    <t>5.3.1</t>
  </si>
  <si>
    <t>5.4</t>
  </si>
  <si>
    <t>5.4.1</t>
  </si>
  <si>
    <t>5.5</t>
  </si>
  <si>
    <t>6.1</t>
  </si>
  <si>
    <t>6.2</t>
  </si>
  <si>
    <t>Godkendte Standard version:</t>
  </si>
  <si>
    <t>Region/Land</t>
  </si>
  <si>
    <t>Denmark</t>
  </si>
  <si>
    <t>Danmark</t>
  </si>
  <si>
    <t>Dato for godkendte Standard:</t>
  </si>
  <si>
    <t>Adopted Standard date:</t>
  </si>
  <si>
    <t>3.1</t>
  </si>
  <si>
    <t>3.2</t>
  </si>
  <si>
    <t>3.3</t>
  </si>
  <si>
    <t>3.3.1</t>
  </si>
  <si>
    <t>Hide</t>
  </si>
  <si>
    <t>●</t>
  </si>
  <si>
    <t xml:space="preserve">Planlægning 
</t>
  </si>
  <si>
    <t xml:space="preserve">Management Planning 
</t>
  </si>
  <si>
    <t xml:space="preserve">Social - friluftsliv, uddannelse og ansattes rettigheder
</t>
  </si>
  <si>
    <t>Social – recreational activities, training and the rights of employees</t>
  </si>
  <si>
    <t>Miljø og biodiversitet</t>
  </si>
  <si>
    <t>Environment and biodiversity</t>
  </si>
  <si>
    <t>Modvirkning af og tilpasning til klimaændringer</t>
  </si>
  <si>
    <t>Mitigation of and adaptation to climate change</t>
  </si>
  <si>
    <t xml:space="preserve">Skovdyrkning </t>
  </si>
  <si>
    <t>Silviculture</t>
  </si>
  <si>
    <t>NOTE - This Programme will be subject to change. This programme will be updated at each audit.
Some Indicators will be audited more than once, due to CARs, presence of High Conservation Factors (High Nature Values), etc</t>
  </si>
  <si>
    <t>Indicative Audit Programme for Certfication Cycle</t>
  </si>
  <si>
    <t>Der er en 12 måneders overgangsperiode fra standardernes godkendelsesdato, som var d. 1.10.2022.</t>
  </si>
  <si>
    <t>6) Skal kravet være opfyldt ved førstkommende audit eller kan vi påberåbe os en overgangsperiode?</t>
  </si>
  <si>
    <r>
      <t>Ja – Kravene gælder på hele det certificerede areal</t>
    </r>
    <r>
      <rPr>
        <sz val="11"/>
        <rFont val="Palatino"/>
        <family val="1"/>
      </rPr>
      <t>. </t>
    </r>
  </si>
  <si>
    <r>
      <t>5)</t>
    </r>
    <r>
      <rPr>
        <sz val="7"/>
        <color theme="1"/>
        <rFont val="Times New Roman"/>
        <family val="1"/>
      </rPr>
      <t xml:space="preserve">      </t>
    </r>
    <r>
      <rPr>
        <sz val="11"/>
        <rFont val="Palatino"/>
        <family val="1"/>
      </rPr>
      <t>Gælder kravet også på de intensivt drevne arealer (juletræer og pyntegrønt).?</t>
    </r>
  </si>
  <si>
    <t>I tilfælde af klager over et certificeringsfirmas afgørelse kan PEFC Danmarks bestyrelse træde til.</t>
  </si>
  <si>
    <t>Auditoren har kvalifikationerne til at vurdere, hvad der er praktisk og økonomisk rimeligt for den auditerede skovejendom.</t>
  </si>
  <si>
    <r>
      <t>Dette er en vurderingssag</t>
    </r>
    <r>
      <rPr>
        <sz val="11"/>
        <rFont val="Palatino"/>
        <family val="1"/>
      </rPr>
      <t>,</t>
    </r>
    <r>
      <rPr>
        <sz val="11"/>
        <color rgb="FF7030A0"/>
        <rFont val="Calibri"/>
        <family val="2"/>
        <scheme val="minor"/>
      </rPr>
      <t xml:space="preserve"> som gives auditoren</t>
    </r>
    <r>
      <rPr>
        <sz val="11"/>
        <rFont val="Palatino"/>
        <family val="1"/>
      </rPr>
      <t>.</t>
    </r>
  </si>
  <si>
    <r>
      <t>4)</t>
    </r>
    <r>
      <rPr>
        <sz val="7"/>
        <color theme="1"/>
        <rFont val="Times New Roman"/>
        <family val="1"/>
      </rPr>
      <t xml:space="preserve">      </t>
    </r>
    <r>
      <rPr>
        <sz val="11"/>
        <rFont val="Palatino"/>
        <family val="1"/>
      </rPr>
      <t xml:space="preserve">Hvor går grænsen for, hvad der er praktisk og økonomisk rimeligt? </t>
    </r>
  </si>
  <si>
    <t>Ja - Smørefedt betegnes som en forbrugsvare og skal købes som miljømærkede, hvis det er praktisk muligt og økonomisk rimeligt.</t>
  </si>
  <si>
    <r>
      <t>3)</t>
    </r>
    <r>
      <rPr>
        <sz val="7"/>
        <color theme="1"/>
        <rFont val="Times New Roman"/>
        <family val="1"/>
      </rPr>
      <t xml:space="preserve">      </t>
    </r>
    <r>
      <rPr>
        <sz val="11"/>
        <rFont val="Palatino"/>
        <family val="1"/>
      </rPr>
      <t xml:space="preserve">Er der også krav til smørefedt? </t>
    </r>
  </si>
  <si>
    <t xml:space="preserve">Motor- gear og bagtøjsolier er ikke omfattet, men skal købes som miljømærkede, hvis det er praktisk muligt og økonomisk rimeligt. </t>
  </si>
  <si>
    <t>Hydrauliske olier skal opfylde kravene i ISO 15380.</t>
  </si>
  <si>
    <r>
      <t>2)</t>
    </r>
    <r>
      <rPr>
        <sz val="7"/>
        <color theme="1"/>
        <rFont val="Times New Roman"/>
        <family val="1"/>
      </rPr>
      <t xml:space="preserve">      </t>
    </r>
    <r>
      <rPr>
        <sz val="11"/>
        <rFont val="Palatino"/>
        <family val="1"/>
      </rPr>
      <t xml:space="preserve">Er det kun anvendelsen af hydraulikolier og ikke motor- gear og bagtøjsolier der er omfattet? </t>
    </r>
  </si>
  <si>
    <t xml:space="preserve">Alt udstyr og forbrugsvare, dvs. alle maskiner og håndværktøj, der bruges i skoven, med undtagelse af de to punkter, der er nænt i bilag 3. </t>
  </si>
  <si>
    <r>
      <t>1)</t>
    </r>
    <r>
      <rPr>
        <sz val="7"/>
        <color theme="1"/>
        <rFont val="Times New Roman"/>
        <family val="1"/>
      </rPr>
      <t xml:space="preserve">      </t>
    </r>
    <r>
      <rPr>
        <sz val="11"/>
        <rFont val="Palatino"/>
        <family val="1"/>
      </rPr>
      <t>Hvad forstås ved ”skovmaskiner”, og er det kun nyanskaffelser der er omfattet (ved køb af)?</t>
    </r>
  </si>
  <si>
    <t>Bestyrelsens Besvarelse:</t>
  </si>
  <si>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</si>
  <si>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r>
      <t>Hvad er definitionen på ”</t>
    </r>
    <r>
      <rPr>
        <u/>
        <sz val="11"/>
        <color theme="1"/>
        <rFont val="Calibri"/>
        <family val="2"/>
        <scheme val="minor"/>
      </rPr>
      <t xml:space="preserve">gennemført planlægning </t>
    </r>
    <r>
      <rPr>
        <sz val="11"/>
        <rFont val="Palatino"/>
        <family val="1"/>
      </rPr>
      <t>for friluftsliv og naturoplevelser”?</t>
    </r>
  </si>
  <si>
    <t>Ref. PEFC-DK-001-4 Den danske PEFC Skovstandard</t>
  </si>
  <si>
    <t xml:space="preserve">Ref. Bilag 3: </t>
  </si>
  <si>
    <t>Ref. 4.1.2: ….. og der er gennemført en planlægning for friluftsliv og naturoplevelser.</t>
  </si>
  <si>
    <t>Annex 1b PEFC FOREST MANAGEMENT STANDARD</t>
  </si>
  <si>
    <t>Adopted Standard version:</t>
  </si>
  <si>
    <t>NB - this checklist should be used in conjunction with the verifiers and guidance in the national PEFC Standard</t>
  </si>
  <si>
    <t>PEFC TRADEMARK REQUIREMENTS 
PEFC International Standard PEFC ST 2001:2020</t>
  </si>
  <si>
    <t>PEFC VAREMÆRKEBRUG
PEFC International Standard PEFC ST 2001:2020</t>
  </si>
  <si>
    <t xml:space="preserve">All on-product trademark designs seen during audit meet PEFC Trademark requirements 
</t>
  </si>
  <si>
    <t xml:space="preserve">Møder alle on-product varemærke designs PEFC varemærkekrav? 
</t>
  </si>
  <si>
    <t xml:space="preserve">All promotional trademark designs seen during audit meet PEFC Trademark requirements.
</t>
  </si>
  <si>
    <t>Møder promotionel brug af varemærker PEFC varemærkekrav?</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</si>
  <si>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</si>
  <si>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</si>
  <si>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Criteria and Indicators</t>
  </si>
  <si>
    <t>Translation to national language</t>
  </si>
  <si>
    <t xml:space="preserve">Annex 6 PEFC FOREST MANAGEMENT GROUPS CHECKLIST </t>
  </si>
  <si>
    <t>PEFC Denmark Forest standard PEFC DK 001-4</t>
  </si>
  <si>
    <t>PEFC Danmarks Skovstandard PEFC DK 001-4</t>
  </si>
  <si>
    <t>Approved by: PEFC Denmark  Date: 01.10.2022
Approved by: PEFC Council Date: 31.08.2022</t>
  </si>
  <si>
    <t>Godkendt af: PEFC Danmark Dato: 01.10.2022, 
Godkendt af: PEFC Council Dato: 31.08.2022</t>
  </si>
  <si>
    <t>Clarifications from PEFC Danmark on 4.1.2 and appendix 3.</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</si>
  <si>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</si>
  <si>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</si>
  <si>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</si>
  <si>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</si>
  <si>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</si>
  <si>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</si>
  <si>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</si>
  <si>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</si>
  <si>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</si>
  <si>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</si>
  <si>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</si>
  <si>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</si>
  <si>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</si>
  <si>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</si>
  <si>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</si>
  <si>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</si>
  <si>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</si>
  <si>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</si>
  <si>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</si>
  <si>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</si>
  <si>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</si>
  <si>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</si>
  <si>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</si>
  <si>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</si>
  <si>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</si>
  <si>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</si>
  <si>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</si>
  <si>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</si>
  <si>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</si>
  <si>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</si>
  <si>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</si>
  <si>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</si>
  <si>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</si>
  <si>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</si>
  <si>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</si>
  <si>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</si>
  <si>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</si>
  <si>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</si>
  <si>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 xml:space="preserve">Evaluation of whether fertiliser usage in intensively managed areas has been minimised is based on the fertilising plan and the Danish Agriculture Agency’s annual Guidance on fertilisation and harmony rules </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</si>
  <si>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</si>
  <si>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</si>
  <si>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1.6.3</t>
  </si>
  <si>
    <t>Evaluation of active substances used</t>
  </si>
  <si>
    <t>Vurdering af benyttede aktive stoffer</t>
  </si>
  <si>
    <t>1.6.4</t>
  </si>
  <si>
    <t>Evaluation of the location of new intensively managed areas</t>
  </si>
  <si>
    <t>Vurdering af nye intensivt drevne arealers placering</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</si>
  <si>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</si>
  <si>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</si>
  <si>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</si>
  <si>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</si>
  <si>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</si>
  <si>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</si>
  <si>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</si>
  <si>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</si>
  <si>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</si>
  <si>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</si>
  <si>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</si>
  <si>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1.9</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</si>
  <si>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</si>
  <si>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</si>
  <si>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</si>
  <si>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</si>
  <si>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</si>
  <si>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</si>
  <si>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</si>
  <si>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</si>
  <si>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</si>
  <si>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</si>
  <si>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</si>
  <si>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</si>
  <si>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</si>
  <si>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</si>
  <si>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</si>
  <si>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</si>
  <si>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</si>
  <si>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</si>
  <si>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</si>
  <si>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</si>
  <si>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</si>
  <si>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</si>
  <si>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</si>
  <si>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</si>
  <si>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</si>
  <si>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</si>
  <si>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</si>
  <si>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</si>
  <si>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</si>
  <si>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</si>
  <si>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</si>
  <si>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</si>
  <si>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</si>
  <si>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</si>
  <si>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</si>
  <si>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</si>
  <si>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</si>
  <si>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</si>
  <si>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</si>
  <si>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</si>
  <si>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1.14.1</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</si>
  <si>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</si>
  <si>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</si>
  <si>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</si>
  <si>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</si>
  <si>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The growth of wood in the forest and its quality are maintained or increased</t>
  </si>
  <si>
    <t>Skovens tilvækst af træ og kvaliteten af dette er opretholdt eller øget</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</si>
  <si>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</si>
  <si>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</si>
  <si>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</si>
  <si>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</si>
  <si>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</si>
  <si>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 Environment and biodiversity</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</si>
  <si>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</si>
  <si>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</si>
  <si>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</si>
  <si>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</si>
  <si>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</si>
  <si>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 xml:space="preserve">3.1.2 
</t>
  </si>
  <si>
    <t>Evaluation of tree species and age class distribution using the stand list</t>
  </si>
  <si>
    <t>Vurdering af træarts- og aldersklassefordeling ved hjælp af bevoksningslisten</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</si>
  <si>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</si>
  <si>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</si>
  <si>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</si>
  <si>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</si>
  <si>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</si>
  <si>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</si>
  <si>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</si>
  <si>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</si>
  <si>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</si>
  <si>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</si>
  <si>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</si>
  <si>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</si>
  <si>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</si>
  <si>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</si>
  <si>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</si>
  <si>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3.3.3</t>
  </si>
  <si>
    <t>Existing veteran trees and recumbent trees undergoing natural decay are retained and protected</t>
  </si>
  <si>
    <t>Eksisterende træruiner og liggende træer under naturlig nedbrydning er bevaret og beskyttet</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</si>
  <si>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</si>
  <si>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</si>
  <si>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</si>
  <si>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</si>
  <si>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</si>
  <si>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</si>
  <si>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3.5</t>
  </si>
  <si>
    <t xml:space="preserve">3.5.1 
</t>
  </si>
  <si>
    <t>Evaluation of whether the areas are designated according to the guidelines and managed according to the conservation plan</t>
  </si>
  <si>
    <t>Vurdering af om arealerne er udlagt efter retningslinjerne og forvaltes efter plejeplanen</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</si>
  <si>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</si>
  <si>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</si>
  <si>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</si>
  <si>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</si>
  <si>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</si>
  <si>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</si>
  <si>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</si>
  <si>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</si>
  <si>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</si>
  <si>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</si>
  <si>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</si>
  <si>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</si>
  <si>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</si>
  <si>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</si>
  <si>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</si>
  <si>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</si>
  <si>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</si>
  <si>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</si>
  <si>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</si>
  <si>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</si>
  <si>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</si>
  <si>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</si>
  <si>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</si>
  <si>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</si>
  <si>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</si>
  <si>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</si>
  <si>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</si>
  <si>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</si>
  <si>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</si>
  <si>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</si>
  <si>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</si>
  <si>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</si>
  <si>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</si>
  <si>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</si>
  <si>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</si>
  <si>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</si>
  <si>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</si>
  <si>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</si>
  <si>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</si>
  <si>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</si>
  <si>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</si>
  <si>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</si>
  <si>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</si>
  <si>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</si>
  <si>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3.10.2</t>
  </si>
  <si>
    <t>Evaluation of the development of habitats</t>
  </si>
  <si>
    <t>Vurdering af naturtypernes udvikling</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</si>
  <si>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</si>
  <si>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</si>
  <si>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</si>
  <si>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</si>
  <si>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</si>
  <si>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</si>
  <si>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3.11.2</t>
  </si>
  <si>
    <t>Evaluation of the use and location of any tracks</t>
  </si>
  <si>
    <t>Vurdering af anvendelse og placering af eventuelle kørespor</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</si>
  <si>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</si>
  <si>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</si>
  <si>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</si>
  <si>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</si>
  <si>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</si>
  <si>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</si>
  <si>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 xml:space="preserve">3.12.2 
</t>
  </si>
  <si>
    <t>Appropriate drainage is ensured for newly built roads</t>
  </si>
  <si>
    <t>Der er sikret passende dræning ved nyanlagte veje</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</si>
  <si>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</si>
  <si>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</si>
  <si>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</si>
  <si>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</si>
  <si>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</si>
  <si>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</si>
  <si>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</si>
  <si>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</si>
  <si>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</si>
  <si>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</si>
  <si>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</si>
  <si>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</si>
  <si>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</si>
  <si>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</si>
  <si>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</si>
  <si>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</si>
  <si>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</si>
  <si>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</si>
  <si>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3.15.2</t>
  </si>
  <si>
    <t>The impact is assessed in the event of damage</t>
  </si>
  <si>
    <t>Ved forekomst af skader er effekten vurderet</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</si>
  <si>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</si>
  <si>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</si>
  <si>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</si>
  <si>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</si>
  <si>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</si>
  <si>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</si>
  <si>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</si>
  <si>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</si>
  <si>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</si>
  <si>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</si>
  <si>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</si>
  <si>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</si>
  <si>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</si>
  <si>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</si>
  <si>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</si>
  <si>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</si>
  <si>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</si>
  <si>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</si>
  <si>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</si>
  <si>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</si>
  <si>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</si>
  <si>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</si>
  <si>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</si>
  <si>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</si>
  <si>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</si>
  <si>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</si>
  <si>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</si>
  <si>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</si>
  <si>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</si>
  <si>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</si>
  <si>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</si>
  <si>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</si>
  <si>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</si>
  <si>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</si>
  <si>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</si>
  <si>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</si>
  <si>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</si>
  <si>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</si>
  <si>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</si>
  <si>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</si>
  <si>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</si>
  <si>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</si>
  <si>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Information on opportunities for access and recreational activities is readily available</t>
  </si>
  <si>
    <t>Information om mulighederne for adgang og friluftsliv er let tilgængeligt</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</si>
  <si>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</si>
  <si>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</si>
  <si>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</si>
  <si>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</si>
  <si>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</si>
  <si>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</si>
  <si>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</si>
  <si>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</si>
  <si>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</si>
  <si>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Records of cultural relics and historic sites have been prepared and used in planning</t>
  </si>
  <si>
    <t>Registreringer af kulturspor og fortidsminder er gennemført og anvendt i planlægningen</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</si>
  <si>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</si>
  <si>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</si>
  <si>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</si>
  <si>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</si>
  <si>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</si>
  <si>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</si>
  <si>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</si>
  <si>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</si>
  <si>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</si>
  <si>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</si>
  <si>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</si>
  <si>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</si>
  <si>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</si>
  <si>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</si>
  <si>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</si>
  <si>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</si>
  <si>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</si>
  <si>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</si>
  <si>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</si>
  <si>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</si>
  <si>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</si>
  <si>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</si>
  <si>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</si>
  <si>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</si>
  <si>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</si>
  <si>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</si>
  <si>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</si>
  <si>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</si>
  <si>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</si>
  <si>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</si>
  <si>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</si>
  <si>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</si>
  <si>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</si>
  <si>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</si>
  <si>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</si>
  <si>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</si>
  <si>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</si>
  <si>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</si>
  <si>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</si>
  <si>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</si>
  <si>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</si>
  <si>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</si>
  <si>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</si>
  <si>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</si>
  <si>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</si>
  <si>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</si>
  <si>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</si>
  <si>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</si>
  <si>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</si>
  <si>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</si>
  <si>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</si>
  <si>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</si>
  <si>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</si>
  <si>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</si>
  <si>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</si>
  <si>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4.12.2</t>
  </si>
  <si>
    <t>There is an updated list or database of all contractors working in the forest</t>
  </si>
  <si>
    <t>Der findes en opdateret liste eller database over alle entreprenører, som udfører opgaver i skoven</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</si>
  <si>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</si>
  <si>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</si>
  <si>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</si>
  <si>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</si>
  <si>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</si>
  <si>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</si>
  <si>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</si>
  <si>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</si>
  <si>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</si>
  <si>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</si>
  <si>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</si>
  <si>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</si>
  <si>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</si>
  <si>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</si>
  <si>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</si>
  <si>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</si>
  <si>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</si>
  <si>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</si>
  <si>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</si>
  <si>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</si>
  <si>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</si>
  <si>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</si>
  <si>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</si>
  <si>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</si>
  <si>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5.4
</t>
  </si>
  <si>
    <t xml:space="preserve">Records of events, excursions and meetings held and written requests 
</t>
  </si>
  <si>
    <t xml:space="preserve">Registrering af afholdte arrangementer, ekskursioner, møder og skriftlige henvendelse </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</si>
  <si>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</si>
  <si>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</si>
  <si>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</si>
  <si>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</si>
  <si>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</si>
  <si>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</si>
  <si>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</si>
  <si>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</si>
  <si>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</si>
  <si>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</si>
  <si>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</si>
  <si>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</si>
  <si>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</si>
  <si>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</si>
  <si>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</si>
  <si>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</si>
  <si>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</si>
  <si>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</si>
  <si>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</si>
  <si>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</si>
  <si>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</si>
  <si>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</si>
  <si>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</si>
  <si>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</si>
  <si>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</si>
  <si>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</si>
  <si>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</si>
  <si>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</si>
  <si>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</si>
  <si>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</si>
  <si>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</si>
  <si>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</si>
  <si>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</si>
  <si>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</si>
  <si>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</si>
  <si>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</si>
  <si>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</si>
  <si>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</si>
  <si>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</si>
  <si>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</si>
  <si>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</si>
  <si>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</si>
  <si>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</si>
  <si>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</si>
  <si>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</si>
  <si>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</si>
  <si>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</si>
  <si>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</si>
  <si>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</si>
  <si>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</si>
  <si>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</si>
  <si>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</si>
  <si>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</si>
  <si>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</si>
  <si>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</si>
  <si>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</si>
  <si>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</si>
  <si>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</si>
  <si>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</si>
  <si>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</si>
  <si>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</si>
  <si>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</si>
  <si>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</si>
  <si>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</si>
  <si>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</si>
  <si>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</si>
  <si>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</si>
  <si>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</si>
  <si>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</si>
  <si>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</si>
  <si>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</si>
  <si>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t>Førere af specialmaskiner skal i hen hold til kriterium 4.8 besidde den for arbejdsopgaven relevante viden og information om bæredygtig skovdrift og grønne hensyn i skovdriften. Maskinførerens viden skal omfatte:</t>
  </si>
  <si>
    <t>Bilag 3 – Miljøkrav til skovmaskiner og håndværktøj</t>
  </si>
  <si>
    <t>Miljøkrav til skovmaskiner og håndværktøj</t>
  </si>
  <si>
    <t>Ved køb af udstyr og forbrugsvarer skal miljømærkede produkter vælges, når dette er praktisk og økonomisk rimeligt.</t>
  </si>
  <si>
    <t>Der skal anvendes:</t>
  </si>
  <si>
    <t>Der må ikke anvendes Ethylenglycol i kølesystemer på maskiner, der bruges til arbejde på skovarealer.</t>
  </si>
  <si>
    <t>Kravene gælder ikke for:</t>
  </si>
  <si>
    <t>Bilag 4 - Eksempler på tiltag, der kan forbedre friluftslivet</t>
  </si>
  <si>
    <t>Bilag 5 - Udvalgte fuglearter</t>
  </si>
  <si>
    <t>Beskyttelsen gælder fra den 1/3 til den 31/7:</t>
  </si>
  <si>
    <t>Fodnoter</t>
  </si>
  <si>
    <t>2 Rapport (pops.int)</t>
  </si>
  <si>
    <t>3 Vejledning om gødsknings- og harmoniregler - Landbrugsstyrelsen (lbst.dk)</t>
  </si>
  <si>
    <t>4 AU Ecoscience - Den danske Rødliste</t>
  </si>
  <si>
    <t>5 handlingsplan_invasive-arter_juni17.pdf (mst.dk)</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</si>
  <si>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</si>
  <si>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</si>
  <si>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</si>
  <si>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</si>
  <si>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</si>
  <si>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r>
      <t>§</t>
    </r>
    <r>
      <rPr>
        <sz val="9"/>
        <color theme="1"/>
        <rFont val="Times New Roman"/>
        <family val="1"/>
      </rPr>
      <t xml:space="preserve">  </t>
    </r>
    <r>
      <rPr>
        <sz val="9"/>
        <color theme="1"/>
        <rFont val="Arial"/>
        <family val="2"/>
        <charset val="1"/>
      </rPr>
      <t>111 om forskelsbehandling med hensyn til beskæftigelse og erhverv</t>
    </r>
  </si>
  <si>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</si>
  <si>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</si>
  <si>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</si>
  <si>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</si>
  <si>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r>
      <t>·</t>
    </r>
    <r>
      <rPr>
        <sz val="9"/>
        <color theme="1"/>
        <rFont val="Times New Roman"/>
        <family val="1"/>
      </rPr>
      <t xml:space="preserve">         </t>
    </r>
    <r>
      <rPr>
        <sz val="9"/>
        <color theme="1"/>
        <rFont val="Arial"/>
        <family val="2"/>
        <charset val="1"/>
      </rPr>
      <t>Generel viden om certificeringsbegrebet – hvad betyder det, at en ejendom er PEFC-certificeret?</t>
    </r>
  </si>
  <si>
    <r>
      <t>·</t>
    </r>
    <r>
      <rPr>
        <sz val="9"/>
        <color theme="1"/>
        <rFont val="Times New Roman"/>
        <family val="1"/>
      </rPr>
      <t xml:space="preserve">         </t>
    </r>
    <r>
      <rPr>
        <sz val="9"/>
        <color theme="1"/>
        <rFont val="Arial"/>
        <family val="2"/>
        <charset val="1"/>
      </rPr>
      <t>Generel viden om de lovgivningsmæssige rammer</t>
    </r>
  </si>
  <si>
    <r>
      <t>a)</t>
    </r>
    <r>
      <rPr>
        <sz val="9"/>
        <color theme="1"/>
        <rFont val="Times New Roman"/>
        <family val="1"/>
      </rPr>
      <t xml:space="preserve">    </t>
    </r>
    <r>
      <rPr>
        <sz val="9"/>
        <color theme="1"/>
        <rFont val="Arial"/>
        <family val="2"/>
        <charset val="1"/>
      </rPr>
      <t>Viden om forskellige foryngelsesprincipper og den praktiske håndtering i forhold til en bæredygtig drift, herunder:</t>
    </r>
  </si>
  <si>
    <r>
      <t>1.</t>
    </r>
    <r>
      <rPr>
        <sz val="9"/>
        <color theme="1"/>
        <rFont val="Times New Roman"/>
        <family val="1"/>
      </rPr>
      <t xml:space="preserve">     </t>
    </r>
    <r>
      <rPr>
        <sz val="9"/>
        <color theme="1"/>
        <rFont val="Arial"/>
        <family val="2"/>
        <charset val="1"/>
      </rPr>
      <t>Sikring af stabilitet ved brug af renafdrifter</t>
    </r>
  </si>
  <si>
    <r>
      <t>2.</t>
    </r>
    <r>
      <rPr>
        <sz val="9"/>
        <color theme="1"/>
        <rFont val="Times New Roman"/>
        <family val="1"/>
      </rPr>
      <t xml:space="preserve">     </t>
    </r>
    <r>
      <rPr>
        <sz val="9"/>
        <color theme="1"/>
        <rFont val="Arial"/>
        <family val="2"/>
        <charset val="1"/>
      </rPr>
      <t>Efterladelse af træer til naturligt henfald ved tynding og foryngelse</t>
    </r>
  </si>
  <si>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</si>
  <si>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</si>
  <si>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</si>
  <si>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</si>
  <si>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</si>
  <si>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r>
      <t>2.</t>
    </r>
    <r>
      <rPr>
        <sz val="9"/>
        <color theme="1"/>
        <rFont val="Times New Roman"/>
        <family val="1"/>
      </rPr>
      <t xml:space="preserve">     </t>
    </r>
    <r>
      <rPr>
        <sz val="9"/>
        <color theme="1"/>
        <rFont val="Arial"/>
        <family val="2"/>
        <charset val="1"/>
      </rPr>
      <t>Efterladelse og beskyttelse af dødt ved</t>
    </r>
  </si>
  <si>
    <r>
      <t>3.</t>
    </r>
    <r>
      <rPr>
        <sz val="9"/>
        <color theme="1"/>
        <rFont val="Times New Roman"/>
        <family val="1"/>
      </rPr>
      <t xml:space="preserve">     </t>
    </r>
    <r>
      <rPr>
        <sz val="9"/>
        <color theme="1"/>
        <rFont val="Arial"/>
        <family val="2"/>
        <charset val="1"/>
      </rPr>
      <t>Udlæg af biodiversitetsarealer, herunder urørt skov</t>
    </r>
  </si>
  <si>
    <r>
      <t>4.</t>
    </r>
    <r>
      <rPr>
        <sz val="9"/>
        <color theme="1"/>
        <rFont val="Times New Roman"/>
        <family val="1"/>
      </rPr>
      <t xml:space="preserve">     </t>
    </r>
    <r>
      <rPr>
        <sz val="9"/>
        <color theme="1"/>
        <rFont val="Arial"/>
        <family val="2"/>
        <charset val="1"/>
      </rPr>
      <t>Bevarelse af ydre og indre skovbryn</t>
    </r>
  </si>
  <si>
    <r>
      <t>c)</t>
    </r>
    <r>
      <rPr>
        <sz val="9"/>
        <color theme="1"/>
        <rFont val="Times New Roman"/>
        <family val="1"/>
      </rPr>
      <t xml:space="preserve">     </t>
    </r>
    <r>
      <rPr>
        <sz val="9"/>
        <color theme="1"/>
        <rFont val="Arial"/>
        <family val="2"/>
        <charset val="1"/>
      </rPr>
      <t>Viden om skovens driftsteknik, herunder:</t>
    </r>
  </si>
  <si>
    <r>
      <t>1.</t>
    </r>
    <r>
      <rPr>
        <sz val="9"/>
        <color theme="1"/>
        <rFont val="Times New Roman"/>
        <family val="1"/>
      </rPr>
      <t xml:space="preserve">     </t>
    </r>
    <r>
      <rPr>
        <sz val="9"/>
        <color theme="1"/>
        <rFont val="Arial"/>
        <family val="2"/>
        <charset val="1"/>
      </rPr>
      <t>Driftstekniske metoders indvirkning på en bæredygtig drift</t>
    </r>
  </si>
  <si>
    <r>
      <t>2.</t>
    </r>
    <r>
      <rPr>
        <sz val="9"/>
        <color theme="1"/>
        <rFont val="Times New Roman"/>
        <family val="1"/>
      </rPr>
      <t xml:space="preserve">     </t>
    </r>
    <r>
      <rPr>
        <sz val="9"/>
        <color theme="1"/>
        <rFont val="Arial"/>
        <family val="2"/>
        <charset val="1"/>
      </rPr>
      <t>Hensynsfuld kørsel i bevoksningen, herunder udlæg kørespor og eventuelt anvendelse, af permanente kørerspor</t>
    </r>
  </si>
  <si>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</si>
  <si>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</si>
  <si>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r>
      <t>5.</t>
    </r>
    <r>
      <rPr>
        <sz val="9"/>
        <color theme="1"/>
        <rFont val="Times New Roman"/>
        <family val="1"/>
      </rPr>
      <t xml:space="preserve">     </t>
    </r>
    <r>
      <rPr>
        <sz val="9"/>
        <color theme="1"/>
        <rFont val="Arial"/>
        <family val="2"/>
        <charset val="1"/>
      </rPr>
      <t>Driftstekniske metodevalg og deres betydning for brændstofforbrug</t>
    </r>
  </si>
  <si>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</si>
  <si>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</si>
  <si>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r>
      <t>2.</t>
    </r>
    <r>
      <rPr>
        <sz val="9"/>
        <color theme="1"/>
        <rFont val="Times New Roman"/>
        <family val="1"/>
      </rPr>
      <t xml:space="preserve">     </t>
    </r>
    <r>
      <rPr>
        <sz val="9"/>
        <color theme="1"/>
        <rFont val="Arial"/>
        <family val="2"/>
        <charset val="1"/>
      </rPr>
      <t>Beskyttelse af sårbare områder</t>
    </r>
  </si>
  <si>
    <r>
      <t>3.</t>
    </r>
    <r>
      <rPr>
        <sz val="9"/>
        <color theme="1"/>
        <rFont val="Times New Roman"/>
        <family val="1"/>
      </rPr>
      <t xml:space="preserve">     </t>
    </r>
    <r>
      <rPr>
        <sz val="9"/>
        <color theme="1"/>
        <rFont val="Arial"/>
        <family val="2"/>
        <charset val="1"/>
      </rPr>
      <t>Hensyn til skovens hydrologi</t>
    </r>
  </si>
  <si>
    <r>
      <t>4.</t>
    </r>
    <r>
      <rPr>
        <sz val="9"/>
        <color theme="1"/>
        <rFont val="Times New Roman"/>
        <family val="1"/>
      </rPr>
      <t xml:space="preserve">     </t>
    </r>
    <r>
      <rPr>
        <sz val="9"/>
        <color theme="1"/>
        <rFont val="Arial"/>
        <family val="2"/>
        <charset val="1"/>
      </rPr>
      <t>Hensyn til fortidsminder og kulturspor</t>
    </r>
  </si>
  <si>
    <r>
      <t>5.</t>
    </r>
    <r>
      <rPr>
        <sz val="9"/>
        <color theme="1"/>
        <rFont val="Times New Roman"/>
        <family val="1"/>
      </rPr>
      <t xml:space="preserve">     </t>
    </r>
    <r>
      <rPr>
        <sz val="9"/>
        <color theme="1"/>
        <rFont val="Arial"/>
        <family val="2"/>
        <charset val="1"/>
      </rPr>
      <t>Hensyn til publikum og friluftsliv</t>
    </r>
  </si>
  <si>
    <r>
      <t>·</t>
    </r>
    <r>
      <rPr>
        <sz val="9"/>
        <color theme="1"/>
        <rFont val="Times New Roman"/>
        <family val="1"/>
      </rPr>
      <t xml:space="preserve">         </t>
    </r>
    <r>
      <rPr>
        <sz val="9"/>
        <color theme="1"/>
        <rFont val="Arial"/>
        <family val="2"/>
        <charset val="1"/>
      </rPr>
      <t>Hydrauliske olier, der mindst opfylder de krav, der gælder for miljøtilpasset hydraulikolie i henhold til ISO 15380</t>
    </r>
  </si>
  <si>
    <r>
      <t>·</t>
    </r>
    <r>
      <rPr>
        <sz val="9"/>
        <color theme="1"/>
        <rFont val="Times New Roman"/>
        <family val="1"/>
      </rPr>
      <t xml:space="preserve">         </t>
    </r>
    <r>
      <rPr>
        <sz val="9"/>
        <color theme="1"/>
        <rFont val="Arial"/>
        <family val="2"/>
        <charset val="1"/>
      </rPr>
      <t>Alkylatbenzin, der opfylder svensk standard SS 15 54 61 eller produkter med et højeste indhold af aromater på 0,5 vol. %, benzen på 0,09 vol % og oliefiner på 0,5 vol %.</t>
    </r>
  </si>
  <si>
    <r>
      <t>·</t>
    </r>
    <r>
      <rPr>
        <sz val="9"/>
        <color theme="1"/>
        <rFont val="Times New Roman"/>
        <family val="1"/>
      </rPr>
      <t xml:space="preserve">         </t>
    </r>
    <r>
      <rPr>
        <sz val="9"/>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</si>
  <si>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r>
      <t>·</t>
    </r>
    <r>
      <rPr>
        <sz val="9"/>
        <color rgb="FF000000"/>
        <rFont val="Times New Roman"/>
        <family val="1"/>
      </rPr>
      <t xml:space="preserve">         </t>
    </r>
    <r>
      <rPr>
        <sz val="9"/>
        <color theme="1"/>
        <rFont val="Arial"/>
        <family val="2"/>
        <charset val="1"/>
      </rPr>
      <t>Biler og visse hjælpetraktorer ældre end årg. 1990, som kører mindre end 300 ydetimer pr. år.</t>
    </r>
  </si>
  <si>
    <r>
      <t>·</t>
    </r>
    <r>
      <rPr>
        <sz val="9"/>
        <color rgb="FF000000"/>
        <rFont val="Times New Roman"/>
        <family val="1"/>
      </rPr>
      <t xml:space="preserve">         </t>
    </r>
    <r>
      <rPr>
        <sz val="9"/>
        <color theme="1"/>
        <rFont val="Arial"/>
        <family val="2"/>
        <charset val="1"/>
      </rPr>
      <t>Entreprenørmaskiner, vognmænd og "småkørere", der udfører opgaver på skovvej, hovedspor og pladser og som kører mindre end 300 ydetimer per år per skovarealer.</t>
    </r>
  </si>
  <si>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</si>
  <si>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r>
      <t>b)</t>
    </r>
    <r>
      <rPr>
        <sz val="9"/>
        <color theme="1"/>
        <rFont val="Times New Roman"/>
        <family val="1"/>
      </rPr>
      <t xml:space="preserve">    </t>
    </r>
    <r>
      <rPr>
        <sz val="9"/>
        <color theme="1"/>
        <rFont val="Arial"/>
        <family val="2"/>
        <charset val="1"/>
      </rPr>
      <t>Der er etableret faciliteter som fx bord og bænk eller lignende i skoven, hvor der kan gøres ophold, og medbragt mad og drikke kan nydes</t>
    </r>
  </si>
  <si>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</si>
  <si>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</si>
  <si>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</si>
  <si>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</si>
  <si>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</si>
  <si>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</si>
  <si>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</si>
  <si>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</si>
  <si>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</si>
  <si>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</si>
  <si>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Sociale rekreative aktiviteter, træning og medarbejderrettigheder</t>
  </si>
  <si>
    <t xml:space="preserve">PEFC DK 003-5 Requirements for group certification of sustainable forest management </t>
  </si>
  <si>
    <t xml:space="preserve">PEFC DK 003-5 Krav til gruppecertificering af bæredygtig skovdrift </t>
  </si>
  <si>
    <t>None</t>
  </si>
  <si>
    <t>Ingen</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</si>
  <si>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</si>
  <si>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</si>
  <si>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</si>
  <si>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</si>
  <si>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</si>
  <si>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5.1.b</t>
  </si>
  <si>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</si>
  <si>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</si>
  <si>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</si>
  <si>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</si>
  <si>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</si>
  <si>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</si>
  <si>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</si>
  <si>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</si>
  <si>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</si>
  <si>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</si>
  <si>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</si>
  <si>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</si>
  <si>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</si>
  <si>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5.2.e</t>
  </si>
  <si>
    <t xml:space="preserve">E) The management shall ensure sufficient resources are available to allow the work to be carried out.   </t>
  </si>
  <si>
    <t xml:space="preserve">E) Ledelsen skal sørge for tilstrækkelige ressourcer til arbejdets gennemførelse. </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</si>
  <si>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</si>
  <si>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</si>
  <si>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</si>
  <si>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</si>
  <si>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5.3.2</t>
  </si>
  <si>
    <t>Consider and approve requests from forest owners wishing to participate in PEFC group certification</t>
  </si>
  <si>
    <t>Behandle og godkende anmodninger fra skovejere, som ønsker at indgå som medlem i en PEFC-gruppecertificering</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</si>
  <si>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</si>
  <si>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</si>
  <si>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</si>
  <si>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5.3.4</t>
  </si>
  <si>
    <t>Regularly notify group members about changes to PEFC Denmark’s Forest Management Standard PEFC DK 001-4</t>
  </si>
  <si>
    <t>Løbende orientere gruppemedlemmer om ændringer i PEFC Danmarks skovstandard PEFC DK 001-4</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</si>
  <si>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</si>
  <si>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</si>
  <si>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</si>
  <si>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</si>
  <si>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</si>
  <si>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</si>
  <si>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</si>
  <si>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</si>
  <si>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</si>
  <si>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</si>
  <si>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</si>
  <si>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</si>
  <si>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</si>
  <si>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</si>
  <si>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</si>
  <si>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</si>
  <si>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</si>
  <si>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</si>
  <si>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</si>
  <si>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</si>
  <si>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</si>
  <si>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</si>
  <si>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</si>
  <si>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</si>
  <si>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</si>
  <si>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</si>
  <si>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</si>
  <si>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</si>
  <si>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</si>
  <si>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</si>
  <si>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</si>
  <si>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</si>
  <si>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</si>
  <si>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</si>
  <si>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</si>
  <si>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</si>
  <si>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</si>
  <si>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</si>
  <si>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	Monitoring, measurement, analysis and evaluation </t>
  </si>
  <si>
    <t>Dokumentstyring</t>
  </si>
  <si>
    <t>5.5.a</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</si>
  <si>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</si>
  <si>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</si>
  <si>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</si>
  <si>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</si>
  <si>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</si>
  <si>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</si>
  <si>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</si>
  <si>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</si>
  <si>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</si>
  <si>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</si>
  <si>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</si>
  <si>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</si>
  <si>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</si>
  <si>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</si>
  <si>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</si>
  <si>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</si>
  <si>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</si>
  <si>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</si>
  <si>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</si>
  <si>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</si>
  <si>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</si>
  <si>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</si>
  <si>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</si>
  <si>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</si>
  <si>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</si>
  <si>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6.0</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</si>
  <si>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</si>
  <si>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</si>
  <si>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</si>
  <si>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</si>
  <si>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</si>
  <si>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</si>
  <si>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</si>
  <si>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</si>
  <si>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</si>
  <si>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</si>
  <si>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</si>
  <si>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</si>
  <si>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</si>
  <si>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</si>
  <si>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</si>
  <si>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</si>
  <si>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</si>
  <si>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</si>
  <si>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</si>
  <si>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</si>
  <si>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 xml:space="preserve">PEFC clarifications from PEFC Danmark </t>
  </si>
  <si>
    <t>1.</t>
  </si>
  <si>
    <t>2.</t>
  </si>
  <si>
    <t>3.</t>
  </si>
  <si>
    <t>5.</t>
  </si>
  <si>
    <t>5.4.2</t>
  </si>
  <si>
    <t>Adapted Standard date:</t>
  </si>
  <si>
    <t>3.2.1</t>
  </si>
  <si>
    <t>3.7.1</t>
  </si>
  <si>
    <t>3.8.1</t>
  </si>
  <si>
    <t>3.8.2</t>
  </si>
  <si>
    <t>Game</t>
  </si>
  <si>
    <t>5.5.1</t>
  </si>
  <si>
    <t>7.3.1</t>
  </si>
  <si>
    <t>Adapted Standard version:</t>
  </si>
  <si>
    <t>drafted by:</t>
  </si>
  <si>
    <t>KK</t>
  </si>
  <si>
    <t xml:space="preserve">Approved </t>
  </si>
  <si>
    <t>Reference</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</si>
  <si>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</si>
  <si>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</si>
  <si>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</si>
  <si>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</si>
  <si>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Specific sites chosen will take into consideration the factors listed at the end of this page.</t>
  </si>
  <si>
    <t xml:space="preserve">STEP A </t>
  </si>
  <si>
    <t>STEP B</t>
  </si>
  <si>
    <t>STEP C</t>
  </si>
  <si>
    <t>Summary Table</t>
  </si>
  <si>
    <t>MA</t>
  </si>
  <si>
    <t>No FMUs</t>
  </si>
  <si>
    <t>Total FMUs to sample</t>
  </si>
  <si>
    <t>no. FMUs</t>
  </si>
  <si>
    <t>Surv</t>
  </si>
  <si>
    <t>RA</t>
  </si>
  <si>
    <t>Sampling methodology for Denmark: PEFC</t>
  </si>
  <si>
    <t>MR+RS</t>
  </si>
  <si>
    <t>PEFC DK003-5 Group FM Certification &amp; IAF Mandatory Document for the Certification of Multiple Sites Based on Sampling – IAF MD 1:2018.</t>
  </si>
  <si>
    <t>Applicability</t>
  </si>
  <si>
    <t>Multiple sites, groups, Resource Managers</t>
  </si>
  <si>
    <t>Random sampling should ensure sample within set is representative in terms of geographical distribution and operational personnel. A minimum of 25% of the sample should be selected at random.</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</si>
  <si>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</si>
  <si>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</si>
  <si>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Calculate Risk</t>
  </si>
  <si>
    <t>Stratify sites into SLIMF / non SLIMF</t>
  </si>
  <si>
    <t>Calculate no. of sites to visit</t>
  </si>
  <si>
    <t>STEP D</t>
  </si>
  <si>
    <t>Calculate no. of offices to visit</t>
  </si>
  <si>
    <t>STEP E</t>
  </si>
  <si>
    <t>Decide which sites to visit</t>
  </si>
  <si>
    <t>Group / Multisite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</si>
  <si>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</si>
  <si>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</si>
  <si>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</si>
  <si>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</si>
  <si>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</si>
  <si>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</si>
  <si>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</si>
  <si>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</si>
  <si>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</si>
  <si>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</si>
  <si>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</si>
  <si>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Variations in activities undertaken;</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</si>
  <si>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</si>
  <si>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</si>
  <si>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</si>
  <si>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</si>
  <si>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</si>
  <si>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</si>
  <si>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</si>
  <si>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</si>
  <si>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</si>
  <si>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</si>
  <si>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</si>
  <si>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</si>
  <si>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</si>
  <si>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</si>
  <si>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</si>
  <si>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</si>
  <si>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</si>
  <si>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</si>
  <si>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</si>
  <si>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</si>
  <si>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</si>
  <si>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</si>
  <si>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</si>
  <si>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</si>
  <si>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</si>
  <si>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</si>
  <si>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</si>
  <si>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</si>
  <si>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</si>
  <si>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</si>
  <si>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</si>
  <si>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</si>
  <si>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</si>
  <si>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</si>
  <si>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</si>
  <si>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</si>
  <si>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</si>
  <si>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</si>
  <si>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</si>
  <si>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</si>
  <si>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</si>
  <si>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</si>
  <si>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</si>
  <si>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</si>
  <si>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</si>
  <si>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 xml:space="preserve">Standard: </t>
  </si>
  <si>
    <t>Certificate Code:</t>
  </si>
  <si>
    <t>PEFC License Code:</t>
  </si>
  <si>
    <t>Date of certificate issue:</t>
  </si>
  <si>
    <t>Date of expiry of certificate:</t>
  </si>
  <si>
    <t>Assessment date</t>
  </si>
  <si>
    <t>Date Report Finalised/ Updated</t>
  </si>
  <si>
    <t>SA Auditor</t>
  </si>
  <si>
    <t>Checked by</t>
  </si>
  <si>
    <t>Approved by</t>
  </si>
  <si>
    <t>PA</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</si>
  <si>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</si>
  <si>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</si>
  <si>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</si>
  <si>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</si>
  <si>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</si>
  <si>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</si>
  <si>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</si>
  <si>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</si>
  <si>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DO NOT DELETE - contains drop down data</t>
  </si>
  <si>
    <t>Obs</t>
  </si>
  <si>
    <t>Minor</t>
  </si>
  <si>
    <t>Major</t>
  </si>
  <si>
    <t>CORRECTIVE ACTION REGISTER</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</si>
  <si>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</si>
  <si>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</si>
  <si>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</si>
  <si>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</si>
  <si>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</si>
  <si>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</si>
  <si>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</si>
  <si>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</si>
  <si>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</si>
  <si>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</si>
  <si>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</si>
  <si>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</si>
  <si>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CARs from S1</t>
  </si>
  <si>
    <t>CARs from S2</t>
  </si>
  <si>
    <t>CARs from S3</t>
  </si>
  <si>
    <t>Oversættelse indsættes her til national sprog</t>
  </si>
  <si>
    <t>Assessment dates</t>
  </si>
  <si>
    <t>Pre-assessment dates</t>
  </si>
  <si>
    <t>Itinerary</t>
  </si>
  <si>
    <t>Estimate of person days to implement assessment</t>
  </si>
  <si>
    <r>
      <t xml:space="preserve">Assessment team </t>
    </r>
    <r>
      <rPr>
        <sz val="10"/>
        <rFont val="Cambria"/>
        <family val="1"/>
      </rPr>
      <t>- See also A15 Checklist for Opening and Closing Meeting</t>
    </r>
  </si>
  <si>
    <t>The assessment team consisted of: (give names and organisation)</t>
  </si>
  <si>
    <t>Report author</t>
  </si>
  <si>
    <t>Report Peer review</t>
  </si>
  <si>
    <t>Certification decision</t>
  </si>
  <si>
    <t>See annex 11</t>
  </si>
  <si>
    <t>Rationale for approach to assessment</t>
  </si>
  <si>
    <t>Justification for selection of items and places inspected</t>
  </si>
  <si>
    <t>Audit Objectives, Criteria and Standards used (inc version and date approved)</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</si>
  <si>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</si>
  <si>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The Audit Criteria are contained in the relevant PEFC Scheme and normative documents, and are effectively reprodcued through the checklists and other elements of this Report Template and Soil Association Certification's Management system.</t>
  </si>
  <si>
    <t>Adaptations/Modifications to standard</t>
  </si>
  <si>
    <t xml:space="preserve">Stakeholder consultation process </t>
  </si>
  <si>
    <t>Summary of stakeholder process</t>
  </si>
  <si>
    <t>Information gathered from external government agencies such as agencies responsible for forest, nature protection and working environment, and national webbased data portals)</t>
  </si>
  <si>
    <t>Observations</t>
  </si>
  <si>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</si>
  <si>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</si>
  <si>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</si>
  <si>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</si>
  <si>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</si>
  <si>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</si>
  <si>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</si>
  <si>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</si>
  <si>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A certificate has been issued for the period given on the cover page and will be maintained  subject to successful performance at surveillance assessments.</t>
  </si>
  <si>
    <t>Description of Management System</t>
  </si>
  <si>
    <t>Management objectives</t>
  </si>
  <si>
    <t>Demonstration to  commitment to maintain effectiveness and improvement of the management system in order to enhance overall performance; management system still effective and relevant (accounting for changes and clients objectives)</t>
  </si>
  <si>
    <t>Description of System</t>
  </si>
  <si>
    <t>Surveillance Assessment dates</t>
  </si>
  <si>
    <t>Estimate of person days to complete surveillance assessment</t>
  </si>
  <si>
    <t>Surveillance Assessment team</t>
  </si>
  <si>
    <t>The assessment team consisted of:</t>
  </si>
  <si>
    <t>Team members’ c.v.’s are held on file.</t>
  </si>
  <si>
    <t>6.3.1</t>
  </si>
  <si>
    <t>6.4.1</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</si>
  <si>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</si>
  <si>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</si>
  <si>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Assessment Process</t>
  </si>
  <si>
    <t>Stakeholder consultation</t>
  </si>
  <si>
    <t>Review of corrective actions</t>
  </si>
  <si>
    <t xml:space="preserve">Action taken in relation to previously issued conditions is reviewed given in Section 2 of this report. </t>
  </si>
  <si>
    <t xml:space="preserve">Main sites visited in each FMU </t>
  </si>
  <si>
    <t>Confirmation of scope</t>
  </si>
  <si>
    <r>
      <t>Changes to management situation</t>
    </r>
    <r>
      <rPr>
        <b/>
        <sz val="10"/>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</si>
  <si>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</si>
  <si>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</si>
  <si>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</si>
  <si>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0"/>
        <color indexed="10"/>
        <rFont val="Cambria"/>
        <family val="1"/>
      </rPr>
      <t>Review of complaints or</t>
    </r>
    <r>
      <rPr>
        <b/>
        <sz val="10"/>
        <rFont val="Cambria"/>
        <family val="1"/>
      </rPr>
      <t xml:space="preserve"> Issues arising</t>
    </r>
  </si>
  <si>
    <t>Where an issue was difficult to assess or contradictory evidence was identified this is discussed in the section below as an Issue and the conclusions drawn given.</t>
  </si>
  <si>
    <t>7.1a</t>
  </si>
  <si>
    <t>7.1b</t>
  </si>
  <si>
    <t>7.4.1</t>
  </si>
  <si>
    <t>7.4.2</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</si>
  <si>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</si>
  <si>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</si>
  <si>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See A2 for summary of issues raised by stakeholders and SA Cert response</t>
  </si>
  <si>
    <t>7.8.</t>
  </si>
  <si>
    <t>The assessment team reviewed the current scope of the certificate in terms of PEFC certified forest area and products being produced. There was no change since the previous evaluation.</t>
  </si>
  <si>
    <t>7.10.</t>
  </si>
  <si>
    <t>x</t>
  </si>
  <si>
    <r>
      <t xml:space="preserve">THIRD SURVEILLANCE - </t>
    </r>
    <r>
      <rPr>
        <b/>
        <i/>
        <sz val="10"/>
        <color indexed="12"/>
        <rFont val="Cambria"/>
        <family val="1"/>
      </rPr>
      <t>edit text in blue as appropriate and change to black text before submitting report for review</t>
    </r>
  </si>
  <si>
    <t>8.1a</t>
  </si>
  <si>
    <t>8.1b</t>
  </si>
  <si>
    <t>8.3.1</t>
  </si>
  <si>
    <t>8.4.1</t>
  </si>
  <si>
    <t>8.4.2</t>
  </si>
  <si>
    <t>8.4.3</t>
  </si>
  <si>
    <t>8.8.</t>
  </si>
  <si>
    <t>8.9.</t>
  </si>
  <si>
    <t>8.10.</t>
  </si>
  <si>
    <t>9.1a</t>
  </si>
  <si>
    <t>9.1b</t>
  </si>
  <si>
    <t>9.3.1</t>
  </si>
  <si>
    <t>9.4.1</t>
  </si>
  <si>
    <t>9.4.2</t>
  </si>
  <si>
    <t>9.4.3</t>
  </si>
  <si>
    <t>9.8.</t>
  </si>
  <si>
    <t>9.9.</t>
  </si>
  <si>
    <t>9.10.</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</si>
  <si>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</si>
  <si>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</si>
  <si>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</si>
  <si>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</si>
  <si>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</si>
  <si>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</si>
  <si>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</si>
  <si>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</si>
  <si>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</si>
  <si>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</si>
  <si>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</si>
  <si>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</si>
  <si>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</si>
  <si>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</si>
  <si>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</si>
  <si>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</si>
  <si>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</si>
  <si>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</si>
  <si>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</si>
  <si>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</si>
  <si>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</si>
  <si>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</si>
  <si>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</si>
  <si>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</si>
  <si>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</si>
  <si>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</si>
  <si>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</si>
  <si>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</si>
  <si>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</si>
  <si>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</si>
  <si>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</si>
  <si>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</si>
  <si>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</si>
  <si>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</si>
  <si>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</si>
  <si>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</si>
  <si>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</si>
  <si>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</si>
  <si>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</si>
  <si>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</si>
  <si>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</si>
  <si>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</si>
  <si>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</si>
  <si>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</si>
  <si>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</si>
  <si>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</si>
  <si>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</si>
  <si>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</si>
  <si>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</si>
  <si>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</si>
  <si>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</si>
  <si>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</si>
  <si>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</si>
  <si>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</si>
  <si>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</si>
  <si>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</si>
  <si>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</si>
  <si>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</si>
  <si>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</si>
  <si>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</si>
  <si>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</si>
  <si>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</si>
  <si>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</si>
  <si>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</si>
  <si>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</si>
  <si>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</si>
  <si>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</si>
  <si>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</si>
  <si>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</si>
  <si>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</si>
  <si>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</si>
  <si>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</si>
  <si>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</si>
  <si>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</si>
  <si>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</si>
  <si>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</si>
  <si>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</si>
  <si>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</si>
  <si>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</si>
  <si>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</si>
  <si>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</si>
  <si>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DO NOT DELETE</t>
  </si>
  <si>
    <t>Data/Validation/list/select</t>
  </si>
  <si>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</si>
  <si>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</si>
  <si>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</si>
  <si>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</si>
  <si>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</si>
  <si>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</si>
  <si>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</si>
  <si>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</si>
  <si>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</si>
  <si>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</si>
  <si>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</si>
  <si>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</si>
  <si>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</si>
  <si>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</si>
  <si>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</si>
  <si>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</si>
  <si>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</si>
  <si>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</si>
  <si>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</si>
  <si>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</si>
  <si>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</si>
  <si>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</si>
  <si>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</si>
  <si>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</si>
  <si>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</si>
  <si>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</si>
  <si>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</si>
  <si>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Country</t>
  </si>
  <si>
    <t>Number of FMU's</t>
  </si>
  <si>
    <t>FMU Names (create new line for each FMU)</t>
  </si>
  <si>
    <t xml:space="preserve">Geog. coordinates (non-SLIMFs) </t>
  </si>
  <si>
    <t>Forest Type</t>
  </si>
  <si>
    <t>Area (ha)</t>
  </si>
  <si>
    <t>Size class</t>
  </si>
  <si>
    <t>Managed by</t>
  </si>
  <si>
    <t>Management category</t>
  </si>
  <si>
    <t>Main products</t>
  </si>
  <si>
    <t>HCV present?</t>
  </si>
  <si>
    <t>Year visited by SA</t>
  </si>
  <si>
    <t>AAF Category</t>
  </si>
  <si>
    <t>Private</t>
  </si>
  <si>
    <t>…</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</si>
  <si>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</si>
  <si>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</si>
  <si>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</si>
  <si>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</si>
  <si>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</si>
  <si>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</si>
  <si>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</si>
  <si>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</si>
  <si>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</si>
  <si>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</si>
  <si>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</si>
  <si>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</si>
  <si>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</si>
  <si>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</si>
  <si>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</si>
  <si>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</si>
  <si>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</si>
  <si>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</si>
  <si>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</si>
  <si>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</si>
  <si>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</si>
  <si>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</si>
  <si>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</si>
  <si>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</si>
  <si>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</si>
  <si>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</si>
  <si>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</si>
  <si>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</si>
  <si>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</si>
  <si>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</si>
  <si>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</si>
  <si>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</si>
  <si>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</si>
  <si>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</si>
  <si>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Type of certificate</t>
  </si>
  <si>
    <t>Date of issue:</t>
  </si>
  <si>
    <t>Date of expiry:</t>
  </si>
  <si>
    <t>Product Groups available from this certificate holder include:</t>
  </si>
  <si>
    <t>PEFC Status</t>
  </si>
  <si>
    <t>Product Category</t>
  </si>
  <si>
    <t>Product code</t>
  </si>
  <si>
    <t>Species</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</si>
  <si>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</si>
  <si>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</si>
  <si>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</si>
  <si>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</si>
  <si>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</si>
  <si>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</si>
  <si>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</si>
  <si>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</si>
  <si>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</si>
  <si>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</si>
  <si>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</si>
  <si>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</si>
  <si>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</si>
  <si>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</si>
  <si>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</si>
  <si>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</si>
  <si>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</si>
  <si>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</si>
  <si>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</si>
  <si>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</si>
  <si>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</si>
  <si>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</si>
  <si>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</si>
  <si>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</si>
  <si>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</si>
  <si>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</si>
  <si>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</si>
  <si>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</si>
  <si>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</si>
  <si>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</si>
  <si>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</si>
  <si>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</si>
  <si>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</si>
  <si>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</si>
  <si>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</si>
  <si>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</si>
  <si>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</si>
  <si>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</si>
  <si>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</si>
  <si>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</si>
  <si>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</si>
  <si>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</si>
  <si>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</si>
  <si>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</si>
  <si>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</si>
  <si>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</si>
  <si>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</si>
  <si>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</si>
  <si>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</si>
  <si>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</si>
  <si>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</si>
  <si>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</si>
  <si>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</si>
  <si>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</si>
  <si>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</si>
  <si>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</si>
  <si>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</si>
  <si>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</si>
  <si>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</si>
  <si>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</si>
  <si>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</si>
  <si>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</si>
  <si>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</si>
  <si>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</si>
  <si>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</si>
  <si>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</si>
  <si>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</si>
  <si>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</si>
  <si>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</si>
  <si>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</si>
  <si>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</si>
  <si>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</si>
  <si>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</si>
  <si>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</si>
  <si>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</si>
  <si>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</si>
  <si>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</si>
  <si>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</si>
  <si>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</si>
  <si>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</si>
  <si>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</si>
  <si>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</si>
  <si>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</si>
  <si>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</si>
  <si>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</si>
  <si>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</si>
  <si>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</si>
  <si>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</si>
  <si>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</si>
  <si>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</si>
  <si>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</si>
  <si>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</si>
  <si>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</si>
  <si>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</si>
  <si>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</si>
  <si>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</si>
  <si>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</si>
  <si>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</si>
  <si>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</si>
  <si>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</si>
  <si>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</si>
  <si>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</si>
  <si>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</si>
  <si>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</si>
  <si>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</si>
  <si>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</si>
  <si>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</si>
  <si>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</si>
  <si>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</si>
  <si>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</si>
  <si>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</si>
  <si>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</si>
  <si>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</si>
  <si>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</si>
  <si>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</si>
  <si>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</si>
  <si>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</si>
  <si>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</si>
  <si>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</si>
  <si>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</si>
  <si>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</si>
  <si>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</si>
  <si>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</si>
  <si>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</si>
  <si>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</si>
  <si>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</si>
  <si>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</si>
  <si>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</si>
  <si>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</si>
  <si>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</si>
  <si>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</si>
  <si>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</si>
  <si>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</si>
  <si>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</si>
  <si>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</si>
  <si>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</si>
  <si>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</si>
  <si>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</si>
  <si>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</si>
  <si>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</si>
  <si>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</si>
  <si>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</si>
  <si>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</si>
  <si>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</si>
  <si>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</si>
  <si>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</si>
  <si>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</si>
  <si>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</si>
  <si>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</si>
  <si>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</si>
  <si>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</si>
  <si>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</si>
  <si>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</si>
  <si>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</si>
  <si>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</si>
  <si>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</si>
  <si>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</si>
  <si>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</si>
  <si>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</si>
  <si>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</si>
  <si>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</si>
  <si>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</si>
  <si>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</si>
  <si>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</si>
  <si>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</si>
  <si>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</si>
  <si>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</si>
  <si>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</si>
  <si>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</si>
  <si>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</si>
  <si>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</si>
  <si>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</si>
  <si>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</si>
  <si>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</si>
  <si>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</si>
  <si>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</si>
  <si>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</si>
  <si>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</si>
  <si>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</si>
  <si>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</si>
  <si>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</si>
  <si>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</si>
  <si>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</si>
  <si>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</si>
  <si>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</si>
  <si>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</si>
  <si>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</si>
  <si>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</si>
  <si>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</si>
  <si>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</si>
  <si>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</si>
  <si>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</si>
  <si>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</si>
  <si>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</si>
  <si>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</si>
  <si>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</si>
  <si>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</si>
  <si>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</si>
  <si>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</si>
  <si>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</si>
  <si>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</si>
  <si>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</si>
  <si>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</si>
  <si>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</si>
  <si>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</si>
  <si>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</si>
  <si>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</si>
  <si>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</si>
  <si>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</si>
  <si>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</si>
  <si>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</si>
  <si>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</si>
  <si>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</si>
  <si>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</si>
  <si>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</si>
  <si>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</si>
  <si>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</si>
  <si>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</si>
  <si>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</si>
  <si>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</si>
  <si>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</si>
  <si>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</si>
  <si>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</si>
  <si>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</si>
  <si>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</si>
  <si>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</si>
  <si>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</si>
  <si>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</si>
  <si>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</si>
  <si>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</si>
  <si>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</si>
  <si>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</si>
  <si>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</si>
  <si>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</si>
  <si>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</si>
  <si>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</si>
  <si>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</si>
  <si>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</si>
  <si>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</si>
  <si>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</si>
  <si>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</si>
  <si>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</si>
  <si>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</si>
  <si>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</si>
  <si>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</si>
  <si>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</si>
  <si>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</si>
  <si>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</si>
  <si>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</si>
  <si>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</si>
  <si>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</si>
  <si>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</si>
  <si>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</si>
  <si>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</si>
  <si>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</si>
  <si>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</si>
  <si>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</si>
  <si>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</si>
  <si>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</si>
  <si>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</si>
  <si>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</si>
  <si>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</si>
  <si>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</si>
  <si>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</si>
  <si>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</si>
  <si>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</si>
  <si>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</si>
  <si>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</si>
  <si>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</si>
  <si>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</si>
  <si>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</si>
  <si>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</si>
  <si>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</si>
  <si>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</si>
  <si>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</si>
  <si>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</si>
  <si>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</si>
  <si>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</si>
  <si>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</si>
  <si>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</si>
  <si>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</si>
  <si>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</si>
  <si>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</si>
  <si>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</si>
  <si>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</si>
  <si>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</si>
  <si>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</si>
  <si>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</si>
  <si>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</si>
  <si>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</si>
  <si>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</si>
  <si>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</si>
  <si>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</si>
  <si>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</si>
  <si>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</si>
  <si>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</si>
  <si>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</si>
  <si>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</si>
  <si>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</si>
  <si>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</si>
  <si>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</si>
  <si>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</si>
  <si>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</si>
  <si>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</si>
  <si>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</si>
  <si>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</si>
  <si>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</si>
  <si>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</si>
  <si>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</si>
  <si>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</si>
  <si>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</si>
  <si>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</si>
  <si>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</si>
  <si>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</si>
  <si>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</si>
  <si>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</si>
  <si>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</si>
  <si>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</si>
  <si>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</si>
  <si>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</si>
  <si>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</si>
  <si>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</si>
  <si>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</si>
  <si>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</si>
  <si>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</si>
  <si>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</si>
  <si>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</si>
  <si>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</si>
  <si>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</si>
  <si>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</si>
  <si>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</si>
  <si>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</si>
  <si>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</si>
  <si>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</si>
  <si>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</si>
  <si>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</si>
  <si>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</si>
  <si>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</si>
  <si>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</si>
  <si>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</si>
  <si>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</si>
  <si>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</si>
  <si>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</si>
  <si>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</si>
  <si>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</si>
  <si>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</si>
  <si>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</si>
  <si>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</si>
  <si>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</si>
  <si>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</si>
  <si>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</si>
  <si>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</si>
  <si>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</si>
  <si>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</si>
  <si>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</si>
  <si>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</si>
  <si>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</si>
  <si>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</si>
  <si>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</si>
  <si>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</si>
  <si>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</si>
  <si>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</si>
  <si>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</si>
  <si>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</si>
  <si>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</si>
  <si>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</si>
  <si>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</si>
  <si>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</si>
  <si>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</si>
  <si>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</si>
  <si>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</si>
  <si>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</si>
  <si>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</si>
  <si>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</si>
  <si>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</si>
  <si>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</si>
  <si>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</si>
  <si>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</si>
  <si>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</si>
  <si>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</si>
  <si>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</si>
  <si>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</si>
  <si>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</si>
  <si>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</si>
  <si>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</si>
  <si>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</si>
  <si>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</si>
  <si>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</si>
  <si>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</si>
  <si>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</si>
  <si>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</si>
  <si>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</si>
  <si>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</si>
  <si>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</si>
  <si>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</si>
  <si>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</si>
  <si>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</si>
  <si>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</si>
  <si>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</si>
  <si>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</si>
  <si>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</si>
  <si>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</si>
  <si>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</si>
  <si>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</si>
  <si>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</si>
  <si>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</si>
  <si>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</si>
  <si>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</si>
  <si>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</si>
  <si>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</si>
  <si>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</si>
  <si>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</si>
  <si>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</si>
  <si>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</si>
  <si>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</si>
  <si>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</si>
  <si>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</si>
  <si>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</si>
  <si>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</si>
  <si>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</si>
  <si>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</si>
  <si>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</si>
  <si>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</si>
  <si>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</si>
  <si>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</si>
  <si>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</si>
  <si>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</si>
  <si>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</si>
  <si>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</si>
  <si>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</si>
  <si>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</si>
  <si>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</si>
  <si>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</si>
  <si>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</si>
  <si>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</si>
  <si>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</si>
  <si>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</si>
  <si>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</si>
  <si>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</si>
  <si>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</si>
  <si>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</si>
  <si>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</si>
  <si>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</si>
  <si>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</si>
  <si>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</si>
  <si>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</si>
  <si>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</si>
  <si>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</si>
  <si>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</si>
  <si>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</si>
  <si>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</si>
  <si>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</si>
  <si>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</si>
  <si>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</si>
  <si>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</si>
  <si>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</si>
  <si>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</si>
  <si>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</si>
  <si>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</si>
  <si>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</si>
  <si>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</si>
  <si>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</si>
  <si>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</si>
  <si>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</si>
  <si>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</si>
  <si>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</si>
  <si>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</si>
  <si>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</si>
  <si>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</si>
  <si>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</si>
  <si>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</si>
  <si>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</si>
  <si>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</si>
  <si>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</si>
  <si>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</si>
  <si>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</si>
  <si>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</si>
  <si>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</si>
  <si>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</si>
  <si>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</si>
  <si>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</si>
  <si>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</si>
  <si>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</si>
  <si>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</si>
  <si>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</si>
  <si>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</si>
  <si>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</si>
  <si>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</si>
  <si>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</si>
  <si>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</si>
  <si>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</si>
  <si>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</si>
  <si>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</si>
  <si>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</si>
  <si>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</si>
  <si>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</si>
  <si>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</si>
  <si>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</si>
  <si>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</si>
  <si>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</si>
  <si>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</si>
  <si>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</si>
  <si>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</si>
  <si>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</si>
  <si>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</si>
  <si>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</si>
  <si>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</si>
  <si>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</si>
  <si>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</si>
  <si>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</si>
  <si>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</si>
  <si>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</si>
  <si>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</si>
  <si>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</si>
  <si>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</si>
  <si>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</si>
  <si>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</si>
  <si>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</si>
  <si>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</si>
  <si>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</si>
  <si>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</si>
  <si>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</si>
  <si>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</si>
  <si>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</si>
  <si>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</si>
  <si>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</si>
  <si>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</si>
  <si>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</si>
  <si>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</si>
  <si>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</si>
  <si>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</si>
  <si>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</si>
  <si>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</si>
  <si>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</si>
  <si>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</si>
  <si>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</si>
  <si>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</si>
  <si>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</si>
  <si>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</si>
  <si>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</si>
  <si>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</si>
  <si>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</si>
  <si>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</si>
  <si>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</si>
  <si>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</si>
  <si>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</si>
  <si>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</si>
  <si>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</si>
  <si>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</si>
  <si>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</si>
  <si>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</si>
  <si>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</si>
  <si>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</si>
  <si>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</si>
  <si>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</si>
  <si>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</si>
  <si>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</si>
  <si>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</si>
  <si>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</si>
  <si>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</si>
  <si>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</si>
  <si>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</si>
  <si>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</si>
  <si>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</si>
  <si>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</si>
  <si>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</si>
  <si>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</si>
  <si>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</si>
  <si>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</si>
  <si>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</si>
  <si>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</si>
  <si>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</si>
  <si>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</si>
  <si>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</si>
  <si>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</si>
  <si>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</si>
  <si>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</si>
  <si>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</si>
  <si>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</si>
  <si>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</si>
  <si>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</si>
  <si>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</si>
  <si>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</si>
  <si>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</si>
  <si>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</si>
  <si>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</si>
  <si>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</si>
  <si>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</si>
  <si>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</si>
  <si>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</si>
  <si>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</si>
  <si>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</si>
  <si>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</si>
  <si>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</si>
  <si>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</si>
  <si>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</si>
  <si>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</si>
  <si>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</si>
  <si>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</si>
  <si>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</si>
  <si>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</si>
  <si>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</si>
  <si>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</si>
  <si>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</si>
  <si>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</si>
  <si>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</si>
  <si>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</si>
  <si>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</si>
  <si>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</si>
  <si>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</si>
  <si>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</si>
  <si>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</si>
  <si>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</si>
  <si>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</si>
  <si>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</si>
  <si>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</si>
  <si>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</si>
  <si>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</si>
  <si>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</si>
  <si>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</si>
  <si>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</si>
  <si>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</si>
  <si>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</si>
  <si>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</si>
  <si>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</si>
  <si>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</si>
  <si>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</si>
  <si>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</si>
  <si>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</si>
  <si>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</si>
  <si>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</si>
  <si>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</si>
  <si>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</si>
  <si>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</si>
  <si>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</si>
  <si>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</si>
  <si>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</si>
  <si>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</si>
  <si>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</si>
  <si>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</si>
  <si>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</si>
  <si>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</si>
  <si>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</si>
  <si>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</si>
  <si>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</si>
  <si>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</si>
  <si>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</si>
  <si>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</si>
  <si>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</si>
  <si>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</si>
  <si>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</si>
  <si>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</si>
  <si>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</si>
  <si>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</si>
  <si>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</si>
  <si>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</si>
  <si>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</si>
  <si>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</si>
  <si>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</si>
  <si>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</si>
  <si>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</si>
  <si>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</si>
  <si>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</si>
  <si>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</si>
  <si>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</si>
  <si>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</si>
  <si>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</si>
  <si>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</si>
  <si>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</si>
  <si>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</si>
  <si>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</si>
  <si>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</si>
  <si>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</si>
  <si>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</si>
  <si>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</si>
  <si>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</si>
  <si>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</si>
  <si>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</si>
  <si>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</si>
  <si>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</si>
  <si>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</si>
  <si>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</si>
  <si>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</si>
  <si>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</si>
  <si>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</si>
  <si>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</si>
  <si>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</si>
  <si>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</si>
  <si>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</si>
  <si>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</si>
  <si>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</si>
  <si>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</si>
  <si>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</si>
  <si>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</si>
  <si>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</si>
  <si>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</si>
  <si>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</si>
  <si>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</si>
  <si>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</si>
  <si>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</si>
  <si>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</si>
  <si>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</si>
  <si>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</si>
  <si>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</si>
  <si>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</si>
  <si>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</si>
  <si>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</si>
  <si>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</si>
  <si>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</si>
  <si>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</si>
  <si>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</si>
  <si>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</si>
  <si>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</si>
  <si>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</si>
  <si>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</si>
  <si>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</si>
  <si>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</si>
  <si>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</si>
  <si>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</si>
  <si>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</si>
  <si>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</si>
  <si>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</si>
  <si>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</si>
  <si>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</si>
  <si>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</si>
  <si>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</si>
  <si>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</si>
  <si>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</si>
  <si>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</si>
  <si>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</si>
  <si>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</si>
  <si>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</si>
  <si>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</si>
  <si>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</si>
  <si>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</si>
  <si>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</si>
  <si>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</si>
  <si>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</si>
  <si>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</si>
  <si>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</si>
  <si>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</si>
  <si>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</si>
  <si>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</si>
  <si>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</si>
  <si>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</si>
  <si>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</si>
  <si>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</si>
  <si>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</si>
  <si>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</si>
  <si>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</si>
  <si>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</si>
  <si>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</si>
  <si>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</si>
  <si>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</si>
  <si>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</si>
  <si>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</si>
  <si>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</si>
  <si>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</si>
  <si>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</si>
  <si>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</si>
  <si>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</si>
  <si>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</si>
  <si>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</si>
  <si>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</si>
  <si>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</si>
  <si>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</si>
  <si>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</si>
  <si>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</si>
  <si>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</si>
  <si>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</si>
  <si>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</si>
  <si>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</si>
  <si>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</si>
  <si>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</si>
  <si>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</si>
  <si>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</si>
  <si>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</si>
  <si>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</si>
  <si>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</si>
  <si>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</si>
  <si>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</si>
  <si>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</si>
  <si>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</si>
  <si>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</si>
  <si>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</si>
  <si>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</si>
  <si>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</si>
  <si>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</si>
  <si>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</si>
  <si>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</si>
  <si>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</si>
  <si>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</si>
  <si>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</si>
  <si>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</si>
  <si>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</si>
  <si>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</si>
  <si>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</si>
  <si>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</si>
  <si>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</si>
  <si>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</si>
  <si>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</si>
  <si>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</si>
  <si>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</si>
  <si>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</si>
  <si>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</si>
  <si>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</si>
  <si>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</si>
  <si>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</si>
  <si>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</si>
  <si>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</si>
  <si>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</si>
  <si>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</si>
  <si>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</si>
  <si>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</si>
  <si>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</si>
  <si>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</si>
  <si>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</si>
  <si>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</si>
  <si>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</si>
  <si>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</si>
  <si>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</si>
  <si>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</si>
  <si>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</si>
  <si>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</si>
  <si>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</si>
  <si>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</si>
  <si>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</si>
  <si>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</si>
  <si>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</si>
  <si>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</si>
  <si>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</si>
  <si>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</si>
  <si>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</si>
  <si>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</si>
  <si>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</si>
  <si>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</si>
  <si>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</si>
  <si>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</si>
  <si>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</si>
  <si>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</si>
  <si>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</si>
  <si>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</si>
  <si>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</si>
  <si>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</si>
  <si>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</si>
  <si>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</si>
  <si>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</si>
  <si>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</si>
  <si>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</si>
  <si>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</si>
  <si>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</si>
  <si>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</si>
  <si>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</si>
  <si>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</si>
  <si>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</si>
  <si>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</si>
  <si>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</si>
  <si>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</si>
  <si>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</si>
  <si>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</si>
  <si>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</si>
  <si>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</si>
  <si>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</si>
  <si>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</si>
  <si>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</si>
  <si>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</si>
  <si>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</si>
  <si>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</si>
  <si>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</si>
  <si>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</si>
  <si>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</si>
  <si>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</si>
  <si>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</si>
  <si>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</si>
  <si>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</si>
  <si>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</si>
  <si>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</si>
  <si>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</si>
  <si>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</si>
  <si>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</si>
  <si>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</si>
  <si>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</si>
  <si>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</si>
  <si>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</si>
  <si>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</si>
  <si>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</si>
  <si>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</si>
  <si>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</si>
  <si>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</si>
  <si>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</si>
  <si>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</si>
  <si>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</si>
  <si>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</si>
  <si>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</si>
  <si>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</si>
  <si>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</si>
  <si>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</si>
  <si>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</si>
  <si>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</si>
  <si>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</si>
  <si>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</si>
  <si>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</si>
  <si>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</si>
  <si>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</si>
  <si>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</si>
  <si>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</si>
  <si>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</si>
  <si>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</si>
  <si>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</si>
  <si>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</si>
  <si>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</si>
  <si>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</si>
  <si>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</si>
  <si>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</si>
  <si>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</si>
  <si>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</si>
  <si>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</si>
  <si>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</si>
  <si>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</si>
  <si>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</si>
  <si>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</si>
  <si>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</si>
  <si>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</si>
  <si>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</si>
  <si>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</si>
  <si>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</si>
  <si>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</si>
  <si>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</si>
  <si>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</si>
  <si>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</si>
  <si>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</si>
  <si>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</si>
  <si>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</si>
  <si>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</si>
  <si>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</si>
  <si>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</si>
  <si>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</si>
  <si>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</si>
  <si>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</si>
  <si>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</si>
  <si>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</si>
  <si>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</si>
  <si>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</si>
  <si>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</si>
  <si>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</si>
  <si>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</si>
  <si>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</si>
  <si>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</si>
  <si>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</si>
  <si>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</si>
  <si>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</si>
  <si>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</si>
  <si>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</si>
  <si>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</si>
  <si>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</si>
  <si>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</si>
  <si>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</si>
  <si>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</si>
  <si>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</si>
  <si>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</si>
  <si>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</si>
  <si>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</si>
  <si>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</si>
  <si>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</si>
  <si>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</si>
  <si>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</si>
  <si>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</si>
  <si>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</si>
  <si>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</si>
  <si>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</si>
  <si>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</si>
  <si>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</si>
  <si>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</si>
  <si>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</si>
  <si>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</si>
  <si>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</si>
  <si>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</si>
  <si>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</si>
  <si>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</si>
  <si>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</si>
  <si>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</si>
  <si>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</si>
  <si>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</si>
  <si>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</si>
  <si>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</si>
  <si>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</si>
  <si>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</si>
  <si>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</si>
  <si>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</si>
  <si>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</si>
  <si>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</si>
  <si>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</si>
  <si>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</si>
  <si>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</si>
  <si>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</si>
  <si>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</si>
  <si>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</si>
  <si>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</si>
  <si>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</si>
  <si>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</si>
  <si>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</si>
  <si>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</si>
  <si>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</si>
  <si>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</si>
  <si>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</si>
  <si>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</si>
  <si>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</si>
  <si>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</si>
  <si>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</si>
  <si>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</si>
  <si>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</si>
  <si>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</si>
  <si>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</si>
  <si>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</si>
  <si>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</si>
  <si>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</si>
  <si>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</si>
  <si>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</si>
  <si>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</si>
  <si>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</si>
  <si>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</si>
  <si>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</si>
  <si>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</si>
  <si>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</si>
  <si>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</si>
  <si>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</si>
  <si>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</si>
  <si>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</si>
  <si>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</si>
  <si>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</si>
  <si>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</si>
  <si>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</si>
  <si>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</si>
  <si>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</si>
  <si>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</si>
  <si>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</si>
  <si>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</si>
  <si>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</si>
  <si>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</si>
  <si>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</si>
  <si>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</si>
  <si>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</si>
  <si>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</si>
  <si>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</si>
  <si>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</si>
  <si>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</si>
  <si>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</si>
  <si>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</si>
  <si>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</si>
  <si>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</si>
  <si>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</si>
  <si>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</si>
  <si>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</si>
  <si>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</si>
  <si>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</si>
  <si>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</si>
  <si>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</si>
  <si>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</si>
  <si>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</si>
  <si>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</si>
  <si>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</si>
  <si>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</si>
  <si>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</si>
  <si>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</si>
  <si>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</si>
  <si>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</si>
  <si>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</si>
  <si>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</si>
  <si>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</si>
  <si>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</si>
  <si>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</si>
  <si>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</si>
  <si>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</si>
  <si>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</si>
  <si>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</si>
  <si>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</si>
  <si>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</si>
  <si>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</si>
  <si>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</si>
  <si>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</si>
  <si>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</si>
  <si>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</si>
  <si>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</si>
  <si>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</si>
  <si>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</si>
  <si>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</si>
  <si>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</si>
  <si>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</si>
  <si>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</si>
  <si>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</si>
  <si>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</si>
  <si>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</si>
  <si>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</si>
  <si>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</si>
  <si>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</si>
  <si>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</si>
  <si>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</si>
  <si>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</si>
  <si>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</si>
  <si>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</si>
  <si>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</si>
  <si>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</si>
  <si>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</si>
  <si>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</si>
  <si>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</si>
  <si>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</si>
  <si>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</si>
  <si>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</si>
  <si>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</si>
  <si>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</si>
  <si>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</si>
  <si>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</si>
  <si>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</si>
  <si>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</si>
  <si>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</si>
  <si>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</si>
  <si>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</si>
  <si>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</si>
  <si>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</si>
  <si>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</si>
  <si>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</si>
  <si>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</si>
  <si>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</si>
  <si>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</si>
  <si>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</si>
  <si>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</si>
  <si>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</si>
  <si>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</si>
  <si>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</si>
  <si>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</si>
  <si>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</si>
  <si>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</si>
  <si>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</si>
  <si>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</si>
  <si>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</si>
  <si>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</si>
  <si>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</si>
  <si>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</si>
  <si>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</si>
  <si>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</si>
  <si>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</si>
  <si>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</si>
  <si>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</si>
  <si>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</si>
  <si>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</si>
  <si>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</si>
  <si>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</si>
  <si>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</si>
  <si>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</si>
  <si>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</si>
  <si>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</si>
  <si>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</si>
  <si>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</si>
  <si>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</si>
  <si>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</si>
  <si>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</si>
  <si>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</si>
  <si>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</si>
  <si>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</si>
  <si>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</si>
  <si>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</si>
  <si>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</si>
  <si>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</si>
  <si>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</si>
  <si>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</si>
  <si>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</si>
  <si>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</si>
  <si>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</si>
  <si>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</si>
  <si>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</si>
  <si>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</si>
  <si>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</si>
  <si>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</si>
  <si>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</si>
  <si>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</si>
  <si>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</si>
  <si>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</si>
  <si>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</si>
  <si>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</si>
  <si>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</si>
  <si>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</si>
  <si>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</si>
  <si>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</si>
  <si>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</si>
  <si>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</si>
  <si>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</si>
  <si>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</si>
  <si>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</si>
  <si>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</si>
  <si>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</si>
  <si>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</si>
  <si>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</si>
  <si>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</si>
  <si>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</si>
  <si>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</si>
  <si>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</si>
  <si>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</si>
  <si>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</si>
  <si>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</si>
  <si>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</si>
  <si>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</si>
  <si>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</si>
  <si>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</si>
  <si>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</si>
  <si>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</si>
  <si>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</si>
  <si>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</si>
  <si>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</si>
  <si>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</si>
  <si>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</si>
  <si>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</si>
  <si>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</si>
  <si>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</si>
  <si>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</si>
  <si>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</si>
  <si>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</si>
  <si>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</si>
  <si>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</si>
  <si>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</si>
  <si>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</si>
  <si>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</si>
  <si>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</si>
  <si>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</si>
  <si>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</si>
  <si>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</si>
  <si>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</si>
  <si>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</si>
  <si>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</si>
  <si>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</si>
  <si>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</si>
  <si>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</si>
  <si>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</si>
  <si>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</si>
  <si>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</si>
  <si>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</si>
  <si>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N9.8</t>
  </si>
  <si>
    <t>Honey</t>
  </si>
  <si>
    <t>N10</t>
  </si>
  <si>
    <t>Other non-timber forest products n.e.c.*</t>
  </si>
  <si>
    <t>Y/N</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</si>
  <si>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</si>
  <si>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</si>
  <si>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</si>
  <si>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</si>
  <si>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</si>
  <si>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</si>
  <si>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</si>
  <si>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</si>
  <si>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</si>
  <si>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</si>
  <si>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</si>
  <si>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</si>
  <si>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</si>
  <si>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</si>
  <si>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</si>
  <si>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</si>
  <si>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</si>
  <si>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</si>
  <si>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</si>
  <si>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</si>
  <si>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</si>
  <si>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</si>
  <si>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 xml:space="preserve">BASIC INFORMATION </t>
  </si>
  <si>
    <t>both</t>
  </si>
  <si>
    <t>Certification Body</t>
  </si>
  <si>
    <t>Soil Association Certification Ltd</t>
  </si>
  <si>
    <t>Guidance</t>
  </si>
  <si>
    <t>Certificate registration code</t>
  </si>
  <si>
    <t>To be completed by SA Certification on issue of certificate</t>
  </si>
  <si>
    <t>Type of certification</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</si>
  <si>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</si>
  <si>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</si>
  <si>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</si>
  <si>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</si>
  <si>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</si>
  <si>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</si>
  <si>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</si>
  <si>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</si>
  <si>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</si>
  <si>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1.2.1</t>
  </si>
  <si>
    <t>Company name and legal entity</t>
  </si>
  <si>
    <t>1.2.2</t>
  </si>
  <si>
    <t>Company name and legal entity in local language</t>
  </si>
  <si>
    <t>1.2.3</t>
  </si>
  <si>
    <t>Company registration number</t>
  </si>
  <si>
    <t>1.2.4</t>
  </si>
  <si>
    <t>Contact person</t>
  </si>
  <si>
    <t>1.2.5</t>
  </si>
  <si>
    <t>Business address</t>
  </si>
  <si>
    <t>Street/Town(City)/State(County)/Zip(Postal code)</t>
  </si>
  <si>
    <t>1.2.6</t>
  </si>
  <si>
    <t>1.2.7</t>
  </si>
  <si>
    <t>Tel</t>
  </si>
  <si>
    <t>1.2.8</t>
  </si>
  <si>
    <t>Fax</t>
  </si>
  <si>
    <t>1.2.9</t>
  </si>
  <si>
    <t>e-mail</t>
  </si>
  <si>
    <t>1.2.10</t>
  </si>
  <si>
    <t>web page address</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</si>
  <si>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</si>
  <si>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</si>
  <si>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</si>
  <si>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</si>
  <si>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</si>
  <si>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</si>
  <si>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 xml:space="preserve">Single / Group </t>
  </si>
  <si>
    <t>1.3.1.a</t>
  </si>
  <si>
    <t>Type of operation</t>
  </si>
  <si>
    <t xml:space="preserve">Forest owner(s)
</t>
  </si>
  <si>
    <t>1.3.1.b</t>
  </si>
  <si>
    <t>Wood procurement organisation(s), or
Forest contractor(s):
- Felling operations contractor
- Silvicultural contractor, or
- Forest management planning contractor.</t>
  </si>
  <si>
    <t>1.3.2a</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</si>
  <si>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</si>
  <si>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</si>
  <si>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</si>
  <si>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</si>
  <si>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</si>
  <si>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</si>
  <si>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</si>
  <si>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</si>
  <si>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</si>
  <si>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</si>
  <si>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</si>
  <si>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</si>
  <si>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</si>
  <si>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</si>
  <si>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</si>
  <si>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</si>
  <si>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1.3.8</t>
  </si>
  <si>
    <t>Hemisphere</t>
  </si>
  <si>
    <t>North/ South</t>
  </si>
  <si>
    <t>1.3.9</t>
  </si>
  <si>
    <t>Forest Zone or Biome</t>
  </si>
  <si>
    <t>Boreal/ Temperate/Subtropical/Tropical</t>
  </si>
  <si>
    <t>1.3.10b</t>
  </si>
  <si>
    <t>PEFC Notification Fee:</t>
  </si>
  <si>
    <t>Forest management</t>
  </si>
  <si>
    <t>Choose from:</t>
  </si>
  <si>
    <t>1.4.1</t>
  </si>
  <si>
    <t>Type of enterprise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</si>
  <si>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</si>
  <si>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</si>
  <si>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</si>
  <si>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</si>
  <si>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</si>
  <si>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</si>
  <si>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</si>
  <si>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</si>
  <si>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</si>
  <si>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</si>
  <si>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</si>
  <si>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</si>
  <si>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1.4.3</t>
  </si>
  <si>
    <t>Natural/Plantation/Semi-Natural &amp; Mixed Plantation &amp; Natural Forest</t>
  </si>
  <si>
    <t>1.4.4</t>
  </si>
  <si>
    <t>Forest Composition</t>
  </si>
  <si>
    <t>Broad-leaved/Coniferous/Broad-leaved dominant/Coniferous dominant</t>
  </si>
  <si>
    <t>List of High Nature Values</t>
  </si>
  <si>
    <t>1.4.6</t>
  </si>
  <si>
    <t>Plantation species category</t>
  </si>
  <si>
    <t>Not applicable/Indigenous/Exotic/
Mixed Indigenous and exotic</t>
  </si>
  <si>
    <t>1.4.7</t>
  </si>
  <si>
    <t>Principal Species</t>
  </si>
  <si>
    <t>Tree species – list or see Annex 3</t>
  </si>
  <si>
    <t>1.4.8</t>
  </si>
  <si>
    <t>Annual allowable cut (cu.m.yr)</t>
  </si>
  <si>
    <t>Actual Annual Cut (cu.m.yr)</t>
  </si>
  <si>
    <t>1.4.9</t>
  </si>
  <si>
    <t>Product categories</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</si>
  <si>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</si>
  <si>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</si>
  <si>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</si>
  <si>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</si>
  <si>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</si>
  <si>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</si>
  <si>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Number male/female</t>
  </si>
  <si>
    <t>Total:</t>
  </si>
  <si>
    <t>1.4.12</t>
  </si>
  <si>
    <t>Contractors/Community/other workers</t>
  </si>
  <si>
    <t>1.4.13</t>
  </si>
  <si>
    <t>Pilot Project</t>
  </si>
  <si>
    <t>Drop down list Y/N</t>
  </si>
  <si>
    <t>1.4.16</t>
  </si>
  <si>
    <t xml:space="preserve">Division of FMUs </t>
  </si>
  <si>
    <t>Number</t>
  </si>
  <si>
    <t>Area</t>
  </si>
  <si>
    <t>Less than 100 ha</t>
  </si>
  <si>
    <t>100 ha – 1000 ha</t>
  </si>
  <si>
    <t>1000 ha – 10,000 ha</t>
  </si>
  <si>
    <t xml:space="preserve">More than 10,000 ha </t>
  </si>
  <si>
    <t>Total</t>
  </si>
  <si>
    <t>Details of forest manager/owner/contractor/wood procurement organisation (Certificate holder)</t>
  </si>
  <si>
    <t>Name(s) of the forest/organisations covered by the certificate</t>
  </si>
  <si>
    <t>2021.1</t>
  </si>
  <si>
    <t>PEFC-DK001-3; 2.12.1</t>
  </si>
  <si>
    <t>Although not observed during field visits, one contractor interviewed told that sometimes he would have an accident with the machine oil pipes would break and swip the oil in the leaking pipe around a larger area than he can dry up with the oil spill mats. Interview with the NST operational centre confirms that they find this a unacceptable behaviour and when this has happened  they has requested and supervised that the contractor cleaned up the area afterwards. Records are kept. Clear instructions in place.
This observation is raised to remind Naturstyrelsen to secure that spillage of oil and other substances harmful to the environment, through forest management operations is strictly avoided</t>
  </si>
  <si>
    <t>Selvom det ikke blev observeret under feltbesøg, fortalte en af de interviewede entreprenører, at han til tider har uheld med at olieslanger springer og spreder større mængder olie rundt på et større område, end han kan tørre op med oliespildmåtterne. Interview med NST driftscentret bekræfter at de finder dette en uacceptabel opførsel, og at når dette er sket, har de anmodet om og kontrolleret, at entreprenøren renser området op bagefter. Der føres registrering med dette. Retningslinjer er på plads.
Denne observation er rejst for at minde Naturstyrelsen om at sikre at spild af olie og andre miljøskadelige stoffer under skovdriftsaktiviteter altid undgås.</t>
  </si>
  <si>
    <t xml:space="preserve">S1 (2022): Since the last audit, Naturstyrelsen has stopped using the specific contractor, since they do not tolerate this kind of behaviour, as well as has communicated their requirements to contractors. During the audit, contractors confirmed understanding and procedures for securing that spillage is strictly avoided. </t>
  </si>
  <si>
    <t>Closed</t>
  </si>
  <si>
    <t>2021.2</t>
  </si>
  <si>
    <t>PEFC-DK001-3; 4.8c</t>
  </si>
  <si>
    <t>Since this is a transfer from other CB, Naturstyrelsen receives a new PEFC certificate code, when the new certificate is issued by SA cert: SA-PEFC-FM-005712 to be used on sales documentation (invoices).</t>
  </si>
  <si>
    <t>Da dette er en re-certificering og transfer til andet CB, vil Naturstyrelsen modtage ny PEFC certifikatkode, når det nye PEFC certifikat udstedes af SA Cert: SA-PEFC-FM-005712, som skal anvendes fremover på salgsdokumentation (faktura mv).</t>
  </si>
  <si>
    <t xml:space="preserve">S1 (2022): Invoicing system and examples of sales documentation checked. New correct certificate code on all sales documentation. </t>
  </si>
  <si>
    <t>2022.1</t>
  </si>
  <si>
    <t xml:space="preserve">Naturstyrelsen has the requirement to leave 5 snags/high stumps, damaged trees or windfalls included in their ecological quidelines available to and implemented by the local units. During the field visits of the audit, the forest managers at the units did not clearly demonstrate knowledge of the requirement that in middle aged and older stands minimum 3 snags or 3 lying trees in all are left per ha (nor that the draft PEFC FM standard will require minimum 3 snags, damaged or lying trees in all middle aged and older stands). On-site, the requirement was met in practice, therefore this is only raised as an observation. </t>
  </si>
  <si>
    <t>PEFC-DK001-3; 3.6.1</t>
  </si>
  <si>
    <t>The Danish Nature Agency (Naturstyrelsen) should make sure that the managers at the units are fully aware of the PEFC requirement on retaining minimum 3 (5 in new std) snags or lying trees per ha in middle aged forest stands.</t>
  </si>
  <si>
    <t>Naturstyrelsen bør sikre at alle forvaltere på enhederne er klar over PEFC kravet om at efterlade min. 5 i ny PEFC std højstubbe eller liggende træer i alt pr. ha i mellemaldrende og ældre tyndingsbevoksninger.</t>
  </si>
  <si>
    <t xml:space="preserve">S2 (2023): The Central Office has arranged meeting for forest manager on all FMU's (27. april 2023), where FSC standard requirement 6.6.4 and 6.6.5 was informed and explained. The relevant local units participated. 
Information will also be given again til all FMU's during a planned meeting in May 2023. 
Observations during field visits and interview with planner and managers at units Bornholm and Midtsjælland confirm, that they were familiar with the requirement and had implemented these requirements during  the forest management operations. </t>
  </si>
  <si>
    <t>2023.1</t>
  </si>
  <si>
    <t>During field audit of the local unit Midtsjælland and review of one contractors machinery and equipments, an obviously old diesel tank was observed next to the machine at roadside. The diesel tank did not bear any kind of ID info or date of last pressure test. 
No leakage has occured and the tank was not placed close to any water resources nor nature values. So this is justified as an observation.</t>
  </si>
  <si>
    <t xml:space="preserve">Under feltaudit af enheden Midtsjælland og review af en entreprenørs maskine og udstyr, blev en tydeligvis gammel dieseltank observeret i vejkanten ved siden af maskinen. Dieseltanken tilhørende entreprenøren var ikke påført nogen form for ID info eller fx dato for seneste tryktest. 
Intet spild observeret og tanken var ikke placeret tæt ved vandressourcer og ej heller naturværdier. Så dette gives som en observation.
</t>
  </si>
  <si>
    <t xml:space="preserve">PEFC-DK-001-4; 3.13
</t>
  </si>
  <si>
    <t>NST should secure that spillage of oil and other substances harmful to the environment during forest management activities is avoided, see Annex 3 – Environmental requirements for forest machinery and hand tools) and disposal of waste on forest land.</t>
  </si>
  <si>
    <t xml:space="preserve">NST bør sikre at spild af olie og andre miljøskadelige stoffer under skovdriftsaktiviteter undgås, jf. Bilag 3 – Miljøkrav til skovmaskiner og håndværktøj og deponering af affald på skovarealer.
</t>
  </si>
  <si>
    <t>Open</t>
  </si>
  <si>
    <t>2023.2</t>
  </si>
  <si>
    <t xml:space="preserve">Due to the process of converting productive forest areas to untouched forests/biodiversity in the Danish state forests, NST has a coorporation with Copenhagen University, of creating manageble methods for calculating and monitoring  carbon stocks. NST has already all the basic data of standing woody biomass, increment and harvest volumes and thus good indications of whether the forest carbon stock is declining, increasing or stable. The carbon stock in untouched forest will most likely increase and in the long term reach a steady state. 
</t>
  </si>
  <si>
    <t xml:space="preserve">Som et led i processen med at konvertere produktiv skov til urørt skov/biodiversitet i de danske statsskove, har NST et samarbejde med Københavns Universitet omkring at etablere håndterbare metoder til beregning og overvågning af kulstof lagre. NST har allerede en del data i form af opgørelser over stående vedmasse, hugst og tilvækst og dermed en god indikation af om skovenes kultoflager falder, stiger eller er stabilt. I de arealer, hvor skoven lægges urørt, vil kulstoflagret sandsynligvis øges indenfor kort tid og siden flade ud. </t>
  </si>
  <si>
    <t xml:space="preserve">PEFC-DK-001-4; 2.1
</t>
  </si>
  <si>
    <t>NST should establish methods for monitoring if the forest’s carbon stores in live and dead trees are maintained or increased over time.</t>
  </si>
  <si>
    <t xml:space="preserve">NST bør etablere methoder til at overvåge om Statsskovenes lager af kulstof i levende og døde træer opretholdes eller øges over tid.
</t>
  </si>
  <si>
    <t>12.05.2022</t>
  </si>
  <si>
    <t>22.05.2023</t>
  </si>
  <si>
    <t>SA-PEFC-FM-005712</t>
  </si>
  <si>
    <t>FSC and PEFC FM</t>
  </si>
  <si>
    <t>Naturstyrelsen (The Danish Nature Agency)</t>
  </si>
  <si>
    <t>Naturstyrelsen</t>
  </si>
  <si>
    <t>Jan Teinborg</t>
  </si>
  <si>
    <t>Førstballevej 2, DK-7183 Randbøl</t>
  </si>
  <si>
    <t xml:space="preserve"> +45 72 54 30 00</t>
  </si>
  <si>
    <t>N/A</t>
  </si>
  <si>
    <t>jatei@nst.dk</t>
  </si>
  <si>
    <t xml:space="preserve">https://naturstyrelsen.dk/ </t>
  </si>
  <si>
    <t>FSC og PEFC FM</t>
  </si>
  <si>
    <t>Certifikat registreringskode</t>
  </si>
  <si>
    <t>Certifikattype</t>
  </si>
  <si>
    <t>Virksomhedsnavn</t>
  </si>
  <si>
    <t>Virksomhedsnavn på lokal sprog</t>
  </si>
  <si>
    <t>Registreringsnr.</t>
  </si>
  <si>
    <t>Kontaktperson</t>
  </si>
  <si>
    <t>Adresse</t>
  </si>
  <si>
    <t>Land</t>
  </si>
  <si>
    <t>Tlf.</t>
  </si>
  <si>
    <t xml:space="preserve"> - </t>
  </si>
  <si>
    <t>E-mail</t>
  </si>
  <si>
    <t>Hjemmeside</t>
  </si>
  <si>
    <t>Ansøgningsinformationer udfyldt af</t>
  </si>
  <si>
    <t>Logistik</t>
  </si>
  <si>
    <t>Single</t>
  </si>
  <si>
    <t xml:space="preserve">Forest owner(s), or </t>
  </si>
  <si>
    <t>The Danish State forests managed by Danish Nature Agency</t>
  </si>
  <si>
    <t>16 (managed as one)</t>
  </si>
  <si>
    <t>Whole country</t>
  </si>
  <si>
    <t>Refer to A7</t>
  </si>
  <si>
    <t xml:space="preserve">North </t>
  </si>
  <si>
    <t>Temperate</t>
  </si>
  <si>
    <t>Invoiced directly by PEFC Denmark</t>
  </si>
  <si>
    <t>Type operation</t>
  </si>
  <si>
    <t>Skovejer/-forvalter</t>
  </si>
  <si>
    <t>Navn på skoven dækket af certifikatet</t>
  </si>
  <si>
    <t>De danske statsskove som forvaltes af Naturstyrelsen</t>
  </si>
  <si>
    <t>Antal gruppemedlemmer</t>
  </si>
  <si>
    <t>IR</t>
  </si>
  <si>
    <t>Antal skovenheder</t>
  </si>
  <si>
    <t>Hele landet</t>
  </si>
  <si>
    <t>Bredegrad</t>
  </si>
  <si>
    <t>se A7</t>
  </si>
  <si>
    <t>Længdegrad</t>
  </si>
  <si>
    <t>Hemisfære</t>
  </si>
  <si>
    <t>Nord</t>
  </si>
  <si>
    <t>Skovzone eller -biome</t>
  </si>
  <si>
    <t>Tempereret</t>
  </si>
  <si>
    <t>State</t>
  </si>
  <si>
    <t>Partly forest operations to contractors</t>
  </si>
  <si>
    <t>Semi-Natural &amp; Mixed Plantation &amp; Natural Forest</t>
  </si>
  <si>
    <t>Broad-leaved/Coniferous</t>
  </si>
  <si>
    <t>HCV 1 -Species Diversity
HCV 2 -Landscape-level ecosystems and mosaics
HCV 3 -Ecosystems and habitats
HCV 4 -Critical ecosystem services
HCV 5 -Community needs
HCV 6 - Cultural values</t>
  </si>
  <si>
    <t>See Annex 3</t>
  </si>
  <si>
    <t xml:space="preserve">In Denmark, there is no legal requirement of "allowable cut". The forest management plans gives a recommended planned harvest level calculated on the bases of an increment of more than 800000 m3/yr, age class distribution etc.
The planned harvest level is calculated to: 565329 m3/yr (2022)
</t>
  </si>
  <si>
    <t>Roundwood, Chips and firewood</t>
  </si>
  <si>
    <t xml:space="preserve">Roadside or standing </t>
  </si>
  <si>
    <t>Approx. 50 contractors</t>
  </si>
  <si>
    <t>NO</t>
  </si>
  <si>
    <t xml:space="preserve">Stat </t>
  </si>
  <si>
    <t>Stat / Offentlig</t>
  </si>
  <si>
    <t>Delvis skovoperationer udføres af entreprenører</t>
  </si>
  <si>
    <t>Ikke relevant</t>
  </si>
  <si>
    <t>Træarter - se annex 3</t>
  </si>
  <si>
    <t>I Danmark findes der ikke lovgivningsmæssigt et "tilladte hugsttal", men i forvaltningsplaner angives anbefalede planlagte hugsttal beregnet på basis af en tilvækst på godt 800000 m3, aldersklassefordeling mv. 
Det planlagte hugsttal er beregnet til 565329 m3/år (2022)</t>
  </si>
  <si>
    <t>Rundtræ, flis, brænde</t>
  </si>
  <si>
    <t>Vejside/leveret</t>
  </si>
  <si>
    <t>Mænd 457 og kvinder 187.</t>
  </si>
  <si>
    <t>Ca. 50 entreprenører</t>
  </si>
  <si>
    <t>Nej</t>
  </si>
  <si>
    <t>Type foretagende</t>
  </si>
  <si>
    <t>Forvaltning</t>
  </si>
  <si>
    <t>Ejerskab</t>
  </si>
  <si>
    <t>Underleverancer ved tredjepart</t>
  </si>
  <si>
    <t>Liste over høje bevaringsværdier</t>
  </si>
  <si>
    <t>Skov sammensætning</t>
  </si>
  <si>
    <t>Skov type</t>
  </si>
  <si>
    <t>Plantage artskategori</t>
  </si>
  <si>
    <t>Primære træarter</t>
  </si>
  <si>
    <t>Årlig tilladte hugst (m3/år)</t>
  </si>
  <si>
    <t>Faktiske årlig produktion (m3/år)</t>
  </si>
  <si>
    <t>Produktkategorier</t>
  </si>
  <si>
    <t>Salgssted</t>
  </si>
  <si>
    <t>Antal medarbejdere</t>
  </si>
  <si>
    <t>Totalt:</t>
  </si>
  <si>
    <t>Antal entreprenører/andre</t>
  </si>
  <si>
    <t>Pilotprojekt</t>
  </si>
  <si>
    <t>Division af skovenheder</t>
  </si>
  <si>
    <t>Antal</t>
  </si>
  <si>
    <t>Areal</t>
  </si>
  <si>
    <t xml:space="preserve">THE CERTIFICATION ASSESSMENT PROCESS </t>
  </si>
  <si>
    <t>Certificeringsprocessen</t>
  </si>
  <si>
    <t>Dato for evaluering</t>
  </si>
  <si>
    <t>For-evaluering</t>
  </si>
  <si>
    <t>Re-Assessment dates</t>
  </si>
  <si>
    <t>Re-certificeringsdato</t>
  </si>
  <si>
    <t>12-16. april 2021</t>
  </si>
  <si>
    <t>Plan</t>
  </si>
  <si>
    <t>12/04: 09:00-09:30 Opening meeting (remote via Skype)</t>
  </si>
  <si>
    <t>12/04: 09:00-09:30: Åbningsmøde</t>
  </si>
  <si>
    <t>12/04: 09:30-17:00 Review of documentation, procedures, systems, staff interviews (remote Skype)</t>
  </si>
  <si>
    <t>12/04: 09:30-17:00: Gennemgang af dokumentation, procedurer, systemer og interview af medarbejdere.</t>
  </si>
  <si>
    <t>13/04: 09:00-17:00: Site visits at Naturstyrelsen Sønderjylland, plus staff and contractors inteview</t>
  </si>
  <si>
    <t>13/04: Feltbesøg hos NST Sønderjylland, samt interview af medarbejdere og entreprenører</t>
  </si>
  <si>
    <t>14/04: 09:00-17:00: Site visits at Naturstyrelsen Vadehavet, plus staff and contractors inteview</t>
  </si>
  <si>
    <t>14/04: Feltbesøg hos NST Vadehavet, samt interview af medarbejdere og entreprenører</t>
  </si>
  <si>
    <t>15/04: 09:00-15:00: Continued review of documentation and interview of staff (remote via Skype)</t>
  </si>
  <si>
    <t>15/04: 09:00-15:00: Gennemgang af dokumentation og interview af medarbejdere (Skype)</t>
  </si>
  <si>
    <t>15/04: 15:00-16:00: Closing meeting</t>
  </si>
  <si>
    <t>15/04: 15:00-16:00: Afslutningsmøde</t>
  </si>
  <si>
    <t>16/04: Completion of checklists and reporting</t>
  </si>
  <si>
    <t>16/04: Udfyldelse af tjeklister og afrapportering.</t>
  </si>
  <si>
    <t>Approx. 12 person days including time spent on preparatory work, actual audit days, consultation and report writing (and including travel time during audit)</t>
  </si>
  <si>
    <t>Ca. 12 arbejdsdage inkl forberedelse, løbende kommunikation, felt inspektion, kontorbesøg, gennemgang af documentation, interessentkonsultation og afrapportering (ekskl. Rejsetid).</t>
  </si>
  <si>
    <t>Justification for increasing and decreasing factors</t>
  </si>
  <si>
    <t>Justifikation for faktorer som øger eller nedsætter audittiden</t>
  </si>
  <si>
    <t xml:space="preserve">Factors increasing auditing time: Infrastructure and HCVs present. </t>
  </si>
  <si>
    <t>Faktorer som øger audittiden: Infrastruktur med relativt store kørselsafstande og HCV tilstede.</t>
  </si>
  <si>
    <t xml:space="preserve">Factors decreasing auditing time: Multiple MUs. </t>
  </si>
  <si>
    <t>Faktorer som formindsker audittiden: Multi-site certifikat.</t>
  </si>
  <si>
    <t>Auditteamet</t>
  </si>
  <si>
    <t xml:space="preserve">Auditteamet bestod af: </t>
  </si>
  <si>
    <t xml:space="preserve"> </t>
  </si>
  <si>
    <t>1) Karina Seeberg Kitnaes (Team leader, Lead Auditor) is educated biologist and has 25 years of international work experience focused on forest ecology, forestry, integrated natural resources management, implementation of EU Natura 2000 and EU Water Framework Directive,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</si>
  <si>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(Team Leader, Lead Auditor) er uddannet biolog M.Sc. og har 25 års international erfaring med skovøkologi, skovbrug, integreret naturressourceforvaltning,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</si>
  <si>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 xml:space="preserve">2) Anja Skriver Brogaard (Auditor) educated forester from Norwegian University of Life Sciences (NMBU) and has 15 years of professional work experience in the forest and wood industry. Anja has been working as lead auditor since 2011 for other CB, since 2015 for Danish Technological Institute  and since 2020 for WSP Denmark, with strong focus on forest management certification, chain of custody certification, timber legality and other certifications related to the forest and wood processing industries. Anja has performed +500 audits of forest managements and wood processing companies in Denmark and abroad in countries like Norway, USA, Chile and Russia.  </t>
  </si>
  <si>
    <t>2) Anja Skriver Brogaard (revisor) uddannet forstkandidat fra Norges Miljø- og Biovidenskabelige Universitet (NMBU) og har 15 års professionel erhvervserfaring inden for skov- og træindustrien. Anja har arbejdet som auditor siden 2011 for andet CB, siden 2015 for Teknologisk Institut og siden 2020 for WSP Denmark med stærkt fokus på skovdriftscertificering, sporbarhedscertificering, tømmerlovgivning og andre certificeringer relateret til skov- og træforarbejdende industrier. Anja har udført +500 audits af skovforvaltninger og træforarbejdende virksomheder i Danmark og i udlandet, eks. i lande som Norge, USA, Chile og Rusland.</t>
  </si>
  <si>
    <t>Team members’ c.v.’s are held on file at the SA Cert office.</t>
  </si>
  <si>
    <t>Team medlemmers Cver er på fil hos SA Cert.</t>
  </si>
  <si>
    <t>Rapportskrivning</t>
  </si>
  <si>
    <t>Anja S. Brogaard and Karina S. Kitnaes</t>
  </si>
  <si>
    <t>Anja S. Brogaard og Karina S. Kitnæs</t>
  </si>
  <si>
    <t>Rapport Peer review</t>
  </si>
  <si>
    <t>n/a, this is a re-assessment</t>
  </si>
  <si>
    <t>Ikke relevant, dette er en re-certificering</t>
  </si>
  <si>
    <t>Rationale for evalueringen</t>
  </si>
  <si>
    <t xml:space="preserve">The assessment involved review of relevant procedures and management planning documentation and records, site visits, discussion with forest managers and workers and completion of the forest management checklists. The number of sites selected was based on the sampling. Sites were selected to include areas of recent or on-going operations, areas of public access, areas of conservation value not previously visited by SA Cert. </t>
  </si>
  <si>
    <t>Evalueringen omfattede gennemgang af relevante procedurer og forvaltningsplan dokumentation og registreringer, feltbesøg, diskussion med skovforvaltere og medarbejdere, samt udfyldelse af tjeklisterne. Antallet af udvalgte skovenheder var baseret på stikprøveberegningen givet i Annex 8. Enhederne blev valgt så de inkluderede arealer med fornylig og igangværende operationer, arealer med offentlig adgang, arealer med høj bevaringsværdi og til om muligt at omfatte ikke tidligere besøgte arealer</t>
  </si>
  <si>
    <t>Justifikation for udvælgelse af emner og steder besøgte</t>
  </si>
  <si>
    <t xml:space="preserve">Site 1: Naturstyrelsen Sønderjylland: 
Compartment 28, 33 and others, beech - stakeholder comment on skidding tracks, machine harvest, middle aged beech, number of large old retention trees.
Compartment 5b, planting of beech in soil scarification holes, 90% beech, 10% cherry and larch, clearcut site of appr. 1 ha, tree stumps. 
Compartment 17, Natura 2000 area, retention trees
Forest Storage of wood chips.
Compartments 10, 11 and 18 - wood chipper and contractor interview.
Compartments set aside as biodiversity areas.
Compartments along coastal zone Natura 2000 habitat types.
Forest road system and permanent skidding tracks. </t>
  </si>
  <si>
    <t>NST Sønderjylland:</t>
  </si>
  <si>
    <t xml:space="preserve">Site 2: Naturstyrelsen Vadehavet: 
Compartment with biodiversity areas of old-growth oak with cultural history
Compartment 38 with beech - Biodiversity forest with no commercial activities, Natura 2000, HCV, Woodpecker and owls. 
Compartment with protected zone of §3 peatland surrounded by conifer stands and game grazing area
Compartment 59c. Leased out area with greenery forest stand
Compartment with ongoing harvest of conifers and transport, interview of NST's own machine operator and extractor. 
Compartment with heatland and grazing agreement on Natura 2000 area and §3 area
Compartments 147 a, 146 a and 137: Chestnut and other broadleaved tree species planted in clearings from typographer attack. Part of For Life Fit -project supported for EU.  
Compartments with forest stands reestablished after major storm in 1999, 
Compartment 242G, Contractor interview, on-going thinnings and stacking for chipping.   </t>
  </si>
  <si>
    <t>NST Vadehavet:</t>
  </si>
  <si>
    <t>Standards used (inc version and date approved)</t>
  </si>
  <si>
    <t>Anvendte standarder</t>
  </si>
  <si>
    <t>The forest management was evaluated against the PEFC-endorsed national standard for Denmark: PEFC DK 001-3 Forest Management Standard. A copy of the standard is available at www.pefc.org</t>
  </si>
  <si>
    <t>PEFC DK 001-3 skovstandarden for Danmark</t>
  </si>
  <si>
    <t>Tilpasning/modifikation af standarden</t>
  </si>
  <si>
    <t>Interessentkonsultation</t>
  </si>
  <si>
    <t>Resume af interessentkonsultationsprocessen</t>
  </si>
  <si>
    <t>101 consultees were contacted</t>
  </si>
  <si>
    <t>101 interessenter er blevet konsulteret forinden auditten</t>
  </si>
  <si>
    <t>Four (4) responses were received</t>
  </si>
  <si>
    <t>Fire (4) svar er blevet modtaget</t>
  </si>
  <si>
    <t>Consultation was carried out on 02/03/2021</t>
  </si>
  <si>
    <t>Konsultationen blev gennemført den 02.03.2021.</t>
  </si>
  <si>
    <t>6 visits/interviews were held in person during audit.</t>
  </si>
  <si>
    <t>6 interviews af entreprenører og medarbejdere blev gennemført under auditten.</t>
  </si>
  <si>
    <t>Se A2 for resumé af kommentarer rejst af interessenter og svar fra Soil Association</t>
  </si>
  <si>
    <t>n/a</t>
  </si>
  <si>
    <t>Observationer</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</si>
  <si>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</si>
  <si>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Kritiske forhold</t>
  </si>
  <si>
    <t>Hvor et forhold var vanskeligt at evaluere eller hvor modstridende oplysninger blev identificeret, diskuteres dette i sektionen nedenfor og  dragede konklusioner gives.</t>
  </si>
  <si>
    <t>Forhold</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</si>
  <si>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</si>
  <si>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</si>
  <si>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 xml:space="preserve">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t>
  </si>
  <si>
    <t>Et certifikat er blevet udstedt for den periode, som er angivet på forsiden, og vil blive opretholdt ved succesfuld gennemførsel ved de årlige inspektioner.</t>
  </si>
  <si>
    <t xml:space="preserve">THE FOREST </t>
  </si>
  <si>
    <t>SKOVEN</t>
  </si>
  <si>
    <r>
      <t>SUMMARY OF FOREST MANAGEMENT</t>
    </r>
    <r>
      <rPr>
        <b/>
        <i/>
        <sz val="10"/>
        <rFont val="Cambria"/>
        <family val="1"/>
      </rPr>
      <t xml:space="preserve"> (this is a specific requirement for Denmark for single-sites, but could be useful for all).</t>
    </r>
  </si>
  <si>
    <t>RESUMÈ AF SKOVFORVALTNINGEN</t>
  </si>
  <si>
    <t>Beskrivelse af forvaltningssystem</t>
  </si>
  <si>
    <t>Naturstyrelsen administers the Danish state forests with a total area of approx 200,000
hectares, predominantly forests and nature areas. According to the Danish Forest Act, NST has a special obligation to undertake multifaceted considerations in the forest management. These considerations for among others natural values and the public are expressed both through a more gentle commercial forest management and care of natural areas, as well as the construction and operation of open air facilities.
Since 2005, the framework for forest management has been close-to-nature forest
management. The close-to-nature forest management aims to build more stable forests with continuous forest cover, which can be regenerated naturally, and where the forest climate is maintained. This includes converting forest stands of exotic tree species with native (or European) tree species. Securing and improving the natural values and biodiversity is a key objective for the management of the state forests. There are designated areas for untouched forest, grazing forest and coppice. And everywhere in state forests many old trees and mature stands are maintained. To increase the biodiversity, especially native trees and shrubs are used. In the NST land areas, a wide range of bogs and other wetlands has in recent years been recreated, and many overgrown dunes have been restored. In the state forests, no pesticides are used unless strictly necessary and the use of fertiliser is very limited.</t>
  </si>
  <si>
    <t>Naturstyrelsen administrerer de danske statsskove med et samlet areal på godt 200.000 ha, helt overvejende skove og naturarealer. Naturstyrelsen har i medfør af skovloven en særlig forpligtigelse til at tage flersidige hensyn i skovdriften. De flersidige hensyn til bl.a. naturværdier og publikum kommer til udtryk både gennem en mere skånsom erhvervsmæssig skovdrift og pleje af naturarealer samt anlæg og drift af publikumsfaciliteter.
Siden 2005 har rammen for skovforvaltningen været naturnær skovdrift. Den naturnære skovdrift sigter mod at opbygge stabile skove med vedvarende skovdække, som kan forynges naturligt, og hvor skovklimaet opretholdes. Dette inkluderer afvikling af eksotiske træarter og øget andel af løvtræsarter. Sikringen og forbedringen af naturværdier og biodiversitet er et centralt mål for forvaltningen af statsskovene. Der er og bliver udlagt store arealer til urørt skov, græsningsskov og stævningsskov. Og overalt i statsskovene opretholdes der mange gamle træer og overmodne bevoksninger. For at fremme biodiversiteten anvendes der ligeledes især hjemmehørende træer og buske. På Naturstyrelsens arealer er der endvidere gennem de senere år genskabt en lang række moser og andre vådområder, og der er sket en genopretning af mange tilplantede eller tilgroede klitheder. I statsskovene anvendes der som udgangspunkt ikke pesticider og brug af kunstgødning er stærkt begrænset.</t>
  </si>
  <si>
    <t>With the Strategy of Naturstyrelsen for the period 2019-2022, the focus on nature has further increased. The main objective for the Danish Nature Agency is to be the state manager of the common nature of the Danes. Naturstyrelsens Strategy sets the common direction for the period 2019-2022 with the strategic guiding goal: Nature for everyone:
- More and wilder nature
- Better nature experiences in the whole country
- Accessible nature for all.
There is an ongoing largescale process of selecting and designating large areas as untouched forests (forests without any commercial activities).</t>
  </si>
  <si>
    <t xml:space="preserve">Med Naturstyrelsens Strategi for perioden 2019-2022 er fokus på naturen yderligere øget: Naturstyrelsen har som hovedopgave at være den statslige forvalter af danskernes fælles natur. Naturstyrelsens strategi sætter den fælles retning for perioden 2019-2022 med et strategisk pejlemærke: Natur for alle:
- Mere og vild natur
- Bedre naturoplevelser i hele landet
- Natur tilgængelig for alle. 
Der foregår en storstilet proces med at udvælge og udlægge et stort areal til urørt skov.  </t>
  </si>
  <si>
    <t>The Danish Nature Agency has approximately 670 employees, of whom approximately 130 are based at the head office in Randbøl and approximately 85 employees are associated with the Danish Coastal Authority in Lemvig. Other employees are based at the agency's 16 local units throughout the country.</t>
  </si>
  <si>
    <t xml:space="preserve">Naturstyrelsen har ca. 670 medarbejdere. Ca. 130 medarbejdere er tilknyttet hovedkontoret i Randbøl, ca. 85 medarbejdere holder til hos Kystdirektoratet i Lemvig, mens de øvrige medarbejdere er placeret på styrelsens 16 lokale enheder i hele landet. </t>
  </si>
  <si>
    <t>Total management area and main divisions</t>
  </si>
  <si>
    <t>Totale areal og enheder</t>
  </si>
  <si>
    <t>Målsætninger for forvaltningen</t>
  </si>
  <si>
    <t>The purpose of the Naturstyrelsen is centered around five main topics, of hwich three are relevant for the certified area: 
- Management of nature 
- Outdoor life
- Forests</t>
  </si>
  <si>
    <t xml:space="preserve">Naturstyrelsens formål på finansloven er centreret omkring fem hovedområder, hvoraf følgende tre er relevante for det certificerede areal:
- Naturforvaltning
- Friluftsliv
- Skov
</t>
  </si>
  <si>
    <t>The Danish Nature Agency is responsible for the areal management of the state forests and nature areas as well as protection of the coastal zones. The primary tasks of the Danish Nature Agency under the main topics are described beneath.</t>
  </si>
  <si>
    <t>Naturstyrelsen løser opgaver vedrørende arealforvaltning af de statslige skove og naturområder samt beskyttelse af kysterne. Naturstyrelsens primære opgaver under de forskellige formål er beskrevet nedenfor</t>
  </si>
  <si>
    <t xml:space="preserve">Forest: The Danish Nature Agency contributes with the decisions and the planning of achieving more untouched forest in Denmark. The forest areas, which do not have biodiversity as the main objective, are managed according to the principles of close-to-nature forestry and the income contrinutes amongst others to support the main objectives of the agency through a documented sustainable production of timber and wood chips. As part of the forest management, the main focus is to take care of the multifaceted considerations of e.g. nature, outdoor life, cultural history, environmental and groundwater protection.
There is a clear documented GIS based management system, centralised policies and procedures, which are regularly updated. Recently, the Agency has shifted to new IT system SABA, which includes all existing data related to the forest management. 
Maintaining continous forest cover, the main principles are thinnings, selective harvest and natural regeneration to the extent possible, while moving towards increased use of native tree species and mixed forest stands. When planning forest operations, the site managers carries out field inspection, while the central operational centre prepares the written job instructions to the contractor or own staff. </t>
  </si>
  <si>
    <r>
      <t xml:space="preserve">SUMMARY OF ORANISATIONAL STRUCTURE AND MANAGEMENT </t>
    </r>
    <r>
      <rPr>
        <b/>
        <i/>
        <sz val="10"/>
        <rFont val="Cambria"/>
        <family val="1"/>
      </rPr>
      <t>(this is a specific requirement for Sweden for single-sites and groups of forest contractors or wood procurement organisations, but also relevant for all under ISO 17021).</t>
    </r>
  </si>
  <si>
    <r>
      <t xml:space="preserve">SUMMARY OF ISO 14001 BASED SYSTEM </t>
    </r>
    <r>
      <rPr>
        <b/>
        <i/>
        <sz val="10"/>
        <rFont val="Cambria"/>
        <family val="1"/>
      </rPr>
      <t xml:space="preserve"> (this is a specific requirement for Sweden for groups and for Norway for both single-sites and groups, but could be useful for all).</t>
    </r>
  </si>
  <si>
    <t xml:space="preserve">FIRST SURVEILLANCE </t>
  </si>
  <si>
    <t>FØRSTE ÅRLIGE AUDIT</t>
  </si>
  <si>
    <t>Auditdatoer</t>
  </si>
  <si>
    <t>09.05-12.05.2022; 10.06.2022</t>
  </si>
  <si>
    <t>Auditplan</t>
  </si>
  <si>
    <t>09/05: 09:00-09:30 Opening meeting</t>
  </si>
  <si>
    <t>09/05: Åbningsmøde</t>
  </si>
  <si>
    <t>09/05: 09:30-16:00 Review of documentation, procedures, systems, staff interviews</t>
  </si>
  <si>
    <t>09/05: Gennemgang af dokumentation, procedurer, systemer og interview af medarbejdere.</t>
  </si>
  <si>
    <t>10/05: 09-17: Site visit and documentation review at Naturstyrelsen Trekantsområdet, plus staff and contractors inteview</t>
  </si>
  <si>
    <t>10/05: Feltbesøg og dokumentationsgennemgang hos Naturstyrelsen Trekantsområdet, samt interview af medarbejdere og entreprenører</t>
  </si>
  <si>
    <t>11/05: 09-17: Site visit and documentation review at Naturstyrelsen Storstrøm, plus staff and contractors inteview</t>
  </si>
  <si>
    <t>11/05: Feltbesøg og dokumentationsgennemgang hos Naturstyrelsen Storstrøm, samt interview af medarbejdere og entreprenører</t>
  </si>
  <si>
    <t>12/05: 09:00-12:00 Review of documentation, procedures, systems, staff interviews continued</t>
  </si>
  <si>
    <t>12/05: Gennemgang af dokumentation, procedurer, systemer og interview af medarbejdere, fortsat</t>
  </si>
  <si>
    <t>10/06: 09-11: Closing meeting</t>
  </si>
  <si>
    <t>10/06: Afslutningsmøde</t>
  </si>
  <si>
    <t>Estimerede antal persondage brugt til at gennemføre inspektionen</t>
  </si>
  <si>
    <t>Approx. 10 person days including time spent on preparatory work, actual audit days, consultation and report writing (and including travel to and in the region)</t>
  </si>
  <si>
    <t>Begrundelse for faktorer som øger eller formindsker antal person-dage:</t>
  </si>
  <si>
    <t xml:space="preserve">Factors decreasing auditing time: Multiple MU certificates. </t>
  </si>
  <si>
    <t xml:space="preserve">1) Anja Skriver Brogaard (TL, Auditor) educated forester from Norwegian University of Life Sciences (NMBU) and has 16 years of professional work experience in the forest and wood industry. Anja has been working as lead auditor since 2011 for other CB, since 2015 for Danish Technological Institute  and since 2020 for WSP Denmark, with strong focus on forest management certification, chain of custody certification, timber legality and other certifications related to the forest and wood processing industries. Anja has performed +500 audits of forest managements and wood processing companies in Denmark and abroad in countries like Norway, USA, Chile and Russia.  </t>
  </si>
  <si>
    <t>1) Anja Skriver Brogaard (TL, revisor) uddannet forstkandidat fra Norges Miljø- og Biovidenskabelige Universitet (NMBU) og har 16 års professionel erhvervserfaring inden for skov- og træindustrien. Anja har arbejdet som auditor siden 2011 for andet CB, siden 2015 for Teknologisk Institut og siden 2020 for WSP Denmark med stærkt fokus på skovdriftscertificering, sporbarhedscertificering, tømmerlovgivning og andre certificeringer relateret til skov- og træforarbejdende industrier. Anja har udført +500 audits af skovforvaltninger og træforarbejdende virksomheder i Danmark og i udlandet, eks. i lande som Norge, USA, Chile og Rusland.</t>
  </si>
  <si>
    <t>2) Karina Seeberg Kitnaes (Auditor) is educated biologist and has 26 years of international work experience focused on forest ecology, forestry, integrated natural resources management, implementation of EU Natura 2000 and EU Water Framework Directive,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</si>
  <si>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(Auditor) er uddannet biolog M.Sc. og har 26 års international erfaring med skovøkologi, skovbrug, integreret naturressourceforvaltning,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</si>
  <si>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Auditørernes og den tekniske eksperts CV'er findes på fil hos Soil Association Certification.</t>
  </si>
  <si>
    <t>Rapportforfatter</t>
  </si>
  <si>
    <t>Anja Skriver Brogaard</t>
  </si>
  <si>
    <t>Assessment process</t>
  </si>
  <si>
    <t>Auditprocessen</t>
  </si>
  <si>
    <t xml:space="preserve">The assessment involved review of relevant management planning documentation and records, site visits, discussion with forest managers and workers and completion of the forest management checklist. The number of sites selected was based on the sampling calculation given in Annex 8. Sites were selected to include areas of recent or on-going operations, areas of public access, areas of conservation value not previously visited by Soil Association.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</si>
  <si>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</si>
  <si>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Kriteria evalueret som en del af auditten</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</si>
  <si>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</si>
  <si>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criteria were assessed: Criteria 1 and 4.</t>
  </si>
  <si>
    <t>Følgende skovstandard kriterier blev evalueret: Kriterier 1 og 4.</t>
  </si>
  <si>
    <t>89 consultees were contacted</t>
  </si>
  <si>
    <t>89 interessenter er blevet konsulteret forinden auditten</t>
  </si>
  <si>
    <t>Two (2) responses were received</t>
  </si>
  <si>
    <t>To (2) svar er blevet modtaget</t>
  </si>
  <si>
    <t>Consultation was carried out on 25/03/2022</t>
  </si>
  <si>
    <t>Konsultationen blev gennemført den 25.03.2022.</t>
  </si>
  <si>
    <t>2 visits/interviews were held with contractors and forst managers during audit.</t>
  </si>
  <si>
    <t>2 besøg og interviews af entreprenører og medarbejdere blev gennemført under auditten.</t>
  </si>
  <si>
    <t>Review af udstedte korrigerende handlinger/tiltag</t>
  </si>
  <si>
    <t>Handlinger/tiltag gennemført i forhold til tidligere udstedte krav om korrigerende handlinger er gennemgået og gengivet i section 2 af denne rapport.</t>
  </si>
  <si>
    <t>Optegnelse af udvalte lokaliteter og steder besøgt</t>
  </si>
  <si>
    <t xml:space="preserve">Site 1: Opening meeting with forest managers at the unit. Checklist and document and map review. Site visits: Wood chips depot. Compartments with commercial thinning in forest stands. Compartments with small scale final harvest with hight stumps and retention trees. Compartments with old forest stands designated as old growth biodiversity areas. Compartments with natural regeneration, Compartments with natural water conditions, landscape values, heathlands and lakes, Compartments with young forest stands, Forest units with tracks and trails. Compartments set aside as biodiversity areas. Compartments with restoration of cultural landscape and heritage. </t>
  </si>
  <si>
    <t xml:space="preserve">1) Interview med forvaltningsteam på enheden og gennemgang af dokumentation, plan og kort. Afdelinger: </t>
  </si>
  <si>
    <t xml:space="preserve">Site 2: Opening meeting with forest managers at the unit. Checklist and document and map review. Site visits: Harvesting machine working in broadleaved forest stand with selecting harvest, interview with operator, verification of safety equipments, maps and operating instructions. Compartments set aside as biodiversity areas with open forest with grazing. Compartments with thinning in mixed forest stand. Compartments set aside as biodiversity areas. Areas with open landscape maintained as meadows. Compartments with young stands and tending. Compartments with thinning in forest stands. </t>
  </si>
  <si>
    <t xml:space="preserve">2) Interview med forvaltningsteam på enheden og gennemgang af dokumentation, plan og kort. Afdelinger: </t>
  </si>
  <si>
    <t>6.7.1</t>
  </si>
  <si>
    <t>Records reviewed:</t>
  </si>
  <si>
    <t>Registreringer/data gennemgået</t>
  </si>
  <si>
    <t>a)</t>
  </si>
  <si>
    <t>Complaints received</t>
  </si>
  <si>
    <t>Klager modtaget:</t>
  </si>
  <si>
    <t>NST receives many comments and only few complaints. All comments and complaints are recorded in the central record system and all written comments and compliants are handled and responded to. There are no onging disputes. NST also maintains a booking system, where organisations, groups and individuals can book a shelter or ask permission for conducting venues within the NST areas. NST has for each FMU a council of users, which meet on a regular basis to discuss various aspects of the forest management, social/open air interests and nature protection.</t>
  </si>
  <si>
    <t>NST modtager mange henvendelser og kun få klager. Alle henvendelser og klager registreres i det centrale registreringssystem og alle skriftlige henvendelser og klager behandles og besvares. Der er ingen nuværende konflikter. NST har et booking system, hvor organisationer, grupper og individer kan booke shelters og spørge om lov til at afholde arrangementer indenfor NST's arealer. NST har for hver enhed et brugerråd, som mødes jævntlig for at snakke om forskellige aspekter af skovdriften, sociale og friluftsinteresser og naturbeskyttelse.</t>
  </si>
  <si>
    <t>b)</t>
  </si>
  <si>
    <t>Number of accidents in forest work (serious / fatal) since last audit:</t>
  </si>
  <si>
    <t>Antal ulykker ved skovarbejde (seriøse/fatale) siden sidste inspektion:</t>
  </si>
  <si>
    <t>c)</t>
  </si>
  <si>
    <t>List of chems with quantitative data and rationale in past year:</t>
  </si>
  <si>
    <t>Liste over kemikalier med kvantitative data og rationale det seneste år:</t>
  </si>
  <si>
    <r>
      <t xml:space="preserve">Roundup Bio: 21,25 l against the invasive species: </t>
    </r>
    <r>
      <rPr>
        <i/>
        <sz val="10"/>
        <rFont val="Cambria"/>
        <family val="1"/>
      </rPr>
      <t>Heracleum mantegazzianum</t>
    </r>
  </si>
  <si>
    <r>
      <t xml:space="preserve">Roundup Bio: 21,25 l (mod fx den invasive art: </t>
    </r>
    <r>
      <rPr>
        <i/>
        <sz val="10"/>
        <rFont val="Cambria"/>
        <family val="1"/>
      </rPr>
      <t>Heracleum mantegazzianum)</t>
    </r>
  </si>
  <si>
    <t>d)</t>
  </si>
  <si>
    <t>Training records:</t>
  </si>
  <si>
    <t>Registrering af afholdte træninger:</t>
  </si>
  <si>
    <t>The central office prepares regularly new guidelines and instructions, which are informed to the 16 units through meetings and trainings with the managers, other staff and the contractors on a regular basis.</t>
  </si>
  <si>
    <t>Det central kontor udarbejder jævnligt ny instruktioner og vejledninger, som informeres til de 16 enheder gennem møder og træninger for relevante medarbejdere og entreprenører.</t>
  </si>
  <si>
    <t>e)</t>
  </si>
  <si>
    <t>Operational plan(s) for next 12 months:</t>
  </si>
  <si>
    <t>Operationelle plan(er) for de næste 12 måneder:</t>
  </si>
  <si>
    <t>Centralised policies, strategies, planning documents, guidelines, instructions. GIS based forest management plans in MapInfo with digital database tool Proteus and resulting harvest plans. For the Natura 2000 sites, nature plans with resulting action plans. For each FMU, also the future scenario maps depicting forest development types exist.</t>
  </si>
  <si>
    <t>Centraliserede politikker, strategier, planlægningsdokumenter, vejledninger, instruktioner. GIS baseret skovforvaltningsplaner i MapInfo og digital database værktøj Proteus og resulterende hugst planer. For Natura 2000 områder, naturplaner og handleplaner. For hver enhed, findes kort med skovudviklingstyper mv.</t>
  </si>
  <si>
    <t>f)</t>
  </si>
  <si>
    <t>Inventory records:</t>
  </si>
  <si>
    <t>Overvågningsdata:</t>
  </si>
  <si>
    <t>Forest maps; forest stand inventory data; biodiversity inventory data (§25 sites - key biotopes, §3 sites, §28 sites, designated Natura 2000 sites, Natura 2000 habitat types, species records); cultural heritage data, open air facilities data, contractors data, harvest data.</t>
  </si>
  <si>
    <t>Skovkort; skov data på litra niveau; biodiversitetsregistreringer (§25 områder - nøglebiotoper, §3 områder, §28 områder, udpegede Natura 2000 områder og kortlagte naturtyper, artsregistreringer, mv.); kulturminde data; friluftsfaciliteter, data over anvendte entreprenører og hugst data.</t>
  </si>
  <si>
    <t>g)</t>
  </si>
  <si>
    <t>Harvesting records:</t>
  </si>
  <si>
    <t>Hugstdata:</t>
  </si>
  <si>
    <t xml:space="preserve">Planned harvest, work instructions, "watch-out" maps, theme maps, records of harvested volumes and harvesting sites, measurement lists of timber from contractors and controllers, records of harvested volumes in system. </t>
  </si>
  <si>
    <t>Planlagt hugst, arbejdsinstruktioner, "pas-på" kort, tema kort, data over hugst volumen og hugst områder, målelister af tømmer, data over hugst volumen i system.</t>
  </si>
  <si>
    <t>h)</t>
  </si>
  <si>
    <t>Records of sales of FSC certified products:</t>
  </si>
  <si>
    <t>Salgsdokumentation for FSC certificerede produkter:</t>
  </si>
  <si>
    <t>Examples of measurement lists and invoices checked. All truck loads of timber have a traceability number, which is used throughout the transport and sales system. All timber stacked at roadside in the forest are marked with ID number identifying the load. Certification code is added to invoices when products are sold with FSC claim. Records of all sales in system, volume summary checked.</t>
  </si>
  <si>
    <t xml:space="preserve">Eksempler på målelister og faktura tjekket. Alle lastbil læs af tømmer har sporbarhedsnummer, som bruges igennem transport og salgssystem. Alle tømmerstakke ved vejside i skoven er mærket med ID nummer som identificerer stakken. Certificeringskode er angivet på faktura, når produkter sælges med FSC status. Data over salg i systemet, volumenopgørelse tjekket. </t>
  </si>
  <si>
    <t>i)</t>
  </si>
  <si>
    <t>Tracking, tracing and identification of products</t>
  </si>
  <si>
    <t>Sporing og identification af produkter</t>
  </si>
  <si>
    <t xml:space="preserve">There is no risk of mixing certified with non-certified products within the forest area and until sale at roadside, since the forest area - apart from greenery areas - is within the scope of the certificate. Only risk area for mixing would be when material is transported, but all truck loads have a traceability number, which is used throughout the transport and sales system. All timber stacked at roadside in the forest are marked with a stack number identifying the load. </t>
  </si>
  <si>
    <t>Der er stort set ingen risiko for at mikse certificerede med ikke-certificerede produkter indenfor skovarealet og indtil salg ved vejside, idet skovarealet - på nær pyntegrønts arealer - er under certifikatets dækning. Eneste risikoområde for sammenblanding ville være når materiale transporteres, men alle vognlæs har et ID number, som kan spores under transport og i salgssystem. Alt tømmer stablet ved vejside i skov er mærket med staknr. som identificerer stakken.</t>
  </si>
  <si>
    <t>Excision/Partial certification - Description of the controls that are in place to prevent confusion being generated as to which activities or products are certified, and which are not: Only areas with cutting of greenery is outside the scope of the certificate. This product is not possible to sell as FSC certified by not being a category in the book keeping system.</t>
  </si>
  <si>
    <t>Secondary Processing by Forest Manager</t>
  </si>
  <si>
    <t>Sekundær forarbejdning ved skovforvalter</t>
  </si>
  <si>
    <t>Wood chipping takes place within the certified forest area. The wood chipping is also under the scope of the SBP certification.</t>
  </si>
  <si>
    <t>Flisning indenfor det certificerede skovareal. Flis er dækket af SBP certificeringen.</t>
  </si>
  <si>
    <t>Adaptations/Modifications to Standard(s)</t>
  </si>
  <si>
    <t>Tilpasning/modificering af standarden</t>
  </si>
  <si>
    <t>There is no changes to the standard used in the previous assessment</t>
  </si>
  <si>
    <t>Ingen ændringer til standarden siden sidste audit.</t>
  </si>
  <si>
    <t>Bekræftelse af certifikatets dækrning</t>
  </si>
  <si>
    <t xml:space="preserve">The audit team reviewed the current scope of the certificate in terms of FSC certified forest area and products being produced. There was only small change to the scope of the certificate with a slight increase in the area under the scope of the certificate (due to an increase in forest land through purchase and reforestation under the Nature Agency). The increased area is covered by the forest management plans. </t>
  </si>
  <si>
    <t xml:space="preserve">Auditteamet gennemgik den nuværende dækning af certifikatet i forhold til FSC certificeret skovareal og produkter. Der var en mindre stigning i skovareal dækket af certifikatet grundet opkøb og skovrejsning. Det øgede areal er dækket af forvaltningsplanerne. Endvidere har Naturstyrelsen undergået en restrukturering af enhederne fra 18 til 16 effektive enheder. </t>
  </si>
  <si>
    <t xml:space="preserve">No new areas have been excised according to FSC-POL-20-003 The excision of areas from the scope of the certificate. See 1.4.17 description and reasons, 6.8 for controls &amp; 6.14 issues for compliance with the policy. </t>
  </si>
  <si>
    <t xml:space="preserve">Ingen nye arealer er blevet exiseret i hht. FSC-POL-20-003. </t>
  </si>
  <si>
    <t>Changes to management situation</t>
  </si>
  <si>
    <t>Ændringer til forvaltningssituationen.</t>
  </si>
  <si>
    <t>Auditteamet gennemgik forvaltningssituationen. Ingen grundlæggende ændringer til forvaltningsteamet blev noteret, udover at der er ny kontaktperson for FSC certificeringen.</t>
  </si>
  <si>
    <t xml:space="preserve">No new FMU's since the last audit. No need for the FSC-POL-20-002 partial certification of large ownerships  policy to be followed - see 1.4.7 description and reason, 6.8 for controls and A1 FM checklist criteria 1.6  and for compliance with the policy. </t>
  </si>
  <si>
    <t>Ingen nye skovenheder siden sidste audit. Ingen behov for at anvende FSC-POL-20-002.</t>
  </si>
  <si>
    <t>Resultaterne af den årlige inspektion</t>
  </si>
  <si>
    <t>Results of the surveillance assessment are recorded in the standard and checklist Annex 1 and any Non-compliances identified are given in Section 2 of this report. See also Issues arising below.</t>
  </si>
  <si>
    <t>Resulterne af inspektionsevalueringen blev registreret i standard og tjeklisten i bilag 1 og identificerede afvigelser er givet i section 2 af denne rapport. Se også nedenfor under Kritiske forhold.</t>
  </si>
  <si>
    <t>Issues arising</t>
  </si>
  <si>
    <t xml:space="preserve">SECOND SURVEILLANCE </t>
  </si>
  <si>
    <t>ANDEN ÅRLIGE AUDIT</t>
  </si>
  <si>
    <t>8-22.05.2023</t>
  </si>
  <si>
    <t>08/05: 09:00-10:00 Opening meeting</t>
  </si>
  <si>
    <t>08/05: 09.00-10.00: Åbningsmøde</t>
  </si>
  <si>
    <t>09/05: 09.00-16.00: Site visit and documentation review at Naturstyrelsen Bornholm, plus staff and contractors inteview</t>
  </si>
  <si>
    <t>09/05: 09.00-16.00 Feltbesøg og dokumentationsgennemgang hos Naturstyrelsen Bornholm, samt interview af medarbejdere og entreprenører</t>
  </si>
  <si>
    <t>16/05: 09:00-16:00 Review of documentation, procedures, systems, staff interviews</t>
  </si>
  <si>
    <t>016/05: 09.00-16.00 Gennemgang af dokumentation, procedurer, systemer og interview af medarbejdere.</t>
  </si>
  <si>
    <t>17/05: 09.00-16.00: Site visit and documentation review at Naturstyrelsen Midtsjælland, plus staff and contractors inteview</t>
  </si>
  <si>
    <t>17/05: 09.00-16.00 Feltbesøg og dokumentationsgennemgang hos Naturstyrelsen Midtsjælland, samt interview af medarbejdere og entreprenører</t>
  </si>
  <si>
    <t>22/06: 15.00-16.00: Closing meeting</t>
  </si>
  <si>
    <t>22/06: 15.00-16.00: Afslutningsmøde</t>
  </si>
  <si>
    <r>
      <t xml:space="preserve">Any deviation from the audit plan and their reasons? </t>
    </r>
    <r>
      <rPr>
        <sz val="10"/>
        <rFont val="Cambria"/>
        <family val="1"/>
      </rPr>
      <t xml:space="preserve">N </t>
    </r>
  </si>
  <si>
    <t>Afvigelser fra auditplanen og grunden hertil? N</t>
  </si>
  <si>
    <r>
      <t xml:space="preserve">Any significant issues impacting on the audit programme? </t>
    </r>
    <r>
      <rPr>
        <sz val="10"/>
        <rFont val="Cambria"/>
        <family val="1"/>
      </rPr>
      <t xml:space="preserve">N </t>
    </r>
  </si>
  <si>
    <t>Væsentlige forhold som påvirker auditprogrammet? N</t>
  </si>
  <si>
    <t>Ca. 10 arbejdsdage inkl forberedelse, løbende kommunikation, felt inspektion, kontorbesøg, gennemgang af documentation, interessentkonsultation og afrapportering (ekskl. Rejsetid).</t>
  </si>
  <si>
    <t xml:space="preserve">1) Anja Skriver Brogaard (TL, Auditor) educated forester from Norwegian University of Life Sciences (NMBU) and has 16 years of professional work experience in the forest and wood industry. Anja has been working as lead auditor since 2011 for other CB, since 2015 for Danish Technological Institute  and since 2020 for WSP Denmark, with strong focus on forest management certification, chain of custody certification, timber legality and other certifications related to the forest and wood processing industries. Anja has performed multiple audits of forest managements and wood processing companies in Denmark, Norway, USA, Chile and Russia.  </t>
  </si>
  <si>
    <t>1) Anja Skriver Brogaard (TL, revisor) uddannet forstkandidat fra Norges Miljø- og Biovidenskabelige Universitet (NMBU) og har 16 års professionel erhvervserfaring inden for skov- og træindustrien. Anja har arbejdet som auditor siden 2011 for andet CB, siden 2015 for Teknologisk Institut og siden 2020 for WSP Denmark med stærkt fokus på skovdriftscertificering, sporbarhedscertificering, tømmerlovgivning og andre certificeringer relateret til skov- og træforarbejdende industrier. Anja har udført multiple audits af skovforvaltninger og træforarbejdende virksomheder i Danmark, Norge, USA, Chile og Rusland.</t>
  </si>
  <si>
    <t>2) Karina Seeberg Kitnaes (Auditor) is biologist, M.Sc. and has 26 years of international work experience focused on forest ecology, forestry, integrated natural resources management, implementation of EU Natura 2000 and EU Water Framework Directive, as well as FSC/PEFC FM and COC certification.  Karina is business manager at WSP Danmark and has expertise and experience in implementation of international forest and chain-of-custody standards, including EUTRm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</si>
  <si>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(Auditor) er uddannet biolog Cand.Scient. og har 26 års international erfaring med skovøkologi, skovbrug, integreret naturressourceforvaltning, implementering af EU Natura 2000 og EU Vandrammedirektivet, samt FSC/PEFC FM og COC certificering. Karina er forretningsleder hos WSP Danmark og har ekspertise og erfaring i implementering af europæisk lovgivning og internationale skov- og sporbarhedsstandarder, herunder EUTR,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</si>
  <si>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3) Iben Wold Kisbye (Auditor trainee) is educated forester from Copenhagen University as well as forest and landscape-engineer. Iben has 5 years practical experience with forest management, forest ecology, and has one year of experience as qualified COC auditor with chain-of-custody certifcation.</t>
  </si>
  <si>
    <t xml:space="preserve">3) Iben Wold Kisbye (Auditor trainee) er uddannet forstkandidat Cand. Silv., samt skov- og landskabsingeniør. Iben har 5 års praktisk erfaring med skovforvaltning, skovøkologi, samt 1 års erfaring som kvalificeret COC auditor med sporbarhedscertificering. </t>
  </si>
  <si>
    <t>Auditorernes CV'er findes på fil hos Soil Association Certification.</t>
  </si>
  <si>
    <t>Karina S. Kitnaes</t>
  </si>
  <si>
    <r>
      <t xml:space="preserve">Audit Objectives for Soil Association Certification are to assess the Organisation against the relevant PEFC Scheme and associated PEFC normative documents, and relevant ISO Standards and shall include the following:
</t>
    </r>
    <r>
      <rPr>
        <sz val="10"/>
        <rFont val="Cambria"/>
        <family val="1"/>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</si>
  <si>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r>
      <t xml:space="preserve">Audit formålet for Soil Association Certification er at vurdere organisationen i forhold til den relevante PEFC-ordning og tilhørende PEFC-normative dokumenter og relevante ISO-standarder og skal omfatte følgende:
</t>
    </r>
    <r>
      <rPr>
        <sz val="10"/>
        <rFont val="Cambria"/>
        <family val="1"/>
      </rPr>
      <t>a) Vurdering af om kundens ledelsessystem eller dele heraf er i overensstemmelse med revisionskriterier;
b) Vurdering af ledelsessystemets evne til at sikre, at kunden opfylder gældende lovmæssige, regulatoriske og kontraktmæssige krav;
c) Vurdering af effektiviteten af ledelsessystemet for at sikre, at kunden med rimelighed kan forvente at nå sine specificerede mål;
d) hvor det er relevant, identifikation af områder for potentiel forbedring af ledelsessystemet.</t>
    </r>
  </si>
  <si>
    <t>Auditkriterierne er indeholdt i den relevante PEFC-ordning og normative dokumenter og gengives effektivt gennem tjeklisterne og andre elementer i denne rapportskabelon og Soil Association-certificeringens ledelsessystem.</t>
  </si>
  <si>
    <t>7.4.4</t>
  </si>
  <si>
    <t>The following criteria were assessed: 2 and 3</t>
  </si>
  <si>
    <t>Følgende skovstandard kriterier blev evalueret: 2 og 3</t>
  </si>
  <si>
    <t>99 consultees were contacted</t>
  </si>
  <si>
    <t>99 interessenter er blevet konsulteret forinden auditten</t>
  </si>
  <si>
    <t>six (6) responses were received</t>
  </si>
  <si>
    <t>Six (6) svar er blevet modtaget</t>
  </si>
  <si>
    <t>Consultation was carried out on 03/04/2023</t>
  </si>
  <si>
    <t>Konsultationen blev gennemført den 03.04.2023.</t>
  </si>
  <si>
    <t>Tiltag gennemført i forhold til tidligere udstedte krav om korrigerende handlinger er gennemgået og gengivet i section 2 af denne rapport.</t>
  </si>
  <si>
    <t xml:space="preserve">Site 1: NST Bornholm: Opening meeting with forest managers and employers at the unit. Checklist and document and map review. Site visits: Forwarder machine working on harvested spruce area. Interview with contractor. Work conditions and H&amp;S and training. Maps and operating instructions. Interview with employers and discussion about H&amp;S and ILO workers rights. Compartments: Biodiversity area with considerations to rare bat species, previously designated untouched forest, newly appointed untouched forest compartments, recreational areas with public facilities and dialogue with forest users, protected ancient monuments, Hydrology on rocky soil and special vegetation. Characteristic landscape and vegetation. Very little commercial harvest, but strong focus on biodiversity. Many examples of closed harvest and natural regeneration. Broadleaved forest stand with selecting harvest, Standing and lying trees for decay. Areas with open landscape maintained as meadows. Registration and Natura 2000 areas, §3 and §25 areas key biotopes and descussion about management of these protected/restricted areas.  </t>
  </si>
  <si>
    <t xml:space="preserve">Enhed 1: NST Bornholm: Åbningsmøde med skovforvaltere og arbejdsgivere på enheden. Tjekliste og dokument- og kortgennemgang. Besøg på stedet: Udkørselsmaskine arbejder på hugtsfelt af røsgran. Interview med entreprenør. Arbejdsforhold og H&amp;S og træning, kort og arbejdsvejledning, samt pas-på-kort. Interview med skovarbejdere og elever med diskussion om H&amp;S og ILO arbejdstagernes rettigheder. Biodiversitetsområde med hensyn til sjældne flagermusarter, Arealer tidligere udpeget til urørt skov, nyudnævnte urørte skovarealer, rekreative områder med offentlige faciliteter og dialog med skovens brugere, fredede fortidsminder, Hydrologi på klippefyldt undergrund og særlige vegetation. Karakteristisk landskab og vegetation. Meget lidt kommerciel hugst, men stærkt fokus på biodiversitet. Mange eksempler på lukket høst og naturlig regenerering. Løvskovsbevoksning med plukhugst, stående og liggende træer til forrådnelse. Områder med åbent landskab fastholdt som enge. Registrering og Natura 2000 områder, §3 og §25 områder nøglebiotoper og drøftelse om plejeplaner for særlige områder. </t>
  </si>
  <si>
    <t xml:space="preserve">Site 2: NST Midtsjælland: Opening meeting with forest managers at the unit. Checklist and document and map review. Site visits: Harvesting machine working in broadleaved forest stand with selecting harvest, interview with operator, verification of safety equipments, maps and operating instructions. Compartments set aside as biodiversity areas. Compartments with thinning in broadleaved forest stands. Compartments with conifers which will be faced out and laid out out for natural regeneration. Interview with contractor and inspection of harvest machine. Limited commercial harvest, but strong focus on biodiversity. Many examples of closed harvest and natural regeneration. Broadleaved forest stand with selecting harvest. Compartments set aside as biodiversity areas.  Compartments with thinning in forest stands. </t>
  </si>
  <si>
    <t>Enhed 2: NST Midtsjællæand: Åbningsmøde med skovforvaltere og arbejdsgivere på enheden. Tjekliste og dokument- og kortgennemgang. Besøg på stedet:</t>
  </si>
  <si>
    <t xml:space="preserve">The audit team reviewed the current scope of the certificate in terms of PEFC certified forest area and products being produced. There was only small change to the scope of the certificate with a slight increase in the area under the scope of the certificate (due to an increase in forest land through purchase and reforestation under the Nature Agency). The increased area is covered by the forest management plans. </t>
  </si>
  <si>
    <t xml:space="preserve">Auditteamet gennemgik den nuværende dækning af certifikatet i forhold til PEFC certificeret skovareal og produkter. Der var en mindre stigning i skovareal dækket af certifikatet grundet opkøb og skovrejsning. Det øgede areal er dækket af forvaltningsplanerne. </t>
  </si>
  <si>
    <t>Internal audit followed by management review performed by the certification responsible. The management system was evaluated to be functional and efficient covering the entire organisation. The organisation is continuously implementing various monitoring projects to keep improving their systems and management.</t>
  </si>
  <si>
    <t>Intern audit efterfulgt af ledelsens gennemgang gennemført af den certificeringsansvarlige. Organisationens styringssystem blev evalueret til at være funtionel og effektivt dækkende hele organisationen. Organisationen har fortløbende igangværende overvågningsprojekter for at vedblive at forbedre deres systemer og ledelse.</t>
  </si>
  <si>
    <t>Resulterne af inspektionsevalueringen blev registreret i standard og tjeklisten i bilag 1 og identificerede afvigelser er givet i section 2 af denne rapport. Se også nedenfor under Kritiske forhold. Bemærk at denne audit er baseret på stikprøvekontrol af tilgængelig information.</t>
  </si>
  <si>
    <t>Annex 1b PEFC FM Standard and Checklist for Denmark</t>
  </si>
  <si>
    <t>Annex 1b PEFC skovstandard og tjekliste for Danmark</t>
  </si>
  <si>
    <t>NB - this checklist shall be used in conjunction with the verifiers and guidance in the Danish PEFC Standard</t>
  </si>
  <si>
    <t>NB. Denne tjekliste skal anvendes sammen med verifikatorer og vejledningen i den danske PEFC skovstandard</t>
  </si>
  <si>
    <t>PEFC trademark checklist</t>
  </si>
  <si>
    <r>
      <t xml:space="preserve">SECTION A: PEFC™ TRADEMARK REQUIREMENTS 
</t>
    </r>
    <r>
      <rPr>
        <b/>
        <i/>
        <sz val="10"/>
        <rFont val="Calibri"/>
        <family val="2"/>
      </rPr>
      <t>PEFC International Standard PEFC ST 2001:2020</t>
    </r>
  </si>
  <si>
    <t>SEKTION A: PEFC™ VAREMÆRKEBRUG
PEFC International Standard PEFC ST 2001:2020</t>
  </si>
  <si>
    <t>A.2</t>
  </si>
  <si>
    <t xml:space="preserve">No on-product trademarks. Verified by observations during audit. </t>
  </si>
  <si>
    <t xml:space="preserve">PEFC trademark used on an annex (measurement list) to the invoice and on the webpage. The use of trademark were seen during audit and were found compliant. </t>
  </si>
  <si>
    <t>Y</t>
  </si>
  <si>
    <t>A.3</t>
  </si>
  <si>
    <t>The certificate holder has a PEFC trademark license agreement with PEFC Denmark (logo license number: PEFC/09-23-006), plus a written procedure for using the PEFC logo in the procedures manual (page 4).</t>
  </si>
  <si>
    <t>PEFC FM checklist</t>
  </si>
  <si>
    <t>1.1.1
(FSC 1.6)</t>
  </si>
  <si>
    <t xml:space="preserve">The overall forest management policies, objectives and strategies for the period 2019-2022 are publicly available on the webpage (https://naturstyrelsen.dk/media/267966/naturstyrelsens-strategi-2019-2022_lilleversion.pdf)and are updated on a regular basis. In the management plans for each MU management objectives are described with clear focus on responsible forestry in terms of both economic, social and environmental objectives. All management plans for the MU's are also available on the webpage (https://naturstyrelsen.dk/drift-og-pleje/driftsplanlaegning/). NST has strong focus on close-to-nature forestry, which are being implemented across all the State Forest.
Main  objectives are: 
-Biodiversity
-Responsible production of wood and wood chips
-Recreation and outdoor life
-Preservation of cultural history
-Environmental- and groundwater protection
-Research.
The forest management unit is State Forest and thererfor there is a very strong focus on legal compliance. </t>
  </si>
  <si>
    <t>Naturstyrelsen manages all the Danish State Forests and is the largest forest manager/owner in Denmark. All legal rights are documented in State archive and State records. The FMUs and the right to long term management of the forests are found in Danish forest legislation and in the public register of land. For the policy and objectives, these are clear in overall forest management policies, objectives and strategies for the period 2019-2022 are publicly available on the webpage (https://naturstyrelsen.dk/media/267966/naturstyrelsens-strategi-2019-2022_lilleversion.pdf)and are updated on a regular basis. In the management plans for each MU management objectives are described with clear focus on responsible forestry in terms of both economic, social and environmental objectives. All management plans for the MU's are also available on the webpage (https://naturstyrelsen.dk/drift-og-pleje/driftsplanlaegning/). NST has strong focus on close-to-nature forestry, which are being implemented across all the State Forest.</t>
  </si>
  <si>
    <t>NST has during the last couple of years implemented the detailed handbook on the development and implementation new forest management plans, with prescribed timeframe and management planning cycles.  The planning cycle are 15 years, with detailed review every 5-7 years. The management plans have been developed and approved for most units. The development of the remaining forest management plans are paused, becauses the process of appointing large areas of untouched forest (forest without any commercial activities) is in process and will have large implact on the management planning strategies and actions. In the meantime the existing forest management plans are supplemented with additional sub-plans  All management plans, sub-plans and related documentation are found publicly available on-line in full.
Management plans for the visited FMU's were reviewed and they clearly describe how the objectives are addressed and converted into practical management and measures. The Central office are responsible for initiating the planning process, and local FMU' are involved in the practical and detailed planning. All data relevant for planning and evaluation  of development and effect of implemeted management actions are recorded in a centralized platform (SABA) accessible for all units. On-site field visits at two FMU's  and remote audit of central management confirm that the management plans and policies are well implemented through the organization. 
Examples of overall- and sub- management plans, databases, maps, records and policies were reviewed and demonstrated at the audit.</t>
  </si>
  <si>
    <t>The planning cycle are 15 years, with detailed review every 5-7 years. The management plans have been developed and approved for most units. The development of the remaining forest management plans are paused, becauses the process of appointing large areas of untouched forest (forest without any commercial activities) is in process and will have large implact on the management planning strategies and actions. In the meantime the existing forest management plans are supplemented with additional sub-plans  All management plans, sub-plans and related documentation are found publicly available on-line in full.
Management plans for the visited FMU's were reviewed and they clearly describe how the objectives are addressed and converted into practical management and measures. The Central office are responsible for initiating the planning process, and local FMU' are involved in the practical and detailed planning. All data relevant for planning and evaluation  of development and effect of implemeted management actions are recorded in a centralized GIS database, accessible for all units.</t>
  </si>
  <si>
    <t xml:space="preserve">The long-term, stable climate of the forest shall be maintained and improved regularly. Silviculture shall therefore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</si>
  <si>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</si>
  <si>
    <t xml:space="preserve">Natural regeneration is used (see 6.3.1) to the extent possible with exemptions for example windthrown areas and areas converted from farm land/fields to forest. Several areas with natural regeneration and/or thinnings performed to stimulate natural regeneration and examples of planted areas were seen during the field visits. This was verified by interview with forest managers, management plans and records and field visits on the FMU's ( Sønderjylland and Vadehavet)  </t>
  </si>
  <si>
    <t>Natural regeneration is used (see 6.3.1) to the extent possible with exemptions for example windthrown areas and areas converted from farm land/fields to forest. Several areas with natural regeneration and/or thinnings performed to stimulate natural regeneration and examples of planted areas were seen during the field visits. This was verified by interview with forest managers, management plans and records and field visits to the two FMU's.</t>
  </si>
  <si>
    <t xml:space="preserve">NTS has implemented close-to-nature forestry with thinnings and small scale harvesting. Only in relation to e.g. converting conifer stands to broadleaved stands or in relation to converting exotic forest stands to natural regeneration or clearance of sites to restore open biodiversity sites, clearcuttings are applied. And these areas are small.  During field visits, visits to compartments with thinnings and small scale harvest plots, all tops had been left on site. All staff and contractors interviewed expressed knowledge and understanding of the requirement. Naturstyrelsen has furthermore updated the ecological guidelines for the management activities of the state forests on retaining 20% of the tree tops on site. These guidelines were found well implemented centrally and in the units. </t>
  </si>
  <si>
    <t xml:space="preserve">NTS implements close-to-nature forestry with thinnings and small scale harvesting for all production areas. Only in relation to e.g. converting conifer stands to broadleaved stands or in relation to converting exotic forest stands to natural regeneration or clearance of sites to restore open biodiversity sites, clearcuttings are applied. And also for the areas, which will be converted to nature areas, clearcuttings will be used. During field visits, visits to compartments with thinnings and small scale harvest plots confirms. </t>
  </si>
  <si>
    <t>Harvest quantity is defined centrally based on local registrations and input from local MU's and is described operationally in the units' operation / management plans. Records and calculations are found in the centralized operational planning system (SABA), which all units work with and which is monitored and maintained by the central operations center. Review of harvest quantity, growth and yield confirms that the harvest quantity over the planning period does not exceed the sustainable level. The operational / management plans establish a felling framework calculated on the basis of annual growth for each tree species, age class distribution, etc. as an average during the planning period (15 years). The annual growth and harvest levels are stated in the individual operating plans.</t>
  </si>
  <si>
    <t xml:space="preserve">Harvest quantity is defined centrally based on local registrations and input from local MU's and is described operationally in the units' operation / management plans. Records and calculations are found in the centralized operational planning system in GIS, which all units work with and which is monitored and maintained by the central operations center. Review of harvest quantity, growth and yield confirms that the harvest quantity over the planning period does not exceed the sustainable level. The operational / management plans establish a felling framework calculated on the basis of annual growth for each tree species, age class distribution, etc. as an average during the planning period </t>
  </si>
  <si>
    <t xml:space="preserve"> The Forest management units has as strong focus on increasing native species and natural regeneration as part of the close-to -nature strategy. At the audit records of culture models and species composition were reviewed. Generally native wood species are prefered over non-native species and all stands are mixed of at least 3 species with at least 20% other species than the main species. This was verified by field visits and interview with central forest planners and local forest managers. </t>
  </si>
  <si>
    <t xml:space="preserve">Clear report on planting records received with tree species composition for each unit. The Forest management units has as strong focus on increasing native species and natural regeneration as part of the close-to -nature strategy. At the audit records of culture models and species composition were reviewed. Generally native wood species are prefered over non-native species and all stands are mixed of at least 3 species with at least 20% other species than the main species. This was verified by field visits and interview with central forest planners and local forest managers. </t>
  </si>
  <si>
    <t xml:space="preserve">Afforestation of former agricultural areas are done where possible, often  in coordination with municipalities.  A part of NST's overall strategy is to create more open areas with natural grazing in order to improve biodiversity and diverse habitats. Impacts in the forest and nature values are always assessed and describes in the forest management plans.  </t>
  </si>
  <si>
    <t xml:space="preserve">Afforestation of former agricultural areas are done where possible, often  in coordination with municipalities.  A part of NST's overall strategy is to create more open areas with natural grazing in order to improve biodiversity and diverse habitats. Impacts in the forest and nature values are always assessed and describes in the forest management plans. field visits to reforestation areas confirm. Data on forested area, which is increasing confirms.  </t>
  </si>
  <si>
    <t xml:space="preserve">Naturstyrelsen has some establishment of beehives by beekeepers, harvest of greenery, hunting, grazing agreements, collecting firewood. Those products and services are included in the local management plans and managed and monitored locally. 
The non-commercial services like recreational facilities for public, underground water and carbon binding etc. are very important for the FMU as an national Nature Agency, and are monitored on an ongoing basis. Summary of assessments and results are available in the FMU's annual review. </t>
  </si>
  <si>
    <t>Only a very small part of the certified area is under intensive management, i.e. greenery areas constituting 1173 ha out of a total of the 204.898 ha. The FMU is phasing out the commercial management of these areas and transforming them to extensive managed areas instead. This i verified through interview and review of records (Areadata for Naturstyrelsen 2021)</t>
  </si>
  <si>
    <t>Only a very small part of the certified area is under intensive management, i.e. greenery areas constituting 1187,5 ha out of a total of the 207295,3 ha. The FMU is phasing out the commercial management of these areas and transforming them to extensive managed areas instead. This i verified through interview and review of records (Areadata for Naturstyrelsen 2022)</t>
  </si>
  <si>
    <t>The intensively managed area is less than 10% (1173 ha/204898 ha = 0,57%)</t>
  </si>
  <si>
    <t>The intensively managed area is much less than 10% (approx. 0,5%)</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</si>
  <si>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</si>
  <si>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t>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 Fodnote 2</t>
  </si>
  <si>
    <t>Vurdering af om gødningsforbruget på de intensivt drevne arealer er minimeret foretages på baggrund af gødningsplanen og Landbrugsstyrelsens årligt udsendte Vejledning om gødsknings- og harmoniregler*
* Fodnote 3</t>
  </si>
  <si>
    <t xml:space="preserve">NST has a clear policy and strategic goal to bring down the use of fertilizers to an absolut minimum. Fertilizers are mainly used on Golf courses (not part of certified area) and on intensively managed areas (greenery and christmas trees). The FMU record all use of fertilizers on their areas (incl. areas outside of certification scope). The record of use of fertilizer were seen at the audit and forest managers interviewed. There had been no use of fertilizers on the MU's certified areas in 2020.    </t>
  </si>
  <si>
    <t xml:space="preserve">The record of use of fertilizer were seen at the audit and forest managers interviewed. There had been no use of fertilizers on the MU's certified areas in 2021.    </t>
  </si>
  <si>
    <t xml:space="preserve">Bio-roundup is used in very limited amounts (11,25 l) in 2020 within certified area) and only by special permission when need is documented to combat invasive species. All pesticide use is recorded centrally and monitored. Interview with managers and reviews of records and pesticide actions plans show that use of pesticides are very low and only used in special cases.  </t>
  </si>
  <si>
    <t xml:space="preserve">Bio-roundup is used in very limited amounts (21,25 l) in 2021 within certified area) and only by special permission when need is documented to combat invasive species. All pesticide use is recorded centrally and monitored. Interview with managers and reviews of records and pesticide actions plans show that use of pesticides are very low and only used in special cases.  </t>
  </si>
  <si>
    <t xml:space="preserve">See 1.6.2. NST is not applying any pesticides as part of the forest management. Use of pesticides in stands of greenery has been faced out. Only in relation to invasive species and in other rare occations, like clearing around special cultural monuments very small amounts are used:
Roundup Bio: approx. 11,25 l in 2020 against the invasive species: Heracleum mantegazzianum.
</t>
  </si>
  <si>
    <t>No new intensively managed areas found or planned. Interview with managers and review of management plans</t>
  </si>
  <si>
    <t>No new intensively managed areas found or planned. Interview with managers and review of management plans. The slight increase from 2020 in intensive areas to 1187,5 ha is due to the forest area has increased and areas purchased since last audit.</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</si>
  <si>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</si>
  <si>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NST has not applied any fertilisers on certified areas. Verified through interview with managers and review of records of used fertilizers in the annual green accounts. </t>
  </si>
  <si>
    <t xml:space="preserve">NST has experts inhouse which are evaluating the need for using fertilisers. All use of fertilizers are recorded and no fertilizers are used on certified areas. </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</si>
  <si>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</si>
  <si>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See 1.6.2. NST is not applying any pesticides as part of the general forest management. Pesticides are only used to fight invasive species after carefull assessment and very small amounts are used. List of pesticide use for all MU's seen. Naturstyrelsen had for the audit prepared clear overview from the green accounting report of cunsumption of pesticides in 2020. Observation closed.</t>
  </si>
  <si>
    <t xml:space="preserve">Pesticides are only used to fight invasive species after carefull assessment and very small amounts are used. List of pesticide use for all MU's seen. Naturstyrelsen had for the audit prepared clear overview from the green accounting report of cunsumption of pesticides in 2021. No use as part of the general forest management. </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</si>
  <si>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</si>
  <si>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NST keep records of the  areas where soil scarification is used. Records of aforestation method and scarification method on areas in 2020 were available and reviewed at the audit.  </t>
  </si>
  <si>
    <t xml:space="preserve">NST keep records of the  areas where soil preparation is used. Records of afforestation method and soil preparation method on areas in 2021 were available in report and records reviewed at the audit.  </t>
  </si>
  <si>
    <t xml:space="preserve">NST has developed and implemented guidelines for managing erosion risks, minimizing damage to the forest soil during harvest, establishment of tracks, construction of roads, and other mechanical disturbances; and protect water ressources, which feed into the management plan/management policies. Contracts with contractors also stipulates that these damages shall be minimised. NST has also developed a handbook with instructions for contractors operating i the forest with heavy machines ("Naturstyrelsens håndbog for maskindrift").  This was seen in all the FMUs visited. No evidence of non-compliance was seen during the audit. </t>
  </si>
  <si>
    <t xml:space="preserve">NST implements guidelines for managing erosion risks, minimizing damage to the forest soil during harvest, establishment of tracks, construction of roads, and other mechanical disturbances; and protect water ressources, which feed into the management plan/management policies. Contracts with contractors also stipulates that these damages shall be minimised. NST has a handbook with instructions for contractors operating i the forest with heavy machines ("Naturstyrelsens håndbog for maskindrift").  This was seen in both FMUs visited. No evidence of non-compliance was seen during the audit. </t>
  </si>
  <si>
    <t xml:space="preserve">NST keep records of the aforestation areas where soil scarification is used. Total area of aforestation by planting was 647 ha in total and of this area 18 ha was shallow soil scarification (well below 70%) and only on small areas on max 2 ha. On 5,4 ha stribe-wise shallow scarification was used and on 31,1 ha point-wise scarification was used. 
During field visits examples of point-wise soil scarification were observed. Mechanical soil-scarification is minimized due to the close-to-nature forestry conducted and when used in relation to planting or to stimulate natural regeneration, it is carried out strip-wise or point-wise as per Naturstyrelsens central guidelines. Interview with forest managers, field observation and review of records confirm compliance. </t>
  </si>
  <si>
    <t xml:space="preserve">NST keep records of the  areas where soil preparation is used. Records of afforestation method and soil preparation method on areas in 2021 were available in report and records reviewed at the audit. During 2021, only 0,1 ha was done as a soil preparation of the full area, while 16,3 ha was prepared in stribes, 69,7 by point preparation only and 11,9 ha without any soil preparation.  </t>
  </si>
  <si>
    <t xml:space="preserve">As per the central guidelines and the new management plans, the choice of tree species is site specific, while maintaining or increasing the area of native species as expressed in the guidelines and strategy for close-to- nature forestry.
NST keep records of species composition on compartment and litra level. Verified by interview with forest managers at the MU's, review of records and observations in the field. </t>
  </si>
  <si>
    <t>In the central guidelines and management plans, the choice of tree species is site specific, while maintaining or increasing the area of native species as expressed in the guidelines and strategy for close-to- nature forestry.
NST keep records of species composition on compartment and litra level. Verified by interview with forest managers at the MU's, review of records and observations in the field.</t>
  </si>
  <si>
    <t>In the central guidelines and management plans, the choice of tree species is site specific, while maintaining or increasing the area of native species as expressed in the guidelines and strategy for close-to- nature forestry.
NST keep records of planting records with species composition on compartment and litra level. Verified by interview with forest managers at the MU's, review of records and observations in the field.</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</si>
  <si>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</si>
  <si>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</si>
  <si>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All forest stands have data of species present / planted on the area. The forest stands with exotic species are monitored and actively managed by the forest managers at the units. Data available in digital management system.</t>
  </si>
  <si>
    <t>No GMOs used on NST's areas. All plant material originates from approved recorded provenienses. Data on provenience number found on invoices received from nurseries.</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</si>
  <si>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</si>
  <si>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</si>
  <si>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</si>
  <si>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</si>
  <si>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</si>
  <si>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Due to the process of converting productive forest areas to untouched forests/biodiversity in the Danish state forests, NST has a coorporation with Copenhagen University, of creating manageble methods for calculating and monitoring  carbon stocks. NST has already all the basic data of standing woody biomass, increment and harvest volumes and thus good indications of whether the forest carbon stock is declining, increasing or stable. The carbon stock in untouched forest will most likely increase and in the long term reach a steady state.  
Stakeholder comment received related to how carbon stores can be maintained due to the conversion of large areas of production forest to untouched forest/biodiversity. 
Observation raised related to how NST will evaluate the development of forest carbon sequestation and storage. </t>
  </si>
  <si>
    <t>Obs 2023.2</t>
  </si>
  <si>
    <t xml:space="preserve">All forest stands have data concerning growth and yield in system. The forests areas are managed according to the principles of close-to-nature forestry securing growth and quality is maintained/increased. </t>
  </si>
  <si>
    <t xml:space="preserve">PEFC Denmark’s Forest Management Standard – PEFC DK 001-3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</si>
  <si>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r>
      <t xml:space="preserve">Kvas- og stødknusning samt kvasafbrænding anvendes kun i velbegrundede situationer
</t>
    </r>
    <r>
      <rPr>
        <i/>
        <sz val="10"/>
        <color indexed="8"/>
        <rFont val="Calibri"/>
        <family val="2"/>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</si>
  <si>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NST never (or only very rarely and always in valid situations) uses chrushing or burning in the stands. No evidence of chrushing/burning during at the sites. </t>
  </si>
  <si>
    <t>Biodiversity and natural values</t>
  </si>
  <si>
    <t>Biodiversitet og naturværdier</t>
  </si>
  <si>
    <t>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</si>
  <si>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</si>
  <si>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The strategy for close-to-nature forestry sets the guidelines for selecting tree species with focus on high diversity and native species. The management plans for the FMUs and the forest development type scenarios puts the strategy into implementation. The species composition in the forest management plans are diverse and the objectives are to strive towards mixed forest stands and promotion of native and a wider range of tree species where possible.</t>
  </si>
  <si>
    <t xml:space="preserve">Se 2.1.1. As part of preparing the forest management plans, inventories are used to update distribution of tree species and age classes as well as taking soil types into consideration in the planning of future forest development types. The SABA (earlier proteus) database hold the compartment lists maintained at the central office and available as a planning tool for the regional teams. </t>
  </si>
  <si>
    <t xml:space="preserve">Se 3.1.1. As part of preparing the forest management plans, inventories are used to update distribution of tree species and age classes as well as taking soil types into consideration in the planning of future forest development types. The SABA (earlier proteus) database hold the compartment lists maintained at the central office and available as a planning tool for the regional teams. </t>
  </si>
  <si>
    <t xml:space="preserve">Se 3.1.1. As part of preparing the forest management plans, inventories are used to update distribution of tree species and age classes as well as taking soil types into consideration in the planning of future forest development types. The SABA database hold the compartment lists maintained at the central office and available as a planning tool for the regional teams. </t>
  </si>
  <si>
    <t xml:space="preserve">Where coppiced forest and grazing forests exist, these are to the extent possible managed by use of these traditional management systems. These areas are few and not found on the two visited units. For a small part of the identified forest areas, grazing is performed as an old management method. The grazing is mainly done through management agreements with farmers having their cattle grazing the areas in the summer season.  </t>
  </si>
  <si>
    <r>
      <t>Where coppiced forest and grazing forests exist, these are to the extent possible managed by use of these traditional management systems. These areas are few. On Midtsjælland there was one small area of coppice forest managed with the aid of a local voluntary grazing guild. The guild and the local NST unit has close communication and the guild reports species diversity to the unit.</t>
    </r>
    <r>
      <rPr>
        <sz val="10"/>
        <color indexed="10"/>
        <rFont val="Calibri"/>
        <family val="2"/>
      </rPr>
      <t xml:space="preserve"> </t>
    </r>
    <r>
      <rPr>
        <sz val="10"/>
        <color indexed="8"/>
        <rFont val="Calibri"/>
        <family val="2"/>
      </rPr>
      <t xml:space="preserve">For a small part of the identified forest areas, grazing is performed as an old management method. The grazing is mainly done through management agreements with farmers having their cattle grazing the areas in the summer season.  </t>
    </r>
  </si>
  <si>
    <t xml:space="preserve">Naturstyrelsens central office has prepared a clear instruction on keeping valuable trees on site including the requirement to keep minimum 5 trees per ha for natural decay and death. Field inspection on all sites visited verified compliance with the requirement. 
Stakeholder comment on too few retention trees left behind: During the audit, this stakeholder comment was investigated by the auditors. NST explained that the project "Life trees" were done with volunteers including children, who marked the trees they wanted to protect, so these were not always the oldest and most valuable trees. This was confirmed during the field visits. But that project is not the only trees NST leave behind. NST has not only focus on these marked trees, but has own clear guidelines and procedures to always leave behind more retention trees during thinnings than needed. This was counted during field visits to compartment 28a, 33a, 34a etc. All compartments have more retention trees than required. "Life trees" is not a PEFC/FSC requirement but a separate NST project. </t>
  </si>
  <si>
    <r>
      <t xml:space="preserve">Naturstyrelsens central office has prepared a clear instruction on keeping valuable trees on site including the requirement to keep minimum 5 trees per ha for natural decay and death. NST  has own clear guidelines and procedures to always leave behind more retention trees during thinnings than needed. </t>
    </r>
    <r>
      <rPr>
        <sz val="10"/>
        <rFont val="Calibri"/>
        <family val="2"/>
      </rPr>
      <t xml:space="preserve">Field inspection on all sites visited verified compliance with the requirement. Furthermore interview with local (Midtsjælland) forest </t>
    </r>
    <r>
      <rPr>
        <sz val="10"/>
        <color indexed="8"/>
        <rFont val="Calibri"/>
        <family val="2"/>
      </rPr>
      <t xml:space="preserve">worker in charges of selecting harvest trees confirmed understanding. </t>
    </r>
  </si>
  <si>
    <t xml:space="preserve">The central office of Naturstyrelsen has a  clear instruction on retaining minimum 5 trees and in addition creating 3 trees, which will develop into dying trees in middle aged stands. The instruction says: "In all middle-aged broadleaved stands thinned by machine, the bark on 3 trees per ha is damaged with the purpose to damage the tree so that it will start dying within a short time. Field inspection on all visited sites verified to be in compliance with the requirement, including examples of creating the damage on the tree stems in order to speed up the process of dying standing trees. </t>
  </si>
  <si>
    <t xml:space="preserve">Naturstyrelsen has the requirement to leave 5 snags/high stumps, damaged trees or windfalls included in their ecological quidelines available to and implemented by the local units. 
During the field visits of the audit, the forest managers at the units did not clearly demonstrate knowledge of the requirement that in middle aged and older stands minimum 3 snags or 3 lying trees in all are left per ha (nor that the draft PEFC FM standard will require minimum 3 snags, damaged or lying trees in all middle aged and older stands). On-site, the requirement was met in practice, therefore this is raised as an observation under 3.6.1. </t>
  </si>
  <si>
    <t>same as previous years confirmed during interview and review of records:  The central office of Naturstyrelsen has a  clear instruction on retaining minimum 5 trees and in addition creating 3 trees, which will develop into dying trees in middle aged broadleave stands. The instruction says: "In all middle-aged broadleaved stands thinned by machine, the bark on 3 trees per ha is damaged with the purpose to damage the tree so that it will start dying within a short time. Field inspection on all visited sites verified to be in compliance with the requirement, including examples of creating the damage on the tree stems in order to speed up the process of dying standing trees. Central office has demonstrated powerpoint presensations displayed at the local units to the forest managers emphasising the requirement.</t>
  </si>
  <si>
    <t>The central office has prepared clear instruction to all forest managers at the 18 units and to the contractors. The ecological guidelines and the management plans stipulate that biologically valuable trees such as: veteran trees are not cut down or disturbed. Several examples of retention of these types of trees were seen on the three units during field visits. During field visits, no compartments had traces of removed valuable trees and no timber stacks were seen to contain any old or dead wood. In case of old decaying trees constituting a risk along forest roads, tracks and next to buildings, the managers performs a risk assessment and the trees may then be cut. Examples seen during field visits. The handling of risk trees are documented. 
During the audit, this case of the stakeholder comment was investigated by the auditors. NST had records in place to document the reason for cutting down these four trees. They were assessed to be risk trees due to internal rotting and risk of falling onto the forest road. In case of old decaying trees constituting a risk along forest roads and tracks, the managers performs a risk assessment and the trees may then be cut. Examples seen during field visits. The handling of risk trees are documented. The decision to cut these four trees are documented and found properly handled due to the trees posing a risk to human safety on roads and tracks. The decision was in this case found plausible by the auditors.</t>
  </si>
  <si>
    <t xml:space="preserve">The central office has prepared clear instruction to all forest managers at the 18 units and to the contractors. The ecological guidelines and the management plans stipulate that biologically valuable trees such as: veteran trees are not cut down or disturbed. Several examples of retention of these types of trees were seen on the three units during field visits. During field visits, no compartments had traces of removed valuable trees and no timber stacks were seen to contain any old or dead wood. In case of old decaying trees constituting a risk along forest roads, tracks and next to buildings, the managers performs a risk assessment and the trees may then be cut. Examples seen during field visits. The handling of risk trees are documented. </t>
  </si>
  <si>
    <t xml:space="preserve">All types of key biotopes and nature values has been mapped through a full harmonised survey of §25 areas accross all of the State forests. The survey results have been fed into the forest management plans and GIS system. The GIS system has data layers of all known data portals as listed in Annex B of the standard. There are clear recording of §3 areas, §28 areas and Natura 2000 sites, areas with known redlist species and key biotopes. The central office together with the units has clear procedures for identification, assessment and protection of key biotopes and redlist species and other natur values, including a policy on bats and bird nests, guidelines for maintaining and using the "watch-out" maps with all known values and redlist species depicted. 
For the Natura 2000 sites, the monitoring intervals are every 6 year in accordance with national Naura 2000 monitoring, and for the other nature values, the monitoring follows a 10 year cycle as for the management planning. For each Natura 2000 site, new Natura 2000 planer are (being) elaborated and includes monitoring cycle of 6 years, where changes to environmental conditions are monitored. For also other types of HCVs: When the management plans are reviewed each 5 year and renewed every 15 year, the elements listed in Annex F and G are monitored and the results of the monitoring incorporated. This is clear from the guidelines. The Main Office has made an overview in accordance with Annex F (and G) on monitoring. </t>
  </si>
  <si>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</si>
  <si>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</si>
  <si>
    <t>The central office has clear guidelines and strategy to survey and designate biodiversity areas. The survey of §25 areas has increase the forest area together with the new strategy package by the ministry to designated large areas of biodiversity areas and areas with no commercial activities as "untouched" forest.</t>
  </si>
  <si>
    <t xml:space="preserve">The central office has clear guidelines and strategy to survey and designate biodiversity areas. NST is in process of implementing the strategy package of designating large areas to be untouched forest (&gt;10 %) this includes approval of specific management plans for the designated untouced forests areas. The management of these areas will be evaluated continously. </t>
  </si>
  <si>
    <t>Naturstyrelsen has 204897 ha covered as PEFC certified area of which 106981 ha is forested land, while the remaining areas are protected as open habitat types with high nature values. Within the certified area, 118337 ha are designated Natura 2000 sites, with recorded 84892 ha habitat types and further forested areas are set aside without commecial harvest for protection of biodiversity as laid down in the natural forest strategy. In tota,l approx. 6330+5534+10327 ha forested area is either set aside and/or managed with biodiversity objectives, which is more than 7,5% of the forest area. The survey of §25 areas resulted in 4252 ha being designated as §25 areas.</t>
  </si>
  <si>
    <r>
      <t xml:space="preserve">Naturstyrelsen has </t>
    </r>
    <r>
      <rPr>
        <sz val="10"/>
        <rFont val="Calibri"/>
        <family val="2"/>
      </rPr>
      <t>208228 ha covered as PEFC certified area of which 107614 ha is forested land, while the remaining areas (104307 ha) are protected as open habitat types with high nature values (and a small area (3693 ha) consists of other open areas, such as fields). Within the certified area,  115839 ha are designated Natura 2000 sites, with recorded  ha habitat types and further forested areas are set aside without commecial harvest for protection of biodiversity as laid down in the natural forest strategy. In total approx. 6330+5534+10327 ha forested area is either set aside and/or managed with biodiversity objectives, which is more than 10% of the forest area. The survey of §25 areas resulted in 4252 ha being designated as §25 areas.</t>
    </r>
    <r>
      <rPr>
        <sz val="10"/>
        <rFont val="Calibri"/>
        <family val="2"/>
      </rPr>
      <t xml:space="preserve">
Stakeholder comment received on whether there is no limitations in how much forest area can be designated as undisturbed forest. During the audit, relevant parts of the FSC and PEFC FM standards were evaluated in relation to production and biodiversity. It is assessed that the Nature Agency for e.g. areas with production forest meets the requirements for production, and for areas converted to biodiversity, meets the environmental requirements. Conversion of areas to biodiversity is permitted within both standards and no form of minimum area that must be maintained as production forest is prescribed. Despite the setting aside of large areas for biodiversity, the Nature Agency still manages the largest area of forest with production in Denmark.</t>
    </r>
  </si>
  <si>
    <t>These types are included under the significantly more than 7,5% designated biodiversity areas (former FM standard).</t>
  </si>
  <si>
    <t>These types are included in the biodiversity area, where Naturstyerlsen has designated significantly more than 10% as biodiversity areas.</t>
  </si>
  <si>
    <t>N/A. The state forests are clearly above 50 ha</t>
  </si>
  <si>
    <t xml:space="preserve">The central ecological guidelines include clear measures to maintain and further develop forest glades and forest fringes. Especially along coastal zones and towards open land, the forest fringes are well developed and maintained. Field visits and interview confirm high focus on these. An example with a long forest fringe where the operations had improved the structure of the forest glade to keep it opened up and with variation in broadness and diversity, as was seen during the audit on several sites on one of the units.  </t>
  </si>
  <si>
    <t xml:space="preserve">The central ecological guidelines include clear measures to maintain and further develop forest glades and forest fringes. Especially along coastal zones and towards open land, the forest fringes are well developed and maintained. Field visits and interview confirm high focus on these. </t>
  </si>
  <si>
    <t>See 2.5.1</t>
  </si>
  <si>
    <t>3.7.1 
(FSC 6.6)</t>
  </si>
  <si>
    <t xml:space="preserve">The forests across Denmark under Naturstyrelsen holds many charateristic old trees. Field visits and interview confirm that these are retained. A recent project has been implemented where "livstræer" (life trees) have been designed. Examples seen during the field visits.
Stakeholder comment received on hollow and old trees in stacks of trees for chiiping: Stacks of treetops for chipping seen. It is a good recommendation to ask NST to be aware of not utilising old and hollow trees for wood chips. During the audit, storages with wood chips and stacks of trees and treetops were inspected and no hollow or decaying trees seen in the stacks. Interview with the operational centre and contractors confirm full awareness of not chipping dead, hollow and decaying wood. This is also not accepted by the buyers of the wood chips, so it is a quality measure in place as well. </t>
  </si>
  <si>
    <t>The forests across Denmark under Naturstyrelsen holds many charateristic old trees and the preservation of these trees are clearly stated in the ecological guidelines. Field visits and interview confirm that these are retained.</t>
  </si>
  <si>
    <t xml:space="preserve">Recording of key habitats has been conducted through a full harmonised survey of §25 areas accross the country. The surveys are completed and the results are ready and will feed into the forest management plans and GIS system. The results are available although not yet published on-line. There are ready clear recording of §3 areas, §28 areas and Natura 2000 sites. During the audit of the the FMUs, clear recordings were found for known redlist species and key biotopes. The central office has in addition prepared clear procedures for inspection of key biotopes and redlist species and other natur values, a policy on bird nests, guidelines for maintaining ecology and for using the "watch-out" maps, as well as instructions on recording of redlist species.  </t>
  </si>
  <si>
    <t xml:space="preserve">Natural values (§3, §25, §28, and Natura2000 sites) has been recorded and are easily found in managemnt system. The central office has in addition prepared clear procedures for inspection of key biotopes and redlist species and other natur values, a policy on bird nests, guidelines for maintaining ecology and for using the "watch-out" maps, as well as instructions on recording of redlist species.  NST has close communication with local people who does counts of various natural values for the sites, in addition to this NST wants to incoorporate arter.dk to their GIS-system to secure as much data as possible for the local sites.  </t>
  </si>
  <si>
    <t xml:space="preserve">NST has a clear policy on implementing protection zones for bird nests. the policy includes no harvest operations in the nesting areas and rearing season of the listed bird species (plus more species than listed in Bilag 5, where a minimum zone of 20 meters are kept). Interview with forward operater confirmed clear understanding of this policy. </t>
  </si>
  <si>
    <t xml:space="preserve">All Natural values have been recorded in system and kept up to date (national registrations, local knowledge etc.). Management system and maps are updates each date, consequently leading to the operators always having the newest information on the maps. Activities are never initiated without instructions from the local units and the responsible at the central office (walk through the forest area). Furthermore transportation tracks are clearly marked by a local forest worker before initating activities and the machine operator logs the route the machine has been driving. </t>
  </si>
  <si>
    <t xml:space="preserve">No new drainages are being established, and existing drainpipes and ditches can be opened and maintained in connection with afforestation. Verified during interviews with staff. </t>
  </si>
  <si>
    <t xml:space="preserve">No new drainages are being established. NST has a stated policy to recreate natural hydrology where it is possible(following national requirements). Site visits confirmed that areas previuosly drained had been returned to their natural state (no maintaince of drainage). </t>
  </si>
  <si>
    <t>Naturstyrelsen is aware of high conservation values on its property, and have all HCV mapped. Recording of key habitats has been conducted through a full harmonised survey of §25 areas accross the country. The results are completed and will feed into the forest management plans and GIS system. The results are available although not yet published on-line. The Natura 2000 sites are managed in accordance with the specific nature plans, one for each designated Natura 2000 sites, where the responsibilities fall under the Agency for Environment. The nature plans have been in public hearing. As part of the forest management, the management of the identified High Conservation Values is consulted with relevant experts, universities, other state authorities, municipalities, but also with Naturstyrelsens own experts.</t>
  </si>
  <si>
    <t>Naturstyrelsen is aware of high conservation values on its property, and have all HCV mapped. The registrated HCV feed into the forest management plans and GIS system.  The Natura 2000 sites are managed in accordance with the specific nature plans, one for each designated Natura 2000 sites, where the responsibilities fall under the Agency for Environment. The nature plans have been in public hearing. As part of the forest management, the management of the identified High Conservation Values is consulted with relevant experts, universities, other state authorities, municipalities, but also with Naturstyrelsens own experts.</t>
  </si>
  <si>
    <t xml:space="preserve">NST has clear guidelines with measures to minimize impacts, including clear maps with all known values marked, work instructions for contractors, guidelines on machine operations in close-to-nature forestry, site planning before harvest operations and supervision of contractors and forest workers while operations are ongoing. Measures in the guidelines feed into the GIS based forest management plans, which again feed into the site operational plans. Field visits confirm minimized impacts during thinnings and other forest operations. Contractors places branches and tops on the permanent skidding tracks to further minimize impacts, buffer zones are kept free of machines towards moist zones and water resoues. Contracts with contractors also stipulates that these damages shall be minimised. Of special importance is here the policy to always establish and use permanent skidding tracks in all forests and to keep buffer zones of 10 m along water bodies free of machines. This was seen in the MUs visited. No evidence of non-compliance was seen during the audit. During the audit, no new construction of roads or bridges were planned. The network of forest roads and tracks is rather well developed at the MUs visited, and existing roads and bridges were seen maintained without damage to the surroundings. 
Stakeholder comment received in the dept of the tracks: the dept of the permanent skidding tracks used by NST was checked in 28a, 33a and 34 etc. It was evaluated that there are parts of the tracks which are rather deep, but these sections are short and considered to acceptable. The fact that NST uses permanent skidding tracks is the agency's own way of limiting the damage to the forest soil in general. Using permanent tracks limits the impacts significantly. The tracks are in the compartments and not meant as walking routes for visitors. The forests visited have clear and good forest roads and tracks without damage observed during the field visits. </t>
  </si>
  <si>
    <t xml:space="preserve">NST has clear guidelines with measures to minimize impacts, including clear maps with all known values marked, work instructions for contractors, guidelines on machine operations in close-to-nature forestry, site planning before harvest operations and supervision of contractors and forest workers while operations are ongoing. Measures in the guidelines feed into the GIS based forest management plans, which again feed into the site operational plans. Field visits confirm minimized impacts during thinnings and other forest operations. All skidding tracks are permanenet and furthermore clearly marked by forest wroker prior to initiating operation. Contractors places branches and tops on the permanent skidding tracks to further minimize impacts, buffer zones are kept free of machines towards moist zones and water resoues. Contracts with contractors also stipulates that these damages shall be minimised. Of special importance is here the policy to always establish and use permanent skidding tracks in all forests and to keep buffer zones of 10 m along water bodies free of machines. This was seen in the MUs visited. No evidence of non-compliance was seen during the audit. During the audit, no new construction of roads or bridges were planned. The network of forest roads and tracks is rather well developed at the MUs visited, and existing roads and bridges were seen maintained without damage to the surroundings. </t>
  </si>
  <si>
    <t>Of special importance is here the policy to always establish and use permanent skidding tracks in all forests and to keep buffer zones of 10 m along water bodies free of machines. This was seen at the FMUs visited. No evidence of non-compliance was seen during the audit. The permanent tracks are the only place where machines are allowed to drive and this was seen to be respected by the contractors. Interview and field visits confirm.</t>
  </si>
  <si>
    <t>No changes: Of special importance is here the policy to always establish and use permanent skidding tracks in all forests and to keep buffer zones of 10 m along water bodies free of machines. Furthermore the permanent tracks are clearly marked by forest wroker prior to initiation of machinhe operations. This was seen at the FMUs visited. No evidence of non-compliance was seen during the audit. The permanent tracks are the only place where machines are allowed to drive and this was seen to be respected by the contractors. Interview and field visits confirm.</t>
  </si>
  <si>
    <t xml:space="preserve">Field visits confirm that water streams and lakes are maintained and buffer zones are established along their banks in line with central policies, guidelines and instructions. In several cases, there have been or are ongoing projects with restoring natural hydrology by closure of drainage canals. During the audit, no new construction of roads or bridges were planned. The network of forest roads and tracks is rather well developed at the FMUs visited, and existing roads and bridges were seen maintained without damage to the surroundings.   </t>
  </si>
  <si>
    <t xml:space="preserve">No changes: Field visits confirm that water streams and lakes are maintained and buffer zones are established along their banks in line with central policies, guidelines and instructions. In several cases, there have been or are ongoing projects with restoring natural hydrology by closure of drainage canals. During the audit, no new construction of roads or bridges were planned. The network of forest roads and tracks is rather well developed at the FMUs visited, and existing roads and bridges were seen maintained without damage to the surroundings.   </t>
  </si>
  <si>
    <t xml:space="preserve">During the audit, no new construction of roads or bridges were planned. The network of forest roads and tracks is rather well developed at the FMUs visited, and existing roads and bridges were seen maintained without damage to the surroundings.  </t>
  </si>
  <si>
    <t xml:space="preserve">No changes: During the audit, no new construction of roads or bridges were planned. The network of forest roads and tracks is rather well developed at the FMUs visited, and existing roads and bridges were seen maintained without damage to the surroundings.  </t>
  </si>
  <si>
    <t xml:space="preserve">Field inspection on all sites visited verified compliance with the requirement and that off-site locations for safe storing and disposal of chemicals, containers, liquid and solid non-organic wastes including fuel and oil are identified and also mentioned in the contract with contractors. Interview with contractors and own forest machine drives confirm no on-site storage nor disposal. Machinery inspected during the audit were without oil and fuel leakage. Naturstyrelsens own supervision of forest machines also verifies this. Although not observed during field visits, one contractor interviewed told that sometimes he would have an accident with the machine oil pipes would break and swip the oil in the leaking pipe around a larger area than he can dry up with the oil spil mats. Interview with the NST operational centre found this a non-acceptable behaviour and when this has happened has requested and supervised that the contractor cleaned up the area afterwards. See observation 2021.1 </t>
  </si>
  <si>
    <t>Obs 2021.1</t>
  </si>
  <si>
    <t>Since the last audit, Naturstyrelsen has stopped using the specific contractor, since they do not tolerate this kind of behaviour, as well as has communicated their requirements to contractors. During the audit, contractors confirmed understanding and procedures for securing that spillage is strictly avoided. Observation closed</t>
  </si>
  <si>
    <t>Field inspection on all sites visited verified compliance with the requirement and that off-site locations for safe storing and disposal of chemicals, containers, liquid and solid non-organic wastes including fuel and oil are identified and also mentioned in the contract with contractors. Machinery inspected during the audit were without oil and fuel leakage. Naturstyrelsens own supervision of forest machines also verifies this.
During field audit of the local unit Midtsjælland and review of one contractors machinery and equipments, an obviously old diesel tank was observed next to the machine at roadside. The diesel tank did not bear any kind of ID info or date of last pressure test. 
No leakage has occured and the tank was not placed close to any water resources nor nature values. So this is justified as an observation.</t>
  </si>
  <si>
    <t>Obs 2023.1</t>
  </si>
  <si>
    <t xml:space="preserve">As part of the daily supervision of the forests, the regional teams monitor and plan and implement actions to control the spreading of invasive species. Bio-roundup is used in very limited amounts and only by special permission when need is documented to combat invasive species. Interview with managers and records of pesticide use in green accounting confirms compliance. </t>
  </si>
  <si>
    <t xml:space="preserve">As part of the daily supervision of the forests, the regional teams monitor and plan and implement actions to control the spreading of invasive species. Bio-roundup is used in very limited amounts and only by special permission when need is documented to combat invasive species. Interview with managers and records of pesticide use in green accounting confirms compliance. Few areas with invasive species found at the FMU. Field visits and interview at the FMU confirmed management practice in compliance with the overall guidelines to control the species. </t>
  </si>
  <si>
    <t xml:space="preserve">Naturstyrelsen performs forest monitoring in various ways including as follows:           
a) Yield of all forest products is recorded and followed over time in a database.                                                                                                  
b) The management plans are updated with new forest stand inventory with details on growth rates, increment, regeneration and condition every 15 years, as well as being revised continuously each 6 years, which feed into the forest management plans.                                                                                                                           c) Composition and observed changes in flora and fauna are recorded as part of numerous reseah projects and inventories: recently the Natura 2000 sites have had the baseline survey feeding into the nature plans and action plans, invasive species are monitored and actions taken to control their spreading, nationwide survey of §3 areas has been conducted, where the data feed into the plans, the open habitat types are under surveillance as part of various projects. 
d) Environmental impact is monitered as part of the daily supervision of forest operations and the social impact are evaluated through e.g. feedback to the units through regional user councils and other local groups, as well as via online comments. All are recorded in the CAPTIA database and followed up.                      
e)  Cost, productivity and efficiency are all recorded and handled by the accounting department in accounting system and followed up in the green accounting.                                                                                                                                            f) Recording of key habitats mapped through a full harmonised survey of §25 areas accross the country. The results are completed and found in the forest management plans and GIS system.   </t>
  </si>
  <si>
    <r>
      <t>Naturstyrelsen performs forest monitoring in various ways including as follows:           
a) Yield of all forest products is recorded and followed over time in a database.                                                                                                  
b) The management plans are updated with new forest stand inventory with details on growth rates, increment, regeneration and condition every 15 years, as well as being revised continuously each 6 years, which feed into the forest management plans.                                                                                                                           c) Composition and observed changes in flora and fauna are recorded as part of numerous reseah projects and inventories: recently a project to incoorporate citizens science information into NSTs GIS-system, has been initiated to secure local information of flora and fauna has been considered and taken into account during management. 
d) Environmental impact is monitered as part of the daily supervision of forest operations and the social impact are evaluated through e.g. feedback to the units through regional user councils and other local groups, as well as via online comments. All are recorded in the "P</t>
    </r>
    <r>
      <rPr>
        <sz val="10"/>
        <rFont val="Calibri"/>
        <family val="2"/>
      </rPr>
      <t xml:space="preserve">ublic360" database and followed up.                      
e)  Cost, productivity and efficiency are all recorded and handled by the accounting department in accounting system and followed up in the green accounting.                                                                                                                                            f) Recording of key habitats mapped through a full harmonised survey of §25 areas accross the country. The results are completed and found in the forest management plans and GIS system.   </t>
    </r>
  </si>
  <si>
    <t xml:space="preserve">Naturstyrelsen has clear guidelines with measures to minimize impacts, including clear maps with all known values marked, work instructions for contractors, guidelines on machine operations in close-to-nature forestry, site planning before harvest operations and supervision of contractors and forest workers while operations are ongoing. Measures in the guidelines feed into the GIS based forest management plans, which again feed into the site operational plans. Field visits confirm minimized impacts during thinnings and other forest operations. Contractors places branches and tops on the permanent skidding tracks to further minimize impacts, buffer zones are kept free of machines towards moist zones and water resoues. </t>
  </si>
  <si>
    <t xml:space="preserve">No changes: Naturstyrelsen has clear guidelines with measures to minimize impacts, including clear maps with all known values marked, work instructions for contractors, guidelines on machine operations in close-to-nature forestry, site planning before harvest operations and supervision of contractors and forest workers while operations are ongoing. Measures in the guidelines feed into the GIS based forest management plans, which again feed into the site operational plans. Field visits confirm minimized impacts during thinnings and other forest operations. Contractors places branches and tops on the permanent skidding tracks to further minimize impacts, buffer zones are kept free of machines towards moist zones and water resoues. </t>
  </si>
  <si>
    <t>Fire risks are evaluated low. Regional fire brigades have the responsibilities in case of fire. Precautionary measures are taken by the regional units and regular supervision is conducted, which is found sufficient to meet requirement.</t>
  </si>
  <si>
    <t>No changes: Fire risks are evaluated low. Regional fire brigades have the responsibilities in case of fire. Precautionary measures are taken by the regional units and regular supervision is conducted, which is found sufficient to meet requirement.</t>
  </si>
  <si>
    <t>Wildlife management</t>
  </si>
  <si>
    <t>Vildtforvaltning</t>
  </si>
  <si>
    <t>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</si>
  <si>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</si>
  <si>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Fencing is limited to the extent it is possible and is removed when no longer needed. The use of fencing is needs based and used where the game is causing damage to young plants and where cattle are to be kept inside grazing areas.</t>
  </si>
  <si>
    <t>No changes: Fencing is limited to the extent it is possible and is removed when no longer needed. The use of fencing is needs based and used where the game is causing damage to young plants and where cattle are to be kept inside grazing areas.</t>
  </si>
  <si>
    <t xml:space="preserve">Precautionary measures are taken by the regional units and regular supervision of wildlife is conducted with focus on evaluating the influence on natural regeneration. Naturstyrelsen has a policy for fishing and regulates fishing on it´s area. Hunting is also managed while the right to hunt is leased out. Hunting, fishing and collecting is controlled and data on game is collected according to Danish law. </t>
  </si>
  <si>
    <t>3.18.</t>
  </si>
  <si>
    <t>The number and size of feeding crops for wildlife is decreased and very limited. These areas if any are categories as agricultural fields and are not under the scope of the certificate.</t>
  </si>
  <si>
    <t>No changes: The number and size of feeding crops for wildlife is decreased and very limited. These areas if any are categories as agricultural fields and are not under the scope of the certificate.</t>
  </si>
  <si>
    <t xml:space="preserve">4. </t>
  </si>
  <si>
    <t>Naturstyrelsen has guidelines and a recent strategy for outdoor life and facilities and have incorporated these into management planning. Interview with coordinator for recreation at Naturstyrelsen central office. Maps of the FMUs show recreational facilities, such as walking path, pick-nick tables and fire places, shelter etc. The booking portal of Naturstyrelse show all facilities available for each FMU and the public can book a facility on-line. For each FMU, there is furthermore a zoning of the forest area, in order to avoid disturbance of vulnerable nature. Stakeholder comments confirm satisfaction with involving the local stakeholder groups.</t>
  </si>
  <si>
    <t>All access, roads and paths plus shelters and other public recreational values are mapped and recorded. 
Stakeholder comment received on conversion of forest to biodiversity is causing small paths to overgrow and become inaccessible for especially women and children. In this connection, the access to the forest was especially assessed based on the requirements of the standards. It is estimated that local conditions during the transition phase may be affected, so that access to the forest will be difficult on certain walking paths, but that access on main and important paths and roads will be maintained. it is assessed that the requirements of the forest standards have been met.</t>
  </si>
  <si>
    <t xml:space="preserve">See 3.1.1. Naturstyrelsen has well developed infrastructure of public facilities, roads and paths. These are all mapped and evaluated during meetings with the regional user councils.   </t>
  </si>
  <si>
    <t xml:space="preserve">Naturstyrelsen has well developed infrastructure of public facilities, roads and paths. These are all mapped and evaluated during meetings with the regional user councils.   </t>
  </si>
  <si>
    <t xml:space="preserve">Indikator 3.3.1 in 001-3: All involved and affected parties are consulted and kept informed. The policies, strategies, management plans, maps and harvest proposals are available on-line, as well are the nature plans with action plans. Each of the 18 units has a user council (regional advisory committees), which are engaged on a regular basis, informed and consulted. All received comments from external parties are record in the Captia database and handled. In addition, ad hoc groups and meetings are conducted if issues are raised requiring action from the units with support from the central office. The Management plans and harvest proposals are available on-line and send in consultation to relevant organisations. All communication is registered in the CAPTIA database. </t>
  </si>
  <si>
    <t xml:space="preserve">Same as previous years confirmed during interview and review of records. Both units confirm user councils and have records of meetings and comments. </t>
  </si>
  <si>
    <t>Naturstyrelsen has guidelines and a recent strategy for outdoor life and facilities and have incorporated these into management planning. Interview with coordinator for recreation at Naturstyrelsen central office. Maps of the FMUs show recreational facilities, such as walking path, pick-nick tables and fire places, shelter etc. The booking portal of Naturstyrelse show all facilities available for each FMU and the public can book a facility on-line. For each FMU, there is furthermore a zoning of the forest area, in order to avoid disturbance of vulnerable nature. 
Stakeholder comments confirm satisfaction with involving the local stakeholder groups.</t>
  </si>
  <si>
    <t xml:space="preserve">Same as previous years. Information is always available to stakeholders and users. Confirmed also from stakeholder comments. </t>
  </si>
  <si>
    <t xml:space="preserve">All involved and affected parties are consulted and kept informed. The policies, strategies, management plans, maps and harvest proposals are available on-line, as well are the nature plans with action plans. Each of the 18 units has a user council (regional advisory committees), which are engaged on a regular basis, informed and consulted. All received comments from external parties are record in the Captia database and handled. In addition, ad hoc groups and meetings are conducted if issues are raised requiring action from the units with support from the central office. The Management plans and harvest proposals are available on-line and send in consultation to relevant organisations. All communication is registered in the CAPTIA database. </t>
  </si>
  <si>
    <t xml:space="preserve">Known historical monuments and cultural remains in the forest are registered in the PROTEUS database, the GIS based management plans and maps, including on the "watch-out" maps provided to all contractors and forest workers. Field visits to cultural heritage confirm. </t>
  </si>
  <si>
    <t xml:space="preserve">Naturstyrelsens management plans incorporates landscape planning and future scenarios of forest development types, which takes into account aesthetic values. Confirmed during review of management plans, interview and field visits. </t>
  </si>
  <si>
    <t xml:space="preserve">Naturstyrelsen has a solid, professional and highly dedicated team of employees - both at the central office and the 16 regional units. Education is documented for all staff at the central office. Each of the 16 units plus the central office holds development talks with each staff member twice per year and there is thus a plan for each employee to secure qualifications. Interview with forest workers and forest managers confirm compliance. 
With reference to indicator 2.3.2: During the field visits of the audit, the forest managers at the units did not clearly demonstrate knowledge of the requirement that in middle aged and older stands minimum 3 snags or 3 lying trees in all are left per ha (nor that the draft PEFC FM standard will require minimum 3 snags, damaged or lying trees in all middle aged and older stands). On-site, the requirement was met in practice, therefore this is only raised as an observation. </t>
  </si>
  <si>
    <t xml:space="preserve">The Central Office has arranged meeting for forest manager on all FMU's (27. april 2023), where FSC standard requirement 6.6.4 and 6.6.5 was informed and explained. The relevant local units participated. 
Information will also be given again til all FMU's during a planned meeting in May 2023. 
Observations during field visits and interview with planner and managers at units Bornholm and Midtsjælland confirm, that they were familiar with the requirement and had implemented these requirements during  the forest management operations. Observation 2022.1 closed. </t>
  </si>
  <si>
    <t xml:space="preserve">(Indicator 3.6.3 in 001-3: See 3.6.1. In addition, Naturstyrelsen uses approximately 50 different contractors, which are contracted mainly through tender procedures. Naturstyrelsen ensures through contracts with all contractors, contractors declarations and annual supervision that contractors that carry out forest operations meet the demands in the FSC FM standard. All contractors must have a certificate proving that they have completed the competence training course "Maskinfærdsel på naturnære arealer", which has been developed as a cooperation between different institutions, including the forestry school, Copenhagen University, Naturestyrelsen et al. in order to ensure meeting the requirements of the FSC standard. Documentation and examples of tenders and contracts with contractors seen. Interview with contractors confirm. </t>
  </si>
  <si>
    <t xml:space="preserve">The central office (Driftscentret) has developed an IT based database (in SABA), where records of contractors training are saved. The central office has routines in place for sampling and checking harvest contractors training (module 1+2-training required for harvest machine operators and module 1 for forwarders).  Demonstration of the database and interview of the central office responsible for field control of contractors showed that training  courses are generally registred for sampled contractors, also when contractors report new staff. </t>
  </si>
  <si>
    <t>Staff applying glyphosate are all trained and have an applicators certificate valid for 4 years, whereafter the certificate is renewed. Records of trainings in place, example of training certificate seen and interview of forest workers confirm.</t>
  </si>
  <si>
    <t>4.8.1
(FSC 8.3)</t>
  </si>
  <si>
    <t xml:space="preserve">Records on employees are clear. For contractors, this is met by written contracts stating the requirement. The central office checks the contractors as part of the contracting and has a monitoring programme in place where 100 operations are checked annually using a checklist focus on the environmental requirements. All contractors must have a certificate proving that they have completed the competence training course "Maskinfærdsel på naturnære arealer", which has been developed as a cooperation between different institutions, including the forestry school, Copenhagen University, Naturestyrelsen et al. in order to ensure meeting the requirements of the FSC standard. Documentation and examples of tenders and contracts with contractors seen. Interview with contractors confirm. Clear guidelines on forest operations are provided all forest workers and contractors. </t>
  </si>
  <si>
    <t>See 3.8.1.</t>
  </si>
  <si>
    <t>Naturstyrelsen has an advanced GIS system that clearly indicate the areas on non-intervention and areas reserved for biodiversity. The data are transfered to the "watch-out" maps prepared for the contractors and forest planners and forest workers.  Interview with contractors and forest workers confirm that they have received the information. When a forest operation has been planned, the work instructions and maps are provided to the contractor and/or forest worker. During the implementation of the operations, the forest manager supervise the ongoing work.</t>
  </si>
  <si>
    <t xml:space="preserve">Naturstyrelsen host numerous reseah projects and inventories: recently the Natura 2000 sites have had the baseline survey feeding into the nature plans and action plans, nationwide survey of §3 areas has been conducted, where the data feed into the plans, the open habitat types are under surveillance as part of various projects, also run by other institutions and authorities. </t>
  </si>
  <si>
    <t>(Former I.3.11.1) Naturstyrelsen uses a standard contract format and guidance, which has been submitted to all units with the request to only use this format. The units implementing it and during field visits to two units examples of contracts were reviewed.The standard contract format includes the requirements on workers rights and salery levels according to union collective agreements and Danish legislation.</t>
  </si>
  <si>
    <t>Naturstyrelsen uses a standard contract format and guidance, which has been submitted to all units with the request to only use this format. The units have stated implementing it and during field visits to two units examples of contracts were reviewed. The standard contract format includes the requirements on workers rights and salery levels according to union collective agreements and Danish legislation.</t>
  </si>
  <si>
    <t>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This section is divided into the following sub-sections:
- Management objectives
- Preliminary records
- Current records
- Sale of certified wood
- Chain of custody (for partly certified forest properties only)</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</si>
  <si>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Afsnittet er opdelt i følgende underafsnit:
- Driftsformål
- Indledende registreringer
- Løbende registreringer
- Salg af certificeret træ
- Sporbarhed (kun ved delcertificering af en skovejendom)
</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</si>
  <si>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</si>
  <si>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</si>
  <si>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 xml:space="preserve">NST has overall management objectives available on the webpage, in the annual report and in the MU's management plans. In each management plan, the management objectives are laid down including clear focus on responsible forestry in terms of both economic, social and environmental objectives. There is full focus on close-to-nature forestry, which are being implemented across all the State forests, as well as on the recent plan of setting aside 25% for biodiversity and untouched forests (in the sense of no commercial activities.) </t>
  </si>
  <si>
    <t xml:space="preserve">a) </t>
  </si>
  <si>
    <t>Objective of forest management</t>
  </si>
  <si>
    <t>Målsætning for skovdriften</t>
  </si>
  <si>
    <t xml:space="preserve">In each MU management plan, the management objectives are laid down including clear focus on responsible forestry in terms of both economic, social and environmental objectives. There is full focus on close-to-nature forestry, which are being implemented across all the State forests, as well as on the recent plan of setting aside 25% for biodiversity and untouched forests (in the sense of no commercial activities.) </t>
  </si>
  <si>
    <t>Allocation of responsibilities and described procedures for creating and updating all documents and records required pursuant to this standard so that:
- They can be found
- They are reviewed periodically and updated by a person designated for the purpose, if necessary
- The current version of relevant documents is available in all locations where operations essential to the functioning of the system are performed
- Obsolete documents are promptly removed from all points of issue and points of use and otherwise secured to prevent accidental use</t>
  </si>
  <si>
    <t>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t>
  </si>
  <si>
    <t xml:space="preserve">Naturstyrelsen has clear policies, strategies, guidelines, instructions and plans and has prepared a detailed handbook on the development and review cycle of forest management plans. If a management plan is delayed, an annext to the plan is developed and followed until a full revision has been implemented. The management plans are generally found up-to-date, easy accessible, approved by correct authorities and well implemented. NST has a well implemented document management system and all forest data and forest plans are kept and managed in the database SABA, wich is accessible for all relevant employees. </t>
  </si>
  <si>
    <t xml:space="preserve">Naturstyrelsen has clear policies, strategies, guidelines, instructions and forest management plans etc. The management plans are found up-to-date, easy accessible, approved by correct authorities and well implemented. NST has a well implemented document management system and all forest data and forest plans are kept and managed in a GIS database, wich is accessible for all relevant employees. </t>
  </si>
  <si>
    <t xml:space="preserve">A described procedure for the forest owner’s annual evaluation of forest management in relation to the objective and policy defined, including descriptions of any observed non-conformaties from the Forest Management Standard and the results of any corrective action. </t>
  </si>
  <si>
    <t>En beskreven procedure for skovejerens årlige vurdering af skovdriften i forhold til den fastsatte målsætning og politik, herunder beskrivelser af eventuelt konstaterede afvigelser fra skovstandarden og udbedringen af disse.</t>
  </si>
  <si>
    <t>NST has prepared annual report with management objectives and evaluation of results and achievements for the forest management. The report is public available on the organizations webpage  (https://naturstyrelsen.dk/om-os/strategi-maal-og-resultater/aarsrapporter/)</t>
  </si>
  <si>
    <t>NST has prepared annual report with management objectives and evaluation of results and achievements for the forest management. The report is public available on the organizations webpage.</t>
  </si>
  <si>
    <t>A summary or the entire management plan shall be made publicly available upon request. Confidential business information is exempt from the disclosure requirement, as is information on specific cultural or natural values that need protection.</t>
  </si>
  <si>
    <t>Et sammendrag eller hele drift planen skal gøres offentlig tilgængelig på forlangende. Fortrolige forretningsoplysninger er undtaget fra kravet om offentliggørelse. Det samme er oplysninger om særlige kultur- eller naturværdier, som behøver beskyttelse.</t>
  </si>
  <si>
    <t>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 Area
- Main tree species
- Significant associated species
- Age or year of establishment (based on professional judgement, if necessary)
- Land use of areas without tree cover
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</si>
  <si>
    <t>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 Areal
- Hovedtræart(er)
- Væsentlige indblandingsart(er)
- Alder eller etableringsår (eventuelt efter faglig skøn)
- Anvendelse af arealer, som er uden bevoksning
Der er ingen yderligere formkrav, for eksempel er der ikke et krav om digitalisering, til skovkortet. Et skovkort kan således bestå af et håndtegnet kort ovenpå et retvisende luftfoto. Der er heller ikke krav om en litravis opgørelse af vedmasse og tilvækst.</t>
  </si>
  <si>
    <t>Maps of all MUs found in digital version with separate layers for many kind of informations.  MapInfo linked to the SABA database (in transition to new GIS based system). All listed data included. Based on the data, "watch-out" maps are made with all known information and biodiversity data, which are used as the practical tool to avoide negative impacts on recorded values.</t>
  </si>
  <si>
    <t>Maps of all MUs found in digital version with separate layers for many kind of informations.  MapInfo linked to GIS based system. All listed data included. Based on the data, "watch-out" maps are made with all known information and biodiversity data, which are used as the practical tool to avoide negative impacts on recorded values.</t>
  </si>
  <si>
    <t>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t>
  </si>
  <si>
    <t>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t>
  </si>
  <si>
    <t xml:space="preserve">NST (State Forest) has had a new plan approved by the Danish government to set aside 25 % of the total forest area for nature protection and untouched (in the sence of no commercial operations). The appointment of areas is well in process and this has great influence on the allowed harvest for the MU's in the future. For most MU's updated harvest plans are available, described and justified. For the remaining MU's, harvest in areas, that can possible be chosen as "untouched" are paused until the areas has been chosen. 
Harvest levels are determined and justified based on data on areas, wood species composition, soil, increment and management activities recorded in the SABA database.  Naturstyrelsen had for the audit prepared clear overview of actual and planned annual allowable cut (recommended planned harvest level). Observation 2020.1 closed.
</t>
  </si>
  <si>
    <t xml:space="preserve">NST (State Forest) has the plan approved by the Danish government to set aside 25 % of the total forest area for nature protection and untouched (in the sence of no commercial operations). The selection of areas is in process and this has great influence on the allowed harvest for the MU's. Updated harvest plans are available, described and justified. Harvest levels are determined and justified based on data on areas, species composition, soil, increment and management activities recorded in the GIS database.  Naturstyrelsen had for the audit prepared clear overview of actual and planned annual allowable cut (recommended planned harvest level).
</t>
  </si>
  <si>
    <t>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criterion 1.11)</t>
  </si>
  <si>
    <t>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kriterium 1.11</t>
  </si>
  <si>
    <t xml:space="preserve">Designated Natura 2000 sites (N2000 species and habitat types); 
Woodland key biotopes; 
$25 areas under the Danish forest act; 
$28 areas under the Danish forest act; 
$3 areas under Danish nature protection act. 
All types of HCVs (key biotopes and nature values, plus biodiversity areas designated) have been assessed and mapped through a full harmonised baseline survey accross all of the State forests. The survey results have been fed into the SABA database and GIS system. The GIS system has data layers of all known data portals. §3 areas, §28 areas and Natura 2000 sites, areas with known redlist species and key biotopes are mapped.  </t>
  </si>
  <si>
    <t xml:space="preserve">NST has clear records of: 
Designated Natura 2000 sites (N2000 species and habitat types); 
Woodland key biotopes; 
$25 areas under the Danish forest act; 
$28 areas under the Danish forest act; 
$3 areas under Danish nature protection act. 
All types of HCVs (key biotopes and nature values, plus biodiversity areas designated) have been assessed and mapped through a full harmonised baseline survey accross all of the State forests. The survey results have been fed into the SABA database and GIS system. The GIS system has data layers of all known data portals. §3 areas, §28 areas and Natura 2000 sites, areas with known redlist species and key biotopes are mapped.  </t>
  </si>
  <si>
    <t>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t>
  </si>
  <si>
    <t>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med videre)
- Arealer udlagt til intensive driftsformer</t>
  </si>
  <si>
    <t>(5.2g)</t>
  </si>
  <si>
    <t>A maintenance plan for biodiversity areas that includes as a minimum:
- The purpose of the designated area
- Timescale
- Protection concerns
- Necessary maintenance measures</t>
  </si>
  <si>
    <t>Plejeplan for biodiversitetsarealer indeholdende som minimum:
- Formålet med det udlagte areal
- Tidshorisont
- Beskyttelseshensyn
- Nødvendige plejetiltag</t>
  </si>
  <si>
    <t xml:space="preserve">All types of HCVs (key biotopes and nature values, plus biodiversity areas designated) have been assessed and mapped through a full harmonised baseline survey accross all of the State forests. The survey results have been fed into SABA database and GIS system. The GIS system has data layers syncronized with relevant data portals. §3 areas, §28 areas and Natura 2000 sites, areas with known redlist species and key biotopes are mapped and recorded. The values are protected in the management plan and in the practical management (through measures implemented during harvest activities and areas fully protected against any harvest etc.). From the management planning guidelines, it is clear that the known values are considered HCVs, will be protected and will be monitored in relation with the revision and review of the management plans, every 5-7 and 15 year. </t>
  </si>
  <si>
    <t xml:space="preserve">Same as at last audit. All types of HCVs assessed and mapped through a full harmonised baseline survey accross all of units. The survey results fed into GIS system. The GIS system has data layers syncronized with relevant data portals. §3 areas, §28 areas and Natura 2000 sites, areas with known redlist species and key biotopes are mapped and recorded. The values are protected in the management plan and in the practical management (through measures implemented during harvest activities and areas fully protected against any harvest etc.). From the management planning guidelines, it is clear that the known values are considered HCVs, will be protected and will be monitored in relation with the revision and review of the management plans, every 5-7 and 15 year. </t>
  </si>
  <si>
    <t>j)</t>
  </si>
  <si>
    <t xml:space="preserve">Guidelines for the promotion of recreational activities in the forest and areas of special recreational value (see criterion 4.2) </t>
  </si>
  <si>
    <t xml:space="preserve">Retningslinjer for fremme af friluftslivet i skoven og områder med særlig rekreativ værdi (jf. kriterium 4.2) </t>
  </si>
  <si>
    <t>k)</t>
  </si>
  <si>
    <t xml:space="preserve">Guidelines, where applicable, for the utilisation of other forest products (see criterion 1.4) </t>
  </si>
  <si>
    <t>Eventuelt retningslinjer for udnyttelse af andre produkter fra skoven (jf. kriterium 1.4)</t>
  </si>
  <si>
    <t>Not relevant, cf. 1.4. (version 001-3)</t>
  </si>
  <si>
    <t>l)</t>
  </si>
  <si>
    <t>Identification of relevant stakeholders and their needs and expectations in relation to the forest</t>
  </si>
  <si>
    <t>Identifikation af relevante interessenter og deres berettigede behov og forventninger i forhold til skovbruget.</t>
  </si>
  <si>
    <t>Chain of custody (only applicable to partial certification of a forest property):
Forest owners who choose to certify only part of their forest property shall be able to document the chain of custody for the products sold as PEFC-certified. It shall be possible to document the following as a minimum:</t>
  </si>
  <si>
    <t>Sporbarhed (gælder kun ved delcertificering af en skovejendom):
Skovejere, som vælger kun at certificere en del af sin skovejendom, skal kunne dokumentere sporbarhed for de produkter, som sælges som PEFC-certificerede. Som minimum skal følgende kunne dokumenteres:</t>
  </si>
  <si>
    <t>The forest owner shall ensure that the certified raw material is separated or clearly identifiable at all stages of the production or trading process.</t>
  </si>
  <si>
    <t>Skovejeren skal sikre, at det certificerede råmateriale er adskilt eller tydeligt identificerbart på alle trin i produktions- eller handelsprocessen.</t>
  </si>
  <si>
    <t>Examples of measurement lists and invoices checked. All truck loads of timber or wood chips have references to stack no., department, wood species, product typewhich is used throughout the transport and sales system. All timber stacked at roadside in the forest are marked with ID number identifying the specific stack. Measurement lists and maps of origin are delivered to the buyer together with the invoice.</t>
  </si>
  <si>
    <t>That the buyer is provided with documentation on sale or transfer of certified material that verifies compliance with the chain of custody requirements in Chain of Custody of Forest and Tree Based Products – Requirements – PEFC ST 2002:2020</t>
  </si>
  <si>
    <t>At opkøberen, ved salg eller overførelse af certificeret materiale, forsynes med dokumentation, der verificerer overensstemmelse med sporbarhedskravene i Chain of Custody of Forest and Tree Based Products – Requirements - PEFC ST 2002:2020</t>
  </si>
  <si>
    <t>Examples of measurement lists and invoices checked. All truck loads of timber or wood chips have references to stack no., department, wood species, product typewhich is used throughout the transport and sales system. Measurement lists and maps of origin are delivered to the buyer together with the invoice.</t>
  </si>
  <si>
    <t>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t>
  </si>
  <si>
    <t>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t>
  </si>
  <si>
    <t xml:space="preserve">Examples of timber sales documentation seen with correct information. System and book keeping with examples seen: Invoices and measurement lists. Certificate code and product claim included on both documents. Since this is a transfer from other CB, Naturstyrelsen receives a new PEFC certificate code, when the new certificate is issued by SA cert: SA-PEFC-FM-005712 to be used on sales documentation (invoices). See observation 2021.2. </t>
  </si>
  <si>
    <t>Invoicing system and examples of sales documentation checked. New correct certificate code on all sales documentation. Observation closed</t>
  </si>
  <si>
    <t>That a person has been appointed who, regardless of other responsibilities, is to have overall responsibility and authority over the chain of custody.</t>
  </si>
  <si>
    <t>At der er udpeget en person, der uden hensyn til andre ansvarsområder, skal have det overordnede ansvar og beføjelser over for sporbarheden.</t>
  </si>
  <si>
    <t xml:space="preserve">The central office has appointed a team responsible for the COC-system. Interview with the accounting department and team responsible. Operational book keeping system and sales documents seen. </t>
  </si>
  <si>
    <t>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t>
  </si>
  <si>
    <t>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t>
  </si>
  <si>
    <t xml:space="preserve">Examples of measurement lists and invoices checked. All truck loads of timber or wood chips have references to stack no., department, wood species, product typewhich is used throughout the transport and sales system. </t>
  </si>
  <si>
    <t>Linkene henviser til Retsinformation www.retsinformation.dk</t>
  </si>
  <si>
    <t xml:space="preserve">All laws and regulations can be assessed at Retsinformation (www.retsinformation.dk) </t>
  </si>
  <si>
    <t> </t>
  </si>
  <si>
    <t>Regulation on re-use of garbage</t>
  </si>
  <si>
    <t>Regulation on trade of forest seeds</t>
  </si>
  <si>
    <t>Regulation on the act of museums</t>
  </si>
  <si>
    <t>The Act on holidays</t>
  </si>
  <si>
    <t>The Act on the Working Environment (incl. H&amp;S)</t>
  </si>
  <si>
    <t>The Act on working rights</t>
  </si>
  <si>
    <t>The Act on protection and maintainance of buildings</t>
  </si>
  <si>
    <t>The Act on hunting and game management</t>
  </si>
  <si>
    <t>The Act on use of plant protection substances</t>
  </si>
  <si>
    <t>The Act on chemicals</t>
  </si>
  <si>
    <t>The Act on environment and gen technology</t>
  </si>
  <si>
    <t>The Act on Environmental Protection</t>
  </si>
  <si>
    <t>The Environmental Objective Act</t>
  </si>
  <si>
    <t>The Act on EIA</t>
  </si>
  <si>
    <t>The Nature Protection Act</t>
  </si>
  <si>
    <t>The Okker law</t>
  </si>
  <si>
    <t>The Act on Planning</t>
  </si>
  <si>
    <t>The Act on plant pests</t>
  </si>
  <si>
    <t>The Act on raw materials</t>
  </si>
  <si>
    <t>The Forest Act 
2004</t>
  </si>
  <si>
    <t>The Act on water streams</t>
  </si>
  <si>
    <t>Legislation on taxes and fees</t>
  </si>
  <si>
    <r>
      <t>§</t>
    </r>
    <r>
      <rPr>
        <sz val="7"/>
        <color indexed="8"/>
        <rFont val="Times New Roman"/>
        <family val="1"/>
      </rPr>
      <t xml:space="preserve">  </t>
    </r>
    <r>
      <rPr>
        <sz val="10"/>
        <color indexed="8"/>
        <rFont val="Arial"/>
        <family val="2"/>
        <charset val="1"/>
      </rPr>
      <t>29 om afskaffelse af tvangsarbejde</t>
    </r>
  </si>
  <si>
    <r>
      <t>§</t>
    </r>
    <r>
      <rPr>
        <sz val="7"/>
        <color indexed="8"/>
        <rFont val="Times New Roman"/>
        <family val="1"/>
      </rPr>
      <t xml:space="preserve">  </t>
    </r>
    <r>
      <rPr>
        <sz val="10"/>
        <color indexed="8"/>
        <rFont val="Arial"/>
        <family val="2"/>
        <charset val="1"/>
      </rPr>
      <t>87 om foreningsfrihed og retten til at organisere sig</t>
    </r>
  </si>
  <si>
    <r>
      <t>§</t>
    </r>
    <r>
      <rPr>
        <sz val="7"/>
        <color indexed="8"/>
        <rFont val="Times New Roman"/>
        <family val="1"/>
      </rPr>
      <t xml:space="preserve">  </t>
    </r>
    <r>
      <rPr>
        <sz val="10"/>
        <color indexed="8"/>
        <rFont val="Arial"/>
        <family val="2"/>
        <charset val="1"/>
      </rPr>
      <t>98 om retten til at organiserer sig og føre kollektive forhandlinger</t>
    </r>
  </si>
  <si>
    <r>
      <t>§</t>
    </r>
    <r>
      <rPr>
        <sz val="7"/>
        <color indexed="8"/>
        <rFont val="Times New Roman"/>
        <family val="1"/>
      </rPr>
      <t xml:space="preserve">  </t>
    </r>
    <r>
      <rPr>
        <sz val="10"/>
        <color indexed="8"/>
        <rFont val="Arial"/>
        <family val="2"/>
        <charset val="1"/>
      </rPr>
      <t>100 om lige løn til mandlige og kvindelige arbejdere for arbejde af samme værdi</t>
    </r>
  </si>
  <si>
    <r>
      <t>§</t>
    </r>
    <r>
      <rPr>
        <sz val="7"/>
        <color indexed="8"/>
        <rFont val="Times New Roman"/>
        <family val="1"/>
      </rPr>
      <t xml:space="preserve">  </t>
    </r>
    <r>
      <rPr>
        <sz val="10"/>
        <color indexed="8"/>
        <rFont val="Arial"/>
        <family val="2"/>
        <charset val="1"/>
      </rPr>
      <t>105 om afskaffelse af tvangsarbejde</t>
    </r>
  </si>
  <si>
    <r>
      <t>§</t>
    </r>
    <r>
      <rPr>
        <sz val="7"/>
        <color indexed="8"/>
        <rFont val="Times New Roman"/>
        <family val="1"/>
      </rPr>
      <t xml:space="preserve">  </t>
    </r>
    <r>
      <rPr>
        <sz val="10"/>
        <color indexed="8"/>
        <rFont val="Arial"/>
        <family val="2"/>
        <charset val="1"/>
      </rPr>
      <t>111 om forskelsbehandling med hensyn til beskæftigelse og erhverv</t>
    </r>
  </si>
  <si>
    <r>
      <t>§</t>
    </r>
    <r>
      <rPr>
        <sz val="7"/>
        <color indexed="8"/>
        <rFont val="Times New Roman"/>
        <family val="1"/>
      </rPr>
      <t xml:space="preserve">  </t>
    </r>
    <r>
      <rPr>
        <sz val="10"/>
        <color indexed="8"/>
        <rFont val="Arial"/>
        <family val="2"/>
        <charset val="1"/>
      </rPr>
      <t>138 om børnearbejde</t>
    </r>
  </si>
  <si>
    <r>
      <t>§</t>
    </r>
    <r>
      <rPr>
        <sz val="7"/>
        <color indexed="8"/>
        <rFont val="Times New Roman"/>
        <family val="1"/>
      </rPr>
      <t xml:space="preserve">  </t>
    </r>
    <r>
      <rPr>
        <sz val="10"/>
        <color indexed="8"/>
        <rFont val="Arial"/>
        <family val="2"/>
        <charset val="1"/>
      </rPr>
      <t>182 om omgående indsats til afskaffelse af de værste former for børnearbejde</t>
    </r>
  </si>
  <si>
    <r>
      <t>§</t>
    </r>
    <r>
      <rPr>
        <sz val="7"/>
        <color indexed="8"/>
        <rFont val="Times New Roman"/>
        <family val="1"/>
      </rPr>
      <t xml:space="preserve">  </t>
    </r>
    <r>
      <rPr>
        <sz val="10"/>
        <color indexed="8"/>
        <rFont val="Arial"/>
        <family val="2"/>
        <charset val="1"/>
      </rPr>
      <t>169 om oprindelige folk</t>
    </r>
  </si>
  <si>
    <r>
      <t>§</t>
    </r>
    <r>
      <rPr>
        <sz val="7"/>
        <color indexed="8"/>
        <rFont val="Times New Roman"/>
        <family val="1"/>
      </rPr>
      <t xml:space="preserve">  </t>
    </r>
    <r>
      <rPr>
        <sz val="10"/>
        <color indexed="8"/>
        <rFont val="Arial"/>
        <family val="2"/>
        <charset val="1"/>
      </rPr>
      <t>184 om sikkerhed og sundhed i landbruget (dækker også skov</t>
    </r>
    <r>
      <rPr>
        <sz val="11"/>
        <color indexed="8"/>
        <rFont val="Arial"/>
        <family val="2"/>
        <charset val="1"/>
      </rPr>
      <t>)</t>
    </r>
  </si>
  <si>
    <r>
      <t>·</t>
    </r>
    <r>
      <rPr>
        <sz val="7"/>
        <color indexed="8"/>
        <rFont val="Times New Roman"/>
        <family val="1"/>
      </rPr>
      <t xml:space="preserve">         </t>
    </r>
    <r>
      <rPr>
        <sz val="10"/>
        <color indexed="8"/>
        <rFont val="Arial"/>
        <family val="2"/>
        <charset val="1"/>
      </rPr>
      <t>Generel viden om certificeringsbegrebet – hvad betyder det, at en ejendom er PEFC-certificeret?</t>
    </r>
  </si>
  <si>
    <r>
      <t>·</t>
    </r>
    <r>
      <rPr>
        <sz val="7"/>
        <color indexed="8"/>
        <rFont val="Times New Roman"/>
        <family val="1"/>
      </rPr>
      <t xml:space="preserve">         </t>
    </r>
    <r>
      <rPr>
        <sz val="10"/>
        <color indexed="8"/>
        <rFont val="Arial"/>
        <family val="2"/>
        <charset val="1"/>
      </rPr>
      <t>Generel viden om de lovgivningsmæssige rammer</t>
    </r>
  </si>
  <si>
    <r>
      <t>a)</t>
    </r>
    <r>
      <rPr>
        <sz val="7"/>
        <color indexed="8"/>
        <rFont val="Times New Roman"/>
        <family val="1"/>
      </rPr>
      <t xml:space="preserve">    </t>
    </r>
    <r>
      <rPr>
        <sz val="10"/>
        <color indexed="8"/>
        <rFont val="Arial"/>
        <family val="2"/>
        <charset val="1"/>
      </rPr>
      <t>Viden om forskellige foryngelsesprincipper og den praktiske håndtering i forhold til en bæredygtig drift, herunder:</t>
    </r>
  </si>
  <si>
    <r>
      <t>1.</t>
    </r>
    <r>
      <rPr>
        <sz val="7"/>
        <color indexed="8"/>
        <rFont val="Times New Roman"/>
        <family val="1"/>
      </rPr>
      <t xml:space="preserve">     </t>
    </r>
    <r>
      <rPr>
        <sz val="10"/>
        <color indexed="8"/>
        <rFont val="Arial"/>
        <family val="2"/>
        <charset val="1"/>
      </rPr>
      <t>Sikring af stabilitet ved brug af renafdrifter</t>
    </r>
  </si>
  <si>
    <r>
      <t>2.</t>
    </r>
    <r>
      <rPr>
        <sz val="7"/>
        <color indexed="8"/>
        <rFont val="Times New Roman"/>
        <family val="1"/>
      </rPr>
      <t xml:space="preserve">     </t>
    </r>
    <r>
      <rPr>
        <sz val="10"/>
        <color indexed="8"/>
        <rFont val="Arial"/>
        <family val="2"/>
        <charset val="1"/>
      </rPr>
      <t>Efterladelse af træer til naturligt henfald ved tynding og foryngelse</t>
    </r>
  </si>
  <si>
    <r>
      <t>3.</t>
    </r>
    <r>
      <rPr>
        <sz val="7"/>
        <color indexed="8"/>
        <rFont val="Times New Roman"/>
        <family val="1"/>
      </rPr>
      <t xml:space="preserve">     </t>
    </r>
    <r>
      <rPr>
        <sz val="10"/>
        <color indexed="8"/>
        <rFont val="Arial"/>
        <family val="2"/>
        <charset val="1"/>
      </rPr>
      <t>Fastholdelse af naturlig opvækst</t>
    </r>
  </si>
  <si>
    <r>
      <t>4.</t>
    </r>
    <r>
      <rPr>
        <sz val="7"/>
        <color indexed="8"/>
        <rFont val="Times New Roman"/>
        <family val="1"/>
      </rPr>
      <t xml:space="preserve">     </t>
    </r>
    <r>
      <rPr>
        <sz val="10"/>
        <color indexed="8"/>
        <rFont val="Arial"/>
        <family val="2"/>
        <charset val="1"/>
      </rPr>
      <t>Begrænset og skånsom brug af jordbearbejdning</t>
    </r>
  </si>
  <si>
    <r>
      <t>5.</t>
    </r>
    <r>
      <rPr>
        <sz val="7"/>
        <color indexed="8"/>
        <rFont val="Times New Roman"/>
        <family val="1"/>
      </rPr>
      <t xml:space="preserve">     </t>
    </r>
    <r>
      <rPr>
        <sz val="10"/>
        <color indexed="8"/>
        <rFont val="Arial"/>
        <family val="2"/>
        <charset val="1"/>
      </rPr>
      <t>Fremme af andre træarter end hovedtræarten</t>
    </r>
  </si>
  <si>
    <r>
      <t>b)</t>
    </r>
    <r>
      <rPr>
        <sz val="7"/>
        <color indexed="8"/>
        <rFont val="Times New Roman"/>
        <family val="1"/>
      </rPr>
      <t xml:space="preserve">    </t>
    </r>
    <r>
      <rPr>
        <sz val="10"/>
        <color indexed="8"/>
        <rFont val="Arial"/>
        <family val="2"/>
        <charset val="1"/>
      </rPr>
      <t>Viden om bevarelse af skoves struktur, herunder:</t>
    </r>
  </si>
  <si>
    <r>
      <t>1.</t>
    </r>
    <r>
      <rPr>
        <sz val="7"/>
        <color indexed="8"/>
        <rFont val="Times New Roman"/>
        <family val="1"/>
      </rPr>
      <t xml:space="preserve">     </t>
    </r>
    <r>
      <rPr>
        <sz val="10"/>
        <color indexed="8"/>
        <rFont val="Arial"/>
        <family val="2"/>
        <charset val="1"/>
      </rPr>
      <t>Bevarelse af karakteristiske gamle træer og træruiner</t>
    </r>
  </si>
  <si>
    <r>
      <t>2.</t>
    </r>
    <r>
      <rPr>
        <sz val="7"/>
        <color indexed="8"/>
        <rFont val="Times New Roman"/>
        <family val="1"/>
      </rPr>
      <t xml:space="preserve">     </t>
    </r>
    <r>
      <rPr>
        <sz val="10"/>
        <color indexed="8"/>
        <rFont val="Arial"/>
        <family val="2"/>
        <charset val="1"/>
      </rPr>
      <t>Efterladelse og beskyttelse af dødt ved</t>
    </r>
  </si>
  <si>
    <r>
      <t>3.</t>
    </r>
    <r>
      <rPr>
        <sz val="7"/>
        <color indexed="8"/>
        <rFont val="Times New Roman"/>
        <family val="1"/>
      </rPr>
      <t xml:space="preserve">     </t>
    </r>
    <r>
      <rPr>
        <sz val="10"/>
        <color indexed="8"/>
        <rFont val="Arial"/>
        <family val="2"/>
        <charset val="1"/>
      </rPr>
      <t>Udlæg af biodiversitetsarealer, herunder urørt skov</t>
    </r>
  </si>
  <si>
    <r>
      <t>4.</t>
    </r>
    <r>
      <rPr>
        <sz val="7"/>
        <color indexed="8"/>
        <rFont val="Times New Roman"/>
        <family val="1"/>
      </rPr>
      <t xml:space="preserve">     </t>
    </r>
    <r>
      <rPr>
        <sz val="10"/>
        <color indexed="8"/>
        <rFont val="Arial"/>
        <family val="2"/>
        <charset val="1"/>
      </rPr>
      <t>Bevarelse af ydre og indre skovbryn</t>
    </r>
  </si>
  <si>
    <r>
      <t>c)</t>
    </r>
    <r>
      <rPr>
        <sz val="7"/>
        <color indexed="8"/>
        <rFont val="Times New Roman"/>
        <family val="1"/>
      </rPr>
      <t xml:space="preserve">     </t>
    </r>
    <r>
      <rPr>
        <sz val="10"/>
        <color indexed="8"/>
        <rFont val="Arial"/>
        <family val="2"/>
        <charset val="1"/>
      </rPr>
      <t>Viden om skovens driftsteknik, herunder:</t>
    </r>
  </si>
  <si>
    <r>
      <t>1.</t>
    </r>
    <r>
      <rPr>
        <sz val="7"/>
        <color indexed="8"/>
        <rFont val="Times New Roman"/>
        <family val="1"/>
      </rPr>
      <t xml:space="preserve">     </t>
    </r>
    <r>
      <rPr>
        <sz val="10"/>
        <color indexed="8"/>
        <rFont val="Arial"/>
        <family val="2"/>
        <charset val="1"/>
      </rPr>
      <t>Driftstekniske metoders indvirkning på en bæredygtig drift</t>
    </r>
  </si>
  <si>
    <r>
      <t>2.</t>
    </r>
    <r>
      <rPr>
        <sz val="7"/>
        <color indexed="8"/>
        <rFont val="Times New Roman"/>
        <family val="1"/>
      </rPr>
      <t xml:space="preserve">     </t>
    </r>
    <r>
      <rPr>
        <sz val="10"/>
        <color indexed="8"/>
        <rFont val="Arial"/>
        <family val="2"/>
        <charset val="1"/>
      </rPr>
      <t>Hensynsfuld kørsel i bevoksningen, herunder udlæg kørespor og eventuelt anvendelse, af permanente kørerspor</t>
    </r>
  </si>
  <si>
    <r>
      <t>3.</t>
    </r>
    <r>
      <rPr>
        <sz val="7"/>
        <color indexed="8"/>
        <rFont val="Times New Roman"/>
        <family val="1"/>
      </rPr>
      <t xml:space="preserve">     </t>
    </r>
    <r>
      <rPr>
        <sz val="10"/>
        <color indexed="8"/>
        <rFont val="Arial"/>
        <family val="2"/>
        <charset val="1"/>
      </rPr>
      <t>Tilpasset anvendelse af gødning og pesticider</t>
    </r>
  </si>
  <si>
    <r>
      <t>4.</t>
    </r>
    <r>
      <rPr>
        <sz val="7"/>
        <color indexed="8"/>
        <rFont val="Times New Roman"/>
        <family val="1"/>
      </rPr>
      <t xml:space="preserve">     </t>
    </r>
    <r>
      <rPr>
        <sz val="10"/>
        <color indexed="8"/>
        <rFont val="Arial"/>
        <family val="2"/>
        <charset val="1"/>
      </rPr>
      <t>Håndtering af lækager på maskiner</t>
    </r>
  </si>
  <si>
    <r>
      <t>5.</t>
    </r>
    <r>
      <rPr>
        <sz val="7"/>
        <color indexed="8"/>
        <rFont val="Times New Roman"/>
        <family val="1"/>
      </rPr>
      <t xml:space="preserve">     </t>
    </r>
    <r>
      <rPr>
        <sz val="10"/>
        <color indexed="8"/>
        <rFont val="Arial"/>
        <family val="2"/>
        <charset val="1"/>
      </rPr>
      <t>Driftstekniske metodevalg og deres betydning for brændstofforbrug</t>
    </r>
  </si>
  <si>
    <r>
      <t>d)</t>
    </r>
    <r>
      <rPr>
        <sz val="7"/>
        <color indexed="8"/>
        <rFont val="Times New Roman"/>
        <family val="1"/>
      </rPr>
      <t xml:space="preserve">    </t>
    </r>
    <r>
      <rPr>
        <sz val="10"/>
        <color indexed="8"/>
        <rFont val="Arial"/>
        <family val="2"/>
        <charset val="1"/>
      </rPr>
      <t>Viden om skovdriftens håndtering af naturværdier, vildt, friluftsliv, kulturhistorie og andre interesser, herunder:</t>
    </r>
  </si>
  <si>
    <r>
      <t>1.</t>
    </r>
    <r>
      <rPr>
        <sz val="7"/>
        <color indexed="8"/>
        <rFont val="Times New Roman"/>
        <family val="1"/>
      </rPr>
      <t xml:space="preserve">     </t>
    </r>
    <r>
      <rPr>
        <sz val="10"/>
        <color indexed="8"/>
        <rFont val="Arial"/>
        <family val="2"/>
        <charset val="1"/>
      </rPr>
      <t>Viden om naturværdier/nøglebiotoper</t>
    </r>
  </si>
  <si>
    <r>
      <t>2.</t>
    </r>
    <r>
      <rPr>
        <sz val="7"/>
        <color indexed="8"/>
        <rFont val="Times New Roman"/>
        <family val="1"/>
      </rPr>
      <t xml:space="preserve">     </t>
    </r>
    <r>
      <rPr>
        <sz val="10"/>
        <color indexed="8"/>
        <rFont val="Arial"/>
        <family val="2"/>
        <charset val="1"/>
      </rPr>
      <t>Beskyttelse af sårbare områder</t>
    </r>
  </si>
  <si>
    <r>
      <t>3.</t>
    </r>
    <r>
      <rPr>
        <sz val="7"/>
        <color indexed="8"/>
        <rFont val="Times New Roman"/>
        <family val="1"/>
      </rPr>
      <t xml:space="preserve">     </t>
    </r>
    <r>
      <rPr>
        <sz val="10"/>
        <color indexed="8"/>
        <rFont val="Arial"/>
        <family val="2"/>
        <charset val="1"/>
      </rPr>
      <t>Hensyn til skovens hydrologi</t>
    </r>
  </si>
  <si>
    <r>
      <t>4.</t>
    </r>
    <r>
      <rPr>
        <sz val="7"/>
        <color indexed="8"/>
        <rFont val="Times New Roman"/>
        <family val="1"/>
      </rPr>
      <t xml:space="preserve">     </t>
    </r>
    <r>
      <rPr>
        <sz val="10"/>
        <color indexed="8"/>
        <rFont val="Arial"/>
        <family val="2"/>
        <charset val="1"/>
      </rPr>
      <t>Hensyn til fortidsminder og kulturspor</t>
    </r>
  </si>
  <si>
    <r>
      <t>5.</t>
    </r>
    <r>
      <rPr>
        <sz val="7"/>
        <color indexed="8"/>
        <rFont val="Times New Roman"/>
        <family val="1"/>
      </rPr>
      <t xml:space="preserve">     </t>
    </r>
    <r>
      <rPr>
        <sz val="10"/>
        <color indexed="8"/>
        <rFont val="Arial"/>
        <family val="2"/>
        <charset val="1"/>
      </rPr>
      <t>Hensyn til publikum og friluftsliv</t>
    </r>
  </si>
  <si>
    <r>
      <t>·</t>
    </r>
    <r>
      <rPr>
        <sz val="7"/>
        <color indexed="8"/>
        <rFont val="Times New Roman"/>
        <family val="1"/>
      </rPr>
      <t xml:space="preserve">         </t>
    </r>
    <r>
      <rPr>
        <sz val="10"/>
        <color indexed="8"/>
        <rFont val="Arial"/>
        <family val="2"/>
        <charset val="1"/>
      </rPr>
      <t>Hydrauliske olier, der mindst opfylder de krav, der gælder for miljøtilpasset hydraulikolie i henhold til ISO 15380</t>
    </r>
  </si>
  <si>
    <r>
      <t>·</t>
    </r>
    <r>
      <rPr>
        <sz val="7"/>
        <color indexed="8"/>
        <rFont val="Times New Roman"/>
        <family val="1"/>
      </rPr>
      <t xml:space="preserve">         </t>
    </r>
    <r>
      <rPr>
        <sz val="10"/>
        <color indexed="8"/>
        <rFont val="Arial"/>
        <family val="2"/>
        <charset val="1"/>
      </rPr>
      <t>Alkylatbenzin, der opfylder svensk standard SS 15 54 61 eller produkter med et højeste indhold af aromater på 0,5 vol. %, benzen på 0,09 vol % og oliefiner på 0,5 vol %.</t>
    </r>
  </si>
  <si>
    <r>
      <t>·</t>
    </r>
    <r>
      <rPr>
        <sz val="7"/>
        <color indexed="8"/>
        <rFont val="Times New Roman"/>
        <family val="1"/>
      </rPr>
      <t xml:space="preserve">         </t>
    </r>
    <r>
      <rPr>
        <sz val="10"/>
        <color indexed="8"/>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</si>
  <si>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r>
      <t>·</t>
    </r>
    <r>
      <rPr>
        <sz val="7"/>
        <color indexed="8"/>
        <rFont val="Times New Roman"/>
        <family val="1"/>
      </rPr>
      <t xml:space="preserve">         </t>
    </r>
    <r>
      <rPr>
        <sz val="10"/>
        <color indexed="8"/>
        <rFont val="Arial"/>
        <family val="2"/>
        <charset val="1"/>
      </rPr>
      <t>Biler og visse hjælpetraktorer ældre end årg. 1990, som kører mindre end 300 ydetimer pr. år.</t>
    </r>
  </si>
  <si>
    <r>
      <t>·</t>
    </r>
    <r>
      <rPr>
        <sz val="7"/>
        <color indexed="8"/>
        <rFont val="Times New Roman"/>
        <family val="1"/>
      </rPr>
      <t xml:space="preserve">         </t>
    </r>
    <r>
      <rPr>
        <sz val="10"/>
        <color indexed="8"/>
        <rFont val="Arial"/>
        <family val="2"/>
        <charset val="1"/>
      </rPr>
      <t>Entreprenørmaskiner, vognmænd og "småkørere", der udfører opgaver på skovvej, hovedspor og pladser og som kører mindre end 300 ydetimer per år per skovarealer.</t>
    </r>
  </si>
  <si>
    <r>
      <t>a)</t>
    </r>
    <r>
      <rPr>
        <sz val="7"/>
        <color indexed="8"/>
        <rFont val="Times New Roman"/>
        <family val="1"/>
      </rPr>
      <t xml:space="preserve">    </t>
    </r>
    <r>
      <rPr>
        <sz val="10"/>
        <color indexed="8"/>
        <rFont val="Arial"/>
        <family val="2"/>
        <charset val="1"/>
      </rPr>
      <t>Der er markeret en tur i skoven, der giver mulighed for at opleve nogle af skovens særlige natur- eller landskabelige værdier</t>
    </r>
  </si>
  <si>
    <r>
      <t>b)</t>
    </r>
    <r>
      <rPr>
        <sz val="7"/>
        <color indexed="8"/>
        <rFont val="Times New Roman"/>
        <family val="1"/>
      </rPr>
      <t xml:space="preserve">    </t>
    </r>
    <r>
      <rPr>
        <sz val="10"/>
        <color indexed="8"/>
        <rFont val="Arial"/>
        <family val="2"/>
        <charset val="1"/>
      </rPr>
      <t>Der er etableret faciliteter som fx bord og bænk eller lignende i skoven, hvor der kan gøres ophold, og medbragt mad og drikke kan nydes</t>
    </r>
  </si>
  <si>
    <r>
      <t>c)</t>
    </r>
    <r>
      <rPr>
        <sz val="7"/>
        <color indexed="8"/>
        <rFont val="Times New Roman"/>
        <family val="1"/>
      </rPr>
      <t xml:space="preserve">     </t>
    </r>
    <r>
      <rPr>
        <sz val="10"/>
        <color indexed="8"/>
        <rFont val="Arial"/>
        <family val="2"/>
        <charset val="1"/>
      </rPr>
      <t>Der er etableret en bålplads eller lignende facilitet, der giver mulighed for at gøre ophold og lave bål under sikre forhold</t>
    </r>
  </si>
  <si>
    <r>
      <t>d)</t>
    </r>
    <r>
      <rPr>
        <sz val="7"/>
        <color indexed="8"/>
        <rFont val="Times New Roman"/>
        <family val="1"/>
      </rPr>
      <t xml:space="preserve">    </t>
    </r>
    <r>
      <rPr>
        <sz val="10"/>
        <color indexed="8"/>
        <rFont val="Arial"/>
        <family val="2"/>
        <charset val="1"/>
      </rPr>
      <t>Der er etableret en lokalitet eller facilitet, hvor der kan overnattes for eksempel i medbragt telt</t>
    </r>
  </si>
  <si>
    <r>
      <t>e)</t>
    </r>
    <r>
      <rPr>
        <sz val="7"/>
        <color indexed="8"/>
        <rFont val="Times New Roman"/>
        <family val="1"/>
      </rPr>
      <t xml:space="preserve">    </t>
    </r>
    <r>
      <rPr>
        <sz val="10"/>
        <color indexed="8"/>
        <rFont val="Arial"/>
        <family val="2"/>
        <charset val="1"/>
      </rPr>
      <t>Fladefærdsel er tilladt – eventuelt i et nærmere afgrænset område af skoven</t>
    </r>
  </si>
  <si>
    <r>
      <t>f)</t>
    </r>
    <r>
      <rPr>
        <sz val="7"/>
        <color indexed="8"/>
        <rFont val="Times New Roman"/>
        <family val="1"/>
      </rPr>
      <t xml:space="preserve">      </t>
    </r>
    <r>
      <rPr>
        <sz val="10"/>
        <color indexed="8"/>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</si>
  <si>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r>
      <t>·</t>
    </r>
    <r>
      <rPr>
        <sz val="7"/>
        <color indexed="8"/>
        <rFont val="Times New Roman"/>
        <family val="1"/>
      </rPr>
      <t xml:space="preserve">       </t>
    </r>
    <r>
      <rPr>
        <sz val="12"/>
        <color indexed="8"/>
        <rFont val="Arial"/>
        <family val="2"/>
        <charset val="1"/>
      </rPr>
      <t>Kongeørn</t>
    </r>
  </si>
  <si>
    <r>
      <t>·</t>
    </r>
    <r>
      <rPr>
        <sz val="7"/>
        <color indexed="8"/>
        <rFont val="Times New Roman"/>
        <family val="1"/>
      </rPr>
      <t xml:space="preserve">       </t>
    </r>
    <r>
      <rPr>
        <sz val="12"/>
        <color indexed="8"/>
        <rFont val="Arial"/>
        <family val="2"/>
        <charset val="1"/>
      </rPr>
      <t>Fiskeørn</t>
    </r>
  </si>
  <si>
    <r>
      <rPr>
        <sz val="12"/>
        <color indexed="8"/>
        <rFont val="Symbol"/>
        <family val="1"/>
        <charset val="2"/>
      </rPr>
      <t>·</t>
    </r>
    <r>
      <rPr>
        <sz val="7"/>
        <color indexed="8"/>
        <rFont val="Times New Roman"/>
        <family val="1"/>
      </rPr>
      <t xml:space="preserve">       </t>
    </r>
    <r>
      <rPr>
        <sz val="12"/>
        <color indexed="8"/>
        <rFont val="Arial"/>
        <family val="2"/>
      </rPr>
      <t>Perleugle</t>
    </r>
  </si>
  <si>
    <r>
      <t>·</t>
    </r>
    <r>
      <rPr>
        <sz val="7"/>
        <color indexed="8"/>
        <rFont val="Times New Roman"/>
        <family val="1"/>
      </rPr>
      <t xml:space="preserve">       </t>
    </r>
    <r>
      <rPr>
        <sz val="12"/>
        <color indexed="8"/>
        <rFont val="Arial"/>
        <family val="2"/>
        <charset val="1"/>
      </rPr>
      <t>Lærkefalk</t>
    </r>
  </si>
  <si>
    <r>
      <t>·</t>
    </r>
    <r>
      <rPr>
        <sz val="7"/>
        <color indexed="8"/>
        <rFont val="Times New Roman"/>
        <family val="1"/>
      </rPr>
      <t xml:space="preserve">       </t>
    </r>
    <r>
      <rPr>
        <sz val="12"/>
        <color indexed="8"/>
        <rFont val="Arial"/>
        <family val="2"/>
        <charset val="1"/>
      </rPr>
      <t>Stor Hornugle</t>
    </r>
  </si>
  <si>
    <r>
      <t>·</t>
    </r>
    <r>
      <rPr>
        <sz val="7"/>
        <color indexed="8"/>
        <rFont val="Times New Roman"/>
        <family val="1"/>
      </rPr>
      <t xml:space="preserve">       </t>
    </r>
    <r>
      <rPr>
        <sz val="12"/>
        <color indexed="8"/>
        <rFont val="Arial"/>
        <family val="2"/>
        <charset val="1"/>
      </rPr>
      <t>Havørn</t>
    </r>
  </si>
  <si>
    <t>Fodnote 2</t>
  </si>
  <si>
    <t>Rapport (pops.int)</t>
  </si>
  <si>
    <t>Fodnote 3</t>
  </si>
  <si>
    <t>Vejledning om gødsknings- og harmoniregler - Landbrugsstyrelsen (lbst.dk)</t>
  </si>
  <si>
    <t>Fodnote 4</t>
  </si>
  <si>
    <t>AU Ecoscience - Den danske Rødliste</t>
  </si>
  <si>
    <t>Fodnote 5</t>
  </si>
  <si>
    <t>handlingsplan_invasive-arter_juni17.pdf (mst.dk)</t>
  </si>
  <si>
    <t>Udvalgt</t>
  </si>
  <si>
    <t>Klima</t>
  </si>
  <si>
    <t>Tilvækst</t>
  </si>
  <si>
    <t>Kulstoflager</t>
  </si>
  <si>
    <t xml:space="preserve">Kvas og stødknusning </t>
  </si>
  <si>
    <t>Variation og stabilitet</t>
  </si>
  <si>
    <t>Træarter</t>
  </si>
  <si>
    <t>Gamle driftsformer</t>
  </si>
  <si>
    <t>Min. 10 habitattræer / ha 
eller 12,5% biodiversitetsareal (hugst)</t>
  </si>
  <si>
    <t>Min 5 højstubbe / ha i løv. 
Min. 3 højstubbe / ha i nål
(tynning)</t>
  </si>
  <si>
    <t>Træruiner bevares</t>
  </si>
  <si>
    <t>Gamle træer og død ved</t>
  </si>
  <si>
    <t xml:space="preserve">Nøglebiotoper vurderes og bevares. </t>
  </si>
  <si>
    <t>Arealer udvælges - plejeplan</t>
  </si>
  <si>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rgb="FFFF0000"/>
        <rFont val="Calibri"/>
        <family val="2"/>
        <scheme val="minor"/>
      </rPr>
      <t xml:space="preserve">Søflader kan kun indgå i biodiversitetsarealet med en zone på 30 meter rundt i kanten. </t>
    </r>
    <r>
      <rPr>
        <i/>
        <sz val="10"/>
        <color theme="1"/>
        <rFont val="Calibri"/>
        <family val="2"/>
        <scheme val="minor"/>
      </rPr>
      <t xml:space="preserve">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</si>
  <si>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Biodiversitetsarealer: 
10% af samlede cert. areal</t>
  </si>
  <si>
    <t>Skovbryn</t>
  </si>
  <si>
    <t>Gamle karakteristiske træer</t>
  </si>
  <si>
    <t>Sjældne arter - rødliste - fugle</t>
  </si>
  <si>
    <t>Registrering af naturværdier</t>
  </si>
  <si>
    <t>Hensyn til naturværdier</t>
  </si>
  <si>
    <t>Vandløb og søer mv.</t>
  </si>
  <si>
    <t>Hugst og transport teknikker</t>
  </si>
  <si>
    <t>Vej og infrastruktur</t>
  </si>
  <si>
    <t>Olie og affald</t>
  </si>
  <si>
    <t>Invasive arter</t>
  </si>
  <si>
    <t>Natur og klima-skader 
..overvåges og vurderes</t>
  </si>
  <si>
    <t>Skovbrande</t>
  </si>
  <si>
    <t>Hegning</t>
  </si>
  <si>
    <t>Vildtagre</t>
  </si>
  <si>
    <t>Kompetencer og instruktioner,  entreprenører og ansatte</t>
  </si>
  <si>
    <t>Forskning og dataindsamling</t>
  </si>
  <si>
    <t>Klager</t>
  </si>
  <si>
    <t>Varemærker</t>
  </si>
  <si>
    <t xml:space="preserve">Fyn eller SHL? </t>
  </si>
  <si>
    <t>The Danish state forests managed by Naturstyrelsen</t>
  </si>
  <si>
    <r>
      <t>PEFC Forest Management Standard [001-4, 01.10.2022]</t>
    </r>
    <r>
      <rPr>
        <sz val="12"/>
        <rFont val="Cambria"/>
        <family val="1"/>
      </rPr>
      <t xml:space="preserve"> for Denmark 
</t>
    </r>
  </si>
  <si>
    <t>PEFC/09-23-006</t>
  </si>
  <si>
    <t>12-16.04.2021</t>
  </si>
  <si>
    <t>13.05.2021</t>
  </si>
  <si>
    <t xml:space="preserve">Karina S. Kitnæs
</t>
  </si>
  <si>
    <t>Rob Shaw</t>
  </si>
  <si>
    <t>09-10.06.2022</t>
  </si>
  <si>
    <t>18.08.2022</t>
  </si>
  <si>
    <t>Anja S. Brogaard</t>
  </si>
  <si>
    <t>Janette McKay</t>
  </si>
  <si>
    <t>Janette Mckay</t>
  </si>
  <si>
    <t>Anja S. Brogaard; Iben Kisbye</t>
  </si>
  <si>
    <t>Gus Hellier</t>
  </si>
  <si>
    <t>03.-07.06.2024</t>
  </si>
  <si>
    <t>04.06.2024 Site visit and documentation review at Naturstyrelsen Fyn, plus staff and contractors inteview</t>
  </si>
  <si>
    <t>06.06.2024 Site visit and documentation review at Naturstyrelsen Kronjylland, plus staff and contractors inteview</t>
  </si>
  <si>
    <t>06.06.2024 Document review</t>
  </si>
  <si>
    <t>07.06.2024 Document review</t>
  </si>
  <si>
    <t>07.06.2024 Site visit and documentation review at Naturstyrelsen Søhøjlandet, plus staff and contractors inteview</t>
  </si>
  <si>
    <t xml:space="preserve">07.06.2024 Closing meeting - </t>
  </si>
  <si>
    <t>03.06.2024 Audit: Review of documentation, procedures, systems, staff interviews</t>
  </si>
  <si>
    <t>2) Iben Wold Kisbye (Auditor trainee) is educated forester from Copenhagen University as well as forest and landscape-engineer. Iben has 5 years practical experience with forest management, forest ecology, and has one year of experience as qualified COC auditor with chain-of-custody certifcation.</t>
  </si>
  <si>
    <t>Iben Kisbye</t>
  </si>
  <si>
    <t xml:space="preserve">2) Iben Wold Kisbye (Auditor trainee) er uddannet forstkandidat Cand. Silv., samt skov- og landskabsingeniør. Iben har 5 års praktisk erfaring med skovforvaltning, skovøkologi, samt 1 års erfaring som kvalificeret COC auditor med sporbarhedscertificering. </t>
  </si>
  <si>
    <t>Følgende skovstandard kriterier blev evalueret: 2, 3 og 4</t>
  </si>
  <si>
    <t>The following criteria were assessed: 2, 3 and 4</t>
  </si>
  <si>
    <t>142 consultees were contacted</t>
  </si>
  <si>
    <t>Consultation was carried out on 22.04.2024</t>
  </si>
  <si>
    <t>3 visits/interviews were held with contractors and forst managers during audit.</t>
  </si>
  <si>
    <t>142 interessenter er blevet konsulteret forinden auditten</t>
  </si>
  <si>
    <t>Two (2) svar er blevet modtaget</t>
  </si>
  <si>
    <t>Konsultationen blev gennemført den 22.04.2024</t>
  </si>
  <si>
    <t>3 besøg og interviews af entreprenører og medarbejdere blev gennemført under auditten.</t>
  </si>
  <si>
    <t xml:space="preserve">NST FYN
</t>
  </si>
  <si>
    <t xml:space="preserve">management planning documentation and records reviewed in office with manager 04.06.2024
</t>
  </si>
  <si>
    <t>Elmelund Afforesstation project (drinking water project). First time thinning, recreation, road maintenance, expropiation, 04.06.2024</t>
  </si>
  <si>
    <t>Kirkerup, Thinning in close-to-nature young beech, check of biomass/timber 'lægge-plads', interview with forest workers 04.06.2024</t>
  </si>
  <si>
    <t>Rudkøbing Fredskov, preparetional harvest in untouched forest area. Protected cultural site (fugleskydningsplads), Inspection of small bog area 04.06.2024</t>
  </si>
  <si>
    <t xml:space="preserve">NST Søhøjlandet:
</t>
  </si>
  <si>
    <t xml:space="preserve">management planning documentation and records reviewed in office with managers 07.06.2024
</t>
  </si>
  <si>
    <t>(●)</t>
  </si>
  <si>
    <t xml:space="preserve">Naturstyrelsens central office has prepared a clear instruction on keeping valuable trees on site including the requirement to keep minimum 5 trees per ha for natural decay and death. Furtherore the biodoversity areas of the certified forest is well beyond 12,5 %. </t>
  </si>
  <si>
    <t>2024.1</t>
  </si>
  <si>
    <t>Obs 2024.1</t>
  </si>
  <si>
    <t xml:space="preserve">S3 (2024): NST has set up system to evaluate the development of forest carbon sequestation and storage. System, figures and data reviewed during the audit. Observation closed. </t>
  </si>
  <si>
    <t>23 (2024) The old diesel tank inspected during last years audit had been taken out of use immediatly after the audit. No similar examples seen during this years audit. Contract with conracters clearly states the requirments for diesel tanks. Documenation reviewed. Observation 2023.1 closed. .</t>
  </si>
  <si>
    <t>07.06.2024</t>
  </si>
  <si>
    <t xml:space="preserve">Compartment 69 in Nordskoven. Thinning in spruce and douglas. Untouched old beech, MTB track in harvest area. </t>
  </si>
  <si>
    <t xml:space="preserve">Klostermøller: interview with forest workers, maintenance of stream in relation to recreational values. </t>
  </si>
  <si>
    <t xml:space="preserve">NST Kronjylland: </t>
  </si>
  <si>
    <t>Naturstyrelsen Himmerland</t>
  </si>
  <si>
    <t>56.811500, 
9.883960</t>
  </si>
  <si>
    <t>1000-10000 ha</t>
  </si>
  <si>
    <t>NST</t>
  </si>
  <si>
    <t>Roundwood, wood logs, wood chips</t>
  </si>
  <si>
    <t>HCV 1, 2, 4, 6</t>
  </si>
  <si>
    <t>Naturstyrelsen Vestjylland</t>
  </si>
  <si>
    <t>56.486140, 
8.359730</t>
  </si>
  <si>
    <t>&gt;10000 ha</t>
  </si>
  <si>
    <t>S3 2019</t>
  </si>
  <si>
    <t>Naturstyrelsen Søhøjlandet</t>
  </si>
  <si>
    <t>56.152740, 
9.558240</t>
  </si>
  <si>
    <t>Naturstyrelsen Vensyssel</t>
  </si>
  <si>
    <t>57.717890, 10.572440</t>
  </si>
  <si>
    <t>S4 2020</t>
  </si>
  <si>
    <t>Naturstyrelsen Thy</t>
  </si>
  <si>
    <t>56.954430, 
8.689600</t>
  </si>
  <si>
    <t>Naturstyrelsen Kronjylland</t>
  </si>
  <si>
    <t>56.473040, 
9.843940</t>
  </si>
  <si>
    <t>Naturstyrelsen Vadehavet</t>
  </si>
  <si>
    <t>55.211440, 
8.960170</t>
  </si>
  <si>
    <t>RA 2021</t>
  </si>
  <si>
    <t>Naturstyrelsen Fyn</t>
  </si>
  <si>
    <t>55.146680, 10.287430</t>
  </si>
  <si>
    <t>Naturstyrelsen Blåvandshuk</t>
  </si>
  <si>
    <t>55.624570, 
8.268330</t>
  </si>
  <si>
    <t>Naturstyrelsen Trekantsområdet</t>
  </si>
  <si>
    <t>55.707440, 
9.275850</t>
  </si>
  <si>
    <t>Naturstyrelsen Sønderjylland</t>
  </si>
  <si>
    <t>54.929100, 
9.594900</t>
  </si>
  <si>
    <t>Naturstyrelsen Storstrøm</t>
  </si>
  <si>
    <t>54.823610, 11.930730</t>
  </si>
  <si>
    <t>S1 2022</t>
  </si>
  <si>
    <t>Naturstyrelsen Bornholm</t>
  </si>
  <si>
    <t>55.111470, 14.908920</t>
  </si>
  <si>
    <t>S3 2023</t>
  </si>
  <si>
    <t>Naturstyrelsen Hovedstaden</t>
  </si>
  <si>
    <t>55.777830, 12.581940</t>
  </si>
  <si>
    <t>55.869330, 11.668790</t>
  </si>
  <si>
    <t>Naturstyrelsen Nordsjælland</t>
  </si>
  <si>
    <t>56.010480, 12.346390</t>
  </si>
  <si>
    <t>Naturstyrelsen Midtsjælland</t>
  </si>
  <si>
    <t>S1 2017; S1 2022</t>
  </si>
  <si>
    <t>S3 2019; S3 2024</t>
  </si>
  <si>
    <t>S1 2017; S3 2024</t>
  </si>
  <si>
    <t>100% PEFC certified</t>
  </si>
  <si>
    <t>Fire wood</t>
  </si>
  <si>
    <t>1 + 3</t>
  </si>
  <si>
    <t>Roundwood / Logs of coniferous</t>
  </si>
  <si>
    <t>Naturstyrelsen bør, for at undgå usikkerhed om hvornår og hvor mange højstubbe der skal efterlades ved tynning,  sørge for, at de har klare rutiner for at  informere entreprenørerne om hvor mange, hvornår og hvilken type træer/højstubbe, der skal efterlades ved hvert tynnings projekt.</t>
  </si>
  <si>
    <t>Men: 450 and Women: 243.</t>
  </si>
  <si>
    <t>Skov: Naturstyrelsen bidrager til at udmønte beslutninger om mere urørt skov i Danmark. De skovarealer, der ikke har biodiversitet som hovedformål, forvaltes efter principperne for naturnær skovdrift, og indtægten bidrager bl.a. til at understøtte styrelsens hovedformål gennem en dokumenteret bæredygtig produktion af f.eks. træ og flis. Ved skovdriften lægges der vægt på at varetage flersidige hensyn til bl.a. natur, friluftliv, kulturhistorie, miljø- og grundvandsbeskyttelse.
Der er et klart dokumenteret GIS baseret skovforvaltningssystem, centraliserede politikker og procedurer, som løbende opdateres. For nylig er styrelsen skiftet til det nye IT-system SABA, som omfatter alle eksisterende data relateret til skovforvaltningen.
Ved at opretholde et sammenhængende skovdække er hovedprincipperne udtyndinger, selektiv høst og naturlig foryngelse i det omfang det er muligt, samtidig med at man bevæger sig mod øget brug af hjemmehørende træarter og blandede skovbevoksninger. Ved planlægning af skovdrift udfører anlægslederne markbesigtigelse, mens det centrale driftscenter udarbejder den skriftlige jobinstruktion til entreprenøren eller eget personale.</t>
  </si>
  <si>
    <t>Demonstration af forpligtelse til at opretholde effektivitet og forbedring af ledelsessystemet for at forbedre den samlede præstation; ledelsessystem stadig effektivt og relevant (regnskab for ændringer og kundernes mål)</t>
  </si>
  <si>
    <t>RESUMÉ AF ISO 14001-BASERET SYSTEM (dette er et specifikt krav for Sverige for grupper og for Norge for både enkeltsteder og grupper, men det kan være nyttigt for alle).</t>
  </si>
  <si>
    <t>Beskrivelse af system</t>
  </si>
  <si>
    <t>Alheden Skov: Biodiversity area, historical monuments (burial mounds), thinnings in spruce with tall stumps, forest edge (external and internal), interview with contractor, open areas (biodiversity area).</t>
  </si>
  <si>
    <t>Driftsplanlægning og dokumentation og optegnelser gennemgået på kontoret med leder</t>
  </si>
  <si>
    <t>Elmelund Skovrejsningsprojekt (drikkevandsprojekt). Første gangs udtynding, rekreation, vedligeholdelse af veje, ekspropriation</t>
  </si>
  <si>
    <t xml:space="preserve">Kirkerup, Udtynding i naturnær ung bøg, kontrol af biomasse/tømmer 'lægge-plads', interview med skovarbejdere </t>
  </si>
  <si>
    <t>Rudkøbing Fredskov, forberedende høst i urørt skovområde. Fredet kulturplads (fugleskydningsplads), Besigtigelse af lille moseområde</t>
  </si>
  <si>
    <t xml:space="preserve">Driftsplanlægningsdokumentation og optegnelser gennemgået på kontoret med skovfogeder
</t>
  </si>
  <si>
    <t>Kupe 69 i Nordskoven. Udtynding i gran og douglas. Urørt gammel bøg, MTB-bane i hugstområde.</t>
  </si>
  <si>
    <t>Klostermølle: interview med skovarbejdere, vedligeholdelse af vandløb i forhold til rekreative værdier.</t>
  </si>
  <si>
    <t>NST Kronjylland: 
Alheden Skov: Biodiversitetsområde, fortidsminder (gravhøje), udtyndinger i gran med høje stubbe, skovbryn (udvendig og indvendig), interview med entreprenør, åbne arealer (biodiversitetsområde).</t>
  </si>
  <si>
    <t>Vurderingsholdet gennemgik det nuværende omfang af certifikatet med hensyn til PEFC-certificeret skovareal og produkter, der produceres. Der er ingen ændringer siden den forrige evaluering.</t>
  </si>
  <si>
    <t>Evalueringsteamet gennemgik ledelsessituationen. Der blev ikke konstateret væsentlige ændringer i ledelsessituationen.</t>
  </si>
  <si>
    <t>Resultaterne af overvågningsvurderingen er registreret i standarden og tjeklisten bilag 1, og eventuelle identificerede manglende overholdelse er angivet i afsnit 2 i denne rapport. Se også problemer, der opstår nedenfor.
Bemærk, at denne revision er baseret på en stikprøveproces af de tilgængelige oplysninger.</t>
  </si>
  <si>
    <t>Hvor et problem var vanskeligt at vurdere, eller der blev identificeret modstridende beviser, diskuteres dette i afsnittet nedenfor som et problem, og de dragede konklusioner er givet.</t>
  </si>
  <si>
    <t>Emne</t>
  </si>
  <si>
    <t>06.06.2024 Stakeholder interview in relation to complaint</t>
  </si>
  <si>
    <t xml:space="preserve">03.06.2024 Åbningsmøde
Jan Teinborg (COC responsible);
Peter Krøys Møller (Manager sale of wood and chips);
Christina Kjaerby (Area and outdoor);
Christina Lillebæk ( Nature and Biodiversity);
Jesper Tranbjerg (Area and outdoor)
</t>
  </si>
  <si>
    <t xml:space="preserve">03.06.2024 Opening meeting. Present at the meeting: 
Jan Teinborg (COC responsible);
Peter Krøys Møller (Manager sale of wood and chips);
Christina Kjaerby (Area and outdoor);
Christina Lillebæk ( Nature and Biodiversity);
Jesper Tranbjerg (Area and outdoor)
</t>
  </si>
  <si>
    <r>
      <t xml:space="preserve">Any deviation from the audit plan and their reasons? </t>
    </r>
    <r>
      <rPr>
        <sz val="10"/>
        <rFont val="Cambria"/>
        <family val="1"/>
      </rPr>
      <t>Y/N If Y describe issues below): N</t>
    </r>
  </si>
  <si>
    <r>
      <t xml:space="preserve">Any significant issues impacting on the audit programme </t>
    </r>
    <r>
      <rPr>
        <sz val="10"/>
        <rFont val="Cambria"/>
        <family val="1"/>
      </rPr>
      <t>Y/N (If Y describe issues below):</t>
    </r>
    <r>
      <rPr>
        <sz val="10"/>
        <rFont val="Calibri Light"/>
        <family val="1"/>
        <scheme val="major"/>
      </rPr>
      <t xml:space="preserve"> N</t>
    </r>
  </si>
  <si>
    <t xml:space="preserve">PEFC-DK-001-4; 3.3.2
</t>
  </si>
  <si>
    <t>M-C Fléchard</t>
  </si>
  <si>
    <t xml:space="preserve">To avoid any ambiguities in relation to leaving snags in thinning areas NST should make sure that their procedure includes informing  the contractors on the level and type of trees to be left for each project. </t>
  </si>
  <si>
    <t>For 2 besøgte FMU'er var det ikke klart, på hvilket tidspunkt der blev givet konkret information til entreprenørerne om, hvor mange træer de skulle efterlade til forrådnelse på udtyndingsstedet.
Observationer i marken og interviews bekræfter, at der var tilstrækkeligt med stubbe på alle besøgte lokaliteter, hvorfor kun observation er rejst</t>
  </si>
  <si>
    <t>For 2 visited FMUs it was not clear, at what point specific information was given to the contractors about how many trees they should leave for decay at the thinning site. 
Observations in field and interviews confirm that sufficient stumps were left on all visited sites, therefor only observation is raised</t>
  </si>
  <si>
    <t xml:space="preserve">All contractors at well informed and trained in PEFC and applicable forest management procedures. They have completed the competence FSC/PEFC FM training course "Maskinfærdsel på naturnære arealer".  
Checked by: 
-Interview with contractors at the visited FMU's
-Training records for contractors (for each individuel machine operator);
-Training records for employees in Pub Team, Nature Team and forest planners at the visited FMU's </t>
  </si>
  <si>
    <t xml:space="preserve">All forest stands have data concerning growth and yield in system. The forests areas are managed according to the principles of close-to-nature forestry securing growth and quality is maintained/increased. 
Checked by: 
-Review of forest maps; 
-Review of inventory records:
</t>
  </si>
  <si>
    <t xml:space="preserve">The strategy for close-to-nature forestry sets the guidelines for selecting tree species with focus on high diversity and native species.  The species composition in the forest management plans are diverse and the objectives are to strive towards mixed forest stands and promotion of native and a wider range of tree species where possible.
Checked by:
-Review of Management plans for the visited FMU's;
-NST Strategy for Close-to-Nature" forest management.
-Observations in the forest. </t>
  </si>
  <si>
    <t xml:space="preserve">No use of chrushing or burning since last audit. NST policy is to not use burning and crushing, however in rare cases, it is uses to fight invasive species. 
Checked by: 
-Observations in the forest at the visited FMU's 
-Review of forest management activity records (SABA);
-Interview with local forest managers. </t>
  </si>
  <si>
    <t xml:space="preserve">The forest composition in the visited FMU's is varied in terms of age and species.
Checked by:
-Review of the SABA database (=forest planning tool with inventory records); 
-Observations in the forest </t>
  </si>
  <si>
    <t xml:space="preserve">The choice of wood species are based on experience, local climate and hydrology conditions and soil type. 
Checked by:
-Review of the SABA database (=forest planning tool with inventory records); 
-Demonstration of soil map layers demonstrated by forest planners; 
-Interview with local forest planners about considerations when choosing species. </t>
  </si>
  <si>
    <t xml:space="preserve">Areas with traditional management systems are kept alive and in good conditiopns for cultural and historical reasons. 
Checked by: 
-Observation of coppiced forest and grazing forests in NST Fyn.
-Records of areas with traditional management demonstrated in SABA database (=forest planning tool with inventory records);    </t>
  </si>
  <si>
    <t>NST  has own clear guidelines and procedures to always leave more retention trees during thinnings than needed: The instruction says: "In all middle-aged broadleaved stands thinned by machine, the bark on 3 trees per ha is damaged with the purpose to damage the tree so that it will start dying within a short time. 
For NST Fyn and NST Kronjylland it was not clear, at what point specific information was given to the contractors about how many trees they should leave for decay at the thinning site. 
Observations in field and interviews confirm that sufficient stumps were left on all visited sites, therefor only observation is raised</t>
  </si>
  <si>
    <t xml:space="preserve">Key biotopes natural value are maintained and developed
All types of key biotopes and nature values has been mapped through a full harmonised survey of §25 areas accross all of the State forests. The survey results have been fed into the forest management plans and GIS system. The GIS system has data layers of all known data portals as listed in Annex B of the standard. There are clear recording of all relevant HCV values. 
NST has developed and implemented guidelines for frequent surveillance of key biotopes. 
Checked by: 
Review of:
-Maps with key biotopes; 
-Inventory records with key biotopes records on litra level, incl. management activities (if needed to maintain nature values (SABA);
-HCV monitoring plan;
-Interview with local forest managers. 
</t>
  </si>
  <si>
    <t xml:space="preserve">The central office has clear guidelines and strategy to survey and designate biodiversity areas. 
Checked by: 
-Interview with local NST biologist and forest managers; 
-NST FYN management plans (https://naturstyrelsen.dk/media/2gklxm51/bilag-med-oversigt-over-naturarealer-og-plejetiltag.pdf); 
-Examples onsite of NST keybiotopes: (Watercourses, birds of prey nests, bogs, heaths and habitats for threatened species) </t>
  </si>
  <si>
    <t>NST has, based on a political process, designated more than 70.000 ha as un-touched forest.
This is har more than the required 10% (=appr. 33%).
Checked by: 
-review of inventory records in SABA;
-Review of forest maps;
-Review of management plans for untouched forest (https://naturstyrelsen.dk/vildere-natur/uroert-skov/forvaltningsplaner-for-uroert-skov)</t>
  </si>
  <si>
    <t xml:space="preserve">Fringes (inner and outer) are maintained and improved. 
Checked by: 
-Review of the central ecological guidelines.  
-Observations in the forest at the visited FMU's;
-Interview with central and local forest planners at the visited FMU's;
-Plans for establishing outer fringes at Rudkøbing Skov (NST FYN)
</t>
  </si>
  <si>
    <t xml:space="preserve">The forests across Denmark under Naturstyrelsen holds many charateristic old trees and are carefully retained and space is made for them. 
Checked by: 
-Review of NST ecological guidelines: 
-Field visits at the sampled FMU's;
-Interview with local forest planners. 
</t>
  </si>
  <si>
    <t xml:space="preserve">Natural values (§3, §25, §28, and Natura2000 sites) has been recorded and are easily found in management system and in forest management maps. 
Checked by: 
-Review of digital forest management maps, with layers of all applicable nature-elements;
-Review of maps for specific management activites ("pas-på-Kort")
-Review of public database with rare and threatened species integrated in NST planning aps.
-Observation og nature elements in the forest and comparison with planning maps. </t>
  </si>
  <si>
    <t xml:space="preserve">NST has a clear documented policy on implementing protection zones for bird nests.  GIS-based management system has integrated protection zones. System reviewed during audit. Interview with forest workes confirmed clear understanding of this policy. </t>
  </si>
  <si>
    <t>All Natural values have been recorded in system and kept up to date (national registrations, local knowledge etc.). Considerations are alway taken when planning forest activities and recreational activies.
Checked by: 
-Review of digital forest maps (SABA); 
-Examples of allowed and not allowed recreational activities at NST Kronjylland and NST Søhøjlandet (Biking event and Scout camp, school visits);
--Instructions for machine operators and maps "Pas-På-Kort)</t>
  </si>
  <si>
    <t xml:space="preserve">No new drainages are being established. NST follow a policy to recreate natural hydrology where it is possible. 
Checked by: Site visits at Kronjyllamd and NST FYN to former drained areas. -Now drainage has been actively stopped. </t>
  </si>
  <si>
    <t>Naturstyrelsen is aware of high conservation values on its property, and have all HCV mapped. The registrated HCV feed into the forest management plans and GIS system.  The Natura 2000 sites are managed in accordance with the specific nature plans, one for each designated Natura 2000 sites, where the responsibilities fall under the Agency for Environment. The nature plans have been in public hearing. As part of the forest management, the management of the identified High Conservation Values is consulted with relevant experts, universities, other state authorities, municipalities, but also with Naturstyrelsens own experts.
Checked by: 
-Interview with Central office manager and forest managers.
-Review of HCV mapping in SABA; 
-Review of HCV management plans for NST Fyn, NST Kronjylland, NST Søhøjlandet
-Review of records of stakeholder input and dialogue (local FMU's) and central office.</t>
  </si>
  <si>
    <t xml:space="preserve">
NST has clear guidelines with measures to minimize impacts, including clear maps with all known values marked, work instructions for contractors, guidelines on machine operations in close-to-nature forestry, site planning before harvest operations and supervision of contractors and forest workers while operations are ongoing. 
Checked by: 
-GIS-based forest management plan (SABA);
-Review of operational plans for specific operations seen in the field at the visited FMU's.;
-Interview with local and central forest planners;
-Interview with contractors and forest workers. 
-Review of contractor agreements;
-Review of contractor guidelines "maskinførerhåndbogen";
-Observations in the forest at the chosen FMU's</t>
  </si>
  <si>
    <t xml:space="preserve">NST policy is to establish and use permanent skidding tracks in all forests and to keep buffer zones of 10 m along water bodies free of machines. Furthermore the permanent tracks are clearly marked by forest planner prior to initiation of machinhe operations. 
Checked by: 
-Observations at harvest sites in the forest;
-Interview with local forest planners and contractors on site. 
-Review of contractor guidelines "maskinførerhåndbogen";
</t>
  </si>
  <si>
    <t xml:space="preserve">No new construction of roads or bridges condtructed or planned since last audit. The network of forest roads and tracks is well developed at the FMUs visited, and existing roads and bridges were seen maintained without damage to the surroundings.   
Checked by: 
-Observations in the forest at NST FYN, NST Kronjylland and NST Søhøjlandet;
--Interview with local and central forest planners. 
</t>
  </si>
  <si>
    <t>No spillage of oil and other substances harmful to the environment and disposal of waste observed in the forest at the audit. 
Procedures in place to avoid this during forest activities.
Checked by: 
-Field inspection on all sites visited ;
-Review of contractor agreemenst (NST Fyn, Kronjylland and Søhøjlandet);
-Review of contractor guidelines "maskinførerhåndbogen";
The old diesel tank inspected during last years audit had been taken out of use immediatly after the audit. No simmilar examples seen during this years audit. Contract with conracters clearly states that requirments for diesel tanks. Observation 2023.1 closed. .</t>
  </si>
  <si>
    <t xml:space="preserve">As part of the daily supervision of the forests, the regional teams monitor and plan and implement actions to control the spreading of invasive species. Bio-roundup is used in very limited amounts and only by special permission when need is documented to combat invasive species.
Checked by: 
- Interview with forest managers;
-Review of records of pesticide use in green accounting records, and pesticide log for 2023;
-Few areas with invasive species found at the FMU. Field visits and interview at the FMU confirmed management practice in compliance with the overall guidelines to control the species. </t>
  </si>
  <si>
    <t xml:space="preserve">Field visits confirm minimized impacts during thinnings and other forest operations. Eg. Contractors places branches and tops on the permanent skidding tracks to further minimize impacts, buffer zones are kept free of machines towards moist zones and water cources.
Checked by: 
-Interview with forest contractors;
-Intervbiew with forest planners; 
-Review of Contractor guidelines (Maskinførerhåndbogen"); 
-Review of Post-harvest reports from contractors;
-Observations on-site at the sampled FMU's 
</t>
  </si>
  <si>
    <t xml:space="preserve">Fire risks are evaluated low. Regional fire brigades have the responsibilities in case of fire. Precautionary measures are taken by the regional units and regular supervision is conducted, which is found sufficient to meet requirement.
-Checked by interview with forest managers and machine operators;
-Checked in the forest (fire protection belts)
</t>
  </si>
  <si>
    <t xml:space="preserve">NST regulate wildlife actively in order to maintain a healthy stock and to avoid serious damage caused by stripping and damage on regenerated areas.
Checked by; 
-Review of management plans for wildlife;
-Interview with local wildlife managers at the vitited FMU's  </t>
  </si>
  <si>
    <t xml:space="preserve"> Naturstyrelsen has a policy for fishing and regulates fishing on it´s area. Hunting is also managed while the right to hunt is leased out. Hunting, fishing and collecting is controlled and data on game is collected according to Danish law. No serious damage in the forest caused by game observed at the audit. 
-Review of management plans for wildlife;
-Interview with local wildlife managers at the vitited FMU's;
-Observation in the visited FMU's</t>
  </si>
  <si>
    <t xml:space="preserve">Fencing is limited to the extent it is possible and is removed when no longer needed. The use of fencing is needs based and used where the game is causing damage to young plants and where cattle or horses are to be kept inside grazing areas.
Checked by:
-Observation on-site in the FMU';s;
</t>
  </si>
  <si>
    <t xml:space="preserve">The number and size of feeding crops for wildlife is decreased and very limited. These areas if any are categories as agricultural fields and are not under the scope of the certificate. No feeding crops areas on the visited NST FMU's visited this year. 
Checked by: 
-review of inventory records (SABA) for NST FYN. NST Kronjylland, NST Søhøjlandet. 
-observations in the forest.
</t>
  </si>
  <si>
    <t xml:space="preserve">The central office checks the contractors as part of the contracting and has a monitoring programme in place where 100 operations are checked annually using a checklist focus on the relevant PEFC requirements. All contractors must have a certificate proving that they have completed the competence training course "Maskinfærdsel på naturnære arealer",
Checked by: 
-Review of samples of tenders and contracts with contractors; 
-Interview with contractors; 
-Review of training records and evaluations results of contractors; </t>
  </si>
  <si>
    <t xml:space="preserve">Naturstyrelsen host numerous reseah projects and surveys:
Checked by; 
-review of Natura 2000 baseline study; (e.g. nesting birds in Margrethe Kog: https://naturstyrelsen.dk/ny-natur/vand-og-naturprojekter/margrethe-kog-syd)
-review of nationwide survey of §3 areas;
-Novana-surveillance of Muscardinus avellanarios (Hasselmus)
</t>
  </si>
  <si>
    <t xml:space="preserve">NST has clear procedures on recieving and recording complaints in Public360 system.
-Review of contact information on NST webpage: https://naturstyrelsen.dk/om-naturstyrelsen/kontakt;
-Review of complaint register in Public360 system; 
-Interview with local and central forest managers.   </t>
  </si>
  <si>
    <t xml:space="preserve">NSt confirms. Furthermore this has been confirmed in the system. Complaints are handled according to procedures. 
-Review of contact information on NST webpage: https://naturstyrelsen.dk/om-naturstyrelsen/kontakt;
-Review of complaint register in Public360 system; -Including complaint sent to audit prior to this audit.
-Interview with local and central forest managers.   </t>
  </si>
  <si>
    <t>Minor 2024.02</t>
  </si>
  <si>
    <t>Employees and machine operators has access to written PEFC standard requirements and NST internal procedures (for employees) and written contractor guides for operating in certified forests (for contractors) on overall level. They have also been trained in PEFC FM requirements and Naturstyrelsens internal procedures and general instructions for managing their certificed forest. 
Clear instructions and "Pas-på-maps" on each forest operation is generally provided to all forest workers and contractors. 
In  few cases, internal employees and local contractors were only given verbal instructions in the field by Nature team / Pub team / local forest managers, and written instructions and "Pas på maps" were not always provided. 
The lack of, or partial evidence of communication to workers of specific instructions to carry out their work has been noted against Indicators 3.3.2 and 4.8.2, therefore a minor CAR is raised since a number of audit evidence of unclear work instructions' communication (and records) between NST and its workers (employees and contractors) have been identified. 
Checked by 
-interview with forest workers and smaller contractors at the visited at NST FYn og Kronjylland. 
-Interview with Pub-team and Nature Team representatives. 
-review of written instructions for employees and constractors. 
-Observations in the field at teh selected FMU's</t>
  </si>
  <si>
    <t xml:space="preserve">PEFC-DK-001-4; 4.8.2.
</t>
  </si>
  <si>
    <t>N</t>
  </si>
  <si>
    <t xml:space="preserve">Workers do not always have information necessary for their work assignment.  The occasional lack of, or partial evidence of communication to workers of specific instructions to carry out their work has been noted against Indicators 3.3.2 and 4.8.2 Therefore a minor CAR is raised since a number of audit evidence of unclear work instructions' communication (and records) between NST and its workers (employees and contractors) have been identified. 
</t>
  </si>
  <si>
    <t>04/09/2024; 10/10/2024
25/10/2024</t>
  </si>
  <si>
    <t>2024.2</t>
  </si>
  <si>
    <t xml:space="preserve">NST shall ensure that tasks performed by employees and contracted operators are carried out in accordance with the requirements for sustainable forest management. Employees and contracted operators have access to written documentation relevant to their tasks, including registered natural, cultural and recreational values. </t>
  </si>
  <si>
    <t xml:space="preserve">Naturstyrelsen skal sikre at ansatte og entreprenører har adgang til skriftlig dokumentation relevant for at de kan udføre opgaverne, including registrerede natur-, kultur- og rekreative værdier. </t>
  </si>
  <si>
    <t xml:space="preserve">Instruction on keeping valuable trees and including the requirement to keep minimum 5 trees per ha for natural decay and death. 
Furtherore the biodoversity areas of the certified forest is well beyond 12,5 %
Vertified by forest management plan
via interview of forest managers and FMU managers. </t>
  </si>
  <si>
    <t>Documents reviewed at office: "Kvantificeret pulje til skånsom drift 2025". Also available at homepage.</t>
  </si>
  <si>
    <t>Document reviewed: "Naturstyrelsen_Arealdata_Cert_2025", also confirmed at site visits, site 1-3</t>
  </si>
  <si>
    <t>Clear cutting only used very rarely, and if done no more than 2 ha. Confirmed at site visits, site 1-3</t>
  </si>
  <si>
    <t>Document reviewed: "Naturstyrelsen_Arealdata_Cert_2025" and "Kvantificeret pulje til skånsom drift 2025", also confirmed at site visits, site 1-3</t>
  </si>
  <si>
    <t>Reviewed at field visits, site 1-3</t>
  </si>
  <si>
    <t>Not relevant, no such areas are planted. Reviewed at field visits, site 1-3</t>
  </si>
  <si>
    <t>Intensive areas not above 10%, Confirmed in document review: "Naturstyrelsen_Arealdata_Cert_2025"</t>
  </si>
  <si>
    <t>N/A, see 1.5.1.</t>
  </si>
  <si>
    <t>No fertiliser used</t>
  </si>
  <si>
    <t>N/A see 1.7.1</t>
  </si>
  <si>
    <t>Document reviewed: "Naturstyrelsen_Arealdata_Cert_2025", also confirmed at field visits, site 1-3</t>
  </si>
  <si>
    <t>Naturstyrelsen has a recording system called 360.
all extarnal comunication is loged here. 
Vertified at the main office and on site 1 and 3 during audit.</t>
  </si>
  <si>
    <t>Natursytelsen has recorded this in there Qgis program. 
Vertified during audit at the Main office and the sites visited.</t>
  </si>
  <si>
    <t>All timber sold from Natursytelsen is sold as PEFC or FSC certified. 
All invoices has the correct claim and FM code. 
Vertified during main office audit.</t>
  </si>
  <si>
    <t>All timber sold from Natursytelsen is sold as PEFC or FSC certified. 
All invoices has the correct information.
Vertified during main office audit.</t>
  </si>
  <si>
    <t>Følgende skovstandard kriterier blev evalueret:  1, 3.3, 4.1-4.4, 4.8 og 5</t>
  </si>
  <si>
    <t>2) Anja Skriver Brogaard; auditor hos WSP Danmark. Cand.scient. i skovøkonomi fra Norges miljø- og biovidenskabelige universitet (NMBU). Mere end 15 års professionel erfaring som teknisk ekspert, evaluator og rådgiver inden for skovbrug og træindustrien med fokus på lovlighed og EUTR-, EC-, SBP-, FSC/PEFC FM- og COC-certificering. Siden 2011 har Anja udført adskillige evalueringer af skovforvaltning og sporbarhedskæder i forhold til gældende og kvalificerende standarder i Danmark, Norge, Chile, USA og Rusland. Hun er i øjeblikket under uddannelse som ISCC-auditor.</t>
  </si>
  <si>
    <t>20.05.2025 Opening meeting. Present at the meeting: 
Jan Teinborg (COC responsible);</t>
  </si>
  <si>
    <t>20.05.2025 Audit: Review of documentation, procedures, systems, staff interviews</t>
  </si>
  <si>
    <t>21.05.2025 Site visit and documentation review at Naturstyrelsen Thy, plus staff and contractors inteview</t>
  </si>
  <si>
    <t>23.05.2025 Site visit and documentation review at Naturstyrelsen Himmerland, plus staff and contractors inteview</t>
  </si>
  <si>
    <t>23.05.2025  Document review</t>
  </si>
  <si>
    <t xml:space="preserve">23.05.2025  Closing meeting - </t>
  </si>
  <si>
    <t>22.05.2025 Site visit and documentation review at Naturstyrelsen Nordsjælland, plus staff and contractors inteview</t>
  </si>
  <si>
    <t>22.05.2025 Document review</t>
  </si>
  <si>
    <t>22.05.2025 Documentation in relation to complaint</t>
  </si>
  <si>
    <t>none</t>
  </si>
  <si>
    <t>20.05.2025 Åbningsmøde. Tilstede under mødet: 
Jan Teinborg (COC responsible);</t>
  </si>
  <si>
    <t>20.05.2025: Gennem gang af procedure, systemer og interview af medarbejdere.</t>
  </si>
  <si>
    <t>22.05.2025 Dokumentation i forbindelse med klage</t>
  </si>
  <si>
    <t>21.05.2025 Besøg på stedet og gennemgang af dokumentation hos Naturstyrelsen Thy, samt interview med personale og entreprenører</t>
  </si>
  <si>
    <t>22.05.2025 gennemgang af dokumentation</t>
  </si>
  <si>
    <t>23.05.2025  gennemgang af dokumentation</t>
  </si>
  <si>
    <t>23.05.2025  afslutningsmøde</t>
  </si>
  <si>
    <t>2025.1</t>
  </si>
  <si>
    <t>20.-23.05.2025</t>
  </si>
  <si>
    <t xml:space="preserve">All received comments from external parties are record in Public 360 and handled by meetings and dialog. Verified by interview with forest manager and manager of public interests. </t>
  </si>
  <si>
    <t xml:space="preserve">All known historical monuments and cultural remains are registered in MiljøGIS and on "Watch out" maps. Verified duing the audit and by interviews with forest manager and contractors. </t>
  </si>
  <si>
    <t xml:space="preserve">Y </t>
  </si>
  <si>
    <t>No stakeholder comments received with reference to PEFC. See stakeholder comments received with reference to FSC in FSC report</t>
  </si>
  <si>
    <t>S2 2018; S4 2025</t>
  </si>
  <si>
    <t>S1 2017; S2 2018; S3 2024; S4 2025</t>
  </si>
  <si>
    <t>Low variation in working practices - different contractors at each site, different types of forest</t>
  </si>
  <si>
    <t>See above : Low</t>
  </si>
  <si>
    <t>Michael Koldsø, Jeppe Aaquist, Anja Brogaard, Jess Jørgensen, Karina Kitnaes</t>
  </si>
  <si>
    <r>
      <t>FSC</t>
    </r>
    <r>
      <rPr>
        <vertAlign val="superscript"/>
        <sz val="10"/>
        <rFont val="Calibri"/>
        <family val="2"/>
        <scheme val="minor"/>
      </rPr>
      <t>®</t>
    </r>
    <r>
      <rPr>
        <sz val="10"/>
        <rFont val="Calibri"/>
        <family val="2"/>
        <scheme val="minor"/>
      </rPr>
      <t xml:space="preserve"> AAF category/ies</t>
    </r>
  </si>
  <si>
    <r>
      <t xml:space="preserve">
Product 
Schedule</t>
    </r>
    <r>
      <rPr>
        <b/>
        <sz val="22"/>
        <rFont val="Calibri"/>
        <family val="2"/>
        <scheme val="minor"/>
      </rPr>
      <t xml:space="preserve">
</t>
    </r>
  </si>
  <si>
    <t>12 mdr after receipt of the report</t>
  </si>
  <si>
    <t xml:space="preserve">FOURTH SURVEILLANCE </t>
  </si>
  <si>
    <r>
      <t xml:space="preserve">Any deviation from the audit plan and their reasons? </t>
    </r>
    <r>
      <rPr>
        <sz val="10"/>
        <color indexed="12"/>
        <rFont val="Calibri"/>
        <family val="2"/>
        <scheme val="minor"/>
      </rPr>
      <t>Y/N</t>
    </r>
    <r>
      <rPr>
        <sz val="10"/>
        <rFont val="Calibri"/>
        <family val="2"/>
        <scheme val="minor"/>
      </rPr>
      <t xml:space="preserve"> If Y describe issues below):</t>
    </r>
  </si>
  <si>
    <r>
      <t xml:space="preserve">Any significant issues impacting on the audit programme </t>
    </r>
    <r>
      <rPr>
        <sz val="10"/>
        <color indexed="12"/>
        <rFont val="Calibri"/>
        <family val="2"/>
        <scheme val="minor"/>
      </rPr>
      <t>Y/N</t>
    </r>
    <r>
      <rPr>
        <sz val="10"/>
        <rFont val="Calibri"/>
        <family val="2"/>
        <scheme val="minor"/>
      </rPr>
      <t xml:space="preserve"> (If Y describe issues below):</t>
    </r>
  </si>
  <si>
    <t>2) Anja Skriver Brogaard;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She is currently being trained as ISCC auditor.</t>
  </si>
  <si>
    <r>
      <t xml:space="preserve">Audit formålet for Soil Association Certification er at vurdere organisationen i forhold til den relevante PEFC-ordning og tilhørende PEFC-normative dokumenter og relevante ISO-standarder og skal omfatte følgende:
</t>
    </r>
    <r>
      <rPr>
        <sz val="10"/>
        <rFont val="Calibri"/>
        <family val="2"/>
        <scheme val="minor"/>
      </rPr>
      <t>a) Vurdering af om kundens ledelsessystem eller dele heraf er i overensstemmelse med revisionskriterier;
b) Vurdering af ledelsessystemets evne til at sikre, at kunden opfylder gældende lovmæssige, regulatoriske og kontraktmæssige krav;
c) Vurdering af effektiviteten af ledelsessystemet for at sikre, at kunden med rimelighed kan forvente at nå sine specificerede mål;
d) hvor det er relevant, identifikation af områder for potentiel forbedring af ledelsessystemet.</t>
    </r>
  </si>
  <si>
    <r>
      <t>Changes to management situation</t>
    </r>
    <r>
      <rPr>
        <b/>
        <sz val="10"/>
        <color indexed="10"/>
        <rFont val="Calibri"/>
        <family val="2"/>
        <scheme val="minor"/>
      </rPr>
      <t>- results of management review/internal audit
Effectiveness of management system
Description of any continual improvement activities</t>
    </r>
  </si>
  <si>
    <r>
      <rPr>
        <b/>
        <sz val="10"/>
        <color indexed="10"/>
        <rFont val="Calibri"/>
        <family val="2"/>
        <scheme val="minor"/>
      </rPr>
      <t>Review of complaints or</t>
    </r>
    <r>
      <rPr>
        <b/>
        <sz val="10"/>
        <rFont val="Calibri"/>
        <family val="2"/>
        <scheme val="minor"/>
      </rPr>
      <t xml:space="preserve"> Issues arising</t>
    </r>
  </si>
  <si>
    <t>23.05.2025 Besøg på stedet og gennemgang af dokumentation hos Naturstyrelsen Himmerland, samt interview med personale og entreprenører</t>
  </si>
  <si>
    <t>22.05.2025 Besøg på stedet og gennemgang af dokumentation hos Naturstyrelsen Nordsjælland, samt interview med personale og entreprenører</t>
  </si>
  <si>
    <t>Approx. 12 person days including time spent on preparatory work, actual audit days, consultation and report writing (and including travel to and in the region)</t>
  </si>
  <si>
    <t>3) Jess Jørgensen ;  (Auditor trainee) is educated forester from Copenhagen University as well as forest and landscape-engineer. Jess has +10 years practical experience with forest management, forest ecology, and has one year of experience as qualified COC auditor with chain-of-custody certifcation.</t>
  </si>
  <si>
    <t>4) Jeppe Aaquist; (Auditor trainee) is educated forester from Copenhagen University as well as forest and landscape-engineer. jeppe has 5 years practical experience with forest management, forest ecology, and has one year of experience as qualified COC auditor with chain-of-custody certifcation.</t>
  </si>
  <si>
    <t>5) Karina Kitnæs Seeberg ;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</si>
  <si>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3) Jess Jørgensen; (Auditor trainee) er uddannet skovfoged fra Københavns Universitet samt skov- og landskabsingeniør. Jess har +10 års praktisk erfaring med skovforvaltning, skovøkologi og har et års erfaring som kvalificeret COC-revisor med sporbarhedscertificering.</t>
  </si>
  <si>
    <t>4) Jeppe Aaquist (Auditor trainee) er uddannet skovfoged fra Københavns Universitet samt skov- og landskabsingeniør. Jeppe har 5 års praktisk erfaring med skovforvaltning og skovøkologi og har et års erfaring som kvalificeret COC-revisor med Chain-of-Custody-certificering.</t>
  </si>
  <si>
    <t>5) Karina Kitnæs Seeberg; auditor og forretningsfører hos WSP Danmark. Cand.scient.biolog fra Aarhus Universitet. Mere end 25 års professionel erfaring som ekspert i skovøkologi og Natura 2000-implementering i Øst- og Nordeuropa og med EUTR-, SBP-, FSC/PEFC FM- og COC-certificering. Siden 2001 har hun udført utallige biomasseverifikationer og evalueringer af skovforvaltninger, sporbarhedskæder i forhold til gældende og kvalificerende standarder i Danmark, Hviderusland, England, Estland, Finland, Letland, Litauen, Malaysia, Norge, Polen, Skotland, Rusland (Sibirien), Slovakiet og Sverige.</t>
  </si>
  <si>
    <t>1) Michael Koldsø; TL, auditor hos WSP Danmark. B.Sc. skovfoged fra Danmarks skovskole. Mere end fem års professionel erfaring som skovfoged og med træindkøb med fokus på træarter og lovlighed i Central- og Østeuropa. Siden 2022 har Michael udført mange biomasseverifikationer og evalueringer af sporbarhedskæder og skovforvaltning i forhold til gældende og kvalificerende standarder i Danmark, Letland, Polen og Georgien. Han er i øjeblikket under uddannelse som ISCC-revisor og som FM-auditor til audites i Danmark og Sverige.</t>
  </si>
  <si>
    <t xml:space="preserve">1) Michael Koldsø; TL,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 He is currently being trained as ISCC auditor and as FM auditor for auditing in Denmark and Sweden.   </t>
  </si>
  <si>
    <t>20-23.05.2025</t>
  </si>
  <si>
    <t>FJERDE ÅRLIGE AUDIT</t>
  </si>
  <si>
    <t>Michael Koldsø, Jess Jørgensen og Jeppe Aaquist</t>
  </si>
  <si>
    <t>b) Himmerland: multiple skove, afdelinger og litra besøgte.</t>
  </si>
  <si>
    <t>c) Thy: multiple skove, afdelinger og litra besøgte.</t>
  </si>
  <si>
    <t>Restrup skov:Track laying and row chipping, cultural heritage , drinking water interests. Interview with contractors.
Rold skov, Thinning in near-natural Sitka, control of biomass/timber 'laying area', interview with own forest worker</t>
  </si>
  <si>
    <t xml:space="preserve">a) Nordsjælland: multiple skove, afdelinger og litra besøgte.
</t>
  </si>
  <si>
    <t>Nystrup Klitplantage: First thinning, recreation, and road maintenance
Vandet Hede, Thinning in near-natural Sitka, control of biomass/timber 'laying area', interview with contractor
Vilsbøl klitplantage; Thinning in near-natural Sitka, control of biomass/timber 'laying area',</t>
  </si>
  <si>
    <t xml:space="preserve">Søskoven, multiple forest compartments with thinnings and prepatory operations; harvesting of broadleaved forest stand, Storage of wood chips
Store Dyrehave, interview of machine contractor, multiple forest compartments with thinnings and final harvest of coniferous stands. 
Tokkekøb hegn, review of use of band around protected zones in connection to harvesting operations of broadleaved forest stand. </t>
  </si>
  <si>
    <t>108 consultees were contacted</t>
  </si>
  <si>
    <t>1 response received</t>
  </si>
  <si>
    <t>Consultation was carried out on 10.04.2025</t>
  </si>
  <si>
    <t>3 visits/interviews were held by phone/in person during audit…</t>
  </si>
  <si>
    <t>Konsultationen blev gennemført den 10.04.2025</t>
  </si>
  <si>
    <t>1 svar modtaget</t>
  </si>
  <si>
    <t>108 interessenter er blevet konsulteret forinden auditten</t>
  </si>
  <si>
    <r>
      <t xml:space="preserve">List these </t>
    </r>
    <r>
      <rPr>
        <i/>
        <sz val="10"/>
        <color indexed="10"/>
        <rFont val="Calibri"/>
        <family val="2"/>
        <scheme val="minor"/>
      </rPr>
      <t>(definition of HCV is not a PEFC requirement in all countries, so listing nature values is more precise)</t>
    </r>
  </si>
  <si>
    <t>2020: 523.732 m3
2021: 438.300 m3
2022: 565.329 m3 
2023:  572.560 m3
2024: 568.000 m3</t>
  </si>
  <si>
    <t>Basisinformation</t>
  </si>
  <si>
    <t>Certifikatets dækning</t>
  </si>
  <si>
    <t>Skovforvaltningen</t>
  </si>
  <si>
    <t xml:space="preserve">Michael Koldsø, Jeppe Aaquist, Anja Brogaard, Jess Jørgensen og Karina Kitnæs
</t>
  </si>
  <si>
    <t>Documentation confirms: 
at office: "Økologiske retningslinjer" and 
"Vision for vores fælles nye natur - Naturstyrelsens nye rammer". 
Also available at homepage.</t>
  </si>
  <si>
    <t>No intensively managed areas</t>
  </si>
  <si>
    <t xml:space="preserve">The pesticide log is reviewed, all relevant data available. Only very low levels of pesticides used to fight invasive species. 
Documentation reviewed: 
Green accounting with overview and records of pesticides used. </t>
  </si>
  <si>
    <t>Documentation confirms: "Naturstyrelsen_Arealdata_Cert_2025", clear records of areas with soil preparation.
Confirmed at field visits, site 1-3</t>
  </si>
  <si>
    <t>Documentation confirms: 
Naturstyrelsen_Arealdata_Cert_2025
GIS Based management plan with records of choise of method.  
Confirmed at field visits, site 1-3</t>
  </si>
  <si>
    <t>Documentation confirms:
Procedures on shalow soil preparation (only rarely used:
aturstyrelsen_Arealdata_Cert_2025", also confirmed at field visits, site 1-3</t>
  </si>
  <si>
    <t>No use of this type of soil preparation</t>
  </si>
  <si>
    <t>Documentation confirms: 
"Naturstyrelsen_Arealdata_Cert_2025" with detailed data from each NST MU: Share of native species is much higher than requirement. 
"Økologiske retningslinjer", 
Confirmed at field visits, site 1-3, high level of native trees.</t>
  </si>
  <si>
    <t>Same as above. Document reviewed: "Naturstyrelsen_Arealdata_Cert_2025" and  "Økologiske retningslinjer", also confirmed at field visits, site 1-3</t>
  </si>
  <si>
    <t>Not relevant</t>
  </si>
  <si>
    <t>Documentation confirms: 
"Naturstyrelsen_Arealdata_Cert_2025" with detailed data from each NST MU: Only native species used for regeneration. 
"Økologiske retningslinjer", 
Confirmed at field visits, site 1-3, high level of native trees and natural regeneration.
No conversion to non-forest</t>
  </si>
  <si>
    <t>Documentation confirms: 
All recreational areas are maped in MiljøGIS. 
Verified duing the audit and by field inspections.</t>
  </si>
  <si>
    <t xml:space="preserve">Interview with staff at centrall office and the visited units: 
All recreational activities and nature experinces has been planned in consideratios to the forest management. Stated in the management plan. Seen during the audit and verified by interview with forest manager and managers of public interests at NST Nordsjælland. </t>
  </si>
  <si>
    <t xml:space="preserve">Confirmed during field visits and review of public documentation: 
Information is easy to find at the webpage, maps and by signage in the forest. Verified by interviews with forest manager and by satisfied shakeholder comments and field inspections. </t>
  </si>
  <si>
    <t xml:space="preserve">Documentation confirms:
Up-to-date training logs for own staff and contractors. 
All employees have a general knowlegde and up to date traning in PEFC standard. Verified by interviews with contractors and forest manager. Clear guidelines on forest operations are provided all forest workers and contractors. </t>
  </si>
  <si>
    <t>23.05.2025</t>
  </si>
  <si>
    <t>The following criteria were assessed: 1, 3.3, 3.8, 4.1-4.4, 4.8 and 5</t>
  </si>
  <si>
    <t>PEFC trademark license agreement with PEFC Denmark (logo license number: PEFC/09-23-006), plus written procedure for use of PEFC logo</t>
  </si>
  <si>
    <t xml:space="preserve">PEFC trademark used on an annex, the invoice and on the webpage, updated version.
The use of trademark were seen during audit and were found compliant. </t>
  </si>
  <si>
    <t>Documentation confirms: 
NST has own clear guidelines and procedures to always leave more retention trees during thinnings than needed: The instruction says: "In all middle-aged broadleaved stands thinned by machine, the bark on 3 trees per ha is damaged with the purpose to damage the tree so that it will start dying within a short time. 
Clear information and work instructions are always provided to the contractors about how many trees they should leave for decay at the thinning site. 
Site visits confirms:
All sites visited at the three sampled MUs had minimum five high stumps after harvest operations.
Vertified by: 
 - GIS Based management and operations system
 - via interview of forest managers and contractors. 
 - observations in the field. 
Observation 2024.1 closed.</t>
  </si>
  <si>
    <t>S4 2025: Documentation confirms: 
NST has own clear guidelines and procedures to always leave more retention trees during thinnings than needed: The instruction says: "In all middle-aged broadleaved stands thinned by machine, the bark on 3 trees per ha is damaged with the purpose to damage the tree so that it will start dying within a short time. 
Clear information and work instructions are always provided to the contractors about how many trees they should leave for decay at the thinning site. 
Site visits confirms:
All sites visited at the three sampled MUs had minimum five high stumps after harvest operations.
Vertified by: 
 - GIS Based management and operations system
 - via interview of forest managers and contractors. 
 - observations in the field. 
Observation 2024.1 closed.</t>
  </si>
  <si>
    <t xml:space="preserve">Documentation confirms: 
 - Digital system with generation of work instructions and "watch-out" maps.
 - Forest management guidelines in accordance to FSC and PEFC
 - NST internal procedures
 - Requirements for specific training for machine drivers - contracts and proof of training courses
 - Monitoring reports for checking contractors machine drivers proof of training
 Interview with forest managers and contractors at the three FMUs sampled: 
 - Always field instructions directly to machine drivers.
All contractors know and have access to relevant information and ducumentation. Verified by field inspections. </t>
  </si>
  <si>
    <t xml:space="preserve">Documentation confirms: 
 - NST internal procedures
 - Requirements for specific training for machine drivers - contracts and proof of training courses
 - Monitoring reports for checking contractors machine drivers proof of training.
Interview with NST central staff responsible for conducting monitoring and assessment of contractors machine drivers competences. 
All contractors has completed  "Maskinfærdsel på naturnære arealer". Verified by interviews and field inspections. </t>
  </si>
  <si>
    <r>
      <t xml:space="preserve">NST has prepared / claculated all the basic data of standing woody biomass, increment and harvest volumes and thus good indications of whether the forest carbon stock is declining, increasing or stable. The carbon stock in untouched forest will most likely increase and in the long term reach a steady state.   
Checked by 
-Review of written description methods for calculating and monitoring carbon stocks created in coorporation with NST and Copenhagen University.
-Interview with NST office manager;
-Review of NST inventory records
</t>
    </r>
    <r>
      <rPr>
        <b/>
        <sz val="10"/>
        <rFont val="Arial"/>
        <family val="2"/>
      </rPr>
      <t>Observation 2023.2 closed</t>
    </r>
  </si>
  <si>
    <t xml:space="preserve">Sufficient tree ruins and lying trees are left for decay on all MU's.
Checked by: 
-Review of NST ecological guidelines;
-Observations in the forest at NST Fyn, NST Kronjylland, NST Søhøjlandet;
-Interview with local forest managers;
-Interview with machine operators.  
</t>
  </si>
  <si>
    <t xml:space="preserve">Naturstyrelsen performs regular monitoring in various ways including as follows:           
a) Yield of all forest products is recorded and followed over time in a database.                                                                                                  
b) The management plans are updated with new forest stand inventory with details on growth rates, increment, regeneration and condition every 15 years, as well as being revised continuously each 6 years, which feed into the forest management plans.                                                                                                                           c) Composition and observed changes in flora and fauna are recorded as part of numerous reseah projects and inventories: recently a project to incoorporate citizens science information into NSTs GIS-system, has been initiated to secure local information of flora and fauna has been considered and taken into account during management. 
d) Environmental impact is monitered as part of the daily supervision of forest operations and the social impact are evaluated through e.g. feedback to the units through regional user councils and other local groups, as well as via online comments. All are recorded in the "Public360" database and followed up.                      
e)  Cost, productivity and efficiency are all recorded and handled by the accounting department in accounting system and followed up in the green accounting.                                                                                                                                            f) Recording of key habitats mapped through a full harmonised survey of §25 areas accross the country. The results are completed and found in the forest management plans and GIS system.   
</t>
  </si>
  <si>
    <t xml:space="preserve">Documentation confirms: 
The non-commercial services like recreational facilities for public, underground water and carbon binding etc. are very important for the FMU as an national Nature Agency, and are monitored on an ongoing basis. Summary of assessments and results are available in the FMU's annual review. </t>
  </si>
  <si>
    <t>No use of pesticides on any intensive areas. 
Documentation reviewed: 
Green accounting with overview and records of pesticides used. Only very low levels of pesticides used to fight invasive species.</t>
  </si>
  <si>
    <t>Documentation confirms: 
-Review of NST ecological guidelines;
Field visits to sampled FMUs confirm:
-Observations in the forest at  NST Thy, Nordsjælland and Himmerland.
-Interview with local forest managers;
-Interview with machine operators.  
All existing tree ruins and lying trees are left for decay on all MU's.</t>
  </si>
  <si>
    <t xml:space="preserve">Documentation confirms:
 - Digital system: "Public 360" demonstrated and examples 2025 presented.
All inquiries are registered and saved in public360. </t>
  </si>
  <si>
    <t>Appropiate signage on all locations. Confirmed by field verifications at the sampled FMUs.</t>
  </si>
  <si>
    <t xml:space="preserve">Documentation confirms:
 - Digital system: "Public 360" demonstrated and examples 2025 presented.
All arragnements etc are registered and saved in public360. </t>
  </si>
  <si>
    <t>Documentation confirms: 
NST has overall management objectives available on the webpage.
https://naturstyrelsen.dk/media/r5yjssc5/nst_vision_a4_220201_print.pdf
the management objectives are laid down including clear focus on responsible forestry in terms of both economic, social and environmental objectives.</t>
  </si>
  <si>
    <t>Documentation confirms: 
 a) Objectives for NST Central in policy, strategies and ecological guidelines.
 - Management objectives for each FMU laid down in publicly available management plans and in GIS management plans.
b) Division of responsibilities clear from organisational structure and system descriptions. 
c-d) NST has prepared annual report with management objectives and evaluation of results and achievements for the forest management. The report is public available on the organizations webpage  (https://naturstyrelsen.dk/om-os/strategi-maal-og-resultater/aarsrapporter/)</t>
  </si>
  <si>
    <t>Documentation confirms: 
 - GIS based management plans and maps
 - MiljøGIS
 - Digital system with all forest compartments with data and records.
All Management plans are public available on the organizations webpage</t>
  </si>
  <si>
    <t xml:space="preserve">Documentation confirms: 
 - Naturstyrelsen_Arealdata_Cert_2025.
 -  MiljøGIS with all records and known values and designations
 - Digital system with all forest compartments with data and records, including plans for biodiversity areas
 - Nature plans for each FMU with Natura 2000 designated sites.
 - Biodiversity plans for all biodiversity areas.
 - Ecological guidelines including for biodiversity.
 - Guidelines for open air recreational use of the forests, also in strategy.
Field visits to sampled FMUs confirm: 
 - Work maps and GIS maps conform with the forests with all nature values present. 
 - for each FMU, NST has identified stakeholders and their needs, plus established user councils. Records from regular meetings demonstrated. </t>
  </si>
  <si>
    <t>Documentation confirms: 
 - Ecological guidelines includes section on protection of bird species and nesting trees in accordance with FSC and PEFC requirements. 
 - Work instructions includes maps with clear protection zones added. 
PEFC only requires  protection zones for the following species: 
• Golden eagle
• Osprey
• Tengmalm’s owl
• Hobby
• Eagle owl
• White-tailed sea eagle</t>
  </si>
  <si>
    <t xml:space="preserve">N </t>
  </si>
  <si>
    <t xml:space="preserve">Documentation confirms: 
-Review of digital forest management maps, with layers of all applicable nature-elements;
-Review of maps for specific management activites ("pas-på-Kort")
-Review of public database with rare and threatened species integrated in NST planning apps.
 - Ecological guidelines with clear instructions
 - Work instructions and "watch-out" maps with all nature values known recorded. 
 - Natural values (rare, endangered species, redlist species, birds nesting, §3, §25, §28, and Natura2000 sites) has been recorded and are easily found in management system and in forest management maps. 
Field visits to sampled FMUs and check of machine drivers maps in machines confirm: 
-Observation in the forest and comparison with planning maps. 
However on one site where harvest has been conducted in 2025 of a coniferous forest stand, the harvest had been done very close to a tree with a nest of goshawk (Astur gentillis, formerly Accipiter gentillis). The tree itself had not been damaged and the nest seems not to have been in use this year. But NST has clear instructions to make a protection zones around birds nests. NST also had already - in cooperation with birdlife expert - marked the tree with a thin string - in order for this to be marked on the work instructions for the machine driver. When checking the forest managers map, the protection zone was clear and part of the forest stand should have been left behind. However, this marking had not been transferred to the machines drivers map, so by mistake the protection zone had been cut. See Minor 2025.1 </t>
  </si>
  <si>
    <t>NST shall secure that recorded natural values, including rare and endangered birds nests are taken into account in the management system and during harvesting operations.</t>
  </si>
  <si>
    <t>NST skal sikre at dregistreringer af naturværdier, herunder beskyttelseszoner omkring udvalgte fulgearter, er gennemført på kort og at der tages hensyn hertil i driften</t>
  </si>
  <si>
    <t>Forest manager was fully aware of the record of the nest, this was also clear from his work map. But unfortunately, this record had not been transferrred to the work map of the contractor.</t>
  </si>
  <si>
    <t xml:space="preserve">Instruction meeting, avoid in the future, be more careful to record all values on work maps. </t>
  </si>
  <si>
    <t xml:space="preserve">Documentation confirms: 
-Review of digital forest management maps, with layers of all applicable nature-elements;
-Review of maps for specific management activites ("pas-på-Kort")
-Review of public database with rare and threatened species integrated in NST planning apps.
 - Ecological guidelines with clear instructions
 - Work instructions and "watch-out" maps with all nature values known recorded. 
 - Natural values (rare, endangered species, redlist species, birds nesting, §3, §25, §28, and Natura2000 sites) has been recorded and are easily found in management system and in forest management maps. 
Field visits to sampled FMUs and check of machine drivers maps in machines confirm: 
-Observation in the forest and comparison with planning maps. 
However on one site where harvest has been conducted in 2025 of a coniferous forest stand, the harvest had been done very close to a tree with a nest of goshawk (Astur gentillis, formerly Accipiter gentillis). The tree itself had not been damaged and the nest seems not to have been in use this year. But NST has clear instructions to make a protection zones around birds nests. NST also had already - in cooperation with birdlife expert - marked the tree with a thin string - in order for this to be marked on the work instructions for the machine driver. When checking the forest managers map, the protection zone was clear and part of the forest stand should have been left behind. However, this marking had not been transferred to the machines drivers map, so by mistake the protection zone had been cut. </t>
  </si>
  <si>
    <t xml:space="preserve">PEFC-DK-001-4; 3.8.1
</t>
  </si>
  <si>
    <t>8.8.25</t>
  </si>
  <si>
    <t>CARs from 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</si>
</sst>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809]dd\ mmmm\ yyyy;@"/>
    <numFmt numFmtId="165" formatCode="0.0"/>
    <numFmt numFmtId="166" formatCode="_-* #,##0_-;\-* #,##0_-;_-* &quot;-&quot;??_-;_-@_-"/>
  </numFmts>
  <fonts count="185">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b/>
      <sz val="10"/>
      <color rgb="FFFF0000"/>
      <name val="Calibri"/>
      <family val="2"/>
      <scheme val="minor"/>
    </font>
    <font>
      <i/>
      <sz val="10"/>
      <color rgb="FFFF0000"/>
      <name val="Calibri"/>
      <family val="2"/>
      <scheme val="minor"/>
    </font>
    <font>
      <b/>
      <i/>
      <sz val="1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sz val="14"/>
      <color indexed="12"/>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b/>
      <i/>
      <sz val="10"/>
      <color indexed="12"/>
      <name val="Cambria"/>
      <family val="1"/>
    </font>
    <font>
      <sz val="10"/>
      <color rgb="FF0000FF"/>
      <name val="Calibri Light"/>
      <family val="1"/>
      <scheme val="major"/>
    </font>
    <font>
      <sz val="10"/>
      <name val="Cambria"/>
      <family val="1"/>
    </font>
    <font>
      <strike/>
      <sz val="10"/>
      <color rgb="FFFF0000"/>
      <name val="Calibri Light"/>
      <family val="1"/>
      <scheme val="major"/>
    </font>
    <font>
      <sz val="10"/>
      <color indexed="12"/>
      <name val="Calibri Light"/>
      <family val="1"/>
      <scheme val="major"/>
    </font>
    <font>
      <sz val="10"/>
      <color rgb="FFFF0000"/>
      <name val="Calibri Light"/>
      <family val="1"/>
      <scheme val="major"/>
    </font>
    <font>
      <sz val="8"/>
      <color indexed="81"/>
      <name val="Tahoma"/>
      <family val="2"/>
    </font>
    <font>
      <b/>
      <i/>
      <sz val="10"/>
      <name val="Cambria"/>
      <family val="1"/>
    </font>
    <font>
      <b/>
      <sz val="10"/>
      <color indexed="10"/>
      <name val="Cambria"/>
      <family val="1"/>
    </font>
    <font>
      <b/>
      <sz val="10"/>
      <name val="Cambria"/>
      <family val="1"/>
    </font>
    <font>
      <i/>
      <sz val="11"/>
      <color indexed="12"/>
      <name val="Calibri Light"/>
      <family val="1"/>
      <scheme val="major"/>
    </font>
    <font>
      <sz val="11"/>
      <color indexed="10"/>
      <name val="Cambria"/>
      <family val="1"/>
    </font>
    <font>
      <sz val="11"/>
      <name val="Cambria"/>
      <family val="1"/>
    </font>
    <font>
      <i/>
      <sz val="1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i/>
      <sz val="10"/>
      <name val="Calibri Light"/>
      <family val="1"/>
      <scheme val="major"/>
    </font>
    <font>
      <i/>
      <sz val="10"/>
      <name val="Cambria"/>
      <family val="1"/>
    </font>
    <font>
      <b/>
      <sz val="12"/>
      <color rgb="FFFF0000"/>
      <name val="Calibri Light"/>
      <family val="1"/>
      <scheme val="major"/>
    </font>
    <font>
      <b/>
      <sz val="10"/>
      <color rgb="FFFF0000"/>
      <name val="Palatino"/>
      <family val="1"/>
    </font>
    <font>
      <i/>
      <sz val="10"/>
      <name val="Palatino"/>
      <family val="1"/>
    </font>
    <font>
      <b/>
      <i/>
      <sz val="10"/>
      <name val="Calibri"/>
      <family val="2"/>
    </font>
    <font>
      <b/>
      <sz val="10"/>
      <color theme="1"/>
      <name val="Calibri"/>
      <family val="2"/>
    </font>
    <font>
      <i/>
      <sz val="10"/>
      <color indexed="8"/>
      <name val="Calibri"/>
      <family val="2"/>
    </font>
    <font>
      <sz val="10"/>
      <color indexed="10"/>
      <name val="Calibri"/>
      <family val="2"/>
    </font>
    <font>
      <sz val="10"/>
      <color indexed="8"/>
      <name val="Calibri"/>
      <family val="2"/>
    </font>
    <font>
      <b/>
      <sz val="15"/>
      <color rgb="FF004D8F"/>
      <name val="Arial"/>
      <family val="2"/>
    </font>
    <font>
      <u/>
      <sz val="10"/>
      <color indexed="12"/>
      <name val="Arial"/>
      <family val="2"/>
    </font>
    <font>
      <i/>
      <sz val="11"/>
      <color theme="1"/>
      <name val="Calibri"/>
      <family val="2"/>
      <scheme val="minor"/>
    </font>
    <font>
      <sz val="7"/>
      <color indexed="8"/>
      <name val="Times New Roman"/>
      <family val="1"/>
    </font>
    <font>
      <sz val="10"/>
      <color indexed="8"/>
      <name val="Arial"/>
      <family val="2"/>
      <charset val="1"/>
    </font>
    <font>
      <sz val="11"/>
      <color indexed="8"/>
      <name val="Arial"/>
      <family val="2"/>
      <charset val="1"/>
    </font>
    <font>
      <b/>
      <sz val="11"/>
      <color rgb="FF004D90"/>
      <name val="Arial"/>
      <family val="2"/>
    </font>
    <font>
      <sz val="12"/>
      <color rgb="FF000000"/>
      <name val="Arial"/>
      <family val="2"/>
    </font>
    <font>
      <sz val="12"/>
      <color theme="1"/>
      <name val="Symbol"/>
      <family val="1"/>
      <charset val="2"/>
    </font>
    <font>
      <sz val="12"/>
      <color indexed="8"/>
      <name val="Arial"/>
      <family val="2"/>
      <charset val="1"/>
    </font>
    <font>
      <sz val="12"/>
      <color rgb="FF000000"/>
      <name val="Symbol"/>
      <family val="1"/>
      <charset val="2"/>
    </font>
    <font>
      <sz val="12"/>
      <color indexed="8"/>
      <name val="Symbol"/>
      <family val="1"/>
      <charset val="2"/>
    </font>
    <font>
      <sz val="12"/>
      <color indexed="8"/>
      <name val="Arial"/>
      <family val="2"/>
    </font>
    <font>
      <b/>
      <sz val="11"/>
      <color rgb="FFFF0000"/>
      <name val="Palatino"/>
      <family val="1"/>
    </font>
    <font>
      <sz val="12"/>
      <color rgb="FFFF0000"/>
      <name val="Arial"/>
      <family val="2"/>
    </font>
    <font>
      <b/>
      <sz val="12"/>
      <color rgb="FFFF0000"/>
      <name val="Arial"/>
      <family val="2"/>
    </font>
    <font>
      <sz val="10"/>
      <name val="Arial"/>
      <family val="2"/>
    </font>
    <font>
      <sz val="12"/>
      <name val="Cambria"/>
      <family val="1"/>
    </font>
    <font>
      <sz val="12"/>
      <name val="Palatino"/>
      <family val="1"/>
    </font>
    <font>
      <b/>
      <sz val="10"/>
      <color theme="2"/>
      <name val="Calibri Light"/>
      <family val="1"/>
      <scheme val="major"/>
    </font>
    <font>
      <u/>
      <sz val="11"/>
      <color theme="10"/>
      <name val="Calibri"/>
      <family val="2"/>
      <scheme val="minor"/>
    </font>
    <font>
      <sz val="11"/>
      <color theme="1"/>
      <name val="Arial"/>
      <family val="2"/>
    </font>
    <font>
      <u/>
      <sz val="11"/>
      <color theme="10"/>
      <name val="Arial"/>
      <family val="2"/>
    </font>
    <font>
      <u/>
      <sz val="10"/>
      <color theme="10"/>
      <name val="Arial"/>
      <family val="2"/>
    </font>
    <font>
      <sz val="10"/>
      <color theme="1"/>
      <name val="Consolas"/>
      <family val="2"/>
    </font>
    <font>
      <sz val="8"/>
      <name val="Palatino"/>
      <family val="1"/>
    </font>
    <font>
      <sz val="10"/>
      <name val="Calibri Light"/>
      <family val="2"/>
      <scheme val="major"/>
    </font>
    <font>
      <vertAlign val="superscript"/>
      <sz val="10"/>
      <name val="Calibri"/>
      <family val="2"/>
      <scheme val="minor"/>
    </font>
    <font>
      <i/>
      <sz val="10"/>
      <color theme="3"/>
      <name val="Calibri"/>
      <family val="2"/>
      <scheme val="minor"/>
    </font>
    <font>
      <b/>
      <sz val="20"/>
      <name val="Calibri"/>
      <family val="2"/>
      <scheme val="minor"/>
    </font>
    <font>
      <sz val="11"/>
      <color indexed="12"/>
      <name val="Calibri"/>
      <family val="2"/>
      <scheme val="minor"/>
    </font>
    <font>
      <b/>
      <sz val="22"/>
      <name val="Calibri"/>
      <family val="2"/>
      <scheme val="minor"/>
    </font>
    <font>
      <b/>
      <sz val="24"/>
      <name val="Calibri"/>
      <family val="2"/>
      <scheme val="minor"/>
    </font>
    <font>
      <i/>
      <sz val="10"/>
      <color indexed="12"/>
      <name val="Calibri"/>
      <family val="2"/>
      <scheme val="minor"/>
    </font>
    <font>
      <sz val="10"/>
      <color rgb="FF0000FF"/>
      <name val="Calibri"/>
      <family val="2"/>
      <scheme val="minor"/>
    </font>
    <font>
      <b/>
      <sz val="10"/>
      <color indexed="10"/>
      <name val="Calibri"/>
      <family val="2"/>
      <scheme val="minor"/>
    </font>
    <font>
      <b/>
      <i/>
      <u/>
      <sz val="10"/>
      <color indexed="12"/>
      <name val="Calibri"/>
      <family val="2"/>
      <scheme val="minor"/>
    </font>
    <font>
      <i/>
      <sz val="10"/>
      <color rgb="FF0000FF"/>
      <name val="Calibri"/>
      <family val="2"/>
      <scheme val="minor"/>
    </font>
    <font>
      <i/>
      <sz val="10"/>
      <color indexed="10"/>
      <name val="Calibri"/>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B7DEE8"/>
        <bgColor indexed="64"/>
      </patternFill>
    </fill>
    <fill>
      <patternFill patternType="solid">
        <fgColor rgb="FFD9D9D9"/>
        <bgColor indexed="64"/>
      </patternFill>
    </fill>
    <fill>
      <patternFill patternType="solid">
        <fgColor rgb="FFD0CECE"/>
        <bgColor indexed="64"/>
      </patternFill>
    </fill>
    <fill>
      <patternFill patternType="solid">
        <fgColor rgb="FFFFFFFF"/>
        <bgColor indexed="64"/>
      </patternFill>
    </fill>
    <fill>
      <patternFill patternType="solid">
        <fgColor theme="2"/>
        <bgColor indexed="64"/>
      </patternFill>
    </fill>
    <fill>
      <patternFill patternType="darkDown">
        <bgColor auto="1"/>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9" fillId="0" borderId="0"/>
    <xf numFmtId="0" fontId="9" fillId="0" borderId="0"/>
    <xf numFmtId="0" fontId="7" fillId="0" borderId="0"/>
    <xf numFmtId="0" fontId="52" fillId="0" borderId="0" applyNumberFormat="0" applyFill="0" applyBorder="0" applyAlignment="0" applyProtection="0"/>
    <xf numFmtId="0" fontId="6" fillId="0" borderId="0"/>
    <xf numFmtId="0" fontId="81" fillId="0" borderId="0"/>
    <xf numFmtId="0" fontId="5" fillId="0" borderId="0"/>
    <xf numFmtId="0" fontId="90" fillId="0" borderId="0"/>
    <xf numFmtId="0" fontId="9" fillId="0" borderId="0"/>
    <xf numFmtId="0" fontId="9" fillId="0" borderId="0"/>
    <xf numFmtId="0" fontId="81" fillId="0" borderId="0"/>
    <xf numFmtId="0" fontId="9" fillId="0" borderId="0"/>
    <xf numFmtId="0" fontId="60" fillId="0" borderId="0"/>
    <xf numFmtId="0" fontId="60" fillId="0" borderId="0"/>
    <xf numFmtId="0" fontId="4" fillId="0" borderId="0"/>
    <xf numFmtId="0" fontId="81" fillId="0" borderId="0"/>
    <xf numFmtId="0" fontId="147" fillId="0" borderId="0" applyNumberFormat="0" applyFill="0" applyBorder="0" applyAlignment="0" applyProtection="0">
      <alignment vertical="top"/>
      <protection locked="0"/>
    </xf>
    <xf numFmtId="43" fontId="162" fillId="0" borderId="0" applyFont="0" applyFill="0" applyBorder="0" applyAlignment="0" applyProtection="0"/>
    <xf numFmtId="0" fontId="81" fillId="0" borderId="0"/>
    <xf numFmtId="0" fontId="3" fillId="0" borderId="0"/>
    <xf numFmtId="43" fontId="9" fillId="0" borderId="0" applyFont="0" applyFill="0" applyBorder="0" applyAlignment="0" applyProtection="0"/>
    <xf numFmtId="0" fontId="3" fillId="0" borderId="0"/>
    <xf numFmtId="0" fontId="3" fillId="0" borderId="0"/>
    <xf numFmtId="0" fontId="162" fillId="0" borderId="0"/>
    <xf numFmtId="0" fontId="2" fillId="0" borderId="0"/>
    <xf numFmtId="0" fontId="166" fillId="0" borderId="0" applyNumberFormat="0" applyFill="0" applyBorder="0" applyAlignment="0" applyProtection="0"/>
    <xf numFmtId="0" fontId="2" fillId="30" borderId="0"/>
    <xf numFmtId="43" fontId="2" fillId="0" borderId="0" applyFont="0" applyFill="0" applyBorder="0" applyAlignment="0" applyProtection="0"/>
    <xf numFmtId="9" fontId="2" fillId="0" borderId="0" applyFont="0" applyFill="0" applyBorder="0" applyAlignment="0" applyProtection="0"/>
    <xf numFmtId="0" fontId="167" fillId="0" borderId="0"/>
    <xf numFmtId="0" fontId="168" fillId="0" borderId="0" applyNumberFormat="0" applyFill="0" applyBorder="0" applyAlignment="0" applyProtection="0"/>
    <xf numFmtId="0" fontId="2" fillId="0" borderId="0"/>
    <xf numFmtId="0" fontId="9" fillId="0" borderId="0"/>
    <xf numFmtId="0" fontId="147" fillId="0" borderId="0" applyNumberFormat="0" applyFill="0" applyBorder="0" applyAlignment="0" applyProtection="0">
      <alignment vertical="top"/>
      <protection locked="0"/>
    </xf>
    <xf numFmtId="43"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81" fillId="0" borderId="0" applyFont="0" applyFill="0" applyBorder="0" applyAlignment="0" applyProtection="0"/>
    <xf numFmtId="0" fontId="169" fillId="0" borderId="0" applyNumberFormat="0" applyFill="0" applyBorder="0" applyAlignment="0" applyProtection="0"/>
    <xf numFmtId="0" fontId="170" fillId="0" borderId="0"/>
    <xf numFmtId="0" fontId="9" fillId="0" borderId="0"/>
    <xf numFmtId="43" fontId="81" fillId="0" borderId="0" applyFont="0" applyFill="0" applyBorder="0" applyAlignment="0" applyProtection="0"/>
  </cellStyleXfs>
  <cellXfs count="818">
    <xf numFmtId="0" fontId="0" fillId="0" borderId="0" xfId="0"/>
    <xf numFmtId="0" fontId="9" fillId="0" borderId="0" xfId="0" applyFont="1" applyAlignment="1">
      <alignment horizontal="left" vertical="top" wrapText="1"/>
    </xf>
    <xf numFmtId="0" fontId="9" fillId="0" borderId="1" xfId="0" applyFont="1" applyBorder="1" applyAlignment="1">
      <alignment vertical="top" wrapText="1"/>
    </xf>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xf>
    <xf numFmtId="0" fontId="17" fillId="0" borderId="0" xfId="0" applyFont="1" applyAlignment="1">
      <alignment vertical="top" wrapText="1"/>
    </xf>
    <xf numFmtId="0" fontId="17" fillId="0" borderId="1" xfId="0" applyFont="1" applyBorder="1" applyAlignment="1">
      <alignment vertical="top" wrapText="1"/>
    </xf>
    <xf numFmtId="0" fontId="18" fillId="0" borderId="0" xfId="0" applyFont="1" applyAlignment="1">
      <alignment horizontal="left" vertical="top" wrapText="1"/>
    </xf>
    <xf numFmtId="2" fontId="8" fillId="0" borderId="0" xfId="0" applyNumberFormat="1" applyFont="1" applyAlignment="1">
      <alignment vertical="top"/>
    </xf>
    <xf numFmtId="2" fontId="8" fillId="0" borderId="0" xfId="0" applyNumberFormat="1" applyFont="1" applyAlignment="1">
      <alignment horizontal="left" vertical="top"/>
    </xf>
    <xf numFmtId="0" fontId="19" fillId="2" borderId="1" xfId="0" applyFont="1" applyFill="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21"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0" fontId="9" fillId="0" borderId="0" xfId="2" applyAlignment="1">
      <alignment vertical="top"/>
    </xf>
    <xf numFmtId="0" fontId="24" fillId="0" borderId="1" xfId="2" applyFont="1" applyBorder="1" applyAlignment="1">
      <alignment vertical="top"/>
    </xf>
    <xf numFmtId="0" fontId="11" fillId="0" borderId="0" xfId="1" applyFont="1" applyAlignment="1">
      <alignment vertical="top"/>
    </xf>
    <xf numFmtId="0" fontId="13" fillId="0" borderId="0" xfId="2" applyFont="1" applyAlignment="1">
      <alignment vertical="top"/>
    </xf>
    <xf numFmtId="0" fontId="22" fillId="0" borderId="0" xfId="1" applyFont="1" applyAlignment="1">
      <alignment vertical="top"/>
    </xf>
    <xf numFmtId="0" fontId="7" fillId="0" borderId="0" xfId="3"/>
    <xf numFmtId="0" fontId="27" fillId="0" borderId="1" xfId="3" applyFont="1" applyBorder="1" applyAlignment="1">
      <alignment horizontal="center" vertical="center"/>
    </xf>
    <xf numFmtId="0" fontId="28" fillId="0" borderId="1" xfId="3" applyFont="1" applyBorder="1" applyAlignment="1">
      <alignment horizontal="center" vertical="center" wrapText="1"/>
    </xf>
    <xf numFmtId="0" fontId="20" fillId="0" borderId="1" xfId="3" applyFont="1" applyBorder="1" applyAlignment="1">
      <alignment horizontal="left" vertical="top" wrapText="1"/>
    </xf>
    <xf numFmtId="0" fontId="7" fillId="0" borderId="1" xfId="3" applyBorder="1"/>
    <xf numFmtId="0" fontId="29" fillId="0" borderId="1" xfId="3" applyFont="1" applyBorder="1" applyAlignment="1">
      <alignment vertical="top" wrapText="1"/>
    </xf>
    <xf numFmtId="0" fontId="31" fillId="0" borderId="7" xfId="3" applyFont="1" applyBorder="1" applyAlignment="1">
      <alignment vertical="center" wrapText="1"/>
    </xf>
    <xf numFmtId="0" fontId="32" fillId="0" borderId="7" xfId="3" applyFont="1" applyBorder="1" applyAlignment="1">
      <alignment vertical="center" wrapText="1"/>
    </xf>
    <xf numFmtId="0" fontId="31" fillId="0" borderId="0" xfId="3" applyFont="1" applyAlignment="1">
      <alignment vertical="center" wrapText="1"/>
    </xf>
    <xf numFmtId="0" fontId="32" fillId="0" borderId="0" xfId="3" applyFont="1" applyAlignment="1">
      <alignment vertical="center" wrapText="1"/>
    </xf>
    <xf numFmtId="49" fontId="34" fillId="0" borderId="0" xfId="3" applyNumberFormat="1" applyFont="1" applyAlignment="1">
      <alignment vertical="top"/>
    </xf>
    <xf numFmtId="49" fontId="16" fillId="0" borderId="0" xfId="3" applyNumberFormat="1" applyFont="1" applyAlignment="1">
      <alignment vertical="top"/>
    </xf>
    <xf numFmtId="2" fontId="14" fillId="3" borderId="0" xfId="0" applyNumberFormat="1" applyFont="1" applyFill="1" applyAlignment="1">
      <alignment vertical="top"/>
    </xf>
    <xf numFmtId="0" fontId="9" fillId="3" borderId="0" xfId="0" applyFont="1" applyFill="1" applyAlignment="1">
      <alignment vertical="top" wrapText="1"/>
    </xf>
    <xf numFmtId="0" fontId="8" fillId="3" borderId="0" xfId="0" applyFont="1" applyFill="1" applyAlignment="1">
      <alignment vertical="top" wrapText="1"/>
    </xf>
    <xf numFmtId="2" fontId="14" fillId="3" borderId="1" xfId="0" applyNumberFormat="1" applyFont="1" applyFill="1" applyBorder="1" applyAlignment="1">
      <alignment vertical="top"/>
    </xf>
    <xf numFmtId="0" fontId="9" fillId="3" borderId="2" xfId="0" applyFont="1" applyFill="1" applyBorder="1" applyAlignment="1">
      <alignment vertical="top" wrapText="1"/>
    </xf>
    <xf numFmtId="0" fontId="8" fillId="3" borderId="2" xfId="0" applyFont="1" applyFill="1" applyBorder="1" applyAlignment="1">
      <alignment vertical="top" wrapText="1"/>
    </xf>
    <xf numFmtId="0" fontId="9" fillId="3" borderId="1" xfId="0" applyFont="1" applyFill="1" applyBorder="1" applyAlignment="1">
      <alignment vertical="top" wrapText="1"/>
    </xf>
    <xf numFmtId="2" fontId="14" fillId="3" borderId="0" xfId="0" applyNumberFormat="1" applyFont="1" applyFill="1" applyAlignment="1">
      <alignment horizontal="left" vertical="top"/>
    </xf>
    <xf numFmtId="0" fontId="9" fillId="3" borderId="0" xfId="0" applyFont="1" applyFill="1" applyAlignment="1">
      <alignment horizontal="left" vertical="top" wrapText="1"/>
    </xf>
    <xf numFmtId="0" fontId="9" fillId="0" borderId="1" xfId="3" applyFont="1" applyBorder="1" applyAlignment="1">
      <alignment vertical="top" wrapText="1"/>
    </xf>
    <xf numFmtId="17" fontId="9" fillId="0" borderId="1" xfId="3" applyNumberFormat="1" applyFont="1" applyBorder="1" applyAlignment="1">
      <alignment horizontal="left" vertical="top" wrapText="1"/>
    </xf>
    <xf numFmtId="2" fontId="16" fillId="0" borderId="0" xfId="1" applyNumberFormat="1" applyFont="1" applyAlignment="1">
      <alignment vertical="top"/>
    </xf>
    <xf numFmtId="0" fontId="8" fillId="0" borderId="0" xfId="1" applyFont="1" applyAlignment="1">
      <alignment vertical="top"/>
    </xf>
    <xf numFmtId="0" fontId="8" fillId="0" borderId="0" xfId="1" applyFont="1" applyAlignment="1">
      <alignment horizontal="left" vertical="top"/>
    </xf>
    <xf numFmtId="0" fontId="0" fillId="0" borderId="0" xfId="0" applyAlignment="1">
      <alignment vertical="top"/>
    </xf>
    <xf numFmtId="0" fontId="41" fillId="0" borderId="0" xfId="0" applyFont="1" applyAlignment="1">
      <alignment vertical="top"/>
    </xf>
    <xf numFmtId="0" fontId="20" fillId="2" borderId="1" xfId="3" applyFont="1" applyFill="1" applyBorder="1" applyAlignment="1">
      <alignment horizontal="left" vertical="top"/>
    </xf>
    <xf numFmtId="0" fontId="40" fillId="0" borderId="0" xfId="3" applyFont="1" applyAlignment="1">
      <alignment vertical="top"/>
    </xf>
    <xf numFmtId="0" fontId="39" fillId="0" borderId="0" xfId="3" applyFont="1" applyAlignment="1">
      <alignment vertical="top"/>
    </xf>
    <xf numFmtId="0" fontId="30" fillId="0" borderId="0" xfId="3" applyFont="1" applyAlignment="1">
      <alignment vertical="top"/>
    </xf>
    <xf numFmtId="0" fontId="7" fillId="0" borderId="0" xfId="3" applyAlignment="1">
      <alignment vertical="top"/>
    </xf>
    <xf numFmtId="0" fontId="38" fillId="0" borderId="0" xfId="3" applyFont="1" applyAlignment="1">
      <alignment vertical="top"/>
    </xf>
    <xf numFmtId="0" fontId="7" fillId="0" borderId="0" xfId="3" applyAlignment="1">
      <alignment vertical="top" wrapText="1"/>
    </xf>
    <xf numFmtId="0" fontId="7" fillId="0" borderId="0" xfId="3" applyAlignment="1">
      <alignment horizontal="left" vertical="top"/>
    </xf>
    <xf numFmtId="0" fontId="35" fillId="0" borderId="0" xfId="3" applyFont="1" applyAlignment="1">
      <alignment horizontal="left" vertical="top"/>
    </xf>
    <xf numFmtId="2" fontId="9" fillId="0" borderId="0" xfId="0" applyNumberFormat="1" applyFont="1" applyAlignment="1">
      <alignment vertical="top"/>
    </xf>
    <xf numFmtId="0" fontId="19" fillId="2" borderId="1" xfId="3" applyFont="1" applyFill="1" applyBorder="1" applyAlignment="1">
      <alignment horizontal="left" vertical="top"/>
    </xf>
    <xf numFmtId="0" fontId="42" fillId="0" borderId="1" xfId="3" applyFont="1" applyBorder="1" applyAlignment="1">
      <alignment vertical="top" wrapText="1"/>
    </xf>
    <xf numFmtId="0" fontId="43" fillId="0" borderId="1" xfId="3" applyFont="1" applyBorder="1" applyAlignment="1">
      <alignment horizontal="center" vertical="center" wrapText="1"/>
    </xf>
    <xf numFmtId="0" fontId="9" fillId="0" borderId="0" xfId="1" applyAlignment="1">
      <alignment vertical="top"/>
    </xf>
    <xf numFmtId="0" fontId="19" fillId="2" borderId="5" xfId="3" applyFont="1" applyFill="1" applyBorder="1" applyAlignment="1">
      <alignment vertical="top" wrapText="1"/>
    </xf>
    <xf numFmtId="0" fontId="44" fillId="2" borderId="5" xfId="3" applyFont="1" applyFill="1" applyBorder="1" applyAlignment="1">
      <alignment vertical="top"/>
    </xf>
    <xf numFmtId="0" fontId="45" fillId="2" borderId="5" xfId="3" applyFont="1" applyFill="1" applyBorder="1" applyAlignment="1">
      <alignment vertical="top" wrapText="1"/>
    </xf>
    <xf numFmtId="0" fontId="42" fillId="0" borderId="1" xfId="0" applyFont="1" applyBorder="1" applyAlignment="1">
      <alignment horizontal="left" vertical="top" wrapText="1"/>
    </xf>
    <xf numFmtId="0" fontId="42" fillId="0" borderId="1" xfId="0" applyFont="1" applyBorder="1" applyAlignment="1">
      <alignment vertical="top" wrapText="1"/>
    </xf>
    <xf numFmtId="0" fontId="42" fillId="0" borderId="1" xfId="0" applyFont="1" applyBorder="1" applyAlignment="1">
      <alignment horizontal="left" vertical="top"/>
    </xf>
    <xf numFmtId="49" fontId="42" fillId="0" borderId="1" xfId="0" applyNumberFormat="1" applyFont="1" applyBorder="1" applyAlignment="1">
      <alignment horizontal="left" vertical="top"/>
    </xf>
    <xf numFmtId="2" fontId="20" fillId="0" borderId="1" xfId="0" applyNumberFormat="1" applyFont="1" applyBorder="1" applyAlignment="1">
      <alignment vertical="top"/>
    </xf>
    <xf numFmtId="0" fontId="51" fillId="0" borderId="1" xfId="0" applyFont="1" applyBorder="1" applyAlignment="1">
      <alignment vertical="top" wrapText="1"/>
    </xf>
    <xf numFmtId="0" fontId="19" fillId="0" borderId="0" xfId="0" applyFont="1" applyAlignment="1">
      <alignment horizontal="left" vertical="top"/>
    </xf>
    <xf numFmtId="0" fontId="42" fillId="3" borderId="1" xfId="0" applyFont="1" applyFill="1" applyBorder="1" applyAlignment="1">
      <alignment horizontal="left" vertical="top"/>
    </xf>
    <xf numFmtId="0" fontId="42" fillId="3" borderId="1" xfId="0" applyFont="1" applyFill="1" applyBorder="1" applyAlignment="1">
      <alignment vertical="top" wrapText="1"/>
    </xf>
    <xf numFmtId="0" fontId="17" fillId="3" borderId="1" xfId="0" applyFont="1" applyFill="1" applyBorder="1" applyAlignment="1">
      <alignment vertical="top" wrapText="1"/>
    </xf>
    <xf numFmtId="0" fontId="9" fillId="3" borderId="0" xfId="0" applyFont="1" applyFill="1" applyAlignment="1">
      <alignment horizontal="left" vertical="top"/>
    </xf>
    <xf numFmtId="2" fontId="26" fillId="3" borderId="0" xfId="0" applyNumberFormat="1" applyFont="1" applyFill="1" applyAlignment="1">
      <alignment horizontal="left" vertical="top"/>
    </xf>
    <xf numFmtId="0" fontId="19" fillId="3" borderId="1" xfId="0" applyFont="1" applyFill="1" applyBorder="1" applyAlignment="1">
      <alignment vertical="top" wrapText="1"/>
    </xf>
    <xf numFmtId="0" fontId="8" fillId="3" borderId="1" xfId="0" applyFont="1" applyFill="1" applyBorder="1" applyAlignment="1">
      <alignment vertical="top" wrapText="1"/>
    </xf>
    <xf numFmtId="2" fontId="12" fillId="3" borderId="0" xfId="0" applyNumberFormat="1" applyFont="1" applyFill="1" applyAlignment="1">
      <alignment vertical="top"/>
    </xf>
    <xf numFmtId="2" fontId="19" fillId="3" borderId="1" xfId="0" applyNumberFormat="1" applyFont="1" applyFill="1" applyBorder="1" applyAlignment="1">
      <alignment vertical="top" wrapText="1"/>
    </xf>
    <xf numFmtId="0" fontId="29" fillId="3" borderId="1" xfId="0" applyFont="1" applyFill="1" applyBorder="1" applyAlignment="1">
      <alignment horizontal="left" vertical="top"/>
    </xf>
    <xf numFmtId="0" fontId="42" fillId="3" borderId="1" xfId="0" applyFont="1" applyFill="1" applyBorder="1" applyAlignment="1">
      <alignment horizontal="left" vertical="top" wrapText="1"/>
    </xf>
    <xf numFmtId="49" fontId="42" fillId="3" borderId="1" xfId="0" applyNumberFormat="1" applyFont="1" applyFill="1" applyBorder="1" applyAlignment="1">
      <alignment horizontal="left" vertical="top"/>
    </xf>
    <xf numFmtId="1" fontId="8" fillId="3" borderId="1" xfId="0" applyNumberFormat="1" applyFont="1" applyFill="1" applyBorder="1" applyAlignment="1">
      <alignment horizontal="left" vertical="top"/>
    </xf>
    <xf numFmtId="0" fontId="8" fillId="3" borderId="1" xfId="0" applyFont="1" applyFill="1" applyBorder="1" applyAlignment="1">
      <alignment vertical="top"/>
    </xf>
    <xf numFmtId="0" fontId="18" fillId="3" borderId="2" xfId="0" applyFont="1" applyFill="1" applyBorder="1" applyAlignment="1">
      <alignment vertical="top" wrapText="1"/>
    </xf>
    <xf numFmtId="0" fontId="18" fillId="3" borderId="1" xfId="0" applyFont="1" applyFill="1" applyBorder="1" applyAlignment="1">
      <alignment vertical="top" wrapText="1"/>
    </xf>
    <xf numFmtId="2" fontId="8" fillId="3" borderId="1" xfId="0" applyNumberFormat="1" applyFont="1" applyFill="1" applyBorder="1" applyAlignment="1">
      <alignment vertical="top"/>
    </xf>
    <xf numFmtId="0" fontId="29" fillId="3" borderId="1" xfId="0" applyFont="1" applyFill="1" applyBorder="1" applyAlignment="1">
      <alignment vertical="top" wrapText="1"/>
    </xf>
    <xf numFmtId="0" fontId="42" fillId="3" borderId="2" xfId="0" applyFont="1" applyFill="1" applyBorder="1" applyAlignment="1">
      <alignment vertical="top" wrapText="1"/>
    </xf>
    <xf numFmtId="0" fontId="49" fillId="3" borderId="1" xfId="0" applyFont="1" applyFill="1" applyBorder="1" applyAlignment="1">
      <alignment vertical="top" wrapText="1"/>
    </xf>
    <xf numFmtId="0" fontId="8" fillId="3" borderId="0" xfId="0" applyFont="1" applyFill="1" applyAlignment="1">
      <alignment horizontal="left" vertical="top"/>
    </xf>
    <xf numFmtId="0" fontId="12" fillId="3" borderId="0" xfId="0" applyFont="1" applyFill="1" applyAlignment="1">
      <alignment horizontal="left" vertical="top" wrapText="1"/>
    </xf>
    <xf numFmtId="0" fontId="53" fillId="0" borderId="8" xfId="0" applyFont="1" applyBorder="1" applyAlignment="1">
      <alignment horizontal="left"/>
    </xf>
    <xf numFmtId="0" fontId="54" fillId="0" borderId="8" xfId="0" applyFont="1" applyBorder="1" applyAlignment="1">
      <alignment vertical="top"/>
    </xf>
    <xf numFmtId="0" fontId="52" fillId="0" borderId="0" xfId="4" applyAlignment="1" applyProtection="1">
      <alignment horizontal="left"/>
    </xf>
    <xf numFmtId="0" fontId="55" fillId="0" borderId="0" xfId="4" applyFont="1" applyAlignment="1" applyProtection="1">
      <alignment horizontal="left"/>
    </xf>
    <xf numFmtId="0" fontId="56" fillId="0" borderId="0" xfId="0" applyFont="1" applyAlignment="1">
      <alignment horizontal="left"/>
    </xf>
    <xf numFmtId="0" fontId="42" fillId="0" borderId="0" xfId="0" applyFont="1" applyAlignment="1">
      <alignment vertical="top"/>
    </xf>
    <xf numFmtId="0" fontId="57" fillId="0" borderId="0" xfId="0" applyFont="1" applyAlignment="1">
      <alignment horizontal="left"/>
    </xf>
    <xf numFmtId="0" fontId="11" fillId="0" borderId="0" xfId="0" applyFont="1" applyAlignment="1">
      <alignment horizontal="left"/>
    </xf>
    <xf numFmtId="0" fontId="58" fillId="0" borderId="0" xfId="0" applyFont="1" applyAlignment="1">
      <alignment horizontal="left"/>
    </xf>
    <xf numFmtId="0" fontId="56" fillId="0" borderId="0" xfId="0" applyFont="1" applyAlignment="1">
      <alignment horizontal="left" indent="2"/>
    </xf>
    <xf numFmtId="0" fontId="42" fillId="0" borderId="8" xfId="0" applyFont="1" applyBorder="1" applyAlignment="1">
      <alignment vertical="top"/>
    </xf>
    <xf numFmtId="0" fontId="10" fillId="0" borderId="0" xfId="0" applyFont="1" applyAlignment="1">
      <alignment horizontal="left"/>
    </xf>
    <xf numFmtId="0" fontId="58" fillId="0" borderId="0" xfId="0" applyFont="1" applyAlignment="1">
      <alignment horizontal="left" indent="2"/>
    </xf>
    <xf numFmtId="0" fontId="59" fillId="0" borderId="0" xfId="0" applyFont="1" applyAlignment="1">
      <alignment horizontal="left" indent="2"/>
    </xf>
    <xf numFmtId="0" fontId="60" fillId="0" borderId="0" xfId="0" applyFont="1" applyAlignment="1">
      <alignment horizontal="left"/>
    </xf>
    <xf numFmtId="0" fontId="59" fillId="0" borderId="0" xfId="0" applyFont="1" applyAlignment="1">
      <alignment horizontal="left"/>
    </xf>
    <xf numFmtId="0" fontId="42" fillId="0" borderId="0" xfId="0" applyFont="1" applyAlignment="1">
      <alignment horizontal="left"/>
    </xf>
    <xf numFmtId="0" fontId="61" fillId="0" borderId="0" xfId="4" applyFont="1"/>
    <xf numFmtId="0" fontId="62" fillId="0" borderId="0" xfId="4" applyFont="1" applyAlignment="1" applyProtection="1">
      <alignment horizontal="left"/>
    </xf>
    <xf numFmtId="0" fontId="63" fillId="0" borderId="0" xfId="0" applyFont="1" applyAlignment="1">
      <alignment vertical="top"/>
    </xf>
    <xf numFmtId="0" fontId="63" fillId="0" borderId="0" xfId="4" applyFont="1" applyAlignment="1" applyProtection="1">
      <alignment horizontal="left"/>
    </xf>
    <xf numFmtId="0" fontId="64" fillId="0" borderId="0" xfId="0" applyFont="1" applyAlignment="1">
      <alignment horizontal="left"/>
    </xf>
    <xf numFmtId="0" fontId="65" fillId="0" borderId="0" xfId="0" applyFont="1" applyAlignment="1">
      <alignment vertical="top"/>
    </xf>
    <xf numFmtId="0" fontId="66" fillId="0" borderId="0" xfId="0" applyFont="1" applyAlignment="1">
      <alignment horizontal="left"/>
    </xf>
    <xf numFmtId="0" fontId="47" fillId="0" borderId="8" xfId="0" applyFont="1" applyBorder="1" applyAlignment="1">
      <alignment horizontal="left"/>
    </xf>
    <xf numFmtId="0" fontId="69" fillId="0" borderId="8" xfId="0" applyFont="1" applyBorder="1" applyAlignment="1">
      <alignment vertical="top"/>
    </xf>
    <xf numFmtId="0" fontId="46" fillId="0" borderId="0" xfId="0" applyFont="1" applyAlignment="1">
      <alignment horizontal="left"/>
    </xf>
    <xf numFmtId="0" fontId="70" fillId="0" borderId="0" xfId="0" applyFont="1" applyAlignment="1">
      <alignment horizontal="left"/>
    </xf>
    <xf numFmtId="0" fontId="64" fillId="0" borderId="0" xfId="0" applyFont="1" applyAlignment="1">
      <alignment horizontal="left" indent="2"/>
    </xf>
    <xf numFmtId="0" fontId="65" fillId="0" borderId="8" xfId="0" applyFont="1" applyBorder="1" applyAlignment="1">
      <alignment vertical="top"/>
    </xf>
    <xf numFmtId="0" fontId="47" fillId="0" borderId="0" xfId="0" applyFont="1" applyAlignment="1">
      <alignment horizontal="left"/>
    </xf>
    <xf numFmtId="0" fontId="70" fillId="0" borderId="0" xfId="0" applyFont="1" applyAlignment="1">
      <alignment horizontal="left" indent="2"/>
    </xf>
    <xf numFmtId="0" fontId="71" fillId="0" borderId="0" xfId="0" applyFont="1" applyAlignment="1">
      <alignment horizontal="left" indent="2"/>
    </xf>
    <xf numFmtId="0" fontId="73" fillId="0" borderId="0" xfId="0" applyFont="1" applyAlignment="1">
      <alignment horizontal="left"/>
    </xf>
    <xf numFmtId="0" fontId="71" fillId="0" borderId="0" xfId="0" applyFont="1" applyAlignment="1">
      <alignment horizontal="left"/>
    </xf>
    <xf numFmtId="0" fontId="74" fillId="0" borderId="0" xfId="4" applyFont="1"/>
    <xf numFmtId="0" fontId="47" fillId="0" borderId="0" xfId="0" applyFont="1" applyAlignment="1">
      <alignment horizontal="left" vertical="top"/>
    </xf>
    <xf numFmtId="0" fontId="0" fillId="3" borderId="0" xfId="0" applyFill="1" applyAlignment="1">
      <alignment vertical="top"/>
    </xf>
    <xf numFmtId="0" fontId="8" fillId="3" borderId="1" xfId="3" applyFont="1" applyFill="1" applyBorder="1" applyAlignment="1">
      <alignment vertical="top" wrapText="1"/>
    </xf>
    <xf numFmtId="0" fontId="8" fillId="3" borderId="1" xfId="2" applyFont="1" applyFill="1" applyBorder="1" applyAlignment="1">
      <alignment horizontal="left" vertical="top" wrapText="1"/>
    </xf>
    <xf numFmtId="0" fontId="8" fillId="3" borderId="1" xfId="2" applyFont="1" applyFill="1" applyBorder="1" applyAlignment="1">
      <alignment vertical="top" wrapText="1"/>
    </xf>
    <xf numFmtId="0" fontId="14" fillId="3" borderId="1" xfId="2" applyFont="1" applyFill="1" applyBorder="1" applyAlignment="1">
      <alignment horizontal="left" vertical="top" wrapText="1"/>
    </xf>
    <xf numFmtId="0" fontId="75" fillId="3" borderId="0" xfId="0" applyFont="1" applyFill="1" applyAlignment="1">
      <alignment vertical="top"/>
    </xf>
    <xf numFmtId="0" fontId="25" fillId="3" borderId="0" xfId="0" applyFont="1" applyFill="1" applyAlignment="1">
      <alignment vertical="top"/>
    </xf>
    <xf numFmtId="0" fontId="12" fillId="3" borderId="0" xfId="0" applyFont="1" applyFill="1" applyAlignment="1">
      <alignment vertical="top"/>
    </xf>
    <xf numFmtId="0" fontId="42" fillId="0" borderId="1" xfId="3" applyFont="1" applyBorder="1" applyAlignment="1">
      <alignment horizontal="left" vertical="top"/>
    </xf>
    <xf numFmtId="0" fontId="42" fillId="0" borderId="1" xfId="3" applyFont="1" applyBorder="1" applyAlignment="1">
      <alignment horizontal="left" vertical="top" wrapText="1"/>
    </xf>
    <xf numFmtId="0" fontId="76" fillId="0" borderId="1" xfId="3" applyFont="1" applyBorder="1" applyAlignment="1">
      <alignment vertical="top" wrapText="1"/>
    </xf>
    <xf numFmtId="0" fontId="42" fillId="3" borderId="1" xfId="3" applyFont="1" applyFill="1" applyBorder="1" applyAlignment="1">
      <alignment horizontal="left" vertical="top"/>
    </xf>
    <xf numFmtId="0" fontId="29" fillId="3" borderId="1" xfId="3" applyFont="1" applyFill="1" applyBorder="1" applyAlignment="1">
      <alignment horizontal="left" vertical="top"/>
    </xf>
    <xf numFmtId="0" fontId="29" fillId="3" borderId="1" xfId="3" applyFont="1" applyFill="1" applyBorder="1" applyAlignment="1">
      <alignment vertical="top" wrapText="1"/>
    </xf>
    <xf numFmtId="0" fontId="23" fillId="3" borderId="1" xfId="2" applyFont="1" applyFill="1" applyBorder="1" applyAlignment="1">
      <alignment vertical="top"/>
    </xf>
    <xf numFmtId="0" fontId="78" fillId="3" borderId="0" xfId="0" applyFont="1" applyFill="1" applyAlignment="1">
      <alignment vertical="top"/>
    </xf>
    <xf numFmtId="0" fontId="0" fillId="0" borderId="1" xfId="0" applyBorder="1" applyAlignment="1">
      <alignment vertical="top"/>
    </xf>
    <xf numFmtId="0" fontId="78" fillId="3" borderId="1" xfId="0" applyFont="1" applyFill="1" applyBorder="1" applyAlignment="1">
      <alignment vertical="top"/>
    </xf>
    <xf numFmtId="0" fontId="79" fillId="0" borderId="1" xfId="0" applyFont="1" applyBorder="1" applyAlignment="1">
      <alignment vertical="top"/>
    </xf>
    <xf numFmtId="0" fontId="79" fillId="0" borderId="0" xfId="0" applyFont="1" applyAlignment="1">
      <alignment vertical="top"/>
    </xf>
    <xf numFmtId="0" fontId="19" fillId="0" borderId="1" xfId="3" applyFont="1" applyBorder="1" applyAlignment="1">
      <alignment vertical="top" wrapText="1"/>
    </xf>
    <xf numFmtId="0" fontId="19" fillId="3" borderId="1" xfId="3" applyFont="1" applyFill="1" applyBorder="1" applyAlignment="1">
      <alignment horizontal="left" vertical="top"/>
    </xf>
    <xf numFmtId="0" fontId="19" fillId="0" borderId="1" xfId="3" applyFont="1" applyBorder="1" applyAlignment="1">
      <alignment horizontal="left" vertical="top" wrapText="1"/>
    </xf>
    <xf numFmtId="0" fontId="80" fillId="3" borderId="1" xfId="0" applyFont="1" applyFill="1" applyBorder="1" applyAlignment="1">
      <alignment vertical="top"/>
    </xf>
    <xf numFmtId="0" fontId="80" fillId="3" borderId="0" xfId="0" applyFont="1" applyFill="1" applyAlignment="1">
      <alignment vertical="top"/>
    </xf>
    <xf numFmtId="0" fontId="42" fillId="0" borderId="1" xfId="5" applyFont="1" applyBorder="1" applyAlignment="1">
      <alignment vertical="top" wrapText="1"/>
    </xf>
    <xf numFmtId="0" fontId="20" fillId="0" borderId="1" xfId="0" applyFont="1" applyBorder="1" applyAlignment="1">
      <alignment vertical="top" wrapText="1"/>
    </xf>
    <xf numFmtId="0" fontId="29" fillId="2" borderId="1" xfId="0" applyFont="1" applyFill="1" applyBorder="1" applyAlignment="1">
      <alignment vertical="top"/>
    </xf>
    <xf numFmtId="0" fontId="29" fillId="2" borderId="1" xfId="0" applyFont="1" applyFill="1" applyBorder="1" applyAlignment="1">
      <alignment vertical="top" wrapText="1"/>
    </xf>
    <xf numFmtId="0" fontId="19" fillId="0" borderId="0" xfId="0" applyFont="1" applyAlignment="1">
      <alignment horizontal="left" vertical="top" wrapText="1"/>
    </xf>
    <xf numFmtId="0" fontId="20" fillId="0" borderId="1" xfId="0" applyFont="1" applyBorder="1" applyAlignment="1">
      <alignment horizontal="left" vertical="top"/>
    </xf>
    <xf numFmtId="0" fontId="19" fillId="0" borderId="1" xfId="0" applyFont="1" applyBorder="1" applyAlignment="1">
      <alignment vertical="top"/>
    </xf>
    <xf numFmtId="0" fontId="41" fillId="0" borderId="0" xfId="0" applyFont="1" applyAlignment="1">
      <alignment vertical="top" wrapText="1"/>
    </xf>
    <xf numFmtId="0" fontId="42" fillId="0" borderId="1" xfId="0" applyFont="1" applyBorder="1" applyAlignment="1">
      <alignment vertical="top"/>
    </xf>
    <xf numFmtId="0" fontId="9" fillId="0" borderId="0" xfId="1" applyAlignment="1">
      <alignment vertical="top" wrapText="1"/>
    </xf>
    <xf numFmtId="0" fontId="85" fillId="0" borderId="0" xfId="8" applyFont="1" applyAlignment="1">
      <alignment vertical="top"/>
    </xf>
    <xf numFmtId="0" fontId="9" fillId="0" borderId="1" xfId="1" applyBorder="1" applyAlignment="1">
      <alignment vertical="top"/>
    </xf>
    <xf numFmtId="0" fontId="89" fillId="0" borderId="0" xfId="1" applyFont="1" applyAlignment="1">
      <alignment vertical="top"/>
    </xf>
    <xf numFmtId="0" fontId="9" fillId="0" borderId="1" xfId="1" applyBorder="1" applyAlignment="1">
      <alignment vertical="top" wrapText="1"/>
    </xf>
    <xf numFmtId="15" fontId="89" fillId="0" borderId="1" xfId="1" applyNumberFormat="1" applyFont="1" applyBorder="1" applyAlignment="1">
      <alignment horizontal="left" vertical="top"/>
    </xf>
    <xf numFmtId="0" fontId="86" fillId="0" borderId="0" xfId="1" applyFont="1" applyAlignment="1">
      <alignment vertical="top"/>
    </xf>
    <xf numFmtId="0" fontId="15" fillId="0" borderId="0" xfId="1" applyFont="1" applyAlignment="1">
      <alignment vertical="top"/>
    </xf>
    <xf numFmtId="0" fontId="87" fillId="0" borderId="0" xfId="1" applyFont="1" applyAlignment="1">
      <alignment vertical="top"/>
    </xf>
    <xf numFmtId="0" fontId="88" fillId="0" borderId="0" xfId="1" applyFont="1" applyAlignment="1">
      <alignment vertical="top"/>
    </xf>
    <xf numFmtId="0" fontId="9" fillId="5" borderId="1" xfId="1" applyFill="1" applyBorder="1" applyAlignment="1">
      <alignment vertical="top"/>
    </xf>
    <xf numFmtId="0" fontId="8" fillId="6" borderId="1" xfId="1" applyFont="1" applyFill="1" applyBorder="1" applyAlignment="1">
      <alignment vertical="top"/>
    </xf>
    <xf numFmtId="0" fontId="9" fillId="7" borderId="1" xfId="1" applyFill="1" applyBorder="1" applyAlignment="1">
      <alignment vertical="top"/>
    </xf>
    <xf numFmtId="0" fontId="9" fillId="6" borderId="1" xfId="1" applyFill="1" applyBorder="1" applyAlignment="1">
      <alignment vertical="top"/>
    </xf>
    <xf numFmtId="0" fontId="46" fillId="6" borderId="1" xfId="1" applyFont="1" applyFill="1" applyBorder="1" applyAlignment="1">
      <alignment vertical="top"/>
    </xf>
    <xf numFmtId="0" fontId="91" fillId="6" borderId="1" xfId="1" applyFont="1" applyFill="1" applyBorder="1" applyAlignment="1">
      <alignment vertical="top" wrapText="1"/>
    </xf>
    <xf numFmtId="0" fontId="47" fillId="0" borderId="0" xfId="1" applyFont="1" applyAlignment="1">
      <alignment vertical="top"/>
    </xf>
    <xf numFmtId="0" fontId="92" fillId="0" borderId="0" xfId="1" applyFont="1" applyAlignment="1">
      <alignment vertical="top"/>
    </xf>
    <xf numFmtId="0" fontId="47" fillId="0" borderId="1" xfId="1" applyFont="1" applyBorder="1" applyAlignment="1">
      <alignment vertical="top" wrapText="1"/>
    </xf>
    <xf numFmtId="0" fontId="93" fillId="8" borderId="1" xfId="1" applyFont="1" applyFill="1" applyBorder="1" applyAlignment="1">
      <alignment vertical="top" wrapText="1"/>
    </xf>
    <xf numFmtId="0" fontId="46" fillId="0" borderId="0" xfId="1" applyFont="1" applyAlignment="1">
      <alignment vertical="top" wrapText="1"/>
    </xf>
    <xf numFmtId="0" fontId="46" fillId="8" borderId="1" xfId="1" applyFont="1" applyFill="1" applyBorder="1" applyAlignment="1">
      <alignment vertical="top" wrapText="1"/>
    </xf>
    <xf numFmtId="0" fontId="94" fillId="0" borderId="0" xfId="1" applyFont="1" applyAlignment="1">
      <alignment vertical="top"/>
    </xf>
    <xf numFmtId="0" fontId="95" fillId="0" borderId="0" xfId="1" applyFont="1" applyAlignment="1">
      <alignment vertical="top"/>
    </xf>
    <xf numFmtId="0" fontId="96" fillId="0" borderId="0" xfId="1" applyFont="1" applyAlignment="1">
      <alignment vertical="top"/>
    </xf>
    <xf numFmtId="0" fontId="9" fillId="8" borderId="1" xfId="1" applyFill="1" applyBorder="1" applyAlignment="1">
      <alignment vertical="top"/>
    </xf>
    <xf numFmtId="0" fontId="8" fillId="6" borderId="0" xfId="1" applyFont="1" applyFill="1" applyAlignment="1">
      <alignment vertical="top"/>
    </xf>
    <xf numFmtId="0" fontId="15" fillId="0" borderId="5" xfId="1" applyFont="1" applyBorder="1" applyAlignment="1">
      <alignment vertical="top"/>
    </xf>
    <xf numFmtId="0" fontId="8" fillId="6" borderId="1" xfId="1" applyFont="1" applyFill="1" applyBorder="1" applyAlignment="1">
      <alignment vertical="top" wrapText="1"/>
    </xf>
    <xf numFmtId="0" fontId="98" fillId="0" borderId="0" xfId="1" applyFont="1" applyAlignment="1">
      <alignment vertical="top"/>
    </xf>
    <xf numFmtId="0" fontId="101" fillId="0" borderId="0" xfId="0" applyFont="1" applyAlignment="1">
      <alignment horizontal="center" vertical="center" wrapText="1"/>
    </xf>
    <xf numFmtId="0" fontId="100" fillId="0" borderId="0" xfId="0" applyFont="1"/>
    <xf numFmtId="0" fontId="99" fillId="0" borderId="0" xfId="0" applyFont="1"/>
    <xf numFmtId="0" fontId="99" fillId="9" borderId="0" xfId="0" applyFont="1" applyFill="1"/>
    <xf numFmtId="0" fontId="99" fillId="0" borderId="0" xfId="0" applyFont="1" applyProtection="1">
      <protection locked="0"/>
    </xf>
    <xf numFmtId="0" fontId="99" fillId="11" borderId="0" xfId="0" applyFont="1" applyFill="1"/>
    <xf numFmtId="0" fontId="102" fillId="0" borderId="0" xfId="0" applyFont="1"/>
    <xf numFmtId="0" fontId="102" fillId="0" borderId="0" xfId="0" applyFont="1" applyAlignment="1">
      <alignment wrapText="1"/>
    </xf>
    <xf numFmtId="0" fontId="105" fillId="0" borderId="0" xfId="0" applyFont="1"/>
    <xf numFmtId="0" fontId="99" fillId="0" borderId="0" xfId="0" applyFont="1" applyAlignment="1" applyProtection="1">
      <alignment vertical="top"/>
      <protection locked="0"/>
    </xf>
    <xf numFmtId="0" fontId="99" fillId="0" borderId="0" xfId="0" applyFont="1" applyAlignment="1">
      <alignment vertical="top"/>
    </xf>
    <xf numFmtId="0" fontId="99" fillId="11" borderId="0" xfId="0" applyFont="1" applyFill="1" applyAlignment="1">
      <alignment vertical="top"/>
    </xf>
    <xf numFmtId="0" fontId="102" fillId="0" borderId="0" xfId="0" applyFont="1" applyAlignment="1">
      <alignment vertical="top"/>
    </xf>
    <xf numFmtId="0" fontId="102" fillId="0" borderId="0" xfId="0" applyFont="1" applyAlignment="1">
      <alignment vertical="top" wrapText="1"/>
    </xf>
    <xf numFmtId="0" fontId="100" fillId="0" borderId="0" xfId="0" applyFont="1" applyAlignment="1">
      <alignment vertical="top"/>
    </xf>
    <xf numFmtId="0" fontId="106" fillId="10" borderId="0" xfId="0" applyFont="1" applyFill="1" applyAlignment="1">
      <alignment vertical="top"/>
    </xf>
    <xf numFmtId="0" fontId="99" fillId="10" borderId="0" xfId="0" applyFont="1" applyFill="1" applyAlignment="1">
      <alignment vertical="top"/>
    </xf>
    <xf numFmtId="0" fontId="107" fillId="0" borderId="0" xfId="0" applyFont="1" applyAlignment="1" applyProtection="1">
      <alignment horizontal="left" vertical="top" wrapText="1"/>
      <protection locked="0"/>
    </xf>
    <xf numFmtId="0" fontId="108" fillId="0" borderId="1" xfId="9" applyFont="1" applyBorder="1" applyAlignment="1">
      <alignment wrapText="1"/>
    </xf>
    <xf numFmtId="0" fontId="108" fillId="0" borderId="1" xfId="9" applyFont="1" applyBorder="1" applyAlignment="1">
      <alignment horizontal="center" wrapText="1"/>
    </xf>
    <xf numFmtId="15" fontId="108" fillId="0" borderId="1" xfId="9" applyNumberFormat="1" applyFont="1" applyBorder="1" applyAlignment="1">
      <alignment horizontal="center" wrapText="1"/>
    </xf>
    <xf numFmtId="15" fontId="108" fillId="0" borderId="0" xfId="9" applyNumberFormat="1" applyFont="1" applyAlignment="1">
      <alignment horizontal="center" wrapText="1"/>
    </xf>
    <xf numFmtId="0" fontId="32" fillId="10" borderId="1" xfId="9" applyFont="1" applyFill="1" applyBorder="1" applyAlignment="1" applyProtection="1">
      <alignment vertical="top" wrapText="1"/>
      <protection locked="0"/>
    </xf>
    <xf numFmtId="0" fontId="109" fillId="0" borderId="1" xfId="9" applyFont="1" applyBorder="1" applyAlignment="1" applyProtection="1">
      <alignment vertical="top" wrapText="1"/>
      <protection locked="0"/>
    </xf>
    <xf numFmtId="15" fontId="99" fillId="0" borderId="1" xfId="9" applyNumberFormat="1" applyFont="1" applyBorder="1" applyAlignment="1" applyProtection="1">
      <alignment vertical="top" wrapText="1"/>
      <protection locked="0"/>
    </xf>
    <xf numFmtId="15" fontId="100" fillId="0" borderId="0" xfId="9" applyNumberFormat="1" applyFont="1" applyAlignment="1">
      <alignment wrapText="1"/>
    </xf>
    <xf numFmtId="0" fontId="100" fillId="0" borderId="0" xfId="0" applyFont="1" applyAlignment="1">
      <alignment horizontal="center" vertical="top"/>
    </xf>
    <xf numFmtId="0" fontId="100" fillId="8" borderId="0" xfId="0" applyFont="1" applyFill="1" applyAlignment="1">
      <alignment horizontal="left" vertical="top" wrapText="1"/>
    </xf>
    <xf numFmtId="0" fontId="100" fillId="8" borderId="0" xfId="0" applyFont="1" applyFill="1" applyAlignment="1">
      <alignment vertical="top" wrapText="1"/>
    </xf>
    <xf numFmtId="0" fontId="100" fillId="8" borderId="0" xfId="0" applyFont="1" applyFill="1"/>
    <xf numFmtId="165" fontId="34" fillId="0" borderId="0" xfId="0" applyNumberFormat="1" applyFont="1" applyAlignment="1">
      <alignment horizontal="left"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right" vertical="center" wrapText="1"/>
    </xf>
    <xf numFmtId="0" fontId="108" fillId="0" borderId="0" xfId="0" applyFont="1" applyAlignment="1">
      <alignment wrapText="1"/>
    </xf>
    <xf numFmtId="0" fontId="108" fillId="12" borderId="1" xfId="0" applyFont="1" applyFill="1" applyBorder="1" applyAlignment="1">
      <alignment vertical="top" wrapText="1"/>
    </xf>
    <xf numFmtId="0" fontId="108" fillId="12" borderId="1" xfId="0" applyFont="1" applyFill="1" applyBorder="1" applyAlignment="1">
      <alignment horizontal="left" vertical="top" wrapText="1"/>
    </xf>
    <xf numFmtId="0" fontId="108" fillId="13" borderId="1" xfId="0" applyFont="1" applyFill="1" applyBorder="1" applyAlignment="1">
      <alignment vertical="top" wrapText="1"/>
    </xf>
    <xf numFmtId="0" fontId="108" fillId="7" borderId="0" xfId="0" applyFont="1" applyFill="1" applyAlignment="1">
      <alignment vertical="top" wrapText="1"/>
    </xf>
    <xf numFmtId="0" fontId="20" fillId="12" borderId="1" xfId="0" applyFont="1" applyFill="1" applyBorder="1" applyAlignment="1">
      <alignment vertical="top"/>
    </xf>
    <xf numFmtId="0" fontId="19" fillId="12" borderId="1" xfId="0" applyFont="1" applyFill="1" applyBorder="1" applyAlignment="1">
      <alignment vertical="top"/>
    </xf>
    <xf numFmtId="0" fontId="20" fillId="7" borderId="0" xfId="0" applyFont="1" applyFill="1" applyAlignment="1">
      <alignment vertical="top" wrapText="1"/>
    </xf>
    <xf numFmtId="0" fontId="19" fillId="0" borderId="0" xfId="0" applyFont="1"/>
    <xf numFmtId="0" fontId="19" fillId="7" borderId="0" xfId="0" applyFont="1" applyFill="1" applyAlignment="1">
      <alignment vertical="top" wrapText="1"/>
    </xf>
    <xf numFmtId="165" fontId="20" fillId="12" borderId="2" xfId="0" applyNumberFormat="1" applyFont="1" applyFill="1" applyBorder="1" applyAlignment="1">
      <alignment vertical="top"/>
    </xf>
    <xf numFmtId="165" fontId="20" fillId="12" borderId="11" xfId="0" applyNumberFormat="1" applyFont="1" applyFill="1" applyBorder="1" applyAlignment="1">
      <alignment vertical="top"/>
    </xf>
    <xf numFmtId="165" fontId="20" fillId="12" borderId="3" xfId="0" applyNumberFormat="1" applyFont="1" applyFill="1" applyBorder="1" applyAlignment="1">
      <alignment vertical="top"/>
    </xf>
    <xf numFmtId="0" fontId="111" fillId="0" borderId="0" xfId="0" applyFont="1" applyAlignment="1">
      <alignment vertical="top" wrapText="1"/>
    </xf>
    <xf numFmtId="0" fontId="100" fillId="0" borderId="0" xfId="0" applyFont="1" applyAlignment="1">
      <alignment vertical="top" wrapText="1"/>
    </xf>
    <xf numFmtId="0" fontId="112" fillId="0" borderId="0" xfId="0" applyFont="1" applyAlignment="1">
      <alignment vertical="top" wrapText="1"/>
    </xf>
    <xf numFmtId="0" fontId="100" fillId="0" borderId="0" xfId="0" applyFont="1" applyAlignment="1">
      <alignment horizontal="left" vertical="top" wrapText="1"/>
    </xf>
    <xf numFmtId="0" fontId="112" fillId="14" borderId="5" xfId="0" applyFont="1" applyFill="1" applyBorder="1" applyAlignment="1">
      <alignment vertical="top" wrapText="1"/>
    </xf>
    <xf numFmtId="0" fontId="112" fillId="14" borderId="1" xfId="0" applyFont="1" applyFill="1" applyBorder="1" applyAlignment="1">
      <alignment vertical="top" wrapText="1"/>
    </xf>
    <xf numFmtId="0" fontId="109" fillId="12" borderId="12" xfId="0" applyFont="1" applyFill="1" applyBorder="1" applyAlignment="1">
      <alignment horizontal="left" vertical="top" wrapText="1"/>
    </xf>
    <xf numFmtId="0" fontId="109" fillId="12" borderId="13" xfId="0" applyFont="1" applyFill="1" applyBorder="1" applyAlignment="1">
      <alignment vertical="top" wrapText="1"/>
    </xf>
    <xf numFmtId="0" fontId="32" fillId="8" borderId="13" xfId="0" applyFont="1" applyFill="1" applyBorder="1" applyAlignment="1">
      <alignment vertical="top" wrapText="1"/>
    </xf>
    <xf numFmtId="0" fontId="109" fillId="12" borderId="9" xfId="0" applyFont="1" applyFill="1" applyBorder="1" applyAlignment="1">
      <alignment horizontal="left" vertical="top" wrapText="1"/>
    </xf>
    <xf numFmtId="0" fontId="109" fillId="12" borderId="14" xfId="0" applyFont="1" applyFill="1" applyBorder="1" applyAlignment="1">
      <alignment vertical="top" wrapText="1"/>
    </xf>
    <xf numFmtId="0" fontId="99" fillId="12" borderId="6" xfId="0" applyFont="1" applyFill="1" applyBorder="1" applyAlignment="1">
      <alignment horizontal="left" vertical="top" wrapText="1"/>
    </xf>
    <xf numFmtId="0" fontId="109" fillId="0" borderId="10" xfId="0" applyFont="1" applyBorder="1" applyAlignment="1">
      <alignment vertical="top" wrapText="1"/>
    </xf>
    <xf numFmtId="0" fontId="99" fillId="0" borderId="10" xfId="0" applyFont="1" applyBorder="1" applyAlignment="1">
      <alignment vertical="top" wrapText="1"/>
    </xf>
    <xf numFmtId="0" fontId="115" fillId="0" borderId="10" xfId="0" applyFont="1" applyBorder="1" applyAlignment="1">
      <alignment vertical="top" wrapText="1"/>
    </xf>
    <xf numFmtId="0" fontId="109" fillId="12" borderId="6" xfId="0" applyFont="1" applyFill="1" applyBorder="1" applyAlignment="1">
      <alignment horizontal="left" vertical="top" wrapText="1"/>
    </xf>
    <xf numFmtId="0" fontId="109" fillId="12" borderId="3" xfId="0" applyFont="1" applyFill="1" applyBorder="1" applyAlignment="1">
      <alignment vertical="top" wrapText="1"/>
    </xf>
    <xf numFmtId="0" fontId="117" fillId="0" borderId="0" xfId="0" applyFont="1"/>
    <xf numFmtId="0" fontId="117" fillId="12" borderId="6" xfId="0" applyFont="1" applyFill="1" applyBorder="1" applyAlignment="1">
      <alignment horizontal="left" vertical="top" wrapText="1"/>
    </xf>
    <xf numFmtId="0" fontId="117" fillId="0" borderId="10" xfId="0" applyFont="1" applyBorder="1" applyAlignment="1">
      <alignment vertical="top" wrapText="1"/>
    </xf>
    <xf numFmtId="0" fontId="118" fillId="0" borderId="10" xfId="0" applyFont="1" applyBorder="1" applyAlignment="1">
      <alignment vertical="top" wrapText="1"/>
    </xf>
    <xf numFmtId="0" fontId="99" fillId="7" borderId="0" xfId="0" applyFont="1" applyFill="1"/>
    <xf numFmtId="0" fontId="118" fillId="12" borderId="6" xfId="0" applyFont="1" applyFill="1" applyBorder="1" applyAlignment="1">
      <alignment horizontal="left" vertical="top" wrapText="1"/>
    </xf>
    <xf numFmtId="0" fontId="32" fillId="12" borderId="6" xfId="0" applyFont="1" applyFill="1" applyBorder="1" applyAlignment="1">
      <alignment horizontal="left" vertical="top" wrapText="1"/>
    </xf>
    <xf numFmtId="0" fontId="119" fillId="12" borderId="9" xfId="0" applyFont="1" applyFill="1" applyBorder="1" applyAlignment="1">
      <alignment horizontal="left" vertical="top" wrapText="1"/>
    </xf>
    <xf numFmtId="0" fontId="118" fillId="0" borderId="6" xfId="0" applyFont="1" applyBorder="1" applyAlignment="1">
      <alignment vertical="top" wrapText="1"/>
    </xf>
    <xf numFmtId="0" fontId="99" fillId="12" borderId="9" xfId="0" applyFont="1" applyFill="1" applyBorder="1" applyAlignment="1">
      <alignment horizontal="left" vertical="top" wrapText="1"/>
    </xf>
    <xf numFmtId="0" fontId="118" fillId="0" borderId="5" xfId="0" applyFont="1" applyBorder="1" applyAlignment="1">
      <alignment vertical="top" wrapText="1"/>
    </xf>
    <xf numFmtId="2" fontId="109" fillId="12" borderId="6" xfId="0" applyNumberFormat="1" applyFont="1" applyFill="1" applyBorder="1" applyAlignment="1">
      <alignment horizontal="left" vertical="top" wrapText="1"/>
    </xf>
    <xf numFmtId="0" fontId="99" fillId="0" borderId="0" xfId="0" applyFont="1" applyAlignment="1">
      <alignment vertical="top" wrapText="1"/>
    </xf>
    <xf numFmtId="0" fontId="99" fillId="0" borderId="10" xfId="0" applyFont="1" applyBorder="1" applyAlignment="1">
      <alignment horizontal="left" vertical="top" wrapText="1"/>
    </xf>
    <xf numFmtId="0" fontId="109" fillId="0" borderId="0" xfId="0" applyFont="1" applyAlignment="1">
      <alignment horizontal="left" vertical="top" wrapText="1"/>
    </xf>
    <xf numFmtId="0" fontId="99" fillId="7" borderId="0" xfId="0" applyFont="1" applyFill="1" applyAlignment="1">
      <alignment horizontal="left" vertical="top" wrapText="1"/>
    </xf>
    <xf numFmtId="165" fontId="109" fillId="10" borderId="12" xfId="0" applyNumberFormat="1" applyFont="1" applyFill="1" applyBorder="1" applyAlignment="1">
      <alignment horizontal="left" vertical="top"/>
    </xf>
    <xf numFmtId="0" fontId="109" fillId="10" borderId="13" xfId="0" applyFont="1" applyFill="1" applyBorder="1" applyAlignment="1">
      <alignment vertical="top" wrapText="1"/>
    </xf>
    <xf numFmtId="0" fontId="109" fillId="10" borderId="9" xfId="0" applyFont="1" applyFill="1" applyBorder="1" applyAlignment="1">
      <alignment horizontal="left" vertical="top"/>
    </xf>
    <xf numFmtId="0" fontId="109" fillId="10" borderId="14" xfId="0" applyFont="1" applyFill="1" applyBorder="1" applyAlignment="1">
      <alignment vertical="top" wrapText="1"/>
    </xf>
    <xf numFmtId="0" fontId="99" fillId="0" borderId="4" xfId="0" applyFont="1" applyBorder="1" applyAlignment="1">
      <alignment vertical="top" wrapText="1"/>
    </xf>
    <xf numFmtId="0" fontId="99" fillId="0" borderId="6" xfId="0" applyFont="1" applyBorder="1" applyAlignment="1">
      <alignment vertical="top" wrapText="1"/>
    </xf>
    <xf numFmtId="0" fontId="109" fillId="0" borderId="6" xfId="0" applyFont="1" applyBorder="1" applyAlignment="1">
      <alignment vertical="top" wrapText="1"/>
    </xf>
    <xf numFmtId="0" fontId="115" fillId="0" borderId="6" xfId="0" applyFont="1" applyBorder="1" applyAlignment="1">
      <alignment vertical="top" wrapText="1"/>
    </xf>
    <xf numFmtId="0" fontId="109" fillId="10" borderId="3" xfId="0" applyFont="1" applyFill="1" applyBorder="1" applyAlignment="1">
      <alignment vertical="top" wrapText="1"/>
    </xf>
    <xf numFmtId="0" fontId="99" fillId="0" borderId="5" xfId="0" applyFont="1" applyBorder="1" applyAlignment="1">
      <alignment vertical="top" wrapText="1"/>
    </xf>
    <xf numFmtId="0" fontId="109" fillId="0" borderId="4" xfId="0" applyFont="1" applyBorder="1" applyAlignment="1">
      <alignment vertical="top" wrapText="1"/>
    </xf>
    <xf numFmtId="0" fontId="118" fillId="0" borderId="6" xfId="0" applyFont="1" applyBorder="1" applyAlignment="1">
      <alignment horizontal="left" vertical="top" wrapText="1"/>
    </xf>
    <xf numFmtId="0" fontId="109" fillId="0" borderId="6" xfId="0" applyFont="1" applyBorder="1" applyAlignment="1">
      <alignment horizontal="left" vertical="top" wrapText="1"/>
    </xf>
    <xf numFmtId="0" fontId="118" fillId="0" borderId="4" xfId="0" applyFont="1" applyBorder="1" applyAlignment="1">
      <alignment vertical="top" wrapText="1"/>
    </xf>
    <xf numFmtId="2" fontId="109" fillId="10" borderId="9" xfId="0" applyNumberFormat="1" applyFont="1" applyFill="1" applyBorder="1" applyAlignment="1">
      <alignment horizontal="left" vertical="top"/>
    </xf>
    <xf numFmtId="0" fontId="118" fillId="10" borderId="9" xfId="0" applyFont="1" applyFill="1" applyBorder="1" applyAlignment="1">
      <alignment horizontal="left" vertical="top" wrapText="1"/>
    </xf>
    <xf numFmtId="0" fontId="118" fillId="10" borderId="15" xfId="0" applyFont="1" applyFill="1" applyBorder="1" applyAlignment="1">
      <alignment horizontal="left" vertical="top"/>
    </xf>
    <xf numFmtId="0" fontId="109" fillId="10" borderId="0" xfId="0" applyFont="1" applyFill="1" applyAlignment="1">
      <alignment horizontal="left" vertical="top"/>
    </xf>
    <xf numFmtId="0" fontId="99" fillId="7" borderId="0" xfId="0" applyFont="1" applyFill="1" applyAlignment="1">
      <alignment vertical="top" wrapText="1"/>
    </xf>
    <xf numFmtId="0" fontId="109" fillId="0" borderId="0" xfId="0" applyFont="1" applyAlignment="1">
      <alignment vertical="top" wrapText="1"/>
    </xf>
    <xf numFmtId="0" fontId="99" fillId="0" borderId="6" xfId="0" applyFont="1" applyBorder="1" applyAlignment="1">
      <alignment horizontal="left" vertical="top" wrapText="1"/>
    </xf>
    <xf numFmtId="0" fontId="99" fillId="10" borderId="9" xfId="0" applyFont="1" applyFill="1" applyBorder="1" applyAlignment="1">
      <alignment horizontal="left"/>
    </xf>
    <xf numFmtId="0" fontId="99" fillId="0" borderId="6" xfId="0" applyFont="1" applyBorder="1"/>
    <xf numFmtId="0" fontId="109" fillId="10" borderId="1" xfId="0" applyFont="1" applyFill="1" applyBorder="1" applyAlignment="1">
      <alignment vertical="top" wrapText="1"/>
    </xf>
    <xf numFmtId="2" fontId="109" fillId="10" borderId="0" xfId="0" applyNumberFormat="1" applyFont="1" applyFill="1" applyAlignment="1">
      <alignment horizontal="left" vertical="top"/>
    </xf>
    <xf numFmtId="0" fontId="109" fillId="13" borderId="2" xfId="10" applyFont="1" applyFill="1" applyBorder="1" applyAlignment="1">
      <alignment horizontal="left" vertical="center"/>
    </xf>
    <xf numFmtId="0" fontId="34" fillId="13" borderId="11" xfId="0" applyFont="1" applyFill="1" applyBorder="1"/>
    <xf numFmtId="0" fontId="109" fillId="13" borderId="11" xfId="10" applyFont="1" applyFill="1" applyBorder="1" applyAlignment="1">
      <alignment horizontal="left" vertical="center" wrapText="1"/>
    </xf>
    <xf numFmtId="0" fontId="109" fillId="13" borderId="3" xfId="10" applyFont="1" applyFill="1" applyBorder="1" applyAlignment="1">
      <alignment horizontal="left" vertical="center" wrapText="1"/>
    </xf>
    <xf numFmtId="0" fontId="109" fillId="13" borderId="1" xfId="10" applyFont="1" applyFill="1" applyBorder="1" applyAlignment="1">
      <alignment vertical="center" wrapText="1"/>
    </xf>
    <xf numFmtId="0" fontId="109" fillId="13" borderId="3" xfId="0" applyFont="1" applyFill="1" applyBorder="1" applyAlignment="1">
      <alignment wrapText="1"/>
    </xf>
    <xf numFmtId="0" fontId="109" fillId="13" borderId="1" xfId="10" applyFont="1" applyFill="1" applyBorder="1" applyAlignment="1">
      <alignment vertical="center" textRotation="90" wrapText="1"/>
    </xf>
    <xf numFmtId="0" fontId="109" fillId="13" borderId="1" xfId="10" applyFont="1" applyFill="1" applyBorder="1" applyAlignment="1">
      <alignment horizontal="left" vertical="center" wrapText="1"/>
    </xf>
    <xf numFmtId="0" fontId="99" fillId="4" borderId="1" xfId="0" applyFont="1" applyFill="1" applyBorder="1"/>
    <xf numFmtId="0" fontId="99" fillId="0" borderId="1" xfId="0" applyFont="1" applyBorder="1"/>
    <xf numFmtId="0" fontId="99" fillId="0" borderId="1" xfId="0" applyFont="1" applyBorder="1" applyAlignment="1">
      <alignment wrapText="1"/>
    </xf>
    <xf numFmtId="0" fontId="99" fillId="0" borderId="0" xfId="0" applyFont="1" applyAlignment="1">
      <alignment wrapText="1"/>
    </xf>
    <xf numFmtId="0" fontId="108" fillId="0" borderId="0" xfId="0" applyFont="1"/>
    <xf numFmtId="0" fontId="124" fillId="0" borderId="0" xfId="0" applyFont="1" applyAlignment="1">
      <alignment vertical="top" wrapText="1"/>
    </xf>
    <xf numFmtId="0" fontId="100" fillId="0" borderId="0" xfId="0" applyFont="1" applyAlignment="1">
      <alignment horizontal="center" wrapText="1"/>
    </xf>
    <xf numFmtId="0" fontId="100" fillId="0" borderId="0" xfId="0" applyFont="1" applyAlignment="1">
      <alignment wrapText="1"/>
    </xf>
    <xf numFmtId="0" fontId="127" fillId="0" borderId="0" xfId="0" applyFont="1"/>
    <xf numFmtId="0" fontId="99" fillId="8" borderId="0" xfId="0" applyFont="1" applyFill="1" applyAlignment="1">
      <alignment vertical="top" wrapText="1"/>
    </xf>
    <xf numFmtId="0" fontId="109" fillId="8" borderId="0" xfId="0" applyFont="1" applyFill="1" applyAlignment="1">
      <alignment vertical="top" wrapText="1"/>
    </xf>
    <xf numFmtId="49" fontId="129" fillId="17" borderId="0" xfId="0" applyNumberFormat="1" applyFont="1" applyFill="1" applyAlignment="1">
      <alignment wrapText="1"/>
    </xf>
    <xf numFmtId="0" fontId="9" fillId="17" borderId="0" xfId="0" applyFont="1" applyFill="1"/>
    <xf numFmtId="49" fontId="129" fillId="0" borderId="0" xfId="0" applyNumberFormat="1" applyFont="1" applyAlignment="1">
      <alignment wrapText="1"/>
    </xf>
    <xf numFmtId="0" fontId="9" fillId="0" borderId="1" xfId="0" applyFont="1" applyBorder="1" applyAlignment="1">
      <alignment horizontal="center" vertical="center" wrapText="1"/>
    </xf>
    <xf numFmtId="0" fontId="47" fillId="0" borderId="1" xfId="0" applyFont="1" applyBorder="1" applyAlignment="1">
      <alignment horizontal="left" vertical="center" wrapText="1"/>
    </xf>
    <xf numFmtId="0" fontId="14" fillId="20" borderId="28" xfId="0" applyFont="1" applyFill="1" applyBorder="1" applyAlignment="1">
      <alignment horizontal="center" vertical="center" wrapText="1"/>
    </xf>
    <xf numFmtId="0" fontId="14" fillId="20" borderId="20" xfId="0" applyFont="1" applyFill="1" applyBorder="1" applyAlignment="1">
      <alignment horizontal="center" vertical="center" wrapText="1"/>
    </xf>
    <xf numFmtId="0" fontId="132" fillId="17" borderId="0" xfId="0" applyFont="1" applyFill="1" applyAlignment="1">
      <alignment horizontal="center" wrapText="1"/>
    </xf>
    <xf numFmtId="0" fontId="131" fillId="0" borderId="1" xfId="0" applyFont="1" applyBorder="1" applyAlignment="1">
      <alignment horizontal="left" vertical="center" wrapText="1"/>
    </xf>
    <xf numFmtId="0" fontId="14" fillId="0" borderId="29" xfId="0" applyFont="1" applyBorder="1" applyAlignment="1">
      <alignment wrapText="1"/>
    </xf>
    <xf numFmtId="0" fontId="14" fillId="0" borderId="30" xfId="0" applyFont="1" applyBorder="1" applyAlignment="1">
      <alignment wrapText="1"/>
    </xf>
    <xf numFmtId="0" fontId="12" fillId="17" borderId="0" xfId="0" applyFont="1" applyFill="1" applyAlignment="1">
      <alignment wrapText="1"/>
    </xf>
    <xf numFmtId="0" fontId="12" fillId="0" borderId="29" xfId="0" applyFont="1" applyBorder="1" applyAlignment="1">
      <alignment wrapText="1"/>
    </xf>
    <xf numFmtId="0" fontId="12" fillId="0" borderId="32" xfId="0" applyFont="1" applyBorder="1" applyAlignment="1">
      <alignment wrapText="1"/>
    </xf>
    <xf numFmtId="0" fontId="12" fillId="0" borderId="33" xfId="0" applyFont="1" applyBorder="1" applyAlignment="1">
      <alignment wrapText="1"/>
    </xf>
    <xf numFmtId="0" fontId="9" fillId="0" borderId="29" xfId="0" applyFont="1" applyBorder="1" applyAlignment="1">
      <alignment wrapText="1"/>
    </xf>
    <xf numFmtId="49" fontId="129" fillId="4" borderId="1" xfId="0" applyNumberFormat="1" applyFont="1" applyFill="1" applyBorder="1" applyAlignment="1">
      <alignment vertical="center" wrapText="1"/>
    </xf>
    <xf numFmtId="49" fontId="133" fillId="17" borderId="0" xfId="0" applyNumberFormat="1" applyFont="1" applyFill="1" applyAlignment="1">
      <alignment wrapText="1"/>
    </xf>
    <xf numFmtId="0" fontId="46" fillId="20" borderId="1" xfId="13" applyFont="1" applyFill="1" applyBorder="1" applyAlignment="1">
      <alignment horizontal="left" vertical="center" wrapText="1"/>
    </xf>
    <xf numFmtId="0" fontId="46" fillId="20" borderId="1" xfId="13" applyFont="1" applyFill="1" applyBorder="1" applyAlignment="1">
      <alignment horizontal="center" vertical="center" wrapText="1"/>
    </xf>
    <xf numFmtId="0" fontId="46" fillId="3" borderId="1" xfId="13" applyFont="1" applyFill="1" applyBorder="1" applyAlignment="1">
      <alignment horizontal="center" vertical="center" wrapText="1"/>
    </xf>
    <xf numFmtId="0" fontId="9" fillId="0" borderId="33" xfId="0" applyFont="1" applyBorder="1" applyAlignment="1">
      <alignment wrapText="1"/>
    </xf>
    <xf numFmtId="0" fontId="46" fillId="20" borderId="1" xfId="14" applyFont="1" applyFill="1" applyBorder="1" applyAlignment="1">
      <alignment horizontal="left" vertical="center" wrapText="1"/>
    </xf>
    <xf numFmtId="0" fontId="8" fillId="20" borderId="1" xfId="13" applyFont="1" applyFill="1" applyBorder="1" applyAlignment="1">
      <alignment horizontal="left" vertical="center" wrapText="1"/>
    </xf>
    <xf numFmtId="0" fontId="9" fillId="3" borderId="1" xfId="13" applyFont="1" applyFill="1" applyBorder="1" applyAlignment="1">
      <alignment horizontal="left" vertical="center" wrapText="1"/>
    </xf>
    <xf numFmtId="49" fontId="133" fillId="0" borderId="0" xfId="0" applyNumberFormat="1" applyFont="1" applyAlignment="1">
      <alignment wrapText="1"/>
    </xf>
    <xf numFmtId="0" fontId="47" fillId="0" borderId="1" xfId="14" applyFont="1" applyBorder="1" applyAlignment="1">
      <alignment horizontal="left" vertical="center" wrapText="1"/>
    </xf>
    <xf numFmtId="0" fontId="47" fillId="0" borderId="1" xfId="13" applyFont="1" applyBorder="1" applyAlignment="1">
      <alignment horizontal="left" vertical="center" wrapText="1"/>
    </xf>
    <xf numFmtId="0" fontId="60" fillId="0" borderId="1" xfId="0" applyFont="1" applyBorder="1" applyAlignment="1">
      <alignment vertical="center" wrapText="1"/>
    </xf>
    <xf numFmtId="0" fontId="9" fillId="0" borderId="1" xfId="13" applyFont="1" applyBorder="1" applyAlignment="1">
      <alignment horizontal="left" vertical="center" wrapText="1"/>
    </xf>
    <xf numFmtId="0" fontId="9" fillId="0" borderId="1" xfId="0" applyFont="1" applyBorder="1" applyAlignment="1">
      <alignment horizontal="left" vertical="center" wrapText="1"/>
    </xf>
    <xf numFmtId="0" fontId="47" fillId="0" borderId="1" xfId="14" applyFont="1" applyBorder="1" applyAlignment="1">
      <alignment vertical="center" wrapText="1"/>
    </xf>
    <xf numFmtId="0" fontId="47" fillId="0" borderId="1" xfId="13" applyFont="1" applyBorder="1" applyAlignment="1">
      <alignment vertical="center" wrapText="1"/>
    </xf>
    <xf numFmtId="0" fontId="9" fillId="0" borderId="1" xfId="13" applyFont="1" applyBorder="1" applyAlignment="1">
      <alignment vertical="center" wrapText="1"/>
    </xf>
    <xf numFmtId="0" fontId="12" fillId="0" borderId="30" xfId="0" applyFont="1" applyBorder="1" applyAlignment="1">
      <alignment wrapText="1"/>
    </xf>
    <xf numFmtId="0" fontId="9" fillId="0" borderId="30" xfId="0" applyFont="1" applyBorder="1" applyAlignment="1">
      <alignment wrapText="1"/>
    </xf>
    <xf numFmtId="0" fontId="9" fillId="0" borderId="32" xfId="0" applyFont="1" applyBorder="1" applyAlignment="1">
      <alignment wrapText="1"/>
    </xf>
    <xf numFmtId="0" fontId="10" fillId="0" borderId="1" xfId="0" applyFont="1" applyBorder="1" applyAlignment="1">
      <alignment vertical="center" wrapText="1"/>
    </xf>
    <xf numFmtId="0" fontId="10" fillId="21" borderId="1" xfId="0" applyFont="1" applyFill="1" applyBorder="1" applyAlignment="1">
      <alignment vertical="center" wrapText="1"/>
    </xf>
    <xf numFmtId="0" fontId="60" fillId="21" borderId="1" xfId="0" applyFont="1" applyFill="1" applyBorder="1" applyAlignment="1">
      <alignment vertical="center" wrapText="1"/>
    </xf>
    <xf numFmtId="0" fontId="60" fillId="0" borderId="1" xfId="13" applyBorder="1" applyAlignment="1">
      <alignment vertical="center"/>
    </xf>
    <xf numFmtId="0" fontId="12" fillId="17" borderId="0" xfId="0" applyFont="1" applyFill="1" applyAlignment="1">
      <alignment vertical="top" wrapText="1"/>
    </xf>
    <xf numFmtId="0" fontId="9" fillId="0" borderId="1" xfId="13" applyFont="1" applyBorder="1" applyAlignment="1">
      <alignment horizontal="left" vertical="center"/>
    </xf>
    <xf numFmtId="0" fontId="73" fillId="0" borderId="1" xfId="14" applyFont="1" applyBorder="1" applyAlignment="1">
      <alignment horizontal="left" vertical="center" wrapText="1"/>
    </xf>
    <xf numFmtId="0" fontId="73" fillId="0" borderId="1" xfId="13" applyFont="1" applyBorder="1" applyAlignment="1">
      <alignment horizontal="left" vertical="center" wrapText="1"/>
    </xf>
    <xf numFmtId="0" fontId="135" fillId="0" borderId="1" xfId="14" applyFont="1" applyBorder="1" applyAlignment="1">
      <alignment horizontal="left" vertical="center" wrapText="1"/>
    </xf>
    <xf numFmtId="0" fontId="60" fillId="0" borderId="1" xfId="13" applyBorder="1" applyAlignment="1">
      <alignment horizontal="left" vertical="center"/>
    </xf>
    <xf numFmtId="0" fontId="46" fillId="20" borderId="1" xfId="13" applyFont="1" applyFill="1" applyBorder="1" applyAlignment="1">
      <alignment horizontal="left" vertical="center"/>
    </xf>
    <xf numFmtId="0" fontId="14" fillId="0" borderId="31" xfId="0" applyFont="1" applyBorder="1" applyAlignment="1">
      <alignment wrapText="1"/>
    </xf>
    <xf numFmtId="0" fontId="129" fillId="4" borderId="25" xfId="0" applyFont="1" applyFill="1" applyBorder="1"/>
    <xf numFmtId="0" fontId="129" fillId="4" borderId="26" xfId="0" applyFont="1" applyFill="1" applyBorder="1"/>
    <xf numFmtId="0" fontId="129" fillId="4" borderId="27" xfId="0" applyFont="1" applyFill="1" applyBorder="1"/>
    <xf numFmtId="0" fontId="129" fillId="4" borderId="34" xfId="0" applyFont="1" applyFill="1" applyBorder="1"/>
    <xf numFmtId="0" fontId="129" fillId="4" borderId="24" xfId="0" applyFont="1" applyFill="1" applyBorder="1"/>
    <xf numFmtId="0" fontId="129" fillId="4" borderId="32" xfId="0" applyFont="1" applyFill="1" applyBorder="1"/>
    <xf numFmtId="0" fontId="14" fillId="0" borderId="27" xfId="0" applyFont="1" applyBorder="1" applyAlignment="1">
      <alignment wrapText="1"/>
    </xf>
    <xf numFmtId="0" fontId="47" fillId="20" borderId="1" xfId="14" applyFont="1" applyFill="1" applyBorder="1" applyAlignment="1">
      <alignment horizontal="left" vertical="center" wrapText="1"/>
    </xf>
    <xf numFmtId="49" fontId="129" fillId="0" borderId="1" xfId="0" applyNumberFormat="1" applyFont="1" applyBorder="1" applyAlignment="1">
      <alignment vertical="center" wrapText="1"/>
    </xf>
    <xf numFmtId="0" fontId="9" fillId="20" borderId="1" xfId="13" applyFont="1" applyFill="1" applyBorder="1" applyAlignment="1">
      <alignment horizontal="left" vertical="center" wrapText="1"/>
    </xf>
    <xf numFmtId="0" fontId="12" fillId="17" borderId="10" xfId="0" applyFont="1" applyFill="1" applyBorder="1" applyAlignment="1">
      <alignment wrapText="1"/>
    </xf>
    <xf numFmtId="0" fontId="12" fillId="0" borderId="35" xfId="0" applyFont="1" applyBorder="1"/>
    <xf numFmtId="0" fontId="9" fillId="0" borderId="0" xfId="0" applyFont="1"/>
    <xf numFmtId="0" fontId="9" fillId="0" borderId="30" xfId="0" applyFont="1" applyBorder="1"/>
    <xf numFmtId="0" fontId="9" fillId="17" borderId="10" xfId="0" applyFont="1" applyFill="1" applyBorder="1"/>
    <xf numFmtId="0" fontId="12" fillId="0" borderId="34" xfId="0" applyFont="1" applyBorder="1"/>
    <xf numFmtId="0" fontId="9" fillId="0" borderId="24" xfId="0" applyFont="1" applyBorder="1"/>
    <xf numFmtId="0" fontId="9" fillId="0" borderId="32" xfId="0" applyFont="1" applyBorder="1"/>
    <xf numFmtId="0" fontId="9" fillId="17" borderId="6" xfId="0" applyFont="1" applyFill="1" applyBorder="1"/>
    <xf numFmtId="0" fontId="79" fillId="8" borderId="0" xfId="0" applyFont="1" applyFill="1"/>
    <xf numFmtId="0" fontId="79" fillId="0" borderId="0" xfId="0" applyFont="1"/>
    <xf numFmtId="0" fontId="79" fillId="23" borderId="0" xfId="0" applyFont="1" applyFill="1"/>
    <xf numFmtId="165" fontId="20" fillId="12" borderId="12" xfId="0" applyNumberFormat="1" applyFont="1" applyFill="1" applyBorder="1" applyAlignment="1" applyProtection="1">
      <alignment horizontal="left" vertical="top" wrapText="1"/>
      <protection locked="0"/>
    </xf>
    <xf numFmtId="0" fontId="20" fillId="12" borderId="8" xfId="0" applyFont="1" applyFill="1" applyBorder="1" applyAlignment="1" applyProtection="1">
      <alignment vertical="top"/>
      <protection locked="0"/>
    </xf>
    <xf numFmtId="0" fontId="83" fillId="12" borderId="8" xfId="0" applyFont="1" applyFill="1" applyBorder="1" applyAlignment="1" applyProtection="1">
      <alignment vertical="top" wrapText="1"/>
      <protection locked="0"/>
    </xf>
    <xf numFmtId="165" fontId="20" fillId="12" borderId="9" xfId="0" applyNumberFormat="1" applyFont="1" applyFill="1" applyBorder="1" applyAlignment="1" applyProtection="1">
      <alignment horizontal="left" vertical="top" wrapText="1"/>
      <protection locked="0"/>
    </xf>
    <xf numFmtId="0" fontId="20" fillId="12" borderId="7" xfId="0" applyFont="1" applyFill="1" applyBorder="1" applyAlignment="1" applyProtection="1">
      <alignment vertical="top" wrapText="1"/>
      <protection locked="0"/>
    </xf>
    <xf numFmtId="165" fontId="19" fillId="12" borderId="9" xfId="0" applyNumberFormat="1" applyFont="1" applyFill="1" applyBorder="1" applyAlignment="1" applyProtection="1">
      <alignment horizontal="left" vertical="top" wrapText="1"/>
      <protection locked="0"/>
    </xf>
    <xf numFmtId="0" fontId="19" fillId="0" borderId="12" xfId="0" applyFont="1" applyBorder="1" applyAlignment="1" applyProtection="1">
      <alignment vertical="top" wrapText="1"/>
      <protection locked="0"/>
    </xf>
    <xf numFmtId="0" fontId="42" fillId="0" borderId="8" xfId="0" applyFont="1" applyBorder="1" applyAlignment="1" applyProtection="1">
      <alignment vertical="top" wrapText="1"/>
      <protection locked="0"/>
    </xf>
    <xf numFmtId="0" fontId="19" fillId="0" borderId="9" xfId="0" applyFont="1" applyBorder="1" applyAlignment="1" applyProtection="1">
      <alignment vertical="top" wrapText="1"/>
      <protection locked="0"/>
    </xf>
    <xf numFmtId="0" fontId="42" fillId="0" borderId="0" xfId="0" applyFont="1" applyAlignment="1" applyProtection="1">
      <alignment vertical="top" wrapText="1"/>
      <protection locked="0"/>
    </xf>
    <xf numFmtId="165" fontId="19" fillId="12" borderId="9" xfId="0" applyNumberFormat="1" applyFont="1" applyFill="1" applyBorder="1" applyAlignment="1">
      <alignment horizontal="left" vertical="top" wrapText="1"/>
    </xf>
    <xf numFmtId="0" fontId="19" fillId="10" borderId="9" xfId="0" applyFont="1" applyFill="1" applyBorder="1" applyAlignment="1">
      <alignment vertical="top" wrapText="1"/>
    </xf>
    <xf numFmtId="165" fontId="51" fillId="12" borderId="6" xfId="0" applyNumberFormat="1" applyFont="1" applyFill="1" applyBorder="1" applyAlignment="1">
      <alignment horizontal="left" vertical="top" wrapText="1"/>
    </xf>
    <xf numFmtId="0" fontId="51" fillId="10" borderId="0" xfId="0" applyFont="1" applyFill="1" applyAlignment="1">
      <alignment vertical="top" wrapText="1"/>
    </xf>
    <xf numFmtId="165" fontId="19" fillId="12" borderId="0" xfId="0" applyNumberFormat="1" applyFont="1" applyFill="1" applyAlignment="1" applyProtection="1">
      <alignment horizontal="left" vertical="top" wrapText="1"/>
      <protection locked="0"/>
    </xf>
    <xf numFmtId="0" fontId="19" fillId="0" borderId="0" xfId="0" applyFont="1" applyAlignment="1" applyProtection="1">
      <alignment vertical="top" wrapText="1"/>
      <protection locked="0"/>
    </xf>
    <xf numFmtId="0" fontId="20" fillId="12" borderId="11" xfId="0" applyFont="1" applyFill="1" applyBorder="1" applyAlignment="1" applyProtection="1">
      <alignment vertical="top"/>
      <protection locked="0"/>
    </xf>
    <xf numFmtId="165" fontId="19" fillId="12" borderId="6" xfId="0" applyNumberFormat="1" applyFont="1" applyFill="1" applyBorder="1" applyAlignment="1" applyProtection="1">
      <alignment horizontal="left" vertical="top" wrapText="1"/>
      <protection locked="0"/>
    </xf>
    <xf numFmtId="0" fontId="19" fillId="0" borderId="36" xfId="0" applyFont="1" applyBorder="1" applyAlignment="1" applyProtection="1">
      <alignment vertical="top" wrapText="1"/>
      <protection locked="0"/>
    </xf>
    <xf numFmtId="0" fontId="19" fillId="4" borderId="0" xfId="0" applyFont="1" applyFill="1" applyAlignment="1" applyProtection="1">
      <alignment vertical="top" wrapText="1"/>
      <protection locked="0"/>
    </xf>
    <xf numFmtId="0" fontId="20" fillId="12" borderId="11" xfId="0" applyFont="1" applyFill="1" applyBorder="1" applyAlignment="1" applyProtection="1">
      <alignment vertical="top" wrapText="1"/>
      <protection locked="0"/>
    </xf>
    <xf numFmtId="0" fontId="19" fillId="12" borderId="11" xfId="0" applyFont="1" applyFill="1" applyBorder="1" applyAlignment="1" applyProtection="1">
      <alignment vertical="top" wrapText="1"/>
      <protection locked="0"/>
    </xf>
    <xf numFmtId="165" fontId="19" fillId="12" borderId="6" xfId="0" applyNumberFormat="1" applyFont="1" applyFill="1" applyBorder="1" applyAlignment="1">
      <alignment horizontal="left" vertical="top" wrapText="1"/>
    </xf>
    <xf numFmtId="0" fontId="19" fillId="10" borderId="1" xfId="0" applyFont="1" applyFill="1" applyBorder="1" applyAlignment="1">
      <alignment vertical="top" wrapText="1"/>
    </xf>
    <xf numFmtId="0" fontId="19" fillId="0" borderId="11" xfId="0" applyFont="1" applyBorder="1" applyAlignment="1" applyProtection="1">
      <alignment vertical="top" wrapText="1"/>
      <protection locked="0"/>
    </xf>
    <xf numFmtId="0" fontId="19" fillId="10" borderId="0" xfId="0" applyFont="1" applyFill="1" applyAlignment="1">
      <alignment vertical="top" wrapText="1"/>
    </xf>
    <xf numFmtId="2" fontId="42" fillId="0" borderId="0" xfId="0" applyNumberFormat="1" applyFont="1" applyAlignment="1" applyProtection="1">
      <alignment vertical="top" wrapText="1"/>
      <protection locked="0"/>
    </xf>
    <xf numFmtId="0" fontId="19" fillId="0" borderId="40" xfId="0" applyFont="1" applyBorder="1" applyAlignment="1" applyProtection="1">
      <alignment vertical="top" wrapText="1"/>
      <protection locked="0"/>
    </xf>
    <xf numFmtId="0" fontId="19" fillId="4" borderId="9" xfId="0" applyFont="1" applyFill="1" applyBorder="1" applyAlignment="1" applyProtection="1">
      <alignment horizontal="right" vertical="top" wrapText="1"/>
      <protection locked="0"/>
    </xf>
    <xf numFmtId="0" fontId="42" fillId="4" borderId="0" xfId="0" applyFont="1" applyFill="1" applyAlignment="1" applyProtection="1">
      <alignment vertical="top" wrapText="1"/>
      <protection locked="0"/>
    </xf>
    <xf numFmtId="0" fontId="19" fillId="4" borderId="9" xfId="0" applyFont="1" applyFill="1" applyBorder="1" applyAlignment="1" applyProtection="1">
      <alignment vertical="top" wrapText="1"/>
      <protection locked="0"/>
    </xf>
    <xf numFmtId="0" fontId="19" fillId="0" borderId="15" xfId="0" applyFont="1" applyBorder="1" applyAlignment="1" applyProtection="1">
      <alignment horizontal="left" vertical="top" wrapText="1"/>
      <protection locked="0"/>
    </xf>
    <xf numFmtId="0" fontId="19" fillId="0" borderId="7" xfId="0" applyFont="1" applyBorder="1" applyAlignment="1" applyProtection="1">
      <alignment vertical="top" wrapText="1"/>
      <protection locked="0"/>
    </xf>
    <xf numFmtId="165" fontId="19" fillId="12" borderId="6" xfId="0" applyNumberFormat="1" applyFont="1" applyFill="1" applyBorder="1" applyAlignment="1" applyProtection="1">
      <alignment vertical="top"/>
      <protection locked="0"/>
    </xf>
    <xf numFmtId="0" fontId="20" fillId="12" borderId="3" xfId="0" applyFont="1" applyFill="1" applyBorder="1" applyAlignment="1" applyProtection="1">
      <alignment horizontal="center" vertical="top" wrapText="1"/>
      <protection locked="0"/>
    </xf>
    <xf numFmtId="0" fontId="20" fillId="12" borderId="1" xfId="0" applyFont="1" applyFill="1" applyBorder="1" applyAlignment="1" applyProtection="1">
      <alignment horizontal="center" vertical="top" wrapText="1"/>
      <protection locked="0"/>
    </xf>
    <xf numFmtId="0" fontId="19" fillId="12" borderId="3" xfId="0" applyFont="1" applyFill="1" applyBorder="1" applyAlignment="1" applyProtection="1">
      <alignment horizontal="center" vertical="top" wrapText="1"/>
      <protection locked="0"/>
    </xf>
    <xf numFmtId="0" fontId="42" fillId="0" borderId="1" xfId="0" applyFont="1" applyBorder="1" applyAlignment="1" applyProtection="1">
      <alignment horizontal="center" vertical="top" wrapText="1"/>
      <protection locked="0"/>
    </xf>
    <xf numFmtId="165" fontId="19" fillId="12" borderId="6" xfId="0" applyNumberFormat="1" applyFont="1" applyFill="1" applyBorder="1" applyAlignment="1" applyProtection="1">
      <alignment vertical="top" wrapText="1"/>
      <protection locked="0"/>
    </xf>
    <xf numFmtId="0" fontId="19" fillId="2" borderId="1" xfId="0" applyFont="1" applyFill="1" applyBorder="1" applyAlignment="1">
      <alignment horizontal="left" vertical="top" wrapText="1"/>
    </xf>
    <xf numFmtId="165" fontId="19" fillId="2" borderId="1" xfId="0" applyNumberFormat="1" applyFont="1" applyFill="1" applyBorder="1" applyAlignment="1">
      <alignment vertical="top" wrapText="1"/>
    </xf>
    <xf numFmtId="0" fontId="99" fillId="0" borderId="0" xfId="0" applyFont="1" applyAlignment="1">
      <alignment horizontal="left" vertical="top" wrapText="1"/>
    </xf>
    <xf numFmtId="0" fontId="41" fillId="0" borderId="0" xfId="0" applyFont="1" applyAlignment="1">
      <alignment horizontal="left" vertical="top" wrapText="1"/>
    </xf>
    <xf numFmtId="165" fontId="109" fillId="0" borderId="0" xfId="0" applyNumberFormat="1" applyFont="1" applyAlignment="1">
      <alignment horizontal="left" vertical="top"/>
    </xf>
    <xf numFmtId="0" fontId="136" fillId="0" borderId="10" xfId="0" applyFont="1" applyBorder="1" applyAlignment="1">
      <alignment vertical="top" wrapText="1"/>
    </xf>
    <xf numFmtId="0" fontId="109" fillId="0" borderId="0" xfId="0" applyFont="1" applyAlignment="1">
      <alignment horizontal="left" vertical="top"/>
    </xf>
    <xf numFmtId="15" fontId="99" fillId="0" borderId="10" xfId="0" applyNumberFormat="1" applyFont="1" applyBorder="1" applyAlignment="1">
      <alignment vertical="top" wrapText="1"/>
    </xf>
    <xf numFmtId="0" fontId="115" fillId="0" borderId="0" xfId="0" applyFont="1" applyAlignment="1">
      <alignment vertical="top" wrapText="1"/>
    </xf>
    <xf numFmtId="0" fontId="118" fillId="0" borderId="0" xfId="0" applyFont="1" applyAlignment="1">
      <alignment vertical="top" wrapText="1"/>
    </xf>
    <xf numFmtId="0" fontId="118" fillId="0" borderId="0" xfId="0" applyFont="1" applyAlignment="1">
      <alignment horizontal="left" vertical="top"/>
    </xf>
    <xf numFmtId="0" fontId="32" fillId="0" borderId="10" xfId="0" applyFont="1" applyBorder="1" applyAlignment="1">
      <alignment vertical="top" wrapText="1"/>
    </xf>
    <xf numFmtId="2" fontId="109" fillId="0" borderId="0" xfId="0" applyNumberFormat="1" applyFont="1" applyAlignment="1">
      <alignment horizontal="right" vertical="top"/>
    </xf>
    <xf numFmtId="2" fontId="109" fillId="0" borderId="0" xfId="0" applyNumberFormat="1" applyFont="1" applyAlignment="1">
      <alignment horizontal="left" vertical="top"/>
    </xf>
    <xf numFmtId="2" fontId="99" fillId="0" borderId="0" xfId="0" applyNumberFormat="1" applyFont="1" applyAlignment="1">
      <alignment horizontal="left" vertical="top"/>
    </xf>
    <xf numFmtId="0" fontId="116" fillId="0" borderId="10" xfId="0" applyFont="1" applyBorder="1" applyAlignment="1">
      <alignment vertical="top" wrapText="1"/>
    </xf>
    <xf numFmtId="0" fontId="118" fillId="0" borderId="0" xfId="0" applyFont="1" applyAlignment="1">
      <alignment horizontal="left" vertical="top" wrapText="1"/>
    </xf>
    <xf numFmtId="0" fontId="20" fillId="12" borderId="6" xfId="0" applyFont="1" applyFill="1" applyBorder="1" applyAlignment="1">
      <alignment horizontal="left" vertical="top" wrapText="1"/>
    </xf>
    <xf numFmtId="0" fontId="19" fillId="0" borderId="10" xfId="0" applyFont="1" applyBorder="1" applyAlignment="1">
      <alignment vertical="top" wrapText="1"/>
    </xf>
    <xf numFmtId="0" fontId="19" fillId="0" borderId="10" xfId="0" applyFont="1" applyBorder="1" applyAlignment="1">
      <alignment horizontal="left" vertical="top" wrapText="1"/>
    </xf>
    <xf numFmtId="0" fontId="20" fillId="0" borderId="10" xfId="0" applyFont="1" applyBorder="1" applyAlignment="1">
      <alignment vertical="top" wrapText="1"/>
    </xf>
    <xf numFmtId="0" fontId="84" fillId="12" borderId="6" xfId="0" applyFont="1" applyFill="1" applyBorder="1" applyAlignment="1">
      <alignment horizontal="left" vertical="top" wrapText="1"/>
    </xf>
    <xf numFmtId="0" fontId="99" fillId="10" borderId="6" xfId="0" applyFont="1" applyFill="1" applyBorder="1" applyAlignment="1">
      <alignment horizontal="left" vertical="top" wrapText="1"/>
    </xf>
    <xf numFmtId="0" fontId="99" fillId="10" borderId="9" xfId="0" applyFont="1" applyFill="1" applyBorder="1" applyAlignment="1">
      <alignment horizontal="left" vertical="top" wrapText="1"/>
    </xf>
    <xf numFmtId="0" fontId="99" fillId="0" borderId="4" xfId="0" applyFont="1" applyBorder="1" applyAlignment="1">
      <alignment horizontal="left" vertical="top" wrapText="1"/>
    </xf>
    <xf numFmtId="0" fontId="109" fillId="10" borderId="10" xfId="0" applyFont="1" applyFill="1" applyBorder="1" applyAlignment="1">
      <alignment vertical="top" wrapText="1"/>
    </xf>
    <xf numFmtId="0" fontId="41" fillId="0" borderId="6" xfId="0" applyFont="1" applyBorder="1" applyAlignment="1">
      <alignment vertical="top" wrapText="1"/>
    </xf>
    <xf numFmtId="2" fontId="109" fillId="10" borderId="9" xfId="0" applyNumberFormat="1" applyFont="1" applyFill="1" applyBorder="1" applyAlignment="1">
      <alignment horizontal="right" vertical="top"/>
    </xf>
    <xf numFmtId="0" fontId="41" fillId="0" borderId="10" xfId="0" applyFont="1" applyBorder="1" applyAlignment="1">
      <alignment vertical="top" wrapText="1"/>
    </xf>
    <xf numFmtId="0" fontId="109" fillId="10" borderId="9" xfId="0" applyFont="1" applyFill="1" applyBorder="1" applyAlignment="1">
      <alignment horizontal="right"/>
    </xf>
    <xf numFmtId="0" fontId="109" fillId="0" borderId="10" xfId="0" applyFont="1" applyBorder="1" applyAlignment="1">
      <alignment horizontal="left" vertical="top" wrapText="1"/>
    </xf>
    <xf numFmtId="2" fontId="99" fillId="10" borderId="9" xfId="0" applyNumberFormat="1" applyFont="1" applyFill="1" applyBorder="1" applyAlignment="1">
      <alignment horizontal="left" vertical="top"/>
    </xf>
    <xf numFmtId="0" fontId="41" fillId="0" borderId="4" xfId="0" applyFont="1" applyBorder="1" applyAlignment="1">
      <alignment vertical="top" wrapText="1"/>
    </xf>
    <xf numFmtId="0" fontId="136" fillId="4" borderId="5" xfId="0" applyFont="1" applyFill="1" applyBorder="1" applyAlignment="1">
      <alignment vertical="top" wrapText="1"/>
    </xf>
    <xf numFmtId="0" fontId="109" fillId="0" borderId="5" xfId="0" applyFont="1" applyBorder="1" applyAlignment="1">
      <alignment vertical="top" wrapText="1"/>
    </xf>
    <xf numFmtId="0" fontId="136" fillId="0" borderId="5" xfId="0" applyFont="1" applyBorder="1" applyAlignment="1">
      <alignment vertical="top" wrapText="1"/>
    </xf>
    <xf numFmtId="15" fontId="99" fillId="0" borderId="4" xfId="0" applyNumberFormat="1" applyFont="1" applyBorder="1" applyAlignment="1">
      <alignment vertical="top" wrapText="1"/>
    </xf>
    <xf numFmtId="0" fontId="99" fillId="0" borderId="9" xfId="0" applyFont="1" applyBorder="1"/>
    <xf numFmtId="0" fontId="99" fillId="10" borderId="0" xfId="0" applyFont="1" applyFill="1" applyAlignment="1">
      <alignment horizontal="left"/>
    </xf>
    <xf numFmtId="0" fontId="99" fillId="0" borderId="5" xfId="0" applyFont="1" applyBorder="1"/>
    <xf numFmtId="49" fontId="34" fillId="0" borderId="0" xfId="0" applyNumberFormat="1" applyFont="1" applyAlignment="1">
      <alignment vertical="top"/>
    </xf>
    <xf numFmtId="0" fontId="105" fillId="0" borderId="0" xfId="0" applyFont="1" applyAlignment="1">
      <alignment vertical="top" wrapText="1"/>
    </xf>
    <xf numFmtId="0" fontId="138" fillId="0" borderId="0" xfId="0" applyFont="1" applyAlignment="1">
      <alignment vertical="top" wrapText="1"/>
    </xf>
    <xf numFmtId="0" fontId="109" fillId="0" borderId="0" xfId="0" applyFont="1" applyAlignment="1">
      <alignment vertical="top"/>
    </xf>
    <xf numFmtId="0" fontId="139" fillId="0" borderId="0" xfId="0" applyFont="1" applyAlignment="1">
      <alignment horizontal="left" vertical="top"/>
    </xf>
    <xf numFmtId="0" fontId="109" fillId="0" borderId="1" xfId="0" applyFont="1" applyBorder="1" applyAlignment="1">
      <alignment vertical="top" wrapText="1"/>
    </xf>
    <xf numFmtId="17" fontId="41" fillId="0" borderId="1" xfId="15" applyNumberFormat="1" applyFont="1" applyBorder="1" applyAlignment="1">
      <alignment horizontal="left" vertical="top" wrapText="1"/>
    </xf>
    <xf numFmtId="0" fontId="41" fillId="0" borderId="0" xfId="0" applyFont="1"/>
    <xf numFmtId="0" fontId="82" fillId="0" borderId="0" xfId="0" applyFont="1" applyAlignment="1">
      <alignment vertical="top"/>
    </xf>
    <xf numFmtId="0" fontId="140" fillId="0" borderId="0" xfId="0" applyFont="1" applyAlignment="1">
      <alignment vertical="top" wrapText="1"/>
    </xf>
    <xf numFmtId="0" fontId="29" fillId="0" borderId="0" xfId="0" applyFont="1" applyAlignment="1">
      <alignment vertical="top"/>
    </xf>
    <xf numFmtId="0" fontId="20" fillId="12" borderId="2" xfId="0" applyFont="1" applyFill="1" applyBorder="1" applyAlignment="1">
      <alignment vertical="top" wrapText="1"/>
    </xf>
    <xf numFmtId="0" fontId="20" fillId="12" borderId="1" xfId="0" applyFont="1" applyFill="1" applyBorder="1" applyAlignment="1">
      <alignment vertical="top" wrapText="1"/>
    </xf>
    <xf numFmtId="0" fontId="82" fillId="12" borderId="1" xfId="0" applyFont="1" applyFill="1" applyBorder="1" applyAlignment="1">
      <alignment vertical="top" wrapText="1"/>
    </xf>
    <xf numFmtId="0" fontId="20" fillId="24" borderId="1" xfId="0" applyFont="1" applyFill="1" applyBorder="1" applyAlignment="1">
      <alignment vertical="top"/>
    </xf>
    <xf numFmtId="0" fontId="20" fillId="24" borderId="2" xfId="0" applyFont="1" applyFill="1" applyBorder="1" applyAlignment="1">
      <alignment vertical="top" wrapText="1"/>
    </xf>
    <xf numFmtId="0" fontId="20" fillId="24" borderId="1" xfId="0" applyFont="1" applyFill="1" applyBorder="1" applyAlignment="1">
      <alignment vertical="top" wrapText="1"/>
    </xf>
    <xf numFmtId="0" fontId="19" fillId="24" borderId="1" xfId="0" applyFont="1" applyFill="1" applyBorder="1" applyAlignment="1">
      <alignment vertical="top" wrapText="1"/>
    </xf>
    <xf numFmtId="0" fontId="82" fillId="24" borderId="1" xfId="0" applyFont="1" applyFill="1" applyBorder="1" applyAlignment="1">
      <alignment vertical="top" wrapText="1"/>
    </xf>
    <xf numFmtId="0" fontId="20" fillId="0" borderId="1" xfId="0" applyFont="1" applyBorder="1" applyAlignment="1">
      <alignment horizontal="right" vertical="top"/>
    </xf>
    <xf numFmtId="0" fontId="82" fillId="0" borderId="1" xfId="0" applyFont="1" applyBorder="1" applyAlignment="1">
      <alignment vertical="top" wrapText="1"/>
    </xf>
    <xf numFmtId="0" fontId="19" fillId="0" borderId="2" xfId="0" applyFont="1" applyBorder="1" applyAlignment="1">
      <alignment vertical="top" wrapText="1"/>
    </xf>
    <xf numFmtId="0" fontId="20" fillId="25" borderId="1" xfId="0" applyFont="1" applyFill="1" applyBorder="1" applyAlignment="1">
      <alignment vertical="top" wrapText="1"/>
    </xf>
    <xf numFmtId="0" fontId="20" fillId="25" borderId="2" xfId="0" applyFont="1" applyFill="1" applyBorder="1" applyAlignment="1">
      <alignment vertical="top" wrapText="1"/>
    </xf>
    <xf numFmtId="0" fontId="20" fillId="25" borderId="1" xfId="0" applyFont="1" applyFill="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09" fillId="0" borderId="0" xfId="0" applyFont="1" applyAlignment="1">
      <alignment horizontal="right" vertical="top"/>
    </xf>
    <xf numFmtId="0" fontId="32" fillId="0" borderId="0" xfId="0" applyFont="1" applyAlignment="1">
      <alignment vertical="top" wrapText="1"/>
    </xf>
    <xf numFmtId="0" fontId="82" fillId="2" borderId="1" xfId="0" applyFont="1" applyFill="1" applyBorder="1" applyAlignment="1">
      <alignment vertical="top"/>
    </xf>
    <xf numFmtId="0" fontId="42" fillId="2" borderId="1" xfId="0" applyFont="1" applyFill="1" applyBorder="1" applyAlignment="1">
      <alignment vertical="top"/>
    </xf>
    <xf numFmtId="0" fontId="29" fillId="8" borderId="1" xfId="0" applyFont="1" applyFill="1" applyBorder="1" applyAlignment="1">
      <alignment vertical="top" wrapText="1"/>
    </xf>
    <xf numFmtId="0" fontId="42" fillId="8" borderId="3" xfId="0" applyFont="1" applyFill="1" applyBorder="1" applyAlignment="1">
      <alignment vertical="top"/>
    </xf>
    <xf numFmtId="0" fontId="82" fillId="8" borderId="3" xfId="0" applyFont="1" applyFill="1" applyBorder="1" applyAlignment="1">
      <alignment vertical="top"/>
    </xf>
    <xf numFmtId="0" fontId="29" fillId="0" borderId="1" xfId="0" applyFont="1" applyBorder="1" applyAlignment="1">
      <alignment horizontal="right" vertical="top"/>
    </xf>
    <xf numFmtId="0" fontId="19" fillId="0" borderId="3" xfId="0" applyFont="1" applyBorder="1" applyAlignment="1">
      <alignment vertical="top"/>
    </xf>
    <xf numFmtId="0" fontId="82" fillId="0" borderId="3" xfId="0" applyFont="1" applyBorder="1" applyAlignment="1">
      <alignment vertical="top"/>
    </xf>
    <xf numFmtId="0" fontId="42" fillId="0" borderId="3" xfId="0" applyFont="1" applyBorder="1" applyAlignment="1">
      <alignment vertical="top"/>
    </xf>
    <xf numFmtId="0" fontId="29" fillId="8" borderId="1" xfId="0" applyFont="1" applyFill="1" applyBorder="1" applyAlignment="1">
      <alignment vertical="top"/>
    </xf>
    <xf numFmtId="0" fontId="42" fillId="2" borderId="3" xfId="0" applyFont="1" applyFill="1" applyBorder="1" applyAlignment="1">
      <alignment vertical="top"/>
    </xf>
    <xf numFmtId="0" fontId="82" fillId="2" borderId="3" xfId="0" applyFont="1" applyFill="1" applyBorder="1" applyAlignment="1">
      <alignment vertical="top"/>
    </xf>
    <xf numFmtId="0" fontId="82" fillId="0" borderId="1" xfId="0" applyFont="1" applyBorder="1" applyAlignment="1">
      <alignment vertical="top"/>
    </xf>
    <xf numFmtId="0" fontId="42" fillId="8" borderId="1" xfId="0" applyFont="1" applyFill="1" applyBorder="1" applyAlignment="1">
      <alignment vertical="top"/>
    </xf>
    <xf numFmtId="0" fontId="82" fillId="8" borderId="1" xfId="0" applyFont="1" applyFill="1" applyBorder="1" applyAlignment="1">
      <alignment vertical="top"/>
    </xf>
    <xf numFmtId="0" fontId="29" fillId="26" borderId="1" xfId="0" applyFont="1" applyFill="1" applyBorder="1" applyAlignment="1">
      <alignment vertical="top"/>
    </xf>
    <xf numFmtId="0" fontId="29" fillId="26" borderId="1" xfId="0" applyFont="1" applyFill="1" applyBorder="1" applyAlignment="1">
      <alignment vertical="top" wrapText="1"/>
    </xf>
    <xf numFmtId="0" fontId="42" fillId="26" borderId="1" xfId="0" applyFont="1" applyFill="1" applyBorder="1" applyAlignment="1">
      <alignment vertical="top"/>
    </xf>
    <xf numFmtId="0" fontId="82" fillId="26" borderId="1" xfId="0" applyFont="1" applyFill="1" applyBorder="1" applyAlignment="1">
      <alignment vertical="top"/>
    </xf>
    <xf numFmtId="0" fontId="42" fillId="0" borderId="4" xfId="0" applyFont="1" applyBorder="1" applyAlignment="1">
      <alignment vertical="top"/>
    </xf>
    <xf numFmtId="0" fontId="82" fillId="0" borderId="4" xfId="0" applyFont="1" applyBorder="1" applyAlignment="1">
      <alignment vertical="top"/>
    </xf>
    <xf numFmtId="0" fontId="29" fillId="26" borderId="2" xfId="0" applyFont="1" applyFill="1" applyBorder="1" applyAlignment="1">
      <alignment vertical="top" wrapText="1"/>
    </xf>
    <xf numFmtId="0" fontId="42" fillId="26" borderId="41" xfId="0" applyFont="1" applyFill="1" applyBorder="1" applyAlignment="1">
      <alignment vertical="top"/>
    </xf>
    <xf numFmtId="0" fontId="82" fillId="26" borderId="41" xfId="0" applyFont="1" applyFill="1" applyBorder="1" applyAlignment="1">
      <alignment vertical="top"/>
    </xf>
    <xf numFmtId="0" fontId="42" fillId="8" borderId="5" xfId="0" applyFont="1" applyFill="1" applyBorder="1" applyAlignment="1">
      <alignment vertical="top"/>
    </xf>
    <xf numFmtId="0" fontId="82" fillId="8" borderId="5" xfId="0" applyFont="1" applyFill="1" applyBorder="1" applyAlignment="1">
      <alignment vertical="top"/>
    </xf>
    <xf numFmtId="0" fontId="29" fillId="0" borderId="1" xfId="0" applyFont="1" applyBorder="1" applyAlignment="1">
      <alignment vertical="top" wrapText="1"/>
    </xf>
    <xf numFmtId="0" fontId="29" fillId="8" borderId="1" xfId="0" applyFont="1" applyFill="1" applyBorder="1" applyAlignment="1">
      <alignment horizontal="right" vertical="top"/>
    </xf>
    <xf numFmtId="0" fontId="142" fillId="26" borderId="1" xfId="0" applyFont="1" applyFill="1" applyBorder="1" applyAlignment="1">
      <alignment vertical="top" wrapText="1"/>
    </xf>
    <xf numFmtId="0" fontId="19" fillId="0" borderId="1" xfId="16" applyFont="1" applyBorder="1" applyAlignment="1">
      <alignment vertical="top" wrapText="1"/>
    </xf>
    <xf numFmtId="0" fontId="29" fillId="27" borderId="1" xfId="0" applyFont="1" applyFill="1" applyBorder="1" applyAlignment="1">
      <alignment vertical="top" wrapText="1"/>
    </xf>
    <xf numFmtId="0" fontId="42" fillId="27" borderId="1" xfId="0" applyFont="1" applyFill="1" applyBorder="1" applyAlignment="1">
      <alignment vertical="top"/>
    </xf>
    <xf numFmtId="0" fontId="82" fillId="27" borderId="1" xfId="0" applyFont="1" applyFill="1" applyBorder="1" applyAlignment="1">
      <alignment vertical="top"/>
    </xf>
    <xf numFmtId="0" fontId="29" fillId="28" borderId="1" xfId="0" applyFont="1" applyFill="1" applyBorder="1" applyAlignment="1">
      <alignment vertical="top" wrapText="1"/>
    </xf>
    <xf numFmtId="0" fontId="42" fillId="28" borderId="1" xfId="0" applyFont="1" applyFill="1" applyBorder="1" applyAlignment="1">
      <alignment vertical="top"/>
    </xf>
    <xf numFmtId="0" fontId="82" fillId="28" borderId="1" xfId="0" applyFont="1" applyFill="1" applyBorder="1" applyAlignment="1">
      <alignment vertical="top"/>
    </xf>
    <xf numFmtId="0" fontId="29" fillId="26" borderId="1" xfId="0" applyFont="1" applyFill="1" applyBorder="1" applyAlignment="1">
      <alignment horizontal="right" vertical="top"/>
    </xf>
    <xf numFmtId="0" fontId="29" fillId="2" borderId="1" xfId="0" applyFont="1" applyFill="1" applyBorder="1" applyAlignment="1">
      <alignment horizontal="right" vertical="top"/>
    </xf>
    <xf numFmtId="0" fontId="29" fillId="8" borderId="1" xfId="0" applyFont="1" applyFill="1" applyBorder="1" applyAlignment="1">
      <alignment horizontal="left" vertical="top" wrapText="1"/>
    </xf>
    <xf numFmtId="49" fontId="29" fillId="2" borderId="1" xfId="0" applyNumberFormat="1" applyFont="1" applyFill="1" applyBorder="1" applyAlignment="1">
      <alignment vertical="top"/>
    </xf>
    <xf numFmtId="0" fontId="82" fillId="8" borderId="1" xfId="0" applyFont="1" applyFill="1" applyBorder="1" applyAlignment="1">
      <alignment vertical="top" wrapText="1"/>
    </xf>
    <xf numFmtId="0" fontId="29" fillId="0" borderId="7" xfId="0" applyFont="1" applyBorder="1" applyAlignment="1">
      <alignment horizontal="right" vertical="top"/>
    </xf>
    <xf numFmtId="0" fontId="42" fillId="0" borderId="7" xfId="0" applyFont="1" applyBorder="1" applyAlignment="1">
      <alignment horizontal="left" vertical="top" wrapText="1"/>
    </xf>
    <xf numFmtId="0" fontId="42" fillId="0" borderId="7" xfId="0" applyFont="1" applyBorder="1" applyAlignment="1">
      <alignment vertical="top"/>
    </xf>
    <xf numFmtId="0" fontId="82" fillId="0" borderId="7" xfId="0" applyFont="1" applyBorder="1" applyAlignment="1">
      <alignment vertical="top"/>
    </xf>
    <xf numFmtId="0" fontId="146" fillId="0" borderId="0" xfId="0" applyFont="1"/>
    <xf numFmtId="0" fontId="147" fillId="0" borderId="0" xfId="17" applyAlignment="1" applyProtection="1"/>
    <xf numFmtId="0" fontId="148" fillId="0" borderId="0" xfId="0" applyFont="1" applyAlignment="1">
      <alignment vertical="top"/>
    </xf>
    <xf numFmtId="0" fontId="56" fillId="0" borderId="0" xfId="0" applyFont="1"/>
    <xf numFmtId="0" fontId="148" fillId="0" borderId="0" xfId="0" applyFont="1"/>
    <xf numFmtId="0" fontId="57" fillId="0" borderId="0" xfId="0" applyFont="1"/>
    <xf numFmtId="0" fontId="29" fillId="0" borderId="7" xfId="0" applyFont="1" applyBorder="1" applyAlignment="1">
      <alignment vertical="top"/>
    </xf>
    <xf numFmtId="0" fontId="152" fillId="0" borderId="0" xfId="0" applyFont="1"/>
    <xf numFmtId="0" fontId="58" fillId="0" borderId="0" xfId="0" applyFont="1"/>
    <xf numFmtId="0" fontId="59" fillId="0" borderId="0" xfId="0" applyFont="1"/>
    <xf numFmtId="0" fontId="0" fillId="0" borderId="7" xfId="0" applyBorder="1"/>
    <xf numFmtId="0" fontId="153" fillId="0" borderId="0" xfId="0" applyFont="1"/>
    <xf numFmtId="0" fontId="154" fillId="0" borderId="0" xfId="0" applyFont="1"/>
    <xf numFmtId="0" fontId="156" fillId="0" borderId="0" xfId="0" applyFont="1"/>
    <xf numFmtId="0" fontId="159" fillId="0" borderId="0" xfId="0" applyFont="1"/>
    <xf numFmtId="0" fontId="54" fillId="0" borderId="0" xfId="0" applyFont="1" applyAlignment="1">
      <alignment vertical="top"/>
    </xf>
    <xf numFmtId="0" fontId="69" fillId="0" borderId="0" xfId="0" applyFont="1" applyAlignment="1">
      <alignment vertical="top"/>
    </xf>
    <xf numFmtId="0" fontId="160" fillId="3" borderId="1" xfId="0" applyFont="1" applyFill="1" applyBorder="1" applyAlignment="1">
      <alignment vertical="top" wrapText="1"/>
    </xf>
    <xf numFmtId="0" fontId="161" fillId="3" borderId="1" xfId="0" applyFont="1" applyFill="1" applyBorder="1" applyAlignment="1">
      <alignment vertical="top" wrapText="1"/>
    </xf>
    <xf numFmtId="0" fontId="160" fillId="0" borderId="1" xfId="0" applyFont="1" applyBorder="1" applyAlignment="1">
      <alignment vertical="top" wrapText="1"/>
    </xf>
    <xf numFmtId="0" fontId="82" fillId="3" borderId="1" xfId="0" applyFont="1" applyFill="1" applyBorder="1" applyAlignment="1">
      <alignment vertical="top" wrapText="1"/>
    </xf>
    <xf numFmtId="0" fontId="161" fillId="3" borderId="2" xfId="0" applyFont="1" applyFill="1" applyBorder="1" applyAlignment="1">
      <alignment vertical="top" wrapText="1"/>
    </xf>
    <xf numFmtId="0" fontId="160" fillId="8" borderId="1" xfId="0" applyFont="1" applyFill="1" applyBorder="1" applyAlignment="1">
      <alignment vertical="top" wrapText="1"/>
    </xf>
    <xf numFmtId="0" fontId="165" fillId="29" borderId="1" xfId="9" applyFont="1" applyFill="1" applyBorder="1" applyAlignment="1" applyProtection="1">
      <alignment horizontal="center" vertical="top" wrapText="1"/>
      <protection locked="0"/>
    </xf>
    <xf numFmtId="15" fontId="165" fillId="29" borderId="1" xfId="9" applyNumberFormat="1" applyFont="1" applyFill="1" applyBorder="1" applyAlignment="1" applyProtection="1">
      <alignment horizontal="center" vertical="top" wrapText="1"/>
      <protection locked="0"/>
    </xf>
    <xf numFmtId="0" fontId="105" fillId="0" borderId="0" xfId="0" applyFont="1" applyAlignment="1">
      <alignment vertical="top"/>
    </xf>
    <xf numFmtId="164" fontId="105" fillId="0" borderId="0" xfId="0" applyNumberFormat="1" applyFont="1" applyAlignment="1">
      <alignment vertical="top"/>
    </xf>
    <xf numFmtId="15" fontId="100" fillId="0" borderId="1" xfId="24" applyNumberFormat="1" applyFont="1" applyBorder="1" applyAlignment="1">
      <alignment wrapText="1"/>
    </xf>
    <xf numFmtId="15" fontId="100" fillId="0" borderId="1" xfId="24" applyNumberFormat="1" applyFont="1" applyBorder="1" applyAlignment="1">
      <alignment horizontal="left" wrapText="1"/>
    </xf>
    <xf numFmtId="0" fontId="8" fillId="0" borderId="0" xfId="0" applyFont="1" applyAlignment="1">
      <alignment horizontal="left" vertical="top"/>
    </xf>
    <xf numFmtId="0" fontId="136" fillId="0" borderId="1" xfId="0" applyFont="1" applyBorder="1"/>
    <xf numFmtId="15" fontId="99" fillId="0" borderId="1" xfId="9" applyNumberFormat="1" applyFont="1" applyBorder="1" applyAlignment="1" applyProtection="1">
      <alignment horizontal="left" vertical="top" wrapText="1"/>
      <protection locked="0"/>
    </xf>
    <xf numFmtId="0" fontId="136" fillId="0" borderId="1" xfId="0" applyFont="1" applyBorder="1" applyAlignment="1">
      <alignment vertical="top"/>
    </xf>
    <xf numFmtId="0" fontId="99" fillId="0" borderId="1" xfId="0" applyFont="1" applyBorder="1" applyAlignment="1">
      <alignment horizontal="left" vertical="top" wrapText="1"/>
    </xf>
    <xf numFmtId="0" fontId="109" fillId="13" borderId="11" xfId="10" applyFont="1" applyFill="1" applyBorder="1" applyAlignment="1">
      <alignment horizontal="left" vertical="top" wrapText="1"/>
    </xf>
    <xf numFmtId="0" fontId="109" fillId="13" borderId="3" xfId="10" applyFont="1" applyFill="1" applyBorder="1" applyAlignment="1">
      <alignment horizontal="left" vertical="top" wrapText="1"/>
    </xf>
    <xf numFmtId="0" fontId="109" fillId="13" borderId="1" xfId="10" applyFont="1" applyFill="1" applyBorder="1" applyAlignment="1">
      <alignment horizontal="left" vertical="top" wrapText="1"/>
    </xf>
    <xf numFmtId="0" fontId="99" fillId="0" borderId="1" xfId="0" applyFont="1" applyBorder="1" applyAlignment="1">
      <alignment horizontal="left" vertical="top"/>
    </xf>
    <xf numFmtId="0" fontId="99" fillId="0" borderId="0" xfId="0" applyFont="1" applyAlignment="1">
      <alignment horizontal="left" vertical="top"/>
    </xf>
    <xf numFmtId="0" fontId="136" fillId="0" borderId="1" xfId="0" applyFont="1" applyBorder="1" applyAlignment="1">
      <alignment horizontal="center" vertical="top" wrapText="1"/>
    </xf>
    <xf numFmtId="0" fontId="136" fillId="0" borderId="1" xfId="0" applyFont="1" applyBorder="1" applyAlignment="1">
      <alignment horizontal="left" vertical="top" wrapText="1"/>
    </xf>
    <xf numFmtId="0" fontId="105" fillId="10" borderId="0" xfId="0" applyFont="1" applyFill="1" applyAlignment="1" applyProtection="1">
      <alignment horizontal="left" vertical="top" wrapText="1"/>
      <protection locked="0"/>
    </xf>
    <xf numFmtId="0" fontId="172" fillId="0" borderId="1" xfId="0" applyFont="1" applyBorder="1" applyAlignment="1">
      <alignment vertical="top"/>
    </xf>
    <xf numFmtId="0" fontId="19" fillId="8" borderId="0" xfId="0" applyFont="1" applyFill="1" applyAlignment="1">
      <alignment vertical="top" wrapText="1"/>
    </xf>
    <xf numFmtId="0" fontId="19" fillId="8" borderId="0" xfId="0" applyFont="1" applyFill="1"/>
    <xf numFmtId="0" fontId="20" fillId="8" borderId="0" xfId="0" applyFont="1" applyFill="1" applyAlignment="1">
      <alignment vertical="top" wrapText="1"/>
    </xf>
    <xf numFmtId="0" fontId="19" fillId="8" borderId="1" xfId="0" applyFont="1" applyFill="1" applyBorder="1" applyAlignment="1">
      <alignment vertical="top" wrapText="1"/>
    </xf>
    <xf numFmtId="0" fontId="19" fillId="8" borderId="4" xfId="0" applyFont="1" applyFill="1" applyBorder="1" applyAlignment="1">
      <alignment vertical="top" wrapText="1"/>
    </xf>
    <xf numFmtId="0" fontId="20" fillId="10" borderId="0" xfId="0" applyFont="1" applyFill="1" applyAlignment="1">
      <alignment vertical="top"/>
    </xf>
    <xf numFmtId="0" fontId="20" fillId="10" borderId="1" xfId="0" applyFont="1" applyFill="1" applyBorder="1" applyAlignment="1">
      <alignment vertical="top"/>
    </xf>
    <xf numFmtId="0" fontId="20" fillId="10" borderId="4" xfId="0" applyFont="1" applyFill="1" applyBorder="1" applyAlignment="1">
      <alignment vertical="top"/>
    </xf>
    <xf numFmtId="0" fontId="19" fillId="10" borderId="0" xfId="0" applyFont="1" applyFill="1" applyAlignment="1">
      <alignment vertical="top"/>
    </xf>
    <xf numFmtId="0" fontId="20" fillId="15" borderId="1" xfId="0" applyFont="1" applyFill="1" applyBorder="1" applyAlignment="1">
      <alignment vertical="top"/>
    </xf>
    <xf numFmtId="0" fontId="20" fillId="15" borderId="16" xfId="0" applyFont="1" applyFill="1" applyBorder="1" applyAlignment="1">
      <alignment vertical="top" wrapText="1"/>
    </xf>
    <xf numFmtId="0" fontId="20" fillId="15" borderId="17" xfId="0" applyFont="1" applyFill="1" applyBorder="1" applyAlignment="1">
      <alignment vertical="top"/>
    </xf>
    <xf numFmtId="0" fontId="20" fillId="15" borderId="18" xfId="0" applyFont="1" applyFill="1" applyBorder="1" applyAlignment="1">
      <alignment vertical="top"/>
    </xf>
    <xf numFmtId="0" fontId="19" fillId="15" borderId="19" xfId="0" applyFont="1" applyFill="1" applyBorder="1" applyAlignment="1">
      <alignment vertical="top"/>
    </xf>
    <xf numFmtId="0" fontId="20" fillId="10" borderId="2" xfId="0" applyFont="1" applyFill="1" applyBorder="1" applyAlignment="1">
      <alignment vertical="top"/>
    </xf>
    <xf numFmtId="0" fontId="20" fillId="10" borderId="11" xfId="0" applyFont="1" applyFill="1" applyBorder="1" applyAlignment="1">
      <alignment vertical="top"/>
    </xf>
    <xf numFmtId="0" fontId="19" fillId="10" borderId="11" xfId="0" applyFont="1" applyFill="1" applyBorder="1" applyAlignment="1">
      <alignment vertical="top"/>
    </xf>
    <xf numFmtId="0" fontId="19" fillId="10" borderId="3" xfId="0" applyFont="1" applyFill="1" applyBorder="1" applyAlignment="1">
      <alignment vertical="top"/>
    </xf>
    <xf numFmtId="0" fontId="20" fillId="10" borderId="2" xfId="0" applyFont="1" applyFill="1" applyBorder="1" applyAlignment="1">
      <alignment vertical="top" wrapText="1"/>
    </xf>
    <xf numFmtId="0" fontId="20" fillId="15" borderId="1" xfId="0" applyFont="1" applyFill="1" applyBorder="1" applyAlignment="1">
      <alignment vertical="top" wrapText="1"/>
    </xf>
    <xf numFmtId="0" fontId="20" fillId="15" borderId="21" xfId="0" applyFont="1" applyFill="1" applyBorder="1" applyAlignment="1">
      <alignment vertical="top" wrapText="1"/>
    </xf>
    <xf numFmtId="0" fontId="20" fillId="15" borderId="5" xfId="0" applyFont="1" applyFill="1" applyBorder="1" applyAlignment="1">
      <alignment vertical="top" wrapText="1"/>
    </xf>
    <xf numFmtId="0" fontId="20" fillId="15" borderId="22" xfId="0" applyFont="1" applyFill="1" applyBorder="1" applyAlignment="1">
      <alignment vertical="top" wrapText="1"/>
    </xf>
    <xf numFmtId="0" fontId="20" fillId="15" borderId="23" xfId="0" applyFont="1" applyFill="1" applyBorder="1" applyAlignment="1">
      <alignment vertical="top" wrapText="1"/>
    </xf>
    <xf numFmtId="0" fontId="20" fillId="15" borderId="24" xfId="0" applyFont="1" applyFill="1" applyBorder="1" applyAlignment="1">
      <alignment vertical="top" wrapText="1"/>
    </xf>
    <xf numFmtId="0" fontId="20" fillId="10" borderId="1" xfId="0" applyFont="1" applyFill="1" applyBorder="1" applyAlignment="1">
      <alignment vertical="top" wrapText="1"/>
    </xf>
    <xf numFmtId="0" fontId="174" fillId="0" borderId="1" xfId="0" applyFont="1" applyBorder="1" applyAlignment="1">
      <alignment vertical="top" wrapText="1"/>
    </xf>
    <xf numFmtId="0" fontId="20" fillId="10" borderId="0" xfId="0" applyFont="1" applyFill="1" applyAlignment="1">
      <alignment vertical="top" wrapText="1"/>
    </xf>
    <xf numFmtId="0" fontId="20" fillId="16" borderId="1" xfId="0" applyFont="1" applyFill="1" applyBorder="1" applyAlignment="1">
      <alignment vertical="top" wrapText="1"/>
    </xf>
    <xf numFmtId="0" fontId="19" fillId="0" borderId="1" xfId="0" applyFont="1" applyBorder="1" applyAlignment="1">
      <alignment horizontal="right" vertical="top" wrapText="1"/>
    </xf>
    <xf numFmtId="0" fontId="19" fillId="0" borderId="0" xfId="0" applyFont="1" applyAlignment="1">
      <alignment horizontal="center" vertical="top"/>
    </xf>
    <xf numFmtId="0" fontId="175" fillId="0" borderId="0" xfId="0" applyFont="1" applyAlignment="1">
      <alignment horizontal="center" vertical="center" wrapText="1"/>
    </xf>
    <xf numFmtId="0" fontId="80" fillId="0" borderId="12" xfId="0" applyFont="1" applyBorder="1" applyAlignment="1">
      <alignment vertical="top"/>
    </xf>
    <xf numFmtId="0" fontId="79" fillId="0" borderId="13" xfId="0" applyFont="1" applyBorder="1" applyAlignment="1">
      <alignment vertical="top"/>
    </xf>
    <xf numFmtId="0" fontId="79" fillId="0" borderId="9" xfId="0" applyFont="1" applyBorder="1" applyAlignment="1">
      <alignment vertical="top"/>
    </xf>
    <xf numFmtId="0" fontId="79" fillId="0" borderId="10" xfId="0" applyFont="1" applyBorder="1" applyAlignment="1">
      <alignment horizontal="left" vertical="top"/>
    </xf>
    <xf numFmtId="0" fontId="79" fillId="0" borderId="15" xfId="0" applyFont="1" applyBorder="1" applyAlignment="1">
      <alignment vertical="top"/>
    </xf>
    <xf numFmtId="0" fontId="79" fillId="0" borderId="14" xfId="0" applyFont="1" applyBorder="1" applyAlignment="1">
      <alignment horizontal="left" vertical="top"/>
    </xf>
    <xf numFmtId="0" fontId="79" fillId="0" borderId="10" xfId="0" applyFont="1" applyBorder="1" applyAlignment="1">
      <alignment vertical="top"/>
    </xf>
    <xf numFmtId="0" fontId="79" fillId="0" borderId="10" xfId="0" applyFont="1" applyBorder="1" applyAlignment="1">
      <alignment vertical="top" wrapText="1"/>
    </xf>
    <xf numFmtId="0" fontId="79" fillId="0" borderId="15" xfId="0" applyFont="1" applyBorder="1" applyAlignment="1">
      <alignment vertical="top" wrapText="1"/>
    </xf>
    <xf numFmtId="0" fontId="79" fillId="0" borderId="14" xfId="0" applyFont="1" applyBorder="1" applyAlignment="1">
      <alignment vertical="top" wrapText="1"/>
    </xf>
    <xf numFmtId="0" fontId="79" fillId="0" borderId="13" xfId="0" applyFont="1" applyBorder="1" applyAlignment="1">
      <alignment vertical="top" wrapText="1"/>
    </xf>
    <xf numFmtId="0" fontId="176" fillId="0" borderId="10" xfId="0" applyFont="1" applyBorder="1" applyAlignment="1">
      <alignment vertical="top" wrapText="1"/>
    </xf>
    <xf numFmtId="0" fontId="176" fillId="0" borderId="10" xfId="11" applyFont="1" applyBorder="1" applyAlignment="1">
      <alignment vertical="top" wrapText="1"/>
    </xf>
    <xf numFmtId="14" fontId="79" fillId="0" borderId="14" xfId="11" applyNumberFormat="1" applyFont="1" applyBorder="1" applyAlignment="1">
      <alignment vertical="top" wrapText="1"/>
    </xf>
    <xf numFmtId="0" fontId="176" fillId="0" borderId="0" xfId="0" applyFont="1" applyAlignment="1">
      <alignment vertical="top" wrapText="1"/>
    </xf>
    <xf numFmtId="0" fontId="176" fillId="0" borderId="10" xfId="0" applyFont="1" applyBorder="1" applyAlignment="1">
      <alignment vertical="top"/>
    </xf>
    <xf numFmtId="14" fontId="79" fillId="0" borderId="14" xfId="0" applyNumberFormat="1" applyFont="1" applyBorder="1" applyAlignment="1">
      <alignment vertical="top" wrapText="1"/>
    </xf>
    <xf numFmtId="0" fontId="75" fillId="0" borderId="0" xfId="0" applyFont="1"/>
    <xf numFmtId="0" fontId="75" fillId="0" borderId="0" xfId="0" applyFont="1" applyAlignment="1">
      <alignment horizontal="center" vertical="top"/>
    </xf>
    <xf numFmtId="0" fontId="19" fillId="0" borderId="2" xfId="11" applyFont="1" applyBorder="1" applyAlignment="1">
      <alignment horizontal="center" vertical="center"/>
    </xf>
    <xf numFmtId="0" fontId="79" fillId="0" borderId="7" xfId="0" applyFont="1" applyBorder="1"/>
    <xf numFmtId="0" fontId="175" fillId="0" borderId="3" xfId="11" applyFont="1" applyBorder="1" applyAlignment="1" applyProtection="1">
      <alignment horizontal="center" vertical="center" wrapText="1"/>
      <protection locked="0"/>
    </xf>
    <xf numFmtId="0" fontId="19" fillId="6" borderId="0" xfId="12" applyFont="1" applyFill="1"/>
    <xf numFmtId="0" fontId="19" fillId="0" borderId="0" xfId="12" applyFont="1"/>
    <xf numFmtId="0" fontId="19" fillId="0" borderId="0" xfId="11" applyFont="1" applyAlignment="1">
      <alignment horizontal="center" vertical="top"/>
    </xf>
    <xf numFmtId="0" fontId="178" fillId="0" borderId="0" xfId="11" applyFont="1" applyAlignment="1">
      <alignment horizontal="center" vertical="center" wrapText="1"/>
    </xf>
    <xf numFmtId="0" fontId="79" fillId="0" borderId="0" xfId="11" applyFont="1" applyAlignment="1">
      <alignment vertical="top"/>
    </xf>
    <xf numFmtId="0" fontId="79" fillId="0" borderId="0" xfId="11" applyFont="1" applyAlignment="1">
      <alignment horizontal="left" vertical="top"/>
    </xf>
    <xf numFmtId="15" fontId="79" fillId="0" borderId="0" xfId="11" applyNumberFormat="1" applyFont="1" applyAlignment="1">
      <alignment horizontal="left" vertical="top"/>
    </xf>
    <xf numFmtId="0" fontId="19" fillId="0" borderId="0" xfId="11" applyFont="1"/>
    <xf numFmtId="0" fontId="80" fillId="0" borderId="1" xfId="12" applyFont="1" applyBorder="1" applyAlignment="1">
      <alignment horizontal="center" vertical="center" wrapText="1"/>
    </xf>
    <xf numFmtId="0" fontId="80" fillId="0" borderId="1" xfId="11" applyFont="1" applyBorder="1" applyAlignment="1">
      <alignment horizontal="center" vertical="center" wrapText="1"/>
    </xf>
    <xf numFmtId="0" fontId="80" fillId="6" borderId="0" xfId="12" applyFont="1" applyFill="1" applyAlignment="1">
      <alignment horizontal="center" vertical="center" wrapText="1"/>
    </xf>
    <xf numFmtId="0" fontId="80" fillId="0" borderId="0" xfId="12" applyFont="1" applyAlignment="1">
      <alignment horizontal="center" vertical="center" wrapText="1"/>
    </xf>
    <xf numFmtId="0" fontId="21" fillId="0" borderId="1" xfId="11" applyFont="1" applyBorder="1" applyAlignment="1">
      <alignment horizontal="left" vertical="top" wrapText="1"/>
    </xf>
    <xf numFmtId="0" fontId="179" fillId="6" borderId="0" xfId="12" applyFont="1" applyFill="1"/>
    <xf numFmtId="0" fontId="179" fillId="0" borderId="0" xfId="12" applyFont="1"/>
    <xf numFmtId="0" fontId="176" fillId="0" borderId="0" xfId="11" applyFont="1" applyAlignment="1">
      <alignment horizontal="left" vertical="top" wrapText="1"/>
    </xf>
    <xf numFmtId="0" fontId="80" fillId="0" borderId="12" xfId="11" applyFont="1" applyBorder="1" applyAlignment="1">
      <alignment vertical="top"/>
    </xf>
    <xf numFmtId="0" fontId="79" fillId="0" borderId="8" xfId="11" applyFont="1" applyBorder="1" applyAlignment="1">
      <alignment vertical="top" wrapText="1"/>
    </xf>
    <xf numFmtId="0" fontId="79" fillId="0" borderId="8" xfId="11" applyFont="1" applyBorder="1" applyAlignment="1">
      <alignment vertical="top"/>
    </xf>
    <xf numFmtId="0" fontId="79" fillId="0" borderId="13" xfId="11" applyFont="1" applyBorder="1" applyAlignment="1">
      <alignment vertical="top" wrapText="1"/>
    </xf>
    <xf numFmtId="0" fontId="19" fillId="0" borderId="7" xfId="11" applyFont="1" applyBorder="1" applyAlignment="1">
      <alignment vertical="top"/>
    </xf>
    <xf numFmtId="15" fontId="79" fillId="0" borderId="14" xfId="11" applyNumberFormat="1" applyFont="1" applyBorder="1" applyAlignment="1">
      <alignment vertical="top" wrapText="1"/>
    </xf>
    <xf numFmtId="0" fontId="75" fillId="0" borderId="0" xfId="11" applyFont="1" applyAlignment="1">
      <alignment horizontal="center" vertical="top"/>
    </xf>
    <xf numFmtId="166" fontId="19" fillId="0" borderId="1" xfId="45" applyNumberFormat="1" applyFont="1" applyBorder="1" applyAlignment="1">
      <alignment vertical="top" wrapText="1"/>
    </xf>
    <xf numFmtId="165" fontId="20" fillId="10" borderId="12" xfId="0" applyNumberFormat="1" applyFont="1" applyFill="1" applyBorder="1" applyAlignment="1">
      <alignment horizontal="left" vertical="top"/>
    </xf>
    <xf numFmtId="0" fontId="20" fillId="10" borderId="13" xfId="0" applyFont="1" applyFill="1" applyBorder="1" applyAlignment="1">
      <alignment vertical="top" wrapText="1"/>
    </xf>
    <xf numFmtId="0" fontId="20" fillId="10" borderId="9" xfId="0" applyFont="1" applyFill="1" applyBorder="1" applyAlignment="1">
      <alignment horizontal="left" vertical="top"/>
    </xf>
    <xf numFmtId="0" fontId="20" fillId="10" borderId="14" xfId="0" applyFont="1" applyFill="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20" fillId="10" borderId="3" xfId="0" applyFont="1" applyFill="1" applyBorder="1" applyAlignment="1">
      <alignment vertical="top" wrapText="1"/>
    </xf>
    <xf numFmtId="0" fontId="180" fillId="0" borderId="6" xfId="0" applyFont="1" applyBorder="1" applyAlignment="1">
      <alignment vertical="top" wrapText="1"/>
    </xf>
    <xf numFmtId="0" fontId="20" fillId="0" borderId="4" xfId="0" applyFont="1" applyBorder="1" applyAlignment="1">
      <alignment vertical="top" wrapText="1"/>
    </xf>
    <xf numFmtId="0" fontId="19" fillId="0" borderId="6" xfId="0" applyFont="1" applyBorder="1" applyAlignment="1">
      <alignment vertical="top" wrapText="1"/>
    </xf>
    <xf numFmtId="0" fontId="20" fillId="0" borderId="6" xfId="0" applyFont="1" applyBorder="1" applyAlignment="1">
      <alignment vertical="top" wrapText="1"/>
    </xf>
    <xf numFmtId="0" fontId="20" fillId="0" borderId="6" xfId="0" applyFont="1" applyBorder="1" applyAlignment="1">
      <alignment horizontal="left" vertical="top" wrapText="1"/>
    </xf>
    <xf numFmtId="0" fontId="111" fillId="0" borderId="6" xfId="0" applyFont="1" applyBorder="1" applyAlignment="1">
      <alignment horizontal="left" vertical="top" wrapText="1"/>
    </xf>
    <xf numFmtId="0" fontId="19" fillId="0" borderId="6" xfId="0" applyFont="1" applyBorder="1" applyAlignment="1">
      <alignment horizontal="left" vertical="top" wrapText="1"/>
    </xf>
    <xf numFmtId="0" fontId="111" fillId="0" borderId="6" xfId="0" applyFont="1" applyBorder="1" applyAlignment="1">
      <alignment vertical="top" wrapText="1"/>
    </xf>
    <xf numFmtId="2" fontId="20" fillId="10" borderId="9" xfId="0" applyNumberFormat="1" applyFont="1" applyFill="1" applyBorder="1" applyAlignment="1">
      <alignment horizontal="left" vertical="top"/>
    </xf>
    <xf numFmtId="0" fontId="111" fillId="10" borderId="9" xfId="0" applyFont="1" applyFill="1" applyBorder="1" applyAlignment="1">
      <alignment horizontal="left" vertical="top" wrapText="1"/>
    </xf>
    <xf numFmtId="0" fontId="111" fillId="10" borderId="15" xfId="0" applyFont="1" applyFill="1" applyBorder="1" applyAlignment="1">
      <alignment horizontal="left" vertical="top"/>
    </xf>
    <xf numFmtId="0" fontId="20" fillId="10" borderId="0" xfId="0" applyFont="1" applyFill="1" applyAlignment="1">
      <alignment horizontal="left" vertical="top"/>
    </xf>
    <xf numFmtId="0" fontId="19" fillId="0" borderId="6" xfId="0" applyFont="1" applyBorder="1"/>
    <xf numFmtId="0" fontId="19" fillId="0" borderId="9" xfId="0" applyFont="1" applyBorder="1" applyAlignment="1">
      <alignment vertical="top" wrapText="1"/>
    </xf>
    <xf numFmtId="0" fontId="136" fillId="0" borderId="0" xfId="0" applyFont="1" applyAlignment="1">
      <alignment vertical="top" wrapText="1"/>
    </xf>
    <xf numFmtId="0" fontId="42" fillId="0" borderId="0" xfId="0" applyFont="1" applyAlignment="1" applyProtection="1">
      <alignment horizontal="left" vertical="top" wrapText="1"/>
      <protection locked="0"/>
    </xf>
    <xf numFmtId="0" fontId="19" fillId="0" borderId="0" xfId="0" applyFont="1" applyAlignment="1">
      <alignment vertical="center" wrapText="1"/>
    </xf>
    <xf numFmtId="0" fontId="19" fillId="0" borderId="0" xfId="0" applyFont="1" applyAlignment="1" applyProtection="1">
      <alignment vertical="top"/>
      <protection locked="0"/>
    </xf>
    <xf numFmtId="0" fontId="21" fillId="12" borderId="36" xfId="0" applyFont="1" applyFill="1" applyBorder="1" applyAlignment="1" applyProtection="1">
      <alignment vertical="top" wrapText="1"/>
      <protection locked="0"/>
    </xf>
    <xf numFmtId="0" fontId="182" fillId="12" borderId="14" xfId="0" applyFont="1" applyFill="1" applyBorder="1" applyAlignment="1" applyProtection="1">
      <alignment vertical="top" wrapText="1"/>
      <protection locked="0"/>
    </xf>
    <xf numFmtId="0" fontId="179" fillId="0" borderId="13" xfId="0" applyFont="1" applyBorder="1" applyAlignment="1" applyProtection="1">
      <alignment vertical="top" wrapText="1"/>
      <protection locked="0"/>
    </xf>
    <xf numFmtId="0" fontId="179" fillId="0" borderId="10" xfId="0" applyFont="1" applyBorder="1" applyAlignment="1">
      <alignment vertical="top" wrapText="1"/>
    </xf>
    <xf numFmtId="0" fontId="83" fillId="10" borderId="10" xfId="0" applyFont="1" applyFill="1" applyBorder="1" applyAlignment="1">
      <alignment vertical="top" wrapText="1"/>
    </xf>
    <xf numFmtId="0" fontId="21" fillId="0" borderId="0" xfId="0" applyFont="1" applyAlignment="1" applyProtection="1">
      <alignment vertical="top" wrapText="1"/>
      <protection locked="0"/>
    </xf>
    <xf numFmtId="0" fontId="21" fillId="12" borderId="3" xfId="0" applyFont="1" applyFill="1" applyBorder="1" applyAlignment="1" applyProtection="1">
      <alignment vertical="top" wrapText="1"/>
      <protection locked="0"/>
    </xf>
    <xf numFmtId="0" fontId="21" fillId="0" borderId="10" xfId="0" applyFont="1" applyBorder="1" applyAlignment="1" applyProtection="1">
      <alignment vertical="top" wrapText="1"/>
      <protection locked="0"/>
    </xf>
    <xf numFmtId="0" fontId="183" fillId="0" borderId="10" xfId="0" applyFont="1" applyBorder="1" applyAlignment="1" applyProtection="1">
      <alignment vertical="top" wrapText="1"/>
      <protection locked="0"/>
    </xf>
    <xf numFmtId="0" fontId="179" fillId="0" borderId="10" xfId="0" applyFont="1" applyBorder="1" applyAlignment="1" applyProtection="1">
      <alignment vertical="top" wrapText="1"/>
      <protection locked="0"/>
    </xf>
    <xf numFmtId="0" fontId="21" fillId="0" borderId="10" xfId="0" applyFont="1" applyBorder="1" applyAlignment="1">
      <alignment vertical="top" wrapText="1"/>
    </xf>
    <xf numFmtId="0" fontId="19" fillId="0" borderId="1" xfId="0" applyFont="1" applyBorder="1"/>
    <xf numFmtId="0" fontId="21" fillId="0" borderId="13" xfId="0" applyFont="1" applyBorder="1" applyAlignment="1" applyProtection="1">
      <alignment vertical="top" wrapText="1"/>
      <protection locked="0"/>
    </xf>
    <xf numFmtId="0" fontId="182" fillId="12" borderId="3" xfId="0" applyFont="1" applyFill="1" applyBorder="1" applyAlignment="1" applyProtection="1">
      <alignment vertical="top" wrapText="1"/>
      <protection locked="0"/>
    </xf>
    <xf numFmtId="0" fontId="183" fillId="0" borderId="0" xfId="0" applyFont="1" applyAlignment="1" applyProtection="1">
      <alignment vertical="top"/>
      <protection locked="0"/>
    </xf>
    <xf numFmtId="0" fontId="21" fillId="0" borderId="10" xfId="0" applyFont="1" applyBorder="1" applyAlignment="1" applyProtection="1">
      <alignment vertical="top"/>
      <protection locked="0"/>
    </xf>
    <xf numFmtId="0" fontId="179" fillId="10" borderId="10" xfId="0" applyFont="1" applyFill="1" applyBorder="1" applyAlignment="1">
      <alignment vertical="top" wrapText="1"/>
    </xf>
    <xf numFmtId="0" fontId="179" fillId="4" borderId="10" xfId="0" applyFont="1" applyFill="1" applyBorder="1" applyAlignment="1" applyProtection="1">
      <alignment vertical="top" wrapText="1"/>
      <protection locked="0"/>
    </xf>
    <xf numFmtId="0" fontId="21" fillId="0" borderId="14" xfId="0" applyFont="1" applyBorder="1" applyAlignment="1" applyProtection="1">
      <alignment vertical="top" wrapText="1"/>
      <protection locked="0"/>
    </xf>
    <xf numFmtId="2" fontId="19" fillId="0" borderId="0" xfId="0" applyNumberFormat="1" applyFont="1"/>
    <xf numFmtId="166" fontId="19" fillId="0" borderId="1" xfId="0" applyNumberFormat="1" applyFont="1" applyBorder="1" applyAlignment="1">
      <alignment vertical="top" wrapText="1"/>
    </xf>
    <xf numFmtId="165" fontId="20" fillId="12" borderId="6" xfId="0" applyNumberFormat="1" applyFont="1" applyFill="1" applyBorder="1" applyAlignment="1" applyProtection="1">
      <alignment horizontal="left" vertical="top" wrapText="1"/>
      <protection locked="0"/>
    </xf>
    <xf numFmtId="0" fontId="29" fillId="0" borderId="1" xfId="0" applyFont="1" applyBorder="1" applyAlignment="1" applyProtection="1">
      <alignment horizontal="center" vertical="top" wrapText="1"/>
      <protection locked="0"/>
    </xf>
    <xf numFmtId="0" fontId="20" fillId="0" borderId="0" xfId="0" applyFont="1" applyAlignment="1" applyProtection="1">
      <alignment vertical="top"/>
      <protection locked="0"/>
    </xf>
    <xf numFmtId="0" fontId="20" fillId="0" borderId="0" xfId="0" applyFont="1"/>
    <xf numFmtId="0" fontId="19" fillId="0" borderId="15" xfId="0" applyFont="1" applyBorder="1" applyAlignment="1" applyProtection="1">
      <alignment vertical="top" wrapText="1"/>
      <protection locked="0"/>
    </xf>
    <xf numFmtId="0" fontId="19" fillId="0" borderId="9" xfId="0" applyFont="1" applyBorder="1" applyAlignment="1">
      <alignment horizontal="right" vertical="top" wrapText="1"/>
    </xf>
    <xf numFmtId="0" fontId="51" fillId="0" borderId="0" xfId="0" applyFont="1" applyAlignment="1">
      <alignment vertical="top" wrapText="1"/>
    </xf>
    <xf numFmtId="0" fontId="20" fillId="3" borderId="2" xfId="0" applyFont="1" applyFill="1" applyBorder="1" applyAlignment="1">
      <alignment vertical="top" wrapText="1"/>
    </xf>
    <xf numFmtId="0" fontId="51" fillId="3" borderId="1" xfId="0" applyFont="1" applyFill="1" applyBorder="1" applyAlignment="1">
      <alignment vertical="top" wrapText="1"/>
    </xf>
    <xf numFmtId="0" fontId="20" fillId="3" borderId="1" xfId="0" applyFont="1" applyFill="1" applyBorder="1" applyAlignment="1">
      <alignment vertical="top" wrapText="1"/>
    </xf>
    <xf numFmtId="0" fontId="20" fillId="0" borderId="0" xfId="0" applyFont="1" applyAlignment="1">
      <alignment horizontal="left" vertical="top" wrapText="1"/>
    </xf>
    <xf numFmtId="0" fontId="82" fillId="0" borderId="0" xfId="0" applyFont="1" applyAlignment="1">
      <alignment horizontal="left" vertical="top" wrapText="1"/>
    </xf>
    <xf numFmtId="0" fontId="19" fillId="31" borderId="1" xfId="0" applyFont="1" applyFill="1" applyBorder="1" applyAlignment="1">
      <alignment vertical="top" wrapText="1"/>
    </xf>
    <xf numFmtId="0" fontId="51" fillId="31" borderId="1" xfId="0" applyFont="1" applyFill="1" applyBorder="1" applyAlignment="1">
      <alignment vertical="top" wrapText="1"/>
    </xf>
    <xf numFmtId="0" fontId="34" fillId="0" borderId="0" xfId="0" applyFont="1" applyAlignment="1">
      <alignment vertical="top"/>
    </xf>
    <xf numFmtId="15" fontId="79" fillId="0" borderId="14" xfId="0" applyNumberFormat="1" applyFont="1" applyBorder="1" applyAlignment="1">
      <alignment vertical="top"/>
    </xf>
    <xf numFmtId="15" fontId="19" fillId="0" borderId="0" xfId="0" applyNumberFormat="1" applyFont="1" applyAlignment="1">
      <alignment vertical="top"/>
    </xf>
    <xf numFmtId="0" fontId="99" fillId="0" borderId="0" xfId="0" applyFont="1" applyAlignment="1">
      <alignment horizontal="center" vertical="center"/>
    </xf>
    <xf numFmtId="0" fontId="100" fillId="0" borderId="0" xfId="0" applyFont="1" applyAlignment="1">
      <alignment horizontal="center" vertical="center"/>
    </xf>
    <xf numFmtId="0" fontId="100" fillId="0" borderId="0" xfId="0" applyFont="1" applyAlignment="1">
      <alignment horizontal="center"/>
    </xf>
    <xf numFmtId="0" fontId="102" fillId="10" borderId="0" xfId="0" applyFont="1" applyFill="1" applyAlignment="1">
      <alignment wrapText="1"/>
    </xf>
    <xf numFmtId="0" fontId="100" fillId="10" borderId="0" xfId="0" applyFont="1" applyFill="1" applyAlignment="1">
      <alignment wrapText="1"/>
    </xf>
    <xf numFmtId="0" fontId="102" fillId="10" borderId="0" xfId="0" applyFont="1" applyFill="1" applyAlignment="1">
      <alignment vertical="top"/>
    </xf>
    <xf numFmtId="0" fontId="100" fillId="10" borderId="0" xfId="0" applyFont="1" applyFill="1" applyAlignment="1">
      <alignment vertical="top"/>
    </xf>
    <xf numFmtId="0" fontId="102" fillId="0" borderId="0" xfId="0" applyFont="1" applyAlignment="1">
      <alignment vertical="top"/>
    </xf>
    <xf numFmtId="0" fontId="100" fillId="0" borderId="0" xfId="0" applyFont="1" applyAlignment="1">
      <alignment vertical="top"/>
    </xf>
    <xf numFmtId="0" fontId="105" fillId="10" borderId="0" xfId="0" applyFont="1" applyFill="1" applyAlignment="1" applyProtection="1">
      <alignment vertical="top" wrapText="1"/>
      <protection locked="0"/>
    </xf>
    <xf numFmtId="0" fontId="164" fillId="10" borderId="0" xfId="0" applyFont="1" applyFill="1" applyAlignment="1" applyProtection="1">
      <alignment vertical="top" wrapText="1"/>
      <protection locked="0"/>
    </xf>
    <xf numFmtId="0" fontId="105" fillId="0" borderId="0" xfId="0" applyFont="1" applyAlignment="1">
      <alignment horizontal="left" vertical="top" wrapText="1"/>
    </xf>
    <xf numFmtId="0" fontId="100" fillId="0" borderId="0" xfId="0" applyFont="1" applyAlignment="1">
      <alignment horizontal="center" vertical="top"/>
    </xf>
    <xf numFmtId="0" fontId="100" fillId="0" borderId="0" xfId="0" applyFont="1"/>
    <xf numFmtId="0" fontId="110" fillId="0" borderId="0" xfId="0" applyFont="1" applyAlignment="1">
      <alignment horizontal="center" vertical="top"/>
    </xf>
    <xf numFmtId="0" fontId="99" fillId="0" borderId="0" xfId="0" applyFont="1" applyAlignment="1">
      <alignment horizontal="center" vertical="top"/>
    </xf>
    <xf numFmtId="0" fontId="19" fillId="0" borderId="37" xfId="0" applyFont="1" applyBorder="1" applyAlignment="1" applyProtection="1">
      <alignment horizontal="left" vertical="top"/>
      <protection locked="0"/>
    </xf>
    <xf numFmtId="0" fontId="19" fillId="0" borderId="38" xfId="0" applyFont="1" applyBorder="1" applyAlignment="1" applyProtection="1">
      <alignment horizontal="left" vertical="top"/>
      <protection locked="0"/>
    </xf>
    <xf numFmtId="0" fontId="19" fillId="0" borderId="39" xfId="0" applyFont="1" applyBorder="1" applyAlignment="1" applyProtection="1">
      <alignment horizontal="left" vertical="top"/>
      <protection locked="0"/>
    </xf>
    <xf numFmtId="0" fontId="19" fillId="0" borderId="37" xfId="0" applyFont="1" applyBorder="1" applyAlignment="1" applyProtection="1">
      <alignment horizontal="left" vertical="top" wrapText="1"/>
      <protection locked="0"/>
    </xf>
    <xf numFmtId="0" fontId="19" fillId="0" borderId="39" xfId="0" applyFont="1" applyBorder="1" applyAlignment="1" applyProtection="1">
      <alignment horizontal="left" vertical="top" wrapText="1"/>
      <protection locked="0"/>
    </xf>
    <xf numFmtId="0" fontId="100" fillId="8" borderId="0" xfId="0" applyFont="1" applyFill="1" applyAlignment="1">
      <alignment horizontal="left" vertical="top" wrapText="1"/>
    </xf>
    <xf numFmtId="0" fontId="33" fillId="0" borderId="7" xfId="3" applyFont="1" applyBorder="1" applyAlignment="1">
      <alignment horizontal="left" wrapText="1"/>
    </xf>
    <xf numFmtId="0" fontId="31" fillId="0" borderId="7" xfId="3" applyFont="1" applyBorder="1" applyAlignment="1">
      <alignment horizontal="left" wrapText="1"/>
    </xf>
    <xf numFmtId="0" fontId="100" fillId="0" borderId="0" xfId="0" applyFont="1" applyAlignment="1">
      <alignment horizontal="center" wrapText="1"/>
    </xf>
    <xf numFmtId="0" fontId="20" fillId="15" borderId="16" xfId="0" applyFont="1" applyFill="1" applyBorder="1" applyAlignment="1">
      <alignment horizontal="left" vertical="top" wrapText="1"/>
    </xf>
    <xf numFmtId="0" fontId="20" fillId="15" borderId="19" xfId="0" applyFont="1" applyFill="1" applyBorder="1" applyAlignment="1">
      <alignment horizontal="left" vertical="top" wrapText="1"/>
    </xf>
    <xf numFmtId="0" fontId="20" fillId="15" borderId="20" xfId="0" applyFont="1" applyFill="1" applyBorder="1" applyAlignment="1">
      <alignment horizontal="left" vertical="top" wrapText="1"/>
    </xf>
    <xf numFmtId="0" fontId="8" fillId="5" borderId="2" xfId="1" applyFont="1" applyFill="1" applyBorder="1" applyAlignment="1">
      <alignment vertical="top"/>
    </xf>
    <xf numFmtId="0" fontId="9" fillId="5" borderId="3" xfId="1" applyFill="1" applyBorder="1" applyAlignment="1">
      <alignment vertical="top"/>
    </xf>
    <xf numFmtId="0" fontId="15" fillId="0" borderId="9" xfId="1" applyFont="1" applyBorder="1" applyAlignment="1">
      <alignment horizontal="left" vertical="top" wrapText="1"/>
    </xf>
    <xf numFmtId="0" fontId="15" fillId="0" borderId="0" xfId="1" applyFont="1" applyAlignment="1">
      <alignment horizontal="left" vertical="top" wrapText="1"/>
    </xf>
    <xf numFmtId="0" fontId="75" fillId="0" borderId="0" xfId="0" applyFont="1" applyAlignment="1">
      <alignment horizontal="center" vertical="top"/>
    </xf>
    <xf numFmtId="0" fontId="79" fillId="0" borderId="9" xfId="0" applyFont="1" applyBorder="1" applyAlignment="1">
      <alignment vertical="top" wrapText="1"/>
    </xf>
    <xf numFmtId="0" fontId="79" fillId="0" borderId="9" xfId="0" applyFont="1" applyBorder="1" applyAlignment="1">
      <alignment vertical="top"/>
    </xf>
    <xf numFmtId="0" fontId="75" fillId="0" borderId="0" xfId="0" applyFont="1" applyAlignment="1">
      <alignment horizontal="center" vertical="top" wrapText="1"/>
    </xf>
    <xf numFmtId="0" fontId="79" fillId="0" borderId="9" xfId="11" applyFont="1" applyBorder="1" applyAlignment="1">
      <alignment horizontal="left" vertical="top"/>
    </xf>
    <xf numFmtId="0" fontId="79" fillId="0" borderId="0" xfId="11" applyFont="1" applyAlignment="1">
      <alignment horizontal="left" vertical="top"/>
    </xf>
    <xf numFmtId="0" fontId="19" fillId="0" borderId="0" xfId="11" applyFont="1" applyAlignment="1">
      <alignment horizontal="center" vertical="top"/>
    </xf>
    <xf numFmtId="0" fontId="19" fillId="0" borderId="10" xfId="11" applyFont="1" applyBorder="1" applyAlignment="1">
      <alignment horizontal="center" vertical="top"/>
    </xf>
    <xf numFmtId="0" fontId="175" fillId="0" borderId="11" xfId="11" applyFont="1" applyBorder="1" applyAlignment="1" applyProtection="1">
      <alignment horizontal="center" vertical="center" wrapText="1"/>
      <protection locked="0"/>
    </xf>
    <xf numFmtId="0" fontId="19" fillId="0" borderId="0" xfId="12" applyFont="1" applyAlignment="1">
      <alignment horizontal="left" vertical="top" wrapText="1"/>
    </xf>
    <xf numFmtId="0" fontId="80" fillId="0" borderId="0" xfId="11" applyFont="1" applyAlignment="1">
      <alignment horizontal="left" vertical="top"/>
    </xf>
    <xf numFmtId="0" fontId="79" fillId="0" borderId="0" xfId="11" applyFont="1" applyAlignment="1">
      <alignment horizontal="left" vertical="top" wrapText="1"/>
    </xf>
    <xf numFmtId="0" fontId="79" fillId="0" borderId="10" xfId="11" applyFont="1" applyBorder="1" applyAlignment="1">
      <alignment horizontal="left" vertical="top" wrapText="1"/>
    </xf>
    <xf numFmtId="0" fontId="75" fillId="0" borderId="0" xfId="11" applyFont="1" applyAlignment="1">
      <alignment horizontal="center" vertical="top"/>
    </xf>
    <xf numFmtId="0" fontId="79" fillId="0" borderId="15" xfId="11" applyFont="1" applyBorder="1" applyAlignment="1">
      <alignment horizontal="left" vertical="top"/>
    </xf>
    <xf numFmtId="0" fontId="79" fillId="0" borderId="7" xfId="11" applyFont="1" applyBorder="1" applyAlignment="1">
      <alignment horizontal="left" vertical="top"/>
    </xf>
    <xf numFmtId="0" fontId="75" fillId="0" borderId="0" xfId="11" applyFont="1" applyAlignment="1">
      <alignment horizontal="center" vertical="top" wrapText="1"/>
    </xf>
    <xf numFmtId="0" fontId="130" fillId="18" borderId="25" xfId="0" applyFont="1" applyFill="1" applyBorder="1" applyAlignment="1">
      <alignment horizontal="center" vertical="center"/>
    </xf>
    <xf numFmtId="0" fontId="130" fillId="18" borderId="26" xfId="0" applyFont="1" applyFill="1" applyBorder="1" applyAlignment="1">
      <alignment horizontal="center" vertical="center"/>
    </xf>
    <xf numFmtId="0" fontId="130" fillId="18" borderId="27" xfId="0" applyFont="1" applyFill="1" applyBorder="1" applyAlignment="1">
      <alignment horizontal="center" vertical="center"/>
    </xf>
    <xf numFmtId="0" fontId="130" fillId="18" borderId="1" xfId="13" applyFont="1" applyFill="1" applyBorder="1" applyAlignment="1">
      <alignment horizontal="center" vertical="center" wrapText="1"/>
    </xf>
    <xf numFmtId="0" fontId="9" fillId="19" borderId="16" xfId="0" applyFont="1" applyFill="1" applyBorder="1" applyAlignment="1">
      <alignment horizontal="left" vertical="center" wrapText="1"/>
    </xf>
    <xf numFmtId="0" fontId="9" fillId="19" borderId="19" xfId="0" applyFont="1" applyFill="1" applyBorder="1" applyAlignment="1">
      <alignment horizontal="left" vertical="center"/>
    </xf>
    <xf numFmtId="0" fontId="9" fillId="19" borderId="20" xfId="0" applyFont="1" applyFill="1" applyBorder="1" applyAlignment="1">
      <alignment horizontal="left" vertical="center"/>
    </xf>
    <xf numFmtId="0" fontId="131" fillId="0" borderId="1" xfId="0" applyFont="1" applyBorder="1" applyAlignment="1">
      <alignment horizontal="center" vertical="center" wrapText="1"/>
    </xf>
    <xf numFmtId="0" fontId="131" fillId="0" borderId="1" xfId="0" applyFont="1" applyBorder="1" applyAlignment="1">
      <alignment horizontal="left" vertical="center" wrapText="1"/>
    </xf>
    <xf numFmtId="0" fontId="12" fillId="0" borderId="31" xfId="0" applyFont="1" applyBorder="1" applyAlignment="1">
      <alignment wrapText="1"/>
    </xf>
    <xf numFmtId="0" fontId="12" fillId="0" borderId="33" xfId="0" applyFont="1" applyBorder="1" applyAlignment="1">
      <alignment wrapText="1"/>
    </xf>
    <xf numFmtId="0" fontId="12" fillId="16" borderId="31" xfId="0" applyFont="1" applyFill="1" applyBorder="1" applyAlignment="1">
      <alignment wrapText="1"/>
    </xf>
    <xf numFmtId="0" fontId="12" fillId="16" borderId="33" xfId="0" applyFont="1" applyFill="1" applyBorder="1" applyAlignment="1">
      <alignment wrapText="1"/>
    </xf>
    <xf numFmtId="0" fontId="47" fillId="0" borderId="1" xfId="0" applyFont="1" applyBorder="1" applyAlignment="1">
      <alignment horizontal="left" vertical="center" wrapText="1"/>
    </xf>
    <xf numFmtId="0" fontId="8" fillId="18" borderId="1" xfId="13" applyFont="1" applyFill="1" applyBorder="1" applyAlignment="1">
      <alignment horizontal="center" vertical="center" wrapText="1"/>
    </xf>
    <xf numFmtId="0" fontId="47" fillId="0" borderId="1" xfId="13" applyFont="1" applyBorder="1" applyAlignment="1">
      <alignment horizontal="left" vertical="center" wrapText="1"/>
    </xf>
    <xf numFmtId="0" fontId="9" fillId="0" borderId="1" xfId="0" applyFont="1" applyBorder="1" applyAlignment="1">
      <alignment horizontal="left" vertical="center" wrapText="1"/>
    </xf>
    <xf numFmtId="0" fontId="47" fillId="0" borderId="1" xfId="13" applyFont="1" applyBorder="1" applyAlignment="1">
      <alignment vertical="center" wrapText="1"/>
    </xf>
    <xf numFmtId="0" fontId="9" fillId="0" borderId="1" xfId="0" applyFont="1" applyBorder="1" applyAlignment="1">
      <alignment vertical="center" wrapText="1"/>
    </xf>
    <xf numFmtId="0" fontId="9" fillId="0" borderId="1" xfId="13" applyFont="1" applyBorder="1" applyAlignment="1">
      <alignment vertical="center" wrapText="1"/>
    </xf>
    <xf numFmtId="0" fontId="9" fillId="0" borderId="1" xfId="13" applyFont="1" applyBorder="1" applyAlignment="1">
      <alignment horizontal="left" vertical="center" wrapText="1"/>
    </xf>
    <xf numFmtId="0" fontId="60" fillId="0" borderId="1" xfId="0" applyFont="1" applyBorder="1" applyAlignment="1">
      <alignment vertical="center" wrapText="1"/>
    </xf>
    <xf numFmtId="0" fontId="12" fillId="16" borderId="31" xfId="0" applyFont="1" applyFill="1" applyBorder="1" applyAlignment="1">
      <alignment vertical="top" wrapText="1"/>
    </xf>
    <xf numFmtId="0" fontId="12" fillId="16" borderId="33" xfId="0" applyFont="1" applyFill="1" applyBorder="1" applyAlignment="1">
      <alignment vertical="top" wrapText="1"/>
    </xf>
    <xf numFmtId="0" fontId="12" fillId="0" borderId="29" xfId="0" applyFont="1" applyBorder="1" applyAlignment="1">
      <alignment wrapText="1"/>
    </xf>
    <xf numFmtId="0" fontId="12" fillId="16" borderId="29" xfId="0" applyFont="1" applyFill="1" applyBorder="1" applyAlignment="1">
      <alignment wrapText="1"/>
    </xf>
    <xf numFmtId="49" fontId="47" fillId="0" borderId="1" xfId="13" applyNumberFormat="1" applyFont="1" applyBorder="1" applyAlignment="1">
      <alignment horizontal="left" vertical="center" wrapText="1"/>
    </xf>
    <xf numFmtId="0" fontId="73" fillId="0" borderId="1" xfId="13" applyFont="1" applyBorder="1" applyAlignment="1">
      <alignment horizontal="left" vertical="center" wrapText="1"/>
    </xf>
    <xf numFmtId="0" fontId="9" fillId="0" borderId="1" xfId="0" applyFont="1" applyBorder="1" applyAlignment="1">
      <alignment horizontal="left" vertical="center"/>
    </xf>
    <xf numFmtId="0" fontId="14" fillId="0" borderId="31" xfId="0" applyFont="1" applyBorder="1" applyAlignment="1">
      <alignment wrapText="1"/>
    </xf>
    <xf numFmtId="0" fontId="14" fillId="0" borderId="33" xfId="0" applyFont="1" applyBorder="1" applyAlignment="1">
      <alignment wrapText="1"/>
    </xf>
    <xf numFmtId="0" fontId="133" fillId="22" borderId="34" xfId="0" applyFont="1" applyFill="1" applyBorder="1" applyAlignment="1">
      <alignment horizontal="left"/>
    </xf>
    <xf numFmtId="0" fontId="133" fillId="22" borderId="24" xfId="0" applyFont="1" applyFill="1" applyBorder="1" applyAlignment="1">
      <alignment horizontal="left"/>
    </xf>
    <xf numFmtId="0" fontId="133" fillId="22" borderId="32" xfId="0" applyFont="1" applyFill="1" applyBorder="1" applyAlignment="1">
      <alignment horizontal="left"/>
    </xf>
    <xf numFmtId="0" fontId="11" fillId="22" borderId="35" xfId="0" applyFont="1" applyFill="1" applyBorder="1" applyAlignment="1">
      <alignment horizontal="left"/>
    </xf>
    <xf numFmtId="0" fontId="11" fillId="22" borderId="0" xfId="0" applyFont="1" applyFill="1" applyAlignment="1">
      <alignment horizontal="left"/>
    </xf>
    <xf numFmtId="0" fontId="11" fillId="22" borderId="30" xfId="0" applyFont="1" applyFill="1" applyBorder="1" applyAlignment="1">
      <alignment horizontal="left"/>
    </xf>
    <xf numFmtId="0" fontId="1" fillId="0" borderId="10" xfId="0" applyFont="1" applyBorder="1" applyAlignment="1">
      <alignment vertical="top" wrapText="1"/>
    </xf>
  </cellXfs>
  <cellStyles count="46">
    <cellStyle name="Comma" xfId="45" builtinId="3"/>
    <cellStyle name="Hyperlink" xfId="4" builtinId="8"/>
    <cellStyle name="Hyperlink 2" xfId="31" xr:uid="{98868183-4E50-4A05-B5F2-7494ED7085CB}"/>
    <cellStyle name="Hyperlink 3" xfId="34" xr:uid="{2E6B458D-BAB4-4FE5-B62C-534E2AC83BEC}"/>
    <cellStyle name="Komma 2" xfId="18" xr:uid="{295F863D-E1F8-4CCE-8213-820691840CAD}"/>
    <cellStyle name="Komma 2 2" xfId="36" xr:uid="{A0E515E1-E963-4FC2-BE38-99B4EEBEDE52}"/>
    <cellStyle name="Komma 3" xfId="21" xr:uid="{4EFD70C6-EB68-4EF0-B0A3-2D08DBAB77A4}"/>
    <cellStyle name="Komma 3 2" xfId="41" xr:uid="{1390C160-302B-40C1-88FA-FBEC64A5AF93}"/>
    <cellStyle name="Komma 4" xfId="28" xr:uid="{640E966B-4FF9-413C-993D-6557AA62ACE9}"/>
    <cellStyle name="Komma 5" xfId="35" xr:uid="{1F198F68-FF1C-4BE2-9938-47DC2CEA2AD3}"/>
    <cellStyle name="Link 2" xfId="17" xr:uid="{329CA8AB-ECBC-4600-A51B-E4553BBC1158}"/>
    <cellStyle name="Link 3" xfId="26" xr:uid="{DEA81873-D728-4E26-9EE9-21D4CA0FEEDF}"/>
    <cellStyle name="Link 4" xfId="42" xr:uid="{2D02D832-FD5C-4FD5-8545-FA764BF1DAA0}"/>
    <cellStyle name="Normal" xfId="0" builtinId="0"/>
    <cellStyle name="Normal 2" xfId="3" xr:uid="{6F17042A-E86D-43D0-B143-73D710BEB843}"/>
    <cellStyle name="Normal 2 2" xfId="5" xr:uid="{1BAE0264-7B70-4AF7-B9AB-AF745AAD0661}"/>
    <cellStyle name="Normal 2 2 2" xfId="7" xr:uid="{369D554D-DFDD-48D3-98DB-76DB8A3093A6}"/>
    <cellStyle name="Normal 2 2 2 2" xfId="32" xr:uid="{2CF5F8AB-D14A-4D43-940D-32D5BDF9D753}"/>
    <cellStyle name="Normal 2 2 2 3" xfId="40" xr:uid="{5742BA09-93AB-48EA-895D-DA64F5739C82}"/>
    <cellStyle name="Normal 2 2 3" xfId="15" xr:uid="{8219CC76-9AF8-4724-9626-84501C5490F6}"/>
    <cellStyle name="Normal 2 2 4" xfId="20" xr:uid="{6B5B535B-D0E4-472F-8387-4CA8C6A5E7ED}"/>
    <cellStyle name="Normal 2 2 5" xfId="38" xr:uid="{91034988-BA7D-433C-AC05-97609A4A0933}"/>
    <cellStyle name="Normal 2 3" xfId="19" xr:uid="{85F03FBB-1D60-4552-809F-5C58F5670E58}"/>
    <cellStyle name="Normal 2 3 2" xfId="33" xr:uid="{AFA7CDC0-025A-42C1-A84C-E73644903FC6}"/>
    <cellStyle name="Normal 2 4" xfId="30" xr:uid="{8E2C4829-4982-4C2A-A15F-0F24439E8C84}"/>
    <cellStyle name="Normal 2 5" xfId="43" xr:uid="{53A8869C-4D36-4CA8-BA7E-A24DEE4CC4D7}"/>
    <cellStyle name="Normal 3" xfId="6" xr:uid="{9F1F7B06-4710-4941-862A-CB804A8F6E51}"/>
    <cellStyle name="Normal 3 2" xfId="44" xr:uid="{8B07B973-3932-4E80-A4F6-E117F56D7140}"/>
    <cellStyle name="Normal 4" xfId="1" xr:uid="{D7752A34-59F3-4546-9AC6-83EFE40A68FA}"/>
    <cellStyle name="Normal 4 2" xfId="16" xr:uid="{84DE9CF9-8217-41C3-B6C5-52968AFC1B1A}"/>
    <cellStyle name="Normal 5" xfId="8" xr:uid="{75CFE73C-AC21-4F5E-A51D-1B6A37FD5BC5}"/>
    <cellStyle name="Normal 5 2" xfId="23" xr:uid="{6858C96C-E238-49C2-B48A-BA2A6C5EA6A8}"/>
    <cellStyle name="Normal 5 2 2" xfId="39" xr:uid="{C74C3D51-9642-466E-BD4D-09298781A37C}"/>
    <cellStyle name="Normal 5 3" xfId="22" xr:uid="{D132BCF2-6CB9-49D0-94BA-D2C19A1AE56B}"/>
    <cellStyle name="Normal 5 4" xfId="37" xr:uid="{2E908125-E7FB-4316-95CB-5A1C74DC6018}"/>
    <cellStyle name="Normal 6" xfId="25" xr:uid="{56BA60A7-7006-4A1B-A4F3-78C6EC581B6C}"/>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3 Report spreadsheet 2" xfId="24" xr:uid="{054A815F-322A-434C-B5CF-C4651DACBDCD}"/>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 name="Procent 2" xfId="29" xr:uid="{30419A90-FAEC-4FEE-A31B-589D4096749C}"/>
    <cellStyle name="Visibility" xfId="27" xr:uid="{9EEC77AE-90F4-42F2-B1D6-E6CFF063B346}"/>
  </cellStyles>
  <dxfs count="21">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tint="-0.499984740745262"/>
          <bgColor theme="9" tint="-0.499984740745262"/>
        </patternFill>
      </fill>
    </dxf>
    <dxf>
      <font>
        <color theme="1"/>
      </font>
      <border>
        <left style="thin">
          <color theme="9"/>
        </left>
        <right style="thin">
          <color theme="9"/>
        </right>
        <top style="thin">
          <color theme="9"/>
        </top>
        <bottom style="thin">
          <color theme="9"/>
        </bottom>
      </border>
    </dxf>
  </dxfs>
  <tableStyles count="1" defaultTableStyle="TableStyleMedium2" defaultPivotStyle="PivotStyleLight16">
    <tableStyle name="TableStyleHeavy" pivot="0" count="9" xr9:uid="{AE6191AF-CEA8-409C-9A78-6405CA2021B8}">
      <tableStyleElement type="wholeTable" dxfId="20"/>
      <tableStyleElement type="headerRow" dxfId="19"/>
      <tableStyleElement type="totalRow" dxfId="18"/>
      <tableStyleElement type="firstColumn" dxfId="17"/>
      <tableStyleElement type="lastColumn" dxfId="16"/>
      <tableStyleElement type="firstRowStripe" dxfId="15"/>
      <tableStyleElement type="secondRowStripe" dxfId="14"/>
      <tableStyleElement type="firstColumnStripe" dxfId="13"/>
      <tableStyleElement type="secondColumnStripe" dxfId="12"/>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635000</xdr:colOff>
      <xdr:row>0</xdr:row>
      <xdr:rowOff>1701800</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800100</xdr:colOff>
      <xdr:row>0</xdr:row>
      <xdr:rowOff>1854200</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3695700</xdr:colOff>
      <xdr:row>8</xdr:row>
      <xdr:rowOff>5137150</xdr:rowOff>
    </xdr:to>
    <xdr:pic>
      <xdr:nvPicPr>
        <xdr:cNvPr id="2" name="Billede 1">
          <a:extLst>
            <a:ext uri="{FF2B5EF4-FFF2-40B4-BE49-F238E27FC236}">
              <a16:creationId xmlns:a16="http://schemas.microsoft.com/office/drawing/2014/main" id="{1F67A819-AEDE-4880-A317-F63B0DC3E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6470650"/>
          <a:ext cx="3695700" cy="513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3695700</xdr:colOff>
      <xdr:row>8</xdr:row>
      <xdr:rowOff>5137150</xdr:rowOff>
    </xdr:to>
    <xdr:pic>
      <xdr:nvPicPr>
        <xdr:cNvPr id="3" name="Billede 2">
          <a:extLst>
            <a:ext uri="{FF2B5EF4-FFF2-40B4-BE49-F238E27FC236}">
              <a16:creationId xmlns:a16="http://schemas.microsoft.com/office/drawing/2014/main" id="{573C1FE9-CFB9-40FD-9183-7B4BEBCE2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3350" y="6470650"/>
          <a:ext cx="3695700" cy="513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06088/AppData/Local/Microsoft/Windows/Temporary%20Internet%20Files/Content.Outlook/JB3XJ2ZR/DNV%20GL%20PEFC%20PA1%20LOF%202017%20-%20Naturstyrels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indings (Current)"/>
      <sheetName val="List of Findings (Historical)"/>
      <sheetName val="(Do not delete)"/>
    </sheetNames>
    <sheetDataSet>
      <sheetData sheetId="0" refreshError="1"/>
      <sheetData sheetId="1" refreshError="1"/>
      <sheetData sheetId="2">
        <row r="1">
          <cell r="A1" t="str">
            <v>Major</v>
          </cell>
          <cell r="B1" t="str">
            <v>AFS 2001:1</v>
          </cell>
          <cell r="C1" t="str">
            <v>O</v>
          </cell>
          <cell r="E1" t="str">
            <v>IV</v>
          </cell>
        </row>
        <row r="2">
          <cell r="A2" t="str">
            <v>Minor</v>
          </cell>
          <cell r="B2" t="str">
            <v>AQAP</v>
          </cell>
          <cell r="C2" t="str">
            <v>A</v>
          </cell>
          <cell r="E2" t="str">
            <v>IA</v>
          </cell>
        </row>
        <row r="3">
          <cell r="A3" t="str">
            <v>Observation</v>
          </cell>
          <cell r="B3" t="str">
            <v>AS/EN 9100</v>
          </cell>
          <cell r="C3" t="str">
            <v>C</v>
          </cell>
          <cell r="E3" t="str">
            <v>PA1</v>
          </cell>
        </row>
        <row r="4">
          <cell r="A4" t="str">
            <v>Note- worthy Effort</v>
          </cell>
          <cell r="B4" t="str">
            <v>AS/EN 9110</v>
          </cell>
          <cell r="E4" t="str">
            <v>PA2</v>
          </cell>
        </row>
        <row r="5">
          <cell r="A5" t="str">
            <v>Opportunity for Improvement</v>
          </cell>
          <cell r="B5" t="str">
            <v>AS/EN 9120</v>
          </cell>
          <cell r="E5" t="str">
            <v>PA3</v>
          </cell>
        </row>
        <row r="6">
          <cell r="B6" t="str">
            <v>BRC - Food</v>
          </cell>
          <cell r="E6" t="str">
            <v>PA4</v>
          </cell>
        </row>
        <row r="7">
          <cell r="B7" t="str">
            <v>BRC/IOP - Packaging</v>
          </cell>
          <cell r="E7" t="str">
            <v>PA5</v>
          </cell>
        </row>
        <row r="8">
          <cell r="B8" t="str">
            <v>BS 7799-2:2002</v>
          </cell>
          <cell r="E8" t="str">
            <v>RA</v>
          </cell>
        </row>
        <row r="9">
          <cell r="B9" t="str">
            <v>BS15000</v>
          </cell>
          <cell r="E9" t="str">
            <v>CA</v>
          </cell>
        </row>
        <row r="10">
          <cell r="B10" t="str">
            <v>EBtrust</v>
          </cell>
          <cell r="E10" t="str">
            <v>ETS</v>
          </cell>
        </row>
        <row r="11">
          <cell r="B11" t="str">
            <v>EMAS</v>
          </cell>
        </row>
        <row r="12">
          <cell r="B12" t="str">
            <v>ESD S20.20</v>
          </cell>
        </row>
        <row r="13">
          <cell r="B13" t="str">
            <v>EN 729-2</v>
          </cell>
        </row>
        <row r="14">
          <cell r="B14" t="str">
            <v>EN 729</v>
          </cell>
        </row>
        <row r="15">
          <cell r="B15" t="str">
            <v>EPD</v>
          </cell>
        </row>
        <row r="16">
          <cell r="B16" t="str">
            <v>EUREPGAP</v>
          </cell>
        </row>
        <row r="17">
          <cell r="B17" t="str">
            <v>GMP</v>
          </cell>
        </row>
        <row r="18">
          <cell r="B18" t="str">
            <v>IFS</v>
          </cell>
        </row>
        <row r="19">
          <cell r="B19" t="str">
            <v>ISO 13485</v>
          </cell>
        </row>
        <row r="20">
          <cell r="B20" t="str">
            <v>ISO 13485:2003</v>
          </cell>
        </row>
        <row r="21">
          <cell r="B21" t="str">
            <v>ISO 14001 / OHSAS 18001</v>
          </cell>
        </row>
        <row r="22">
          <cell r="B22" t="str">
            <v>ISO 14001:2007</v>
          </cell>
        </row>
        <row r="23">
          <cell r="B23" t="str">
            <v>ISO 22000</v>
          </cell>
        </row>
        <row r="24">
          <cell r="B24" t="str">
            <v>ISO 29001</v>
          </cell>
        </row>
        <row r="25">
          <cell r="B25" t="str">
            <v>ISO 9001 / ISO 14001</v>
          </cell>
        </row>
        <row r="26">
          <cell r="B26" t="str">
            <v>ISO 9001 / OHSAS 18001</v>
          </cell>
        </row>
        <row r="27">
          <cell r="B27" t="str">
            <v>ISO 9001:2008</v>
          </cell>
        </row>
        <row r="28">
          <cell r="B28" t="str">
            <v>ISO 9001 / ISO 29001</v>
          </cell>
        </row>
        <row r="29">
          <cell r="B29" t="str">
            <v>ISO/TS 16949:2002</v>
          </cell>
        </row>
        <row r="30">
          <cell r="B30" t="str">
            <v>OHSAS 18001 / AFS 2001:1</v>
          </cell>
        </row>
        <row r="31">
          <cell r="B31" t="str">
            <v>OHSAS 18001:2007</v>
          </cell>
        </row>
        <row r="32">
          <cell r="B32" t="str">
            <v>QS 9000</v>
          </cell>
        </row>
        <row r="33">
          <cell r="B33" t="str">
            <v xml:space="preserve">RC 14001 </v>
          </cell>
        </row>
        <row r="34">
          <cell r="B34" t="str">
            <v>SA 8000</v>
          </cell>
        </row>
        <row r="35">
          <cell r="B35" t="str">
            <v>SCC / VDA</v>
          </cell>
        </row>
        <row r="36">
          <cell r="B36" t="str">
            <v>SS 624070</v>
          </cell>
        </row>
        <row r="37">
          <cell r="B37" t="str">
            <v>SS 627799</v>
          </cell>
        </row>
        <row r="38">
          <cell r="B38" t="str">
            <v>TE 9000</v>
          </cell>
        </row>
        <row r="39">
          <cell r="B39" t="str">
            <v>TL 9000</v>
          </cell>
        </row>
        <row r="40">
          <cell r="B40" t="str">
            <v>VDA 6.1</v>
          </cell>
        </row>
        <row r="41">
          <cell r="B41" t="str">
            <v>WLA</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7.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7.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20.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tsinformation.dk/Forms/R0710.aspx?id=12065" TargetMode="External"/><Relationship Id="rId13" Type="http://schemas.openxmlformats.org/officeDocument/2006/relationships/hyperlink" Target="https://www.retsinformation.dk/Forms/R0710.aspx?id=132218" TargetMode="External"/><Relationship Id="rId18" Type="http://schemas.openxmlformats.org/officeDocument/2006/relationships/hyperlink" Target="https://www.retsinformation.dk/eli/lta/2018/287" TargetMode="External"/><Relationship Id="rId26" Type="http://schemas.openxmlformats.org/officeDocument/2006/relationships/hyperlink" Target="http://chm.pops.int/Portals/0/download.aspx?d=UNEP-POPS-COP-CONVTEXT-2021.English.pdf" TargetMode="External"/><Relationship Id="rId3" Type="http://schemas.openxmlformats.org/officeDocument/2006/relationships/hyperlink" Target="https://www.retsinformation.dk/eli/lta/1981/150" TargetMode="External"/><Relationship Id="rId21" Type="http://schemas.openxmlformats.org/officeDocument/2006/relationships/hyperlink" Target="https://www.retsinformation.dk/eli/lta/2019/315" TargetMode="External"/><Relationship Id="rId7" Type="http://schemas.openxmlformats.org/officeDocument/2006/relationships/hyperlink" Target="https://www.retsinformation.dk/Forms/R0710.aspx?id=115370" TargetMode="External"/><Relationship Id="rId12" Type="http://schemas.openxmlformats.org/officeDocument/2006/relationships/hyperlink" Target="https://www.retsinformation.dk/Forms/R0710.aspx?id=132155" TargetMode="External"/><Relationship Id="rId17" Type="http://schemas.openxmlformats.org/officeDocument/2006/relationships/hyperlink" Target="https://www.retsinformation.dk/Forms/R0710.aspx?id=127107" TargetMode="External"/><Relationship Id="rId25" Type="http://schemas.openxmlformats.org/officeDocument/2006/relationships/hyperlink" Target="https://www.retsinformation.dk/eli/lta/2019/156" TargetMode="External"/><Relationship Id="rId2" Type="http://schemas.openxmlformats.org/officeDocument/2006/relationships/hyperlink" Target="https://www.retsinformation.dk/eli/lta/2018/1001" TargetMode="External"/><Relationship Id="rId16" Type="http://schemas.openxmlformats.org/officeDocument/2006/relationships/hyperlink" Target="https://www.retsinformation.dk/Forms/R0710.aspx?id=127104" TargetMode="External"/><Relationship Id="rId20" Type="http://schemas.openxmlformats.org/officeDocument/2006/relationships/hyperlink" Target="https://www.retsinformation.dk/Forms/R0710.aspx?id=127110" TargetMode="External"/><Relationship Id="rId29" Type="http://schemas.openxmlformats.org/officeDocument/2006/relationships/hyperlink" Target="https://mst.dk/media/143350/handlingsplan_invasive-arter_juni17.pdf" TargetMode="External"/><Relationship Id="rId1" Type="http://schemas.openxmlformats.org/officeDocument/2006/relationships/hyperlink" Target="http://www.retsinformation.dk/" TargetMode="External"/><Relationship Id="rId6" Type="http://schemas.openxmlformats.org/officeDocument/2006/relationships/hyperlink" Target="https://www.retsinformation.dk/eli/lta/2020/674" TargetMode="External"/><Relationship Id="rId11" Type="http://schemas.openxmlformats.org/officeDocument/2006/relationships/hyperlink" Target="https://www.retsinformation.dk/Forms/R0710.aspx?id=132161" TargetMode="External"/><Relationship Id="rId24" Type="http://schemas.openxmlformats.org/officeDocument/2006/relationships/hyperlink" Target="https://www.retsinformation.dk/eli/lta/2020/106" TargetMode="External"/><Relationship Id="rId5" Type="http://schemas.openxmlformats.org/officeDocument/2006/relationships/hyperlink" Target="https://www.retsinformation.dk/Forms/R0710.aspx?id=30062" TargetMode="External"/><Relationship Id="rId15" Type="http://schemas.openxmlformats.org/officeDocument/2006/relationships/hyperlink" Target="https://www.retsinformation.dk/eli/lta/2018/1225" TargetMode="External"/><Relationship Id="rId23" Type="http://schemas.openxmlformats.org/officeDocument/2006/relationships/hyperlink" Target="https://www.retsinformation.dk/eli/lta/2011/645" TargetMode="External"/><Relationship Id="rId28" Type="http://schemas.openxmlformats.org/officeDocument/2006/relationships/hyperlink" Target="https://ecos.au.dk/forskningraadgivning/temasider/redlistframe/" TargetMode="External"/><Relationship Id="rId10" Type="http://schemas.openxmlformats.org/officeDocument/2006/relationships/hyperlink" Target="https://www.retsinformation.dk/Forms/R0710.aspx?id=129674" TargetMode="External"/><Relationship Id="rId19" Type="http://schemas.openxmlformats.org/officeDocument/2006/relationships/hyperlink" Target="https://www.retsinformation.dk/Forms/R0710.aspx?id=123426" TargetMode="External"/><Relationship Id="rId4" Type="http://schemas.openxmlformats.org/officeDocument/2006/relationships/hyperlink" Target="https://www.retsinformation.dk/eli/lta/2014/358" TargetMode="External"/><Relationship Id="rId9" Type="http://schemas.openxmlformats.org/officeDocument/2006/relationships/hyperlink" Target="https://www.retsinformation.dk/Forms/R0710.aspx?id=127099" TargetMode="External"/><Relationship Id="rId14" Type="http://schemas.openxmlformats.org/officeDocument/2006/relationships/hyperlink" Target="https://www.retsinformation.dk/Forms/R0710.aspx?id=127102" TargetMode="External"/><Relationship Id="rId22" Type="http://schemas.openxmlformats.org/officeDocument/2006/relationships/hyperlink" Target="https://www.retsinformation.dk/eli/lta/2019/1217" TargetMode="External"/><Relationship Id="rId27" Type="http://schemas.openxmlformats.org/officeDocument/2006/relationships/hyperlink" Target="https://lbst.dk/landbrug/goedning/vejledning-om-goedsknings-og-harmoniregler/" TargetMode="External"/><Relationship Id="rId30"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A15" sqref="A15"/>
    </sheetView>
  </sheetViews>
  <sheetFormatPr defaultColWidth="9" defaultRowHeight="13"/>
  <cols>
    <col min="1" max="1" width="7.7265625" style="201" customWidth="1"/>
    <col min="2" max="2" width="12.54296875" style="201" customWidth="1"/>
    <col min="3" max="3" width="19.1796875" style="201" customWidth="1"/>
    <col min="4" max="4" width="29" style="201" customWidth="1"/>
    <col min="5" max="5" width="14.7265625" style="201" customWidth="1"/>
    <col min="6" max="6" width="16.26953125" style="201" customWidth="1"/>
    <col min="7" max="7" width="15.453125" style="201" customWidth="1"/>
    <col min="8" max="256" width="9" style="201"/>
    <col min="257" max="257" width="7.7265625" style="201" customWidth="1"/>
    <col min="258" max="258" width="12.54296875" style="201" customWidth="1"/>
    <col min="259" max="259" width="19.1796875" style="201" customWidth="1"/>
    <col min="260" max="260" width="29" style="201" customWidth="1"/>
    <col min="261" max="261" width="14.7265625" style="201" customWidth="1"/>
    <col min="262" max="262" width="16.26953125" style="201" customWidth="1"/>
    <col min="263" max="263" width="15.453125" style="201" customWidth="1"/>
    <col min="264" max="512" width="9" style="201"/>
    <col min="513" max="513" width="7.7265625" style="201" customWidth="1"/>
    <col min="514" max="514" width="12.54296875" style="201" customWidth="1"/>
    <col min="515" max="515" width="19.1796875" style="201" customWidth="1"/>
    <col min="516" max="516" width="29" style="201" customWidth="1"/>
    <col min="517" max="517" width="14.7265625" style="201" customWidth="1"/>
    <col min="518" max="518" width="16.26953125" style="201" customWidth="1"/>
    <col min="519" max="519" width="15.453125" style="201" customWidth="1"/>
    <col min="520" max="768" width="9" style="201"/>
    <col min="769" max="769" width="7.7265625" style="201" customWidth="1"/>
    <col min="770" max="770" width="12.54296875" style="201" customWidth="1"/>
    <col min="771" max="771" width="19.1796875" style="201" customWidth="1"/>
    <col min="772" max="772" width="29" style="201" customWidth="1"/>
    <col min="773" max="773" width="14.7265625" style="201" customWidth="1"/>
    <col min="774" max="774" width="16.26953125" style="201" customWidth="1"/>
    <col min="775" max="775" width="15.453125" style="201" customWidth="1"/>
    <col min="776" max="1024" width="9" style="201"/>
    <col min="1025" max="1025" width="7.7265625" style="201" customWidth="1"/>
    <col min="1026" max="1026" width="12.54296875" style="201" customWidth="1"/>
    <col min="1027" max="1027" width="19.1796875" style="201" customWidth="1"/>
    <col min="1028" max="1028" width="29" style="201" customWidth="1"/>
    <col min="1029" max="1029" width="14.7265625" style="201" customWidth="1"/>
    <col min="1030" max="1030" width="16.26953125" style="201" customWidth="1"/>
    <col min="1031" max="1031" width="15.453125" style="201" customWidth="1"/>
    <col min="1032" max="1280" width="9" style="201"/>
    <col min="1281" max="1281" width="7.7265625" style="201" customWidth="1"/>
    <col min="1282" max="1282" width="12.54296875" style="201" customWidth="1"/>
    <col min="1283" max="1283" width="19.1796875" style="201" customWidth="1"/>
    <col min="1284" max="1284" width="29" style="201" customWidth="1"/>
    <col min="1285" max="1285" width="14.7265625" style="201" customWidth="1"/>
    <col min="1286" max="1286" width="16.26953125" style="201" customWidth="1"/>
    <col min="1287" max="1287" width="15.453125" style="201" customWidth="1"/>
    <col min="1288" max="1536" width="9" style="201"/>
    <col min="1537" max="1537" width="7.7265625" style="201" customWidth="1"/>
    <col min="1538" max="1538" width="12.54296875" style="201" customWidth="1"/>
    <col min="1539" max="1539" width="19.1796875" style="201" customWidth="1"/>
    <col min="1540" max="1540" width="29" style="201" customWidth="1"/>
    <col min="1541" max="1541" width="14.7265625" style="201" customWidth="1"/>
    <col min="1542" max="1542" width="16.26953125" style="201" customWidth="1"/>
    <col min="1543" max="1543" width="15.453125" style="201" customWidth="1"/>
    <col min="1544" max="1792" width="9" style="201"/>
    <col min="1793" max="1793" width="7.7265625" style="201" customWidth="1"/>
    <col min="1794" max="1794" width="12.54296875" style="201" customWidth="1"/>
    <col min="1795" max="1795" width="19.1796875" style="201" customWidth="1"/>
    <col min="1796" max="1796" width="29" style="201" customWidth="1"/>
    <col min="1797" max="1797" width="14.7265625" style="201" customWidth="1"/>
    <col min="1798" max="1798" width="16.26953125" style="201" customWidth="1"/>
    <col min="1799" max="1799" width="15.453125" style="201" customWidth="1"/>
    <col min="1800" max="2048" width="9" style="201"/>
    <col min="2049" max="2049" width="7.7265625" style="201" customWidth="1"/>
    <col min="2050" max="2050" width="12.54296875" style="201" customWidth="1"/>
    <col min="2051" max="2051" width="19.1796875" style="201" customWidth="1"/>
    <col min="2052" max="2052" width="29" style="201" customWidth="1"/>
    <col min="2053" max="2053" width="14.7265625" style="201" customWidth="1"/>
    <col min="2054" max="2054" width="16.26953125" style="201" customWidth="1"/>
    <col min="2055" max="2055" width="15.453125" style="201" customWidth="1"/>
    <col min="2056" max="2304" width="9" style="201"/>
    <col min="2305" max="2305" width="7.7265625" style="201" customWidth="1"/>
    <col min="2306" max="2306" width="12.54296875" style="201" customWidth="1"/>
    <col min="2307" max="2307" width="19.1796875" style="201" customWidth="1"/>
    <col min="2308" max="2308" width="29" style="201" customWidth="1"/>
    <col min="2309" max="2309" width="14.7265625" style="201" customWidth="1"/>
    <col min="2310" max="2310" width="16.26953125" style="201" customWidth="1"/>
    <col min="2311" max="2311" width="15.453125" style="201" customWidth="1"/>
    <col min="2312" max="2560" width="9" style="201"/>
    <col min="2561" max="2561" width="7.7265625" style="201" customWidth="1"/>
    <col min="2562" max="2562" width="12.54296875" style="201" customWidth="1"/>
    <col min="2563" max="2563" width="19.1796875" style="201" customWidth="1"/>
    <col min="2564" max="2564" width="29" style="201" customWidth="1"/>
    <col min="2565" max="2565" width="14.7265625" style="201" customWidth="1"/>
    <col min="2566" max="2566" width="16.26953125" style="201" customWidth="1"/>
    <col min="2567" max="2567" width="15.453125" style="201" customWidth="1"/>
    <col min="2568" max="2816" width="9" style="201"/>
    <col min="2817" max="2817" width="7.7265625" style="201" customWidth="1"/>
    <col min="2818" max="2818" width="12.54296875" style="201" customWidth="1"/>
    <col min="2819" max="2819" width="19.1796875" style="201" customWidth="1"/>
    <col min="2820" max="2820" width="29" style="201" customWidth="1"/>
    <col min="2821" max="2821" width="14.7265625" style="201" customWidth="1"/>
    <col min="2822" max="2822" width="16.26953125" style="201" customWidth="1"/>
    <col min="2823" max="2823" width="15.453125" style="201" customWidth="1"/>
    <col min="2824" max="3072" width="9" style="201"/>
    <col min="3073" max="3073" width="7.7265625" style="201" customWidth="1"/>
    <col min="3074" max="3074" width="12.54296875" style="201" customWidth="1"/>
    <col min="3075" max="3075" width="19.1796875" style="201" customWidth="1"/>
    <col min="3076" max="3076" width="29" style="201" customWidth="1"/>
    <col min="3077" max="3077" width="14.7265625" style="201" customWidth="1"/>
    <col min="3078" max="3078" width="16.26953125" style="201" customWidth="1"/>
    <col min="3079" max="3079" width="15.453125" style="201" customWidth="1"/>
    <col min="3080" max="3328" width="9" style="201"/>
    <col min="3329" max="3329" width="7.7265625" style="201" customWidth="1"/>
    <col min="3330" max="3330" width="12.54296875" style="201" customWidth="1"/>
    <col min="3331" max="3331" width="19.1796875" style="201" customWidth="1"/>
    <col min="3332" max="3332" width="29" style="201" customWidth="1"/>
    <col min="3333" max="3333" width="14.7265625" style="201" customWidth="1"/>
    <col min="3334" max="3334" width="16.26953125" style="201" customWidth="1"/>
    <col min="3335" max="3335" width="15.453125" style="201" customWidth="1"/>
    <col min="3336" max="3584" width="9" style="201"/>
    <col min="3585" max="3585" width="7.7265625" style="201" customWidth="1"/>
    <col min="3586" max="3586" width="12.54296875" style="201" customWidth="1"/>
    <col min="3587" max="3587" width="19.1796875" style="201" customWidth="1"/>
    <col min="3588" max="3588" width="29" style="201" customWidth="1"/>
    <col min="3589" max="3589" width="14.7265625" style="201" customWidth="1"/>
    <col min="3590" max="3590" width="16.26953125" style="201" customWidth="1"/>
    <col min="3591" max="3591" width="15.453125" style="201" customWidth="1"/>
    <col min="3592" max="3840" width="9" style="201"/>
    <col min="3841" max="3841" width="7.7265625" style="201" customWidth="1"/>
    <col min="3842" max="3842" width="12.54296875" style="201" customWidth="1"/>
    <col min="3843" max="3843" width="19.1796875" style="201" customWidth="1"/>
    <col min="3844" max="3844" width="29" style="201" customWidth="1"/>
    <col min="3845" max="3845" width="14.7265625" style="201" customWidth="1"/>
    <col min="3846" max="3846" width="16.26953125" style="201" customWidth="1"/>
    <col min="3847" max="3847" width="15.453125" style="201" customWidth="1"/>
    <col min="3848" max="4096" width="9" style="201"/>
    <col min="4097" max="4097" width="7.7265625" style="201" customWidth="1"/>
    <col min="4098" max="4098" width="12.54296875" style="201" customWidth="1"/>
    <col min="4099" max="4099" width="19.1796875" style="201" customWidth="1"/>
    <col min="4100" max="4100" width="29" style="201" customWidth="1"/>
    <col min="4101" max="4101" width="14.7265625" style="201" customWidth="1"/>
    <col min="4102" max="4102" width="16.26953125" style="201" customWidth="1"/>
    <col min="4103" max="4103" width="15.453125" style="201" customWidth="1"/>
    <col min="4104" max="4352" width="9" style="201"/>
    <col min="4353" max="4353" width="7.7265625" style="201" customWidth="1"/>
    <col min="4354" max="4354" width="12.54296875" style="201" customWidth="1"/>
    <col min="4355" max="4355" width="19.1796875" style="201" customWidth="1"/>
    <col min="4356" max="4356" width="29" style="201" customWidth="1"/>
    <col min="4357" max="4357" width="14.7265625" style="201" customWidth="1"/>
    <col min="4358" max="4358" width="16.26953125" style="201" customWidth="1"/>
    <col min="4359" max="4359" width="15.453125" style="201" customWidth="1"/>
    <col min="4360" max="4608" width="9" style="201"/>
    <col min="4609" max="4609" width="7.7265625" style="201" customWidth="1"/>
    <col min="4610" max="4610" width="12.54296875" style="201" customWidth="1"/>
    <col min="4611" max="4611" width="19.1796875" style="201" customWidth="1"/>
    <col min="4612" max="4612" width="29" style="201" customWidth="1"/>
    <col min="4613" max="4613" width="14.7265625" style="201" customWidth="1"/>
    <col min="4614" max="4614" width="16.26953125" style="201" customWidth="1"/>
    <col min="4615" max="4615" width="15.453125" style="201" customWidth="1"/>
    <col min="4616" max="4864" width="9" style="201"/>
    <col min="4865" max="4865" width="7.7265625" style="201" customWidth="1"/>
    <col min="4866" max="4866" width="12.54296875" style="201" customWidth="1"/>
    <col min="4867" max="4867" width="19.1796875" style="201" customWidth="1"/>
    <col min="4868" max="4868" width="29" style="201" customWidth="1"/>
    <col min="4869" max="4869" width="14.7265625" style="201" customWidth="1"/>
    <col min="4870" max="4870" width="16.26953125" style="201" customWidth="1"/>
    <col min="4871" max="4871" width="15.453125" style="201" customWidth="1"/>
    <col min="4872" max="5120" width="9" style="201"/>
    <col min="5121" max="5121" width="7.7265625" style="201" customWidth="1"/>
    <col min="5122" max="5122" width="12.54296875" style="201" customWidth="1"/>
    <col min="5123" max="5123" width="19.1796875" style="201" customWidth="1"/>
    <col min="5124" max="5124" width="29" style="201" customWidth="1"/>
    <col min="5125" max="5125" width="14.7265625" style="201" customWidth="1"/>
    <col min="5126" max="5126" width="16.26953125" style="201" customWidth="1"/>
    <col min="5127" max="5127" width="15.453125" style="201" customWidth="1"/>
    <col min="5128" max="5376" width="9" style="201"/>
    <col min="5377" max="5377" width="7.7265625" style="201" customWidth="1"/>
    <col min="5378" max="5378" width="12.54296875" style="201" customWidth="1"/>
    <col min="5379" max="5379" width="19.1796875" style="201" customWidth="1"/>
    <col min="5380" max="5380" width="29" style="201" customWidth="1"/>
    <col min="5381" max="5381" width="14.7265625" style="201" customWidth="1"/>
    <col min="5382" max="5382" width="16.26953125" style="201" customWidth="1"/>
    <col min="5383" max="5383" width="15.453125" style="201" customWidth="1"/>
    <col min="5384" max="5632" width="9" style="201"/>
    <col min="5633" max="5633" width="7.7265625" style="201" customWidth="1"/>
    <col min="5634" max="5634" width="12.54296875" style="201" customWidth="1"/>
    <col min="5635" max="5635" width="19.1796875" style="201" customWidth="1"/>
    <col min="5636" max="5636" width="29" style="201" customWidth="1"/>
    <col min="5637" max="5637" width="14.7265625" style="201" customWidth="1"/>
    <col min="5638" max="5638" width="16.26953125" style="201" customWidth="1"/>
    <col min="5639" max="5639" width="15.453125" style="201" customWidth="1"/>
    <col min="5640" max="5888" width="9" style="201"/>
    <col min="5889" max="5889" width="7.7265625" style="201" customWidth="1"/>
    <col min="5890" max="5890" width="12.54296875" style="201" customWidth="1"/>
    <col min="5891" max="5891" width="19.1796875" style="201" customWidth="1"/>
    <col min="5892" max="5892" width="29" style="201" customWidth="1"/>
    <col min="5893" max="5893" width="14.7265625" style="201" customWidth="1"/>
    <col min="5894" max="5894" width="16.26953125" style="201" customWidth="1"/>
    <col min="5895" max="5895" width="15.453125" style="201" customWidth="1"/>
    <col min="5896" max="6144" width="9" style="201"/>
    <col min="6145" max="6145" width="7.7265625" style="201" customWidth="1"/>
    <col min="6146" max="6146" width="12.54296875" style="201" customWidth="1"/>
    <col min="6147" max="6147" width="19.1796875" style="201" customWidth="1"/>
    <col min="6148" max="6148" width="29" style="201" customWidth="1"/>
    <col min="6149" max="6149" width="14.7265625" style="201" customWidth="1"/>
    <col min="6150" max="6150" width="16.26953125" style="201" customWidth="1"/>
    <col min="6151" max="6151" width="15.453125" style="201" customWidth="1"/>
    <col min="6152" max="6400" width="9" style="201"/>
    <col min="6401" max="6401" width="7.7265625" style="201" customWidth="1"/>
    <col min="6402" max="6402" width="12.54296875" style="201" customWidth="1"/>
    <col min="6403" max="6403" width="19.1796875" style="201" customWidth="1"/>
    <col min="6404" max="6404" width="29" style="201" customWidth="1"/>
    <col min="6405" max="6405" width="14.7265625" style="201" customWidth="1"/>
    <col min="6406" max="6406" width="16.26953125" style="201" customWidth="1"/>
    <col min="6407" max="6407" width="15.453125" style="201" customWidth="1"/>
    <col min="6408" max="6656" width="9" style="201"/>
    <col min="6657" max="6657" width="7.7265625" style="201" customWidth="1"/>
    <col min="6658" max="6658" width="12.54296875" style="201" customWidth="1"/>
    <col min="6659" max="6659" width="19.1796875" style="201" customWidth="1"/>
    <col min="6660" max="6660" width="29" style="201" customWidth="1"/>
    <col min="6661" max="6661" width="14.7265625" style="201" customWidth="1"/>
    <col min="6662" max="6662" width="16.26953125" style="201" customWidth="1"/>
    <col min="6663" max="6663" width="15.453125" style="201" customWidth="1"/>
    <col min="6664" max="6912" width="9" style="201"/>
    <col min="6913" max="6913" width="7.7265625" style="201" customWidth="1"/>
    <col min="6914" max="6914" width="12.54296875" style="201" customWidth="1"/>
    <col min="6915" max="6915" width="19.1796875" style="201" customWidth="1"/>
    <col min="6916" max="6916" width="29" style="201" customWidth="1"/>
    <col min="6917" max="6917" width="14.7265625" style="201" customWidth="1"/>
    <col min="6918" max="6918" width="16.26953125" style="201" customWidth="1"/>
    <col min="6919" max="6919" width="15.453125" style="201" customWidth="1"/>
    <col min="6920" max="7168" width="9" style="201"/>
    <col min="7169" max="7169" width="7.7265625" style="201" customWidth="1"/>
    <col min="7170" max="7170" width="12.54296875" style="201" customWidth="1"/>
    <col min="7171" max="7171" width="19.1796875" style="201" customWidth="1"/>
    <col min="7172" max="7172" width="29" style="201" customWidth="1"/>
    <col min="7173" max="7173" width="14.7265625" style="201" customWidth="1"/>
    <col min="7174" max="7174" width="16.26953125" style="201" customWidth="1"/>
    <col min="7175" max="7175" width="15.453125" style="201" customWidth="1"/>
    <col min="7176" max="7424" width="9" style="201"/>
    <col min="7425" max="7425" width="7.7265625" style="201" customWidth="1"/>
    <col min="7426" max="7426" width="12.54296875" style="201" customWidth="1"/>
    <col min="7427" max="7427" width="19.1796875" style="201" customWidth="1"/>
    <col min="7428" max="7428" width="29" style="201" customWidth="1"/>
    <col min="7429" max="7429" width="14.7265625" style="201" customWidth="1"/>
    <col min="7430" max="7430" width="16.26953125" style="201" customWidth="1"/>
    <col min="7431" max="7431" width="15.453125" style="201" customWidth="1"/>
    <col min="7432" max="7680" width="9" style="201"/>
    <col min="7681" max="7681" width="7.7265625" style="201" customWidth="1"/>
    <col min="7682" max="7682" width="12.54296875" style="201" customWidth="1"/>
    <col min="7683" max="7683" width="19.1796875" style="201" customWidth="1"/>
    <col min="7684" max="7684" width="29" style="201" customWidth="1"/>
    <col min="7685" max="7685" width="14.7265625" style="201" customWidth="1"/>
    <col min="7686" max="7686" width="16.26953125" style="201" customWidth="1"/>
    <col min="7687" max="7687" width="15.453125" style="201" customWidth="1"/>
    <col min="7688" max="7936" width="9" style="201"/>
    <col min="7937" max="7937" width="7.7265625" style="201" customWidth="1"/>
    <col min="7938" max="7938" width="12.54296875" style="201" customWidth="1"/>
    <col min="7939" max="7939" width="19.1796875" style="201" customWidth="1"/>
    <col min="7940" max="7940" width="29" style="201" customWidth="1"/>
    <col min="7941" max="7941" width="14.7265625" style="201" customWidth="1"/>
    <col min="7942" max="7942" width="16.26953125" style="201" customWidth="1"/>
    <col min="7943" max="7943" width="15.453125" style="201" customWidth="1"/>
    <col min="7944" max="8192" width="9" style="201"/>
    <col min="8193" max="8193" width="7.7265625" style="201" customWidth="1"/>
    <col min="8194" max="8194" width="12.54296875" style="201" customWidth="1"/>
    <col min="8195" max="8195" width="19.1796875" style="201" customWidth="1"/>
    <col min="8196" max="8196" width="29" style="201" customWidth="1"/>
    <col min="8197" max="8197" width="14.7265625" style="201" customWidth="1"/>
    <col min="8198" max="8198" width="16.26953125" style="201" customWidth="1"/>
    <col min="8199" max="8199" width="15.453125" style="201" customWidth="1"/>
    <col min="8200" max="8448" width="9" style="201"/>
    <col min="8449" max="8449" width="7.7265625" style="201" customWidth="1"/>
    <col min="8450" max="8450" width="12.54296875" style="201" customWidth="1"/>
    <col min="8451" max="8451" width="19.1796875" style="201" customWidth="1"/>
    <col min="8452" max="8452" width="29" style="201" customWidth="1"/>
    <col min="8453" max="8453" width="14.7265625" style="201" customWidth="1"/>
    <col min="8454" max="8454" width="16.26953125" style="201" customWidth="1"/>
    <col min="8455" max="8455" width="15.453125" style="201" customWidth="1"/>
    <col min="8456" max="8704" width="9" style="201"/>
    <col min="8705" max="8705" width="7.7265625" style="201" customWidth="1"/>
    <col min="8706" max="8706" width="12.54296875" style="201" customWidth="1"/>
    <col min="8707" max="8707" width="19.1796875" style="201" customWidth="1"/>
    <col min="8708" max="8708" width="29" style="201" customWidth="1"/>
    <col min="8709" max="8709" width="14.7265625" style="201" customWidth="1"/>
    <col min="8710" max="8710" width="16.26953125" style="201" customWidth="1"/>
    <col min="8711" max="8711" width="15.453125" style="201" customWidth="1"/>
    <col min="8712" max="8960" width="9" style="201"/>
    <col min="8961" max="8961" width="7.7265625" style="201" customWidth="1"/>
    <col min="8962" max="8962" width="12.54296875" style="201" customWidth="1"/>
    <col min="8963" max="8963" width="19.1796875" style="201" customWidth="1"/>
    <col min="8964" max="8964" width="29" style="201" customWidth="1"/>
    <col min="8965" max="8965" width="14.7265625" style="201" customWidth="1"/>
    <col min="8966" max="8966" width="16.26953125" style="201" customWidth="1"/>
    <col min="8967" max="8967" width="15.453125" style="201" customWidth="1"/>
    <col min="8968" max="9216" width="9" style="201"/>
    <col min="9217" max="9217" width="7.7265625" style="201" customWidth="1"/>
    <col min="9218" max="9218" width="12.54296875" style="201" customWidth="1"/>
    <col min="9219" max="9219" width="19.1796875" style="201" customWidth="1"/>
    <col min="9220" max="9220" width="29" style="201" customWidth="1"/>
    <col min="9221" max="9221" width="14.7265625" style="201" customWidth="1"/>
    <col min="9222" max="9222" width="16.26953125" style="201" customWidth="1"/>
    <col min="9223" max="9223" width="15.453125" style="201" customWidth="1"/>
    <col min="9224" max="9472" width="9" style="201"/>
    <col min="9473" max="9473" width="7.7265625" style="201" customWidth="1"/>
    <col min="9474" max="9474" width="12.54296875" style="201" customWidth="1"/>
    <col min="9475" max="9475" width="19.1796875" style="201" customWidth="1"/>
    <col min="9476" max="9476" width="29" style="201" customWidth="1"/>
    <col min="9477" max="9477" width="14.7265625" style="201" customWidth="1"/>
    <col min="9478" max="9478" width="16.26953125" style="201" customWidth="1"/>
    <col min="9479" max="9479" width="15.453125" style="201" customWidth="1"/>
    <col min="9480" max="9728" width="9" style="201"/>
    <col min="9729" max="9729" width="7.7265625" style="201" customWidth="1"/>
    <col min="9730" max="9730" width="12.54296875" style="201" customWidth="1"/>
    <col min="9731" max="9731" width="19.1796875" style="201" customWidth="1"/>
    <col min="9732" max="9732" width="29" style="201" customWidth="1"/>
    <col min="9733" max="9733" width="14.7265625" style="201" customWidth="1"/>
    <col min="9734" max="9734" width="16.26953125" style="201" customWidth="1"/>
    <col min="9735" max="9735" width="15.453125" style="201" customWidth="1"/>
    <col min="9736" max="9984" width="9" style="201"/>
    <col min="9985" max="9985" width="7.7265625" style="201" customWidth="1"/>
    <col min="9986" max="9986" width="12.54296875" style="201" customWidth="1"/>
    <col min="9987" max="9987" width="19.1796875" style="201" customWidth="1"/>
    <col min="9988" max="9988" width="29" style="201" customWidth="1"/>
    <col min="9989" max="9989" width="14.7265625" style="201" customWidth="1"/>
    <col min="9990" max="9990" width="16.26953125" style="201" customWidth="1"/>
    <col min="9991" max="9991" width="15.453125" style="201" customWidth="1"/>
    <col min="9992" max="10240" width="9" style="201"/>
    <col min="10241" max="10241" width="7.7265625" style="201" customWidth="1"/>
    <col min="10242" max="10242" width="12.54296875" style="201" customWidth="1"/>
    <col min="10243" max="10243" width="19.1796875" style="201" customWidth="1"/>
    <col min="10244" max="10244" width="29" style="201" customWidth="1"/>
    <col min="10245" max="10245" width="14.7265625" style="201" customWidth="1"/>
    <col min="10246" max="10246" width="16.26953125" style="201" customWidth="1"/>
    <col min="10247" max="10247" width="15.453125" style="201" customWidth="1"/>
    <col min="10248" max="10496" width="9" style="201"/>
    <col min="10497" max="10497" width="7.7265625" style="201" customWidth="1"/>
    <col min="10498" max="10498" width="12.54296875" style="201" customWidth="1"/>
    <col min="10499" max="10499" width="19.1796875" style="201" customWidth="1"/>
    <col min="10500" max="10500" width="29" style="201" customWidth="1"/>
    <col min="10501" max="10501" width="14.7265625" style="201" customWidth="1"/>
    <col min="10502" max="10502" width="16.26953125" style="201" customWidth="1"/>
    <col min="10503" max="10503" width="15.453125" style="201" customWidth="1"/>
    <col min="10504" max="10752" width="9" style="201"/>
    <col min="10753" max="10753" width="7.7265625" style="201" customWidth="1"/>
    <col min="10754" max="10754" width="12.54296875" style="201" customWidth="1"/>
    <col min="10755" max="10755" width="19.1796875" style="201" customWidth="1"/>
    <col min="10756" max="10756" width="29" style="201" customWidth="1"/>
    <col min="10757" max="10757" width="14.7265625" style="201" customWidth="1"/>
    <col min="10758" max="10758" width="16.26953125" style="201" customWidth="1"/>
    <col min="10759" max="10759" width="15.453125" style="201" customWidth="1"/>
    <col min="10760" max="11008" width="9" style="201"/>
    <col min="11009" max="11009" width="7.7265625" style="201" customWidth="1"/>
    <col min="11010" max="11010" width="12.54296875" style="201" customWidth="1"/>
    <col min="11011" max="11011" width="19.1796875" style="201" customWidth="1"/>
    <col min="11012" max="11012" width="29" style="201" customWidth="1"/>
    <col min="11013" max="11013" width="14.7265625" style="201" customWidth="1"/>
    <col min="11014" max="11014" width="16.26953125" style="201" customWidth="1"/>
    <col min="11015" max="11015" width="15.453125" style="201" customWidth="1"/>
    <col min="11016" max="11264" width="9" style="201"/>
    <col min="11265" max="11265" width="7.7265625" style="201" customWidth="1"/>
    <col min="11266" max="11266" width="12.54296875" style="201" customWidth="1"/>
    <col min="11267" max="11267" width="19.1796875" style="201" customWidth="1"/>
    <col min="11268" max="11268" width="29" style="201" customWidth="1"/>
    <col min="11269" max="11269" width="14.7265625" style="201" customWidth="1"/>
    <col min="11270" max="11270" width="16.26953125" style="201" customWidth="1"/>
    <col min="11271" max="11271" width="15.453125" style="201" customWidth="1"/>
    <col min="11272" max="11520" width="9" style="201"/>
    <col min="11521" max="11521" width="7.7265625" style="201" customWidth="1"/>
    <col min="11522" max="11522" width="12.54296875" style="201" customWidth="1"/>
    <col min="11523" max="11523" width="19.1796875" style="201" customWidth="1"/>
    <col min="11524" max="11524" width="29" style="201" customWidth="1"/>
    <col min="11525" max="11525" width="14.7265625" style="201" customWidth="1"/>
    <col min="11526" max="11526" width="16.26953125" style="201" customWidth="1"/>
    <col min="11527" max="11527" width="15.453125" style="201" customWidth="1"/>
    <col min="11528" max="11776" width="9" style="201"/>
    <col min="11777" max="11777" width="7.7265625" style="201" customWidth="1"/>
    <col min="11778" max="11778" width="12.54296875" style="201" customWidth="1"/>
    <col min="11779" max="11779" width="19.1796875" style="201" customWidth="1"/>
    <col min="11780" max="11780" width="29" style="201" customWidth="1"/>
    <col min="11781" max="11781" width="14.7265625" style="201" customWidth="1"/>
    <col min="11782" max="11782" width="16.26953125" style="201" customWidth="1"/>
    <col min="11783" max="11783" width="15.453125" style="201" customWidth="1"/>
    <col min="11784" max="12032" width="9" style="201"/>
    <col min="12033" max="12033" width="7.7265625" style="201" customWidth="1"/>
    <col min="12034" max="12034" width="12.54296875" style="201" customWidth="1"/>
    <col min="12035" max="12035" width="19.1796875" style="201" customWidth="1"/>
    <col min="12036" max="12036" width="29" style="201" customWidth="1"/>
    <col min="12037" max="12037" width="14.7265625" style="201" customWidth="1"/>
    <col min="12038" max="12038" width="16.26953125" style="201" customWidth="1"/>
    <col min="12039" max="12039" width="15.453125" style="201" customWidth="1"/>
    <col min="12040" max="12288" width="9" style="201"/>
    <col min="12289" max="12289" width="7.7265625" style="201" customWidth="1"/>
    <col min="12290" max="12290" width="12.54296875" style="201" customWidth="1"/>
    <col min="12291" max="12291" width="19.1796875" style="201" customWidth="1"/>
    <col min="12292" max="12292" width="29" style="201" customWidth="1"/>
    <col min="12293" max="12293" width="14.7265625" style="201" customWidth="1"/>
    <col min="12294" max="12294" width="16.26953125" style="201" customWidth="1"/>
    <col min="12295" max="12295" width="15.453125" style="201" customWidth="1"/>
    <col min="12296" max="12544" width="9" style="201"/>
    <col min="12545" max="12545" width="7.7265625" style="201" customWidth="1"/>
    <col min="12546" max="12546" width="12.54296875" style="201" customWidth="1"/>
    <col min="12547" max="12547" width="19.1796875" style="201" customWidth="1"/>
    <col min="12548" max="12548" width="29" style="201" customWidth="1"/>
    <col min="12549" max="12549" width="14.7265625" style="201" customWidth="1"/>
    <col min="12550" max="12550" width="16.26953125" style="201" customWidth="1"/>
    <col min="12551" max="12551" width="15.453125" style="201" customWidth="1"/>
    <col min="12552" max="12800" width="9" style="201"/>
    <col min="12801" max="12801" width="7.7265625" style="201" customWidth="1"/>
    <col min="12802" max="12802" width="12.54296875" style="201" customWidth="1"/>
    <col min="12803" max="12803" width="19.1796875" style="201" customWidth="1"/>
    <col min="12804" max="12804" width="29" style="201" customWidth="1"/>
    <col min="12805" max="12805" width="14.7265625" style="201" customWidth="1"/>
    <col min="12806" max="12806" width="16.26953125" style="201" customWidth="1"/>
    <col min="12807" max="12807" width="15.453125" style="201" customWidth="1"/>
    <col min="12808" max="13056" width="9" style="201"/>
    <col min="13057" max="13057" width="7.7265625" style="201" customWidth="1"/>
    <col min="13058" max="13058" width="12.54296875" style="201" customWidth="1"/>
    <col min="13059" max="13059" width="19.1796875" style="201" customWidth="1"/>
    <col min="13060" max="13060" width="29" style="201" customWidth="1"/>
    <col min="13061" max="13061" width="14.7265625" style="201" customWidth="1"/>
    <col min="13062" max="13062" width="16.26953125" style="201" customWidth="1"/>
    <col min="13063" max="13063" width="15.453125" style="201" customWidth="1"/>
    <col min="13064" max="13312" width="9" style="201"/>
    <col min="13313" max="13313" width="7.7265625" style="201" customWidth="1"/>
    <col min="13314" max="13314" width="12.54296875" style="201" customWidth="1"/>
    <col min="13315" max="13315" width="19.1796875" style="201" customWidth="1"/>
    <col min="13316" max="13316" width="29" style="201" customWidth="1"/>
    <col min="13317" max="13317" width="14.7265625" style="201" customWidth="1"/>
    <col min="13318" max="13318" width="16.26953125" style="201" customWidth="1"/>
    <col min="13319" max="13319" width="15.453125" style="201" customWidth="1"/>
    <col min="13320" max="13568" width="9" style="201"/>
    <col min="13569" max="13569" width="7.7265625" style="201" customWidth="1"/>
    <col min="13570" max="13570" width="12.54296875" style="201" customWidth="1"/>
    <col min="13571" max="13571" width="19.1796875" style="201" customWidth="1"/>
    <col min="13572" max="13572" width="29" style="201" customWidth="1"/>
    <col min="13573" max="13573" width="14.7265625" style="201" customWidth="1"/>
    <col min="13574" max="13574" width="16.26953125" style="201" customWidth="1"/>
    <col min="13575" max="13575" width="15.453125" style="201" customWidth="1"/>
    <col min="13576" max="13824" width="9" style="201"/>
    <col min="13825" max="13825" width="7.7265625" style="201" customWidth="1"/>
    <col min="13826" max="13826" width="12.54296875" style="201" customWidth="1"/>
    <col min="13827" max="13827" width="19.1796875" style="201" customWidth="1"/>
    <col min="13828" max="13828" width="29" style="201" customWidth="1"/>
    <col min="13829" max="13829" width="14.7265625" style="201" customWidth="1"/>
    <col min="13830" max="13830" width="16.26953125" style="201" customWidth="1"/>
    <col min="13831" max="13831" width="15.453125" style="201" customWidth="1"/>
    <col min="13832" max="14080" width="9" style="201"/>
    <col min="14081" max="14081" width="7.7265625" style="201" customWidth="1"/>
    <col min="14082" max="14082" width="12.54296875" style="201" customWidth="1"/>
    <col min="14083" max="14083" width="19.1796875" style="201" customWidth="1"/>
    <col min="14084" max="14084" width="29" style="201" customWidth="1"/>
    <col min="14085" max="14085" width="14.7265625" style="201" customWidth="1"/>
    <col min="14086" max="14086" width="16.26953125" style="201" customWidth="1"/>
    <col min="14087" max="14087" width="15.453125" style="201" customWidth="1"/>
    <col min="14088" max="14336" width="9" style="201"/>
    <col min="14337" max="14337" width="7.7265625" style="201" customWidth="1"/>
    <col min="14338" max="14338" width="12.54296875" style="201" customWidth="1"/>
    <col min="14339" max="14339" width="19.1796875" style="201" customWidth="1"/>
    <col min="14340" max="14340" width="29" style="201" customWidth="1"/>
    <col min="14341" max="14341" width="14.7265625" style="201" customWidth="1"/>
    <col min="14342" max="14342" width="16.26953125" style="201" customWidth="1"/>
    <col min="14343" max="14343" width="15.453125" style="201" customWidth="1"/>
    <col min="14344" max="14592" width="9" style="201"/>
    <col min="14593" max="14593" width="7.7265625" style="201" customWidth="1"/>
    <col min="14594" max="14594" width="12.54296875" style="201" customWidth="1"/>
    <col min="14595" max="14595" width="19.1796875" style="201" customWidth="1"/>
    <col min="14596" max="14596" width="29" style="201" customWidth="1"/>
    <col min="14597" max="14597" width="14.7265625" style="201" customWidth="1"/>
    <col min="14598" max="14598" width="16.26953125" style="201" customWidth="1"/>
    <col min="14599" max="14599" width="15.453125" style="201" customWidth="1"/>
    <col min="14600" max="14848" width="9" style="201"/>
    <col min="14849" max="14849" width="7.7265625" style="201" customWidth="1"/>
    <col min="14850" max="14850" width="12.54296875" style="201" customWidth="1"/>
    <col min="14851" max="14851" width="19.1796875" style="201" customWidth="1"/>
    <col min="14852" max="14852" width="29" style="201" customWidth="1"/>
    <col min="14853" max="14853" width="14.7265625" style="201" customWidth="1"/>
    <col min="14854" max="14854" width="16.26953125" style="201" customWidth="1"/>
    <col min="14855" max="14855" width="15.453125" style="201" customWidth="1"/>
    <col min="14856" max="15104" width="9" style="201"/>
    <col min="15105" max="15105" width="7.7265625" style="201" customWidth="1"/>
    <col min="15106" max="15106" width="12.54296875" style="201" customWidth="1"/>
    <col min="15107" max="15107" width="19.1796875" style="201" customWidth="1"/>
    <col min="15108" max="15108" width="29" style="201" customWidth="1"/>
    <col min="15109" max="15109" width="14.7265625" style="201" customWidth="1"/>
    <col min="15110" max="15110" width="16.26953125" style="201" customWidth="1"/>
    <col min="15111" max="15111" width="15.453125" style="201" customWidth="1"/>
    <col min="15112" max="15360" width="9" style="201"/>
    <col min="15361" max="15361" width="7.7265625" style="201" customWidth="1"/>
    <col min="15362" max="15362" width="12.54296875" style="201" customWidth="1"/>
    <col min="15363" max="15363" width="19.1796875" style="201" customWidth="1"/>
    <col min="15364" max="15364" width="29" style="201" customWidth="1"/>
    <col min="15365" max="15365" width="14.7265625" style="201" customWidth="1"/>
    <col min="15366" max="15366" width="16.26953125" style="201" customWidth="1"/>
    <col min="15367" max="15367" width="15.453125" style="201" customWidth="1"/>
    <col min="15368" max="15616" width="9" style="201"/>
    <col min="15617" max="15617" width="7.7265625" style="201" customWidth="1"/>
    <col min="15618" max="15618" width="12.54296875" style="201" customWidth="1"/>
    <col min="15619" max="15619" width="19.1796875" style="201" customWidth="1"/>
    <col min="15620" max="15620" width="29" style="201" customWidth="1"/>
    <col min="15621" max="15621" width="14.7265625" style="201" customWidth="1"/>
    <col min="15622" max="15622" width="16.26953125" style="201" customWidth="1"/>
    <col min="15623" max="15623" width="15.453125" style="201" customWidth="1"/>
    <col min="15624" max="15872" width="9" style="201"/>
    <col min="15873" max="15873" width="7.7265625" style="201" customWidth="1"/>
    <col min="15874" max="15874" width="12.54296875" style="201" customWidth="1"/>
    <col min="15875" max="15875" width="19.1796875" style="201" customWidth="1"/>
    <col min="15876" max="15876" width="29" style="201" customWidth="1"/>
    <col min="15877" max="15877" width="14.7265625" style="201" customWidth="1"/>
    <col min="15878" max="15878" width="16.26953125" style="201" customWidth="1"/>
    <col min="15879" max="15879" width="15.453125" style="201" customWidth="1"/>
    <col min="15880" max="16128" width="9" style="201"/>
    <col min="16129" max="16129" width="7.7265625" style="201" customWidth="1"/>
    <col min="16130" max="16130" width="12.54296875" style="201" customWidth="1"/>
    <col min="16131" max="16131" width="19.1796875" style="201" customWidth="1"/>
    <col min="16132" max="16132" width="29" style="201" customWidth="1"/>
    <col min="16133" max="16133" width="14.7265625" style="201" customWidth="1"/>
    <col min="16134" max="16134" width="16.26953125" style="201" customWidth="1"/>
    <col min="16135" max="16135" width="15.453125" style="201" customWidth="1"/>
    <col min="16136" max="16384" width="9" style="201"/>
  </cols>
  <sheetData>
    <row r="1" spans="1:8" ht="163.5" customHeight="1">
      <c r="A1" s="731"/>
      <c r="B1" s="732"/>
      <c r="C1" s="732"/>
      <c r="D1" s="199" t="s">
        <v>860</v>
      </c>
      <c r="E1" s="733"/>
      <c r="F1" s="733"/>
      <c r="G1" s="200"/>
    </row>
    <row r="2" spans="1:8">
      <c r="H2" s="202"/>
    </row>
    <row r="3" spans="1:8" ht="39.75" customHeight="1">
      <c r="A3" s="734" t="s">
        <v>861</v>
      </c>
      <c r="B3" s="735"/>
      <c r="C3" s="735"/>
      <c r="D3" s="572" t="s">
        <v>2582</v>
      </c>
      <c r="E3" s="203"/>
      <c r="F3" s="203"/>
      <c r="H3" s="204"/>
    </row>
    <row r="4" spans="1:8" ht="18.5">
      <c r="A4" s="205"/>
      <c r="B4" s="206"/>
      <c r="D4" s="207"/>
      <c r="H4" s="204"/>
    </row>
    <row r="5" spans="1:8" s="209" customFormat="1" ht="18.5">
      <c r="A5" s="736" t="s">
        <v>862</v>
      </c>
      <c r="B5" s="737"/>
      <c r="C5" s="737"/>
      <c r="D5" s="572" t="s">
        <v>3298</v>
      </c>
      <c r="E5" s="208"/>
      <c r="F5" s="208"/>
      <c r="H5" s="210"/>
    </row>
    <row r="6" spans="1:8" s="209" customFormat="1" ht="18.5">
      <c r="A6" s="211" t="s">
        <v>863</v>
      </c>
      <c r="B6" s="212"/>
      <c r="D6" s="572" t="s">
        <v>56</v>
      </c>
      <c r="E6" s="208"/>
      <c r="F6" s="208"/>
      <c r="H6" s="210"/>
    </row>
    <row r="7" spans="1:8" s="209" customFormat="1" ht="55.5" customHeight="1">
      <c r="A7" s="738" t="s">
        <v>864</v>
      </c>
      <c r="B7" s="739"/>
      <c r="C7" s="739"/>
      <c r="D7" s="740" t="s">
        <v>3299</v>
      </c>
      <c r="E7" s="741"/>
      <c r="F7" s="741"/>
      <c r="H7" s="210"/>
    </row>
    <row r="8" spans="1:8" s="209" customFormat="1" ht="37.5" customHeight="1">
      <c r="A8" s="211" t="s">
        <v>865</v>
      </c>
      <c r="D8" s="742" t="s">
        <v>2580</v>
      </c>
      <c r="E8" s="742"/>
      <c r="F8" s="208"/>
      <c r="H8" s="210"/>
    </row>
    <row r="9" spans="1:8" s="209" customFormat="1" ht="37.5" customHeight="1">
      <c r="A9" s="214" t="s">
        <v>866</v>
      </c>
      <c r="B9" s="215"/>
      <c r="C9" s="215"/>
      <c r="D9" s="588" t="s">
        <v>3300</v>
      </c>
      <c r="E9" s="216"/>
      <c r="F9" s="208"/>
      <c r="H9" s="210"/>
    </row>
    <row r="10" spans="1:8" s="209" customFormat="1" ht="18.5">
      <c r="A10" s="211" t="s">
        <v>867</v>
      </c>
      <c r="B10" s="212"/>
      <c r="D10" s="573">
        <v>44338</v>
      </c>
      <c r="E10" s="208"/>
      <c r="F10" s="208"/>
      <c r="H10" s="210"/>
    </row>
    <row r="11" spans="1:8" s="209" customFormat="1" ht="18.5">
      <c r="A11" s="738" t="s">
        <v>868</v>
      </c>
      <c r="B11" s="739"/>
      <c r="C11" s="739"/>
      <c r="D11" s="573">
        <v>46163</v>
      </c>
      <c r="E11" s="208"/>
      <c r="F11" s="208"/>
      <c r="H11" s="210"/>
    </row>
    <row r="12" spans="1:8" s="209" customFormat="1" ht="18.5">
      <c r="A12" s="211"/>
      <c r="B12" s="212"/>
    </row>
    <row r="13" spans="1:8" s="209" customFormat="1" ht="18.5">
      <c r="B13" s="212"/>
    </row>
    <row r="14" spans="1:8" s="209" customFormat="1" ht="29">
      <c r="A14" s="217"/>
      <c r="B14" s="218" t="s">
        <v>869</v>
      </c>
      <c r="C14" s="218" t="s">
        <v>870</v>
      </c>
      <c r="D14" s="218" t="s">
        <v>871</v>
      </c>
      <c r="E14" s="218" t="s">
        <v>872</v>
      </c>
      <c r="F14" s="219" t="s">
        <v>873</v>
      </c>
      <c r="G14" s="220"/>
    </row>
    <row r="15" spans="1:8" s="209" customFormat="1" ht="14.5">
      <c r="A15" s="221" t="s">
        <v>874</v>
      </c>
      <c r="B15" s="570"/>
      <c r="C15" s="570"/>
      <c r="D15" s="570"/>
      <c r="E15" s="570"/>
      <c r="F15" s="571"/>
      <c r="G15" s="220"/>
    </row>
    <row r="16" spans="1:8" s="209" customFormat="1" ht="29">
      <c r="A16" s="222" t="s">
        <v>12</v>
      </c>
      <c r="B16" s="574" t="s">
        <v>3301</v>
      </c>
      <c r="C16" s="574" t="s">
        <v>3302</v>
      </c>
      <c r="D16" s="574" t="s">
        <v>3303</v>
      </c>
      <c r="E16" s="574" t="s">
        <v>3304</v>
      </c>
      <c r="F16" s="574" t="s">
        <v>3304</v>
      </c>
      <c r="G16" s="224"/>
    </row>
    <row r="17" spans="1:7" s="209" customFormat="1" ht="14.5">
      <c r="A17" s="222" t="s">
        <v>3</v>
      </c>
      <c r="B17" s="574" t="s">
        <v>3305</v>
      </c>
      <c r="C17" s="574" t="s">
        <v>3306</v>
      </c>
      <c r="D17" s="574" t="s">
        <v>3307</v>
      </c>
      <c r="E17" s="574" t="s">
        <v>3308</v>
      </c>
      <c r="F17" s="574" t="s">
        <v>3309</v>
      </c>
      <c r="G17" s="224"/>
    </row>
    <row r="18" spans="1:7" s="209" customFormat="1" ht="14.5">
      <c r="A18" s="222" t="s">
        <v>4</v>
      </c>
      <c r="B18" s="574" t="s">
        <v>2893</v>
      </c>
      <c r="C18" s="575">
        <v>45159</v>
      </c>
      <c r="D18" s="574" t="s">
        <v>3310</v>
      </c>
      <c r="E18" s="574" t="s">
        <v>3311</v>
      </c>
      <c r="F18" s="574" t="s">
        <v>3309</v>
      </c>
      <c r="G18" s="224"/>
    </row>
    <row r="19" spans="1:7" s="209" customFormat="1" ht="26">
      <c r="A19" s="222" t="s">
        <v>5</v>
      </c>
      <c r="B19" s="223" t="s">
        <v>3312</v>
      </c>
      <c r="C19" s="578" t="s">
        <v>3466</v>
      </c>
      <c r="D19" s="223" t="s">
        <v>3310</v>
      </c>
      <c r="E19" s="223" t="s">
        <v>3424</v>
      </c>
      <c r="F19" s="223" t="s">
        <v>3424</v>
      </c>
      <c r="G19" s="224"/>
    </row>
    <row r="20" spans="1:7" s="209" customFormat="1" ht="52">
      <c r="A20" s="222" t="s">
        <v>6</v>
      </c>
      <c r="B20" s="223" t="s">
        <v>3506</v>
      </c>
      <c r="C20" s="223">
        <v>45890</v>
      </c>
      <c r="D20" s="223" t="s">
        <v>3558</v>
      </c>
      <c r="E20" s="223" t="s">
        <v>3311</v>
      </c>
      <c r="F20" s="223" t="s">
        <v>3309</v>
      </c>
      <c r="G20" s="224"/>
    </row>
    <row r="21" spans="1:7" s="209" customFormat="1" ht="18.5">
      <c r="B21" s="212"/>
    </row>
    <row r="22" spans="1:7" s="209" customFormat="1" ht="18" customHeight="1">
      <c r="A22" s="746" t="s">
        <v>875</v>
      </c>
      <c r="B22" s="746"/>
      <c r="C22" s="746"/>
      <c r="D22" s="746"/>
      <c r="E22" s="746"/>
      <c r="F22" s="746"/>
    </row>
    <row r="23" spans="1:7" ht="14.5">
      <c r="A23" s="743" t="s">
        <v>876</v>
      </c>
      <c r="B23" s="744"/>
      <c r="C23" s="744"/>
      <c r="D23" s="744"/>
      <c r="E23" s="744"/>
      <c r="F23" s="744"/>
      <c r="G23" s="200"/>
    </row>
    <row r="24" spans="1:7" ht="14.5">
      <c r="A24" s="213"/>
      <c r="B24" s="213"/>
    </row>
    <row r="25" spans="1:7" ht="14.5">
      <c r="A25" s="743" t="s">
        <v>877</v>
      </c>
      <c r="B25" s="744"/>
      <c r="C25" s="744"/>
      <c r="D25" s="744"/>
      <c r="E25" s="744"/>
      <c r="F25" s="744"/>
      <c r="G25" s="200"/>
    </row>
    <row r="26" spans="1:7" ht="14.5">
      <c r="A26" s="743" t="s">
        <v>878</v>
      </c>
      <c r="B26" s="744"/>
      <c r="C26" s="744"/>
      <c r="D26" s="744"/>
      <c r="E26" s="744"/>
      <c r="F26" s="744"/>
      <c r="G26" s="200"/>
    </row>
    <row r="27" spans="1:7" ht="14.5">
      <c r="A27" s="743" t="s">
        <v>879</v>
      </c>
      <c r="B27" s="744"/>
      <c r="C27" s="744"/>
      <c r="D27" s="744"/>
      <c r="E27" s="744"/>
      <c r="F27" s="744"/>
      <c r="G27" s="200"/>
    </row>
    <row r="28" spans="1:7" ht="14.5">
      <c r="A28" s="225"/>
      <c r="B28" s="225"/>
    </row>
    <row r="29" spans="1:7" ht="14.5">
      <c r="A29" s="745" t="s">
        <v>880</v>
      </c>
      <c r="B29" s="744"/>
      <c r="C29" s="744"/>
      <c r="D29" s="744"/>
      <c r="E29" s="744"/>
      <c r="F29" s="744"/>
      <c r="G29" s="200"/>
    </row>
    <row r="30" spans="1:7" ht="14.5">
      <c r="A30" s="745" t="s">
        <v>881</v>
      </c>
      <c r="B30" s="744"/>
      <c r="C30" s="744"/>
      <c r="D30" s="744"/>
      <c r="E30" s="744"/>
      <c r="F30" s="744"/>
      <c r="G30" s="200"/>
    </row>
    <row r="31" spans="1:7" ht="13.5" customHeight="1"/>
    <row r="32" spans="1:7">
      <c r="A32" s="201" t="s">
        <v>882</v>
      </c>
    </row>
  </sheetData>
  <sheetProtection password="CD46" sheet="1" objects="1" scenarios="1" formatCells="0" formatColumns="0" formatRows="0" insertColumns="0" insertRows="0" insertHyperlinks="0" deleteColumns="0" deleteRows="0" selectLockedCells="1"/>
  <mergeCells count="15">
    <mergeCell ref="D8:E8"/>
    <mergeCell ref="A27:F27"/>
    <mergeCell ref="A29:F29"/>
    <mergeCell ref="A30:F30"/>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80"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P337"/>
  <sheetViews>
    <sheetView view="pageBreakPreview" zoomScaleNormal="100" zoomScaleSheetLayoutView="100" workbookViewId="0">
      <pane ySplit="5" topLeftCell="A6" activePane="bottomLeft" state="frozen"/>
      <selection activeCell="B20" sqref="B20"/>
      <selection pane="bottomLeft" activeCell="F16" sqref="F16"/>
    </sheetView>
  </sheetViews>
  <sheetFormatPr defaultColWidth="9" defaultRowHeight="14.5"/>
  <cols>
    <col min="1" max="1" width="8" style="247" customWidth="1"/>
    <col min="2" max="2" width="7.1796875" style="247" customWidth="1"/>
    <col min="3" max="3" width="57.54296875" style="247" customWidth="1"/>
    <col min="4" max="4" width="52.26953125" style="247" hidden="1" customWidth="1"/>
    <col min="5" max="5" width="9.7265625" style="249" customWidth="1"/>
    <col min="6" max="7" width="40.54296875" style="247" customWidth="1"/>
    <col min="8" max="9" width="30.7265625" style="247" customWidth="1"/>
    <col min="10" max="10" width="12.26953125" style="247" customWidth="1"/>
    <col min="11" max="11" width="50.1796875" style="247" customWidth="1"/>
    <col min="12" max="12" width="7.1796875" style="247" customWidth="1"/>
    <col min="13" max="13" width="11.26953125" style="247" customWidth="1"/>
    <col min="14" max="14" width="3" style="247" customWidth="1"/>
    <col min="15" max="15" width="9" style="200"/>
    <col min="16" max="16" width="9" style="200" customWidth="1"/>
    <col min="17" max="257" width="9" style="200"/>
    <col min="258" max="258" width="8" style="200" customWidth="1"/>
    <col min="259" max="259" width="7.1796875" style="200" customWidth="1"/>
    <col min="260" max="260" width="36.7265625" style="200" customWidth="1"/>
    <col min="261" max="261" width="9.7265625" style="200" customWidth="1"/>
    <col min="262" max="263" width="32" style="200" customWidth="1"/>
    <col min="264" max="265" width="30.7265625" style="200" customWidth="1"/>
    <col min="266" max="266" width="12.26953125" style="200" customWidth="1"/>
    <col min="267" max="267" width="40.7265625" style="200" customWidth="1"/>
    <col min="268" max="268" width="7.1796875" style="200" customWidth="1"/>
    <col min="269" max="269" width="11.26953125" style="200" customWidth="1"/>
    <col min="270" max="270" width="3" style="200" customWidth="1"/>
    <col min="271" max="513" width="9" style="200"/>
    <col min="514" max="514" width="8" style="200" customWidth="1"/>
    <col min="515" max="515" width="7.1796875" style="200" customWidth="1"/>
    <col min="516" max="516" width="36.7265625" style="200" customWidth="1"/>
    <col min="517" max="517" width="9.7265625" style="200" customWidth="1"/>
    <col min="518" max="519" width="32" style="200" customWidth="1"/>
    <col min="520" max="521" width="30.7265625" style="200" customWidth="1"/>
    <col min="522" max="522" width="12.26953125" style="200" customWidth="1"/>
    <col min="523" max="523" width="40.7265625" style="200" customWidth="1"/>
    <col min="524" max="524" width="7.1796875" style="200" customWidth="1"/>
    <col min="525" max="525" width="11.26953125" style="200" customWidth="1"/>
    <col min="526" max="526" width="3" style="200" customWidth="1"/>
    <col min="527" max="769" width="9" style="200"/>
    <col min="770" max="770" width="8" style="200" customWidth="1"/>
    <col min="771" max="771" width="7.1796875" style="200" customWidth="1"/>
    <col min="772" max="772" width="36.7265625" style="200" customWidth="1"/>
    <col min="773" max="773" width="9.7265625" style="200" customWidth="1"/>
    <col min="774" max="775" width="32" style="200" customWidth="1"/>
    <col min="776" max="777" width="30.7265625" style="200" customWidth="1"/>
    <col min="778" max="778" width="12.26953125" style="200" customWidth="1"/>
    <col min="779" max="779" width="40.7265625" style="200" customWidth="1"/>
    <col min="780" max="780" width="7.1796875" style="200" customWidth="1"/>
    <col min="781" max="781" width="11.26953125" style="200" customWidth="1"/>
    <col min="782" max="782" width="3" style="200" customWidth="1"/>
    <col min="783" max="1025" width="9" style="200"/>
    <col min="1026" max="1026" width="8" style="200" customWidth="1"/>
    <col min="1027" max="1027" width="7.1796875" style="200" customWidth="1"/>
    <col min="1028" max="1028" width="36.7265625" style="200" customWidth="1"/>
    <col min="1029" max="1029" width="9.7265625" style="200" customWidth="1"/>
    <col min="1030" max="1031" width="32" style="200" customWidth="1"/>
    <col min="1032" max="1033" width="30.7265625" style="200" customWidth="1"/>
    <col min="1034" max="1034" width="12.26953125" style="200" customWidth="1"/>
    <col min="1035" max="1035" width="40.7265625" style="200" customWidth="1"/>
    <col min="1036" max="1036" width="7.1796875" style="200" customWidth="1"/>
    <col min="1037" max="1037" width="11.26953125" style="200" customWidth="1"/>
    <col min="1038" max="1038" width="3" style="200" customWidth="1"/>
    <col min="1039" max="1281" width="9" style="200"/>
    <col min="1282" max="1282" width="8" style="200" customWidth="1"/>
    <col min="1283" max="1283" width="7.1796875" style="200" customWidth="1"/>
    <col min="1284" max="1284" width="36.7265625" style="200" customWidth="1"/>
    <col min="1285" max="1285" width="9.7265625" style="200" customWidth="1"/>
    <col min="1286" max="1287" width="32" style="200" customWidth="1"/>
    <col min="1288" max="1289" width="30.7265625" style="200" customWidth="1"/>
    <col min="1290" max="1290" width="12.26953125" style="200" customWidth="1"/>
    <col min="1291" max="1291" width="40.7265625" style="200" customWidth="1"/>
    <col min="1292" max="1292" width="7.1796875" style="200" customWidth="1"/>
    <col min="1293" max="1293" width="11.26953125" style="200" customWidth="1"/>
    <col min="1294" max="1294" width="3" style="200" customWidth="1"/>
    <col min="1295" max="1537" width="9" style="200"/>
    <col min="1538" max="1538" width="8" style="200" customWidth="1"/>
    <col min="1539" max="1539" width="7.1796875" style="200" customWidth="1"/>
    <col min="1540" max="1540" width="36.7265625" style="200" customWidth="1"/>
    <col min="1541" max="1541" width="9.7265625" style="200" customWidth="1"/>
    <col min="1542" max="1543" width="32" style="200" customWidth="1"/>
    <col min="1544" max="1545" width="30.7265625" style="200" customWidth="1"/>
    <col min="1546" max="1546" width="12.26953125" style="200" customWidth="1"/>
    <col min="1547" max="1547" width="40.7265625" style="200" customWidth="1"/>
    <col min="1548" max="1548" width="7.1796875" style="200" customWidth="1"/>
    <col min="1549" max="1549" width="11.26953125" style="200" customWidth="1"/>
    <col min="1550" max="1550" width="3" style="200" customWidth="1"/>
    <col min="1551" max="1793" width="9" style="200"/>
    <col min="1794" max="1794" width="8" style="200" customWidth="1"/>
    <col min="1795" max="1795" width="7.1796875" style="200" customWidth="1"/>
    <col min="1796" max="1796" width="36.7265625" style="200" customWidth="1"/>
    <col min="1797" max="1797" width="9.7265625" style="200" customWidth="1"/>
    <col min="1798" max="1799" width="32" style="200" customWidth="1"/>
    <col min="1800" max="1801" width="30.7265625" style="200" customWidth="1"/>
    <col min="1802" max="1802" width="12.26953125" style="200" customWidth="1"/>
    <col min="1803" max="1803" width="40.7265625" style="200" customWidth="1"/>
    <col min="1804" max="1804" width="7.1796875" style="200" customWidth="1"/>
    <col min="1805" max="1805" width="11.26953125" style="200" customWidth="1"/>
    <col min="1806" max="1806" width="3" style="200" customWidth="1"/>
    <col min="1807" max="2049" width="9" style="200"/>
    <col min="2050" max="2050" width="8" style="200" customWidth="1"/>
    <col min="2051" max="2051" width="7.1796875" style="200" customWidth="1"/>
    <col min="2052" max="2052" width="36.7265625" style="200" customWidth="1"/>
    <col min="2053" max="2053" width="9.7265625" style="200" customWidth="1"/>
    <col min="2054" max="2055" width="32" style="200" customWidth="1"/>
    <col min="2056" max="2057" width="30.7265625" style="200" customWidth="1"/>
    <col min="2058" max="2058" width="12.26953125" style="200" customWidth="1"/>
    <col min="2059" max="2059" width="40.7265625" style="200" customWidth="1"/>
    <col min="2060" max="2060" width="7.1796875" style="200" customWidth="1"/>
    <col min="2061" max="2061" width="11.26953125" style="200" customWidth="1"/>
    <col min="2062" max="2062" width="3" style="200" customWidth="1"/>
    <col min="2063" max="2305" width="9" style="200"/>
    <col min="2306" max="2306" width="8" style="200" customWidth="1"/>
    <col min="2307" max="2307" width="7.1796875" style="200" customWidth="1"/>
    <col min="2308" max="2308" width="36.7265625" style="200" customWidth="1"/>
    <col min="2309" max="2309" width="9.7265625" style="200" customWidth="1"/>
    <col min="2310" max="2311" width="32" style="200" customWidth="1"/>
    <col min="2312" max="2313" width="30.7265625" style="200" customWidth="1"/>
    <col min="2314" max="2314" width="12.26953125" style="200" customWidth="1"/>
    <col min="2315" max="2315" width="40.7265625" style="200" customWidth="1"/>
    <col min="2316" max="2316" width="7.1796875" style="200" customWidth="1"/>
    <col min="2317" max="2317" width="11.26953125" style="200" customWidth="1"/>
    <col min="2318" max="2318" width="3" style="200" customWidth="1"/>
    <col min="2319" max="2561" width="9" style="200"/>
    <col min="2562" max="2562" width="8" style="200" customWidth="1"/>
    <col min="2563" max="2563" width="7.1796875" style="200" customWidth="1"/>
    <col min="2564" max="2564" width="36.7265625" style="200" customWidth="1"/>
    <col min="2565" max="2565" width="9.7265625" style="200" customWidth="1"/>
    <col min="2566" max="2567" width="32" style="200" customWidth="1"/>
    <col min="2568" max="2569" width="30.7265625" style="200" customWidth="1"/>
    <col min="2570" max="2570" width="12.26953125" style="200" customWidth="1"/>
    <col min="2571" max="2571" width="40.7265625" style="200" customWidth="1"/>
    <col min="2572" max="2572" width="7.1796875" style="200" customWidth="1"/>
    <col min="2573" max="2573" width="11.26953125" style="200" customWidth="1"/>
    <col min="2574" max="2574" width="3" style="200" customWidth="1"/>
    <col min="2575" max="2817" width="9" style="200"/>
    <col min="2818" max="2818" width="8" style="200" customWidth="1"/>
    <col min="2819" max="2819" width="7.1796875" style="200" customWidth="1"/>
    <col min="2820" max="2820" width="36.7265625" style="200" customWidth="1"/>
    <col min="2821" max="2821" width="9.7265625" style="200" customWidth="1"/>
    <col min="2822" max="2823" width="32" style="200" customWidth="1"/>
    <col min="2824" max="2825" width="30.7265625" style="200" customWidth="1"/>
    <col min="2826" max="2826" width="12.26953125" style="200" customWidth="1"/>
    <col min="2827" max="2827" width="40.7265625" style="200" customWidth="1"/>
    <col min="2828" max="2828" width="7.1796875" style="200" customWidth="1"/>
    <col min="2829" max="2829" width="11.26953125" style="200" customWidth="1"/>
    <col min="2830" max="2830" width="3" style="200" customWidth="1"/>
    <col min="2831" max="3073" width="9" style="200"/>
    <col min="3074" max="3074" width="8" style="200" customWidth="1"/>
    <col min="3075" max="3075" width="7.1796875" style="200" customWidth="1"/>
    <col min="3076" max="3076" width="36.7265625" style="200" customWidth="1"/>
    <col min="3077" max="3077" width="9.7265625" style="200" customWidth="1"/>
    <col min="3078" max="3079" width="32" style="200" customWidth="1"/>
    <col min="3080" max="3081" width="30.7265625" style="200" customWidth="1"/>
    <col min="3082" max="3082" width="12.26953125" style="200" customWidth="1"/>
    <col min="3083" max="3083" width="40.7265625" style="200" customWidth="1"/>
    <col min="3084" max="3084" width="7.1796875" style="200" customWidth="1"/>
    <col min="3085" max="3085" width="11.26953125" style="200" customWidth="1"/>
    <col min="3086" max="3086" width="3" style="200" customWidth="1"/>
    <col min="3087" max="3329" width="9" style="200"/>
    <col min="3330" max="3330" width="8" style="200" customWidth="1"/>
    <col min="3331" max="3331" width="7.1796875" style="200" customWidth="1"/>
    <col min="3332" max="3332" width="36.7265625" style="200" customWidth="1"/>
    <col min="3333" max="3333" width="9.7265625" style="200" customWidth="1"/>
    <col min="3334" max="3335" width="32" style="200" customWidth="1"/>
    <col min="3336" max="3337" width="30.7265625" style="200" customWidth="1"/>
    <col min="3338" max="3338" width="12.26953125" style="200" customWidth="1"/>
    <col min="3339" max="3339" width="40.7265625" style="200" customWidth="1"/>
    <col min="3340" max="3340" width="7.1796875" style="200" customWidth="1"/>
    <col min="3341" max="3341" width="11.26953125" style="200" customWidth="1"/>
    <col min="3342" max="3342" width="3" style="200" customWidth="1"/>
    <col min="3343" max="3585" width="9" style="200"/>
    <col min="3586" max="3586" width="8" style="200" customWidth="1"/>
    <col min="3587" max="3587" width="7.1796875" style="200" customWidth="1"/>
    <col min="3588" max="3588" width="36.7265625" style="200" customWidth="1"/>
    <col min="3589" max="3589" width="9.7265625" style="200" customWidth="1"/>
    <col min="3590" max="3591" width="32" style="200" customWidth="1"/>
    <col min="3592" max="3593" width="30.7265625" style="200" customWidth="1"/>
    <col min="3594" max="3594" width="12.26953125" style="200" customWidth="1"/>
    <col min="3595" max="3595" width="40.7265625" style="200" customWidth="1"/>
    <col min="3596" max="3596" width="7.1796875" style="200" customWidth="1"/>
    <col min="3597" max="3597" width="11.26953125" style="200" customWidth="1"/>
    <col min="3598" max="3598" width="3" style="200" customWidth="1"/>
    <col min="3599" max="3841" width="9" style="200"/>
    <col min="3842" max="3842" width="8" style="200" customWidth="1"/>
    <col min="3843" max="3843" width="7.1796875" style="200" customWidth="1"/>
    <col min="3844" max="3844" width="36.7265625" style="200" customWidth="1"/>
    <col min="3845" max="3845" width="9.7265625" style="200" customWidth="1"/>
    <col min="3846" max="3847" width="32" style="200" customWidth="1"/>
    <col min="3848" max="3849" width="30.7265625" style="200" customWidth="1"/>
    <col min="3850" max="3850" width="12.26953125" style="200" customWidth="1"/>
    <col min="3851" max="3851" width="40.7265625" style="200" customWidth="1"/>
    <col min="3852" max="3852" width="7.1796875" style="200" customWidth="1"/>
    <col min="3853" max="3853" width="11.26953125" style="200" customWidth="1"/>
    <col min="3854" max="3854" width="3" style="200" customWidth="1"/>
    <col min="3855" max="4097" width="9" style="200"/>
    <col min="4098" max="4098" width="8" style="200" customWidth="1"/>
    <col min="4099" max="4099" width="7.1796875" style="200" customWidth="1"/>
    <col min="4100" max="4100" width="36.7265625" style="200" customWidth="1"/>
    <col min="4101" max="4101" width="9.7265625" style="200" customWidth="1"/>
    <col min="4102" max="4103" width="32" style="200" customWidth="1"/>
    <col min="4104" max="4105" width="30.7265625" style="200" customWidth="1"/>
    <col min="4106" max="4106" width="12.26953125" style="200" customWidth="1"/>
    <col min="4107" max="4107" width="40.7265625" style="200" customWidth="1"/>
    <col min="4108" max="4108" width="7.1796875" style="200" customWidth="1"/>
    <col min="4109" max="4109" width="11.26953125" style="200" customWidth="1"/>
    <col min="4110" max="4110" width="3" style="200" customWidth="1"/>
    <col min="4111" max="4353" width="9" style="200"/>
    <col min="4354" max="4354" width="8" style="200" customWidth="1"/>
    <col min="4355" max="4355" width="7.1796875" style="200" customWidth="1"/>
    <col min="4356" max="4356" width="36.7265625" style="200" customWidth="1"/>
    <col min="4357" max="4357" width="9.7265625" style="200" customWidth="1"/>
    <col min="4358" max="4359" width="32" style="200" customWidth="1"/>
    <col min="4360" max="4361" width="30.7265625" style="200" customWidth="1"/>
    <col min="4362" max="4362" width="12.26953125" style="200" customWidth="1"/>
    <col min="4363" max="4363" width="40.7265625" style="200" customWidth="1"/>
    <col min="4364" max="4364" width="7.1796875" style="200" customWidth="1"/>
    <col min="4365" max="4365" width="11.26953125" style="200" customWidth="1"/>
    <col min="4366" max="4366" width="3" style="200" customWidth="1"/>
    <col min="4367" max="4609" width="9" style="200"/>
    <col min="4610" max="4610" width="8" style="200" customWidth="1"/>
    <col min="4611" max="4611" width="7.1796875" style="200" customWidth="1"/>
    <col min="4612" max="4612" width="36.7265625" style="200" customWidth="1"/>
    <col min="4613" max="4613" width="9.7265625" style="200" customWidth="1"/>
    <col min="4614" max="4615" width="32" style="200" customWidth="1"/>
    <col min="4616" max="4617" width="30.7265625" style="200" customWidth="1"/>
    <col min="4618" max="4618" width="12.26953125" style="200" customWidth="1"/>
    <col min="4619" max="4619" width="40.7265625" style="200" customWidth="1"/>
    <col min="4620" max="4620" width="7.1796875" style="200" customWidth="1"/>
    <col min="4621" max="4621" width="11.26953125" style="200" customWidth="1"/>
    <col min="4622" max="4622" width="3" style="200" customWidth="1"/>
    <col min="4623" max="4865" width="9" style="200"/>
    <col min="4866" max="4866" width="8" style="200" customWidth="1"/>
    <col min="4867" max="4867" width="7.1796875" style="200" customWidth="1"/>
    <col min="4868" max="4868" width="36.7265625" style="200" customWidth="1"/>
    <col min="4869" max="4869" width="9.7265625" style="200" customWidth="1"/>
    <col min="4870" max="4871" width="32" style="200" customWidth="1"/>
    <col min="4872" max="4873" width="30.7265625" style="200" customWidth="1"/>
    <col min="4874" max="4874" width="12.26953125" style="200" customWidth="1"/>
    <col min="4875" max="4875" width="40.7265625" style="200" customWidth="1"/>
    <col min="4876" max="4876" width="7.1796875" style="200" customWidth="1"/>
    <col min="4877" max="4877" width="11.26953125" style="200" customWidth="1"/>
    <col min="4878" max="4878" width="3" style="200" customWidth="1"/>
    <col min="4879" max="5121" width="9" style="200"/>
    <col min="5122" max="5122" width="8" style="200" customWidth="1"/>
    <col min="5123" max="5123" width="7.1796875" style="200" customWidth="1"/>
    <col min="5124" max="5124" width="36.7265625" style="200" customWidth="1"/>
    <col min="5125" max="5125" width="9.7265625" style="200" customWidth="1"/>
    <col min="5126" max="5127" width="32" style="200" customWidth="1"/>
    <col min="5128" max="5129" width="30.7265625" style="200" customWidth="1"/>
    <col min="5130" max="5130" width="12.26953125" style="200" customWidth="1"/>
    <col min="5131" max="5131" width="40.7265625" style="200" customWidth="1"/>
    <col min="5132" max="5132" width="7.1796875" style="200" customWidth="1"/>
    <col min="5133" max="5133" width="11.26953125" style="200" customWidth="1"/>
    <col min="5134" max="5134" width="3" style="200" customWidth="1"/>
    <col min="5135" max="5377" width="9" style="200"/>
    <col min="5378" max="5378" width="8" style="200" customWidth="1"/>
    <col min="5379" max="5379" width="7.1796875" style="200" customWidth="1"/>
    <col min="5380" max="5380" width="36.7265625" style="200" customWidth="1"/>
    <col min="5381" max="5381" width="9.7265625" style="200" customWidth="1"/>
    <col min="5382" max="5383" width="32" style="200" customWidth="1"/>
    <col min="5384" max="5385" width="30.7265625" style="200" customWidth="1"/>
    <col min="5386" max="5386" width="12.26953125" style="200" customWidth="1"/>
    <col min="5387" max="5387" width="40.7265625" style="200" customWidth="1"/>
    <col min="5388" max="5388" width="7.1796875" style="200" customWidth="1"/>
    <col min="5389" max="5389" width="11.26953125" style="200" customWidth="1"/>
    <col min="5390" max="5390" width="3" style="200" customWidth="1"/>
    <col min="5391" max="5633" width="9" style="200"/>
    <col min="5634" max="5634" width="8" style="200" customWidth="1"/>
    <col min="5635" max="5635" width="7.1796875" style="200" customWidth="1"/>
    <col min="5636" max="5636" width="36.7265625" style="200" customWidth="1"/>
    <col min="5637" max="5637" width="9.7265625" style="200" customWidth="1"/>
    <col min="5638" max="5639" width="32" style="200" customWidth="1"/>
    <col min="5640" max="5641" width="30.7265625" style="200" customWidth="1"/>
    <col min="5642" max="5642" width="12.26953125" style="200" customWidth="1"/>
    <col min="5643" max="5643" width="40.7265625" style="200" customWidth="1"/>
    <col min="5644" max="5644" width="7.1796875" style="200" customWidth="1"/>
    <col min="5645" max="5645" width="11.26953125" style="200" customWidth="1"/>
    <col min="5646" max="5646" width="3" style="200" customWidth="1"/>
    <col min="5647" max="5889" width="9" style="200"/>
    <col min="5890" max="5890" width="8" style="200" customWidth="1"/>
    <col min="5891" max="5891" width="7.1796875" style="200" customWidth="1"/>
    <col min="5892" max="5892" width="36.7265625" style="200" customWidth="1"/>
    <col min="5893" max="5893" width="9.7265625" style="200" customWidth="1"/>
    <col min="5894" max="5895" width="32" style="200" customWidth="1"/>
    <col min="5896" max="5897" width="30.7265625" style="200" customWidth="1"/>
    <col min="5898" max="5898" width="12.26953125" style="200" customWidth="1"/>
    <col min="5899" max="5899" width="40.7265625" style="200" customWidth="1"/>
    <col min="5900" max="5900" width="7.1796875" style="200" customWidth="1"/>
    <col min="5901" max="5901" width="11.26953125" style="200" customWidth="1"/>
    <col min="5902" max="5902" width="3" style="200" customWidth="1"/>
    <col min="5903" max="6145" width="9" style="200"/>
    <col min="6146" max="6146" width="8" style="200" customWidth="1"/>
    <col min="6147" max="6147" width="7.1796875" style="200" customWidth="1"/>
    <col min="6148" max="6148" width="36.7265625" style="200" customWidth="1"/>
    <col min="6149" max="6149" width="9.7265625" style="200" customWidth="1"/>
    <col min="6150" max="6151" width="32" style="200" customWidth="1"/>
    <col min="6152" max="6153" width="30.7265625" style="200" customWidth="1"/>
    <col min="6154" max="6154" width="12.26953125" style="200" customWidth="1"/>
    <col min="6155" max="6155" width="40.7265625" style="200" customWidth="1"/>
    <col min="6156" max="6156" width="7.1796875" style="200" customWidth="1"/>
    <col min="6157" max="6157" width="11.26953125" style="200" customWidth="1"/>
    <col min="6158" max="6158" width="3" style="200" customWidth="1"/>
    <col min="6159" max="6401" width="9" style="200"/>
    <col min="6402" max="6402" width="8" style="200" customWidth="1"/>
    <col min="6403" max="6403" width="7.1796875" style="200" customWidth="1"/>
    <col min="6404" max="6404" width="36.7265625" style="200" customWidth="1"/>
    <col min="6405" max="6405" width="9.7265625" style="200" customWidth="1"/>
    <col min="6406" max="6407" width="32" style="200" customWidth="1"/>
    <col min="6408" max="6409" width="30.7265625" style="200" customWidth="1"/>
    <col min="6410" max="6410" width="12.26953125" style="200" customWidth="1"/>
    <col min="6411" max="6411" width="40.7265625" style="200" customWidth="1"/>
    <col min="6412" max="6412" width="7.1796875" style="200" customWidth="1"/>
    <col min="6413" max="6413" width="11.26953125" style="200" customWidth="1"/>
    <col min="6414" max="6414" width="3" style="200" customWidth="1"/>
    <col min="6415" max="6657" width="9" style="200"/>
    <col min="6658" max="6658" width="8" style="200" customWidth="1"/>
    <col min="6659" max="6659" width="7.1796875" style="200" customWidth="1"/>
    <col min="6660" max="6660" width="36.7265625" style="200" customWidth="1"/>
    <col min="6661" max="6661" width="9.7265625" style="200" customWidth="1"/>
    <col min="6662" max="6663" width="32" style="200" customWidth="1"/>
    <col min="6664" max="6665" width="30.7265625" style="200" customWidth="1"/>
    <col min="6666" max="6666" width="12.26953125" style="200" customWidth="1"/>
    <col min="6667" max="6667" width="40.7265625" style="200" customWidth="1"/>
    <col min="6668" max="6668" width="7.1796875" style="200" customWidth="1"/>
    <col min="6669" max="6669" width="11.26953125" style="200" customWidth="1"/>
    <col min="6670" max="6670" width="3" style="200" customWidth="1"/>
    <col min="6671" max="6913" width="9" style="200"/>
    <col min="6914" max="6914" width="8" style="200" customWidth="1"/>
    <col min="6915" max="6915" width="7.1796875" style="200" customWidth="1"/>
    <col min="6916" max="6916" width="36.7265625" style="200" customWidth="1"/>
    <col min="6917" max="6917" width="9.7265625" style="200" customWidth="1"/>
    <col min="6918" max="6919" width="32" style="200" customWidth="1"/>
    <col min="6920" max="6921" width="30.7265625" style="200" customWidth="1"/>
    <col min="6922" max="6922" width="12.26953125" style="200" customWidth="1"/>
    <col min="6923" max="6923" width="40.7265625" style="200" customWidth="1"/>
    <col min="6924" max="6924" width="7.1796875" style="200" customWidth="1"/>
    <col min="6925" max="6925" width="11.26953125" style="200" customWidth="1"/>
    <col min="6926" max="6926" width="3" style="200" customWidth="1"/>
    <col min="6927" max="7169" width="9" style="200"/>
    <col min="7170" max="7170" width="8" style="200" customWidth="1"/>
    <col min="7171" max="7171" width="7.1796875" style="200" customWidth="1"/>
    <col min="7172" max="7172" width="36.7265625" style="200" customWidth="1"/>
    <col min="7173" max="7173" width="9.7265625" style="200" customWidth="1"/>
    <col min="7174" max="7175" width="32" style="200" customWidth="1"/>
    <col min="7176" max="7177" width="30.7265625" style="200" customWidth="1"/>
    <col min="7178" max="7178" width="12.26953125" style="200" customWidth="1"/>
    <col min="7179" max="7179" width="40.7265625" style="200" customWidth="1"/>
    <col min="7180" max="7180" width="7.1796875" style="200" customWidth="1"/>
    <col min="7181" max="7181" width="11.26953125" style="200" customWidth="1"/>
    <col min="7182" max="7182" width="3" style="200" customWidth="1"/>
    <col min="7183" max="7425" width="9" style="200"/>
    <col min="7426" max="7426" width="8" style="200" customWidth="1"/>
    <col min="7427" max="7427" width="7.1796875" style="200" customWidth="1"/>
    <col min="7428" max="7428" width="36.7265625" style="200" customWidth="1"/>
    <col min="7429" max="7429" width="9.7265625" style="200" customWidth="1"/>
    <col min="7430" max="7431" width="32" style="200" customWidth="1"/>
    <col min="7432" max="7433" width="30.7265625" style="200" customWidth="1"/>
    <col min="7434" max="7434" width="12.26953125" style="200" customWidth="1"/>
    <col min="7435" max="7435" width="40.7265625" style="200" customWidth="1"/>
    <col min="7436" max="7436" width="7.1796875" style="200" customWidth="1"/>
    <col min="7437" max="7437" width="11.26953125" style="200" customWidth="1"/>
    <col min="7438" max="7438" width="3" style="200" customWidth="1"/>
    <col min="7439" max="7681" width="9" style="200"/>
    <col min="7682" max="7682" width="8" style="200" customWidth="1"/>
    <col min="7683" max="7683" width="7.1796875" style="200" customWidth="1"/>
    <col min="7684" max="7684" width="36.7265625" style="200" customWidth="1"/>
    <col min="7685" max="7685" width="9.7265625" style="200" customWidth="1"/>
    <col min="7686" max="7687" width="32" style="200" customWidth="1"/>
    <col min="7688" max="7689" width="30.7265625" style="200" customWidth="1"/>
    <col min="7690" max="7690" width="12.26953125" style="200" customWidth="1"/>
    <col min="7691" max="7691" width="40.7265625" style="200" customWidth="1"/>
    <col min="7692" max="7692" width="7.1796875" style="200" customWidth="1"/>
    <col min="7693" max="7693" width="11.26953125" style="200" customWidth="1"/>
    <col min="7694" max="7694" width="3" style="200" customWidth="1"/>
    <col min="7695" max="7937" width="9" style="200"/>
    <col min="7938" max="7938" width="8" style="200" customWidth="1"/>
    <col min="7939" max="7939" width="7.1796875" style="200" customWidth="1"/>
    <col min="7940" max="7940" width="36.7265625" style="200" customWidth="1"/>
    <col min="7941" max="7941" width="9.7265625" style="200" customWidth="1"/>
    <col min="7942" max="7943" width="32" style="200" customWidth="1"/>
    <col min="7944" max="7945" width="30.7265625" style="200" customWidth="1"/>
    <col min="7946" max="7946" width="12.26953125" style="200" customWidth="1"/>
    <col min="7947" max="7947" width="40.7265625" style="200" customWidth="1"/>
    <col min="7948" max="7948" width="7.1796875" style="200" customWidth="1"/>
    <col min="7949" max="7949" width="11.26953125" style="200" customWidth="1"/>
    <col min="7950" max="7950" width="3" style="200" customWidth="1"/>
    <col min="7951" max="8193" width="9" style="200"/>
    <col min="8194" max="8194" width="8" style="200" customWidth="1"/>
    <col min="8195" max="8195" width="7.1796875" style="200" customWidth="1"/>
    <col min="8196" max="8196" width="36.7265625" style="200" customWidth="1"/>
    <col min="8197" max="8197" width="9.7265625" style="200" customWidth="1"/>
    <col min="8198" max="8199" width="32" style="200" customWidth="1"/>
    <col min="8200" max="8201" width="30.7265625" style="200" customWidth="1"/>
    <col min="8202" max="8202" width="12.26953125" style="200" customWidth="1"/>
    <col min="8203" max="8203" width="40.7265625" style="200" customWidth="1"/>
    <col min="8204" max="8204" width="7.1796875" style="200" customWidth="1"/>
    <col min="8205" max="8205" width="11.26953125" style="200" customWidth="1"/>
    <col min="8206" max="8206" width="3" style="200" customWidth="1"/>
    <col min="8207" max="8449" width="9" style="200"/>
    <col min="8450" max="8450" width="8" style="200" customWidth="1"/>
    <col min="8451" max="8451" width="7.1796875" style="200" customWidth="1"/>
    <col min="8452" max="8452" width="36.7265625" style="200" customWidth="1"/>
    <col min="8453" max="8453" width="9.7265625" style="200" customWidth="1"/>
    <col min="8454" max="8455" width="32" style="200" customWidth="1"/>
    <col min="8456" max="8457" width="30.7265625" style="200" customWidth="1"/>
    <col min="8458" max="8458" width="12.26953125" style="200" customWidth="1"/>
    <col min="8459" max="8459" width="40.7265625" style="200" customWidth="1"/>
    <col min="8460" max="8460" width="7.1796875" style="200" customWidth="1"/>
    <col min="8461" max="8461" width="11.26953125" style="200" customWidth="1"/>
    <col min="8462" max="8462" width="3" style="200" customWidth="1"/>
    <col min="8463" max="8705" width="9" style="200"/>
    <col min="8706" max="8706" width="8" style="200" customWidth="1"/>
    <col min="8707" max="8707" width="7.1796875" style="200" customWidth="1"/>
    <col min="8708" max="8708" width="36.7265625" style="200" customWidth="1"/>
    <col min="8709" max="8709" width="9.7265625" style="200" customWidth="1"/>
    <col min="8710" max="8711" width="32" style="200" customWidth="1"/>
    <col min="8712" max="8713" width="30.7265625" style="200" customWidth="1"/>
    <col min="8714" max="8714" width="12.26953125" style="200" customWidth="1"/>
    <col min="8715" max="8715" width="40.7265625" style="200" customWidth="1"/>
    <col min="8716" max="8716" width="7.1796875" style="200" customWidth="1"/>
    <col min="8717" max="8717" width="11.26953125" style="200" customWidth="1"/>
    <col min="8718" max="8718" width="3" style="200" customWidth="1"/>
    <col min="8719" max="8961" width="9" style="200"/>
    <col min="8962" max="8962" width="8" style="200" customWidth="1"/>
    <col min="8963" max="8963" width="7.1796875" style="200" customWidth="1"/>
    <col min="8964" max="8964" width="36.7265625" style="200" customWidth="1"/>
    <col min="8965" max="8965" width="9.7265625" style="200" customWidth="1"/>
    <col min="8966" max="8967" width="32" style="200" customWidth="1"/>
    <col min="8968" max="8969" width="30.7265625" style="200" customWidth="1"/>
    <col min="8970" max="8970" width="12.26953125" style="200" customWidth="1"/>
    <col min="8971" max="8971" width="40.7265625" style="200" customWidth="1"/>
    <col min="8972" max="8972" width="7.1796875" style="200" customWidth="1"/>
    <col min="8973" max="8973" width="11.26953125" style="200" customWidth="1"/>
    <col min="8974" max="8974" width="3" style="200" customWidth="1"/>
    <col min="8975" max="9217" width="9" style="200"/>
    <col min="9218" max="9218" width="8" style="200" customWidth="1"/>
    <col min="9219" max="9219" width="7.1796875" style="200" customWidth="1"/>
    <col min="9220" max="9220" width="36.7265625" style="200" customWidth="1"/>
    <col min="9221" max="9221" width="9.7265625" style="200" customWidth="1"/>
    <col min="9222" max="9223" width="32" style="200" customWidth="1"/>
    <col min="9224" max="9225" width="30.7265625" style="200" customWidth="1"/>
    <col min="9226" max="9226" width="12.26953125" style="200" customWidth="1"/>
    <col min="9227" max="9227" width="40.7265625" style="200" customWidth="1"/>
    <col min="9228" max="9228" width="7.1796875" style="200" customWidth="1"/>
    <col min="9229" max="9229" width="11.26953125" style="200" customWidth="1"/>
    <col min="9230" max="9230" width="3" style="200" customWidth="1"/>
    <col min="9231" max="9473" width="9" style="200"/>
    <col min="9474" max="9474" width="8" style="200" customWidth="1"/>
    <col min="9475" max="9475" width="7.1796875" style="200" customWidth="1"/>
    <col min="9476" max="9476" width="36.7265625" style="200" customWidth="1"/>
    <col min="9477" max="9477" width="9.7265625" style="200" customWidth="1"/>
    <col min="9478" max="9479" width="32" style="200" customWidth="1"/>
    <col min="9480" max="9481" width="30.7265625" style="200" customWidth="1"/>
    <col min="9482" max="9482" width="12.26953125" style="200" customWidth="1"/>
    <col min="9483" max="9483" width="40.7265625" style="200" customWidth="1"/>
    <col min="9484" max="9484" width="7.1796875" style="200" customWidth="1"/>
    <col min="9485" max="9485" width="11.26953125" style="200" customWidth="1"/>
    <col min="9486" max="9486" width="3" style="200" customWidth="1"/>
    <col min="9487" max="9729" width="9" style="200"/>
    <col min="9730" max="9730" width="8" style="200" customWidth="1"/>
    <col min="9731" max="9731" width="7.1796875" style="200" customWidth="1"/>
    <col min="9732" max="9732" width="36.7265625" style="200" customWidth="1"/>
    <col min="9733" max="9733" width="9.7265625" style="200" customWidth="1"/>
    <col min="9734" max="9735" width="32" style="200" customWidth="1"/>
    <col min="9736" max="9737" width="30.7265625" style="200" customWidth="1"/>
    <col min="9738" max="9738" width="12.26953125" style="200" customWidth="1"/>
    <col min="9739" max="9739" width="40.7265625" style="200" customWidth="1"/>
    <col min="9740" max="9740" width="7.1796875" style="200" customWidth="1"/>
    <col min="9741" max="9741" width="11.26953125" style="200" customWidth="1"/>
    <col min="9742" max="9742" width="3" style="200" customWidth="1"/>
    <col min="9743" max="9985" width="9" style="200"/>
    <col min="9986" max="9986" width="8" style="200" customWidth="1"/>
    <col min="9987" max="9987" width="7.1796875" style="200" customWidth="1"/>
    <col min="9988" max="9988" width="36.7265625" style="200" customWidth="1"/>
    <col min="9989" max="9989" width="9.7265625" style="200" customWidth="1"/>
    <col min="9990" max="9991" width="32" style="200" customWidth="1"/>
    <col min="9992" max="9993" width="30.7265625" style="200" customWidth="1"/>
    <col min="9994" max="9994" width="12.26953125" style="200" customWidth="1"/>
    <col min="9995" max="9995" width="40.7265625" style="200" customWidth="1"/>
    <col min="9996" max="9996" width="7.1796875" style="200" customWidth="1"/>
    <col min="9997" max="9997" width="11.26953125" style="200" customWidth="1"/>
    <col min="9998" max="9998" width="3" style="200" customWidth="1"/>
    <col min="9999" max="10241" width="9" style="200"/>
    <col min="10242" max="10242" width="8" style="200" customWidth="1"/>
    <col min="10243" max="10243" width="7.1796875" style="200" customWidth="1"/>
    <col min="10244" max="10244" width="36.7265625" style="200" customWidth="1"/>
    <col min="10245" max="10245" width="9.7265625" style="200" customWidth="1"/>
    <col min="10246" max="10247" width="32" style="200" customWidth="1"/>
    <col min="10248" max="10249" width="30.7265625" style="200" customWidth="1"/>
    <col min="10250" max="10250" width="12.26953125" style="200" customWidth="1"/>
    <col min="10251" max="10251" width="40.7265625" style="200" customWidth="1"/>
    <col min="10252" max="10252" width="7.1796875" style="200" customWidth="1"/>
    <col min="10253" max="10253" width="11.26953125" style="200" customWidth="1"/>
    <col min="10254" max="10254" width="3" style="200" customWidth="1"/>
    <col min="10255" max="10497" width="9" style="200"/>
    <col min="10498" max="10498" width="8" style="200" customWidth="1"/>
    <col min="10499" max="10499" width="7.1796875" style="200" customWidth="1"/>
    <col min="10500" max="10500" width="36.7265625" style="200" customWidth="1"/>
    <col min="10501" max="10501" width="9.7265625" style="200" customWidth="1"/>
    <col min="10502" max="10503" width="32" style="200" customWidth="1"/>
    <col min="10504" max="10505" width="30.7265625" style="200" customWidth="1"/>
    <col min="10506" max="10506" width="12.26953125" style="200" customWidth="1"/>
    <col min="10507" max="10507" width="40.7265625" style="200" customWidth="1"/>
    <col min="10508" max="10508" width="7.1796875" style="200" customWidth="1"/>
    <col min="10509" max="10509" width="11.26953125" style="200" customWidth="1"/>
    <col min="10510" max="10510" width="3" style="200" customWidth="1"/>
    <col min="10511" max="10753" width="9" style="200"/>
    <col min="10754" max="10754" width="8" style="200" customWidth="1"/>
    <col min="10755" max="10755" width="7.1796875" style="200" customWidth="1"/>
    <col min="10756" max="10756" width="36.7265625" style="200" customWidth="1"/>
    <col min="10757" max="10757" width="9.7265625" style="200" customWidth="1"/>
    <col min="10758" max="10759" width="32" style="200" customWidth="1"/>
    <col min="10760" max="10761" width="30.7265625" style="200" customWidth="1"/>
    <col min="10762" max="10762" width="12.26953125" style="200" customWidth="1"/>
    <col min="10763" max="10763" width="40.7265625" style="200" customWidth="1"/>
    <col min="10764" max="10764" width="7.1796875" style="200" customWidth="1"/>
    <col min="10765" max="10765" width="11.26953125" style="200" customWidth="1"/>
    <col min="10766" max="10766" width="3" style="200" customWidth="1"/>
    <col min="10767" max="11009" width="9" style="200"/>
    <col min="11010" max="11010" width="8" style="200" customWidth="1"/>
    <col min="11011" max="11011" width="7.1796875" style="200" customWidth="1"/>
    <col min="11012" max="11012" width="36.7265625" style="200" customWidth="1"/>
    <col min="11013" max="11013" width="9.7265625" style="200" customWidth="1"/>
    <col min="11014" max="11015" width="32" style="200" customWidth="1"/>
    <col min="11016" max="11017" width="30.7265625" style="200" customWidth="1"/>
    <col min="11018" max="11018" width="12.26953125" style="200" customWidth="1"/>
    <col min="11019" max="11019" width="40.7265625" style="200" customWidth="1"/>
    <col min="11020" max="11020" width="7.1796875" style="200" customWidth="1"/>
    <col min="11021" max="11021" width="11.26953125" style="200" customWidth="1"/>
    <col min="11022" max="11022" width="3" style="200" customWidth="1"/>
    <col min="11023" max="11265" width="9" style="200"/>
    <col min="11266" max="11266" width="8" style="200" customWidth="1"/>
    <col min="11267" max="11267" width="7.1796875" style="200" customWidth="1"/>
    <col min="11268" max="11268" width="36.7265625" style="200" customWidth="1"/>
    <col min="11269" max="11269" width="9.7265625" style="200" customWidth="1"/>
    <col min="11270" max="11271" width="32" style="200" customWidth="1"/>
    <col min="11272" max="11273" width="30.7265625" style="200" customWidth="1"/>
    <col min="11274" max="11274" width="12.26953125" style="200" customWidth="1"/>
    <col min="11275" max="11275" width="40.7265625" style="200" customWidth="1"/>
    <col min="11276" max="11276" width="7.1796875" style="200" customWidth="1"/>
    <col min="11277" max="11277" width="11.26953125" style="200" customWidth="1"/>
    <col min="11278" max="11278" width="3" style="200" customWidth="1"/>
    <col min="11279" max="11521" width="9" style="200"/>
    <col min="11522" max="11522" width="8" style="200" customWidth="1"/>
    <col min="11523" max="11523" width="7.1796875" style="200" customWidth="1"/>
    <col min="11524" max="11524" width="36.7265625" style="200" customWidth="1"/>
    <col min="11525" max="11525" width="9.7265625" style="200" customWidth="1"/>
    <col min="11526" max="11527" width="32" style="200" customWidth="1"/>
    <col min="11528" max="11529" width="30.7265625" style="200" customWidth="1"/>
    <col min="11530" max="11530" width="12.26953125" style="200" customWidth="1"/>
    <col min="11531" max="11531" width="40.7265625" style="200" customWidth="1"/>
    <col min="11532" max="11532" width="7.1796875" style="200" customWidth="1"/>
    <col min="11533" max="11533" width="11.26953125" style="200" customWidth="1"/>
    <col min="11534" max="11534" width="3" style="200" customWidth="1"/>
    <col min="11535" max="11777" width="9" style="200"/>
    <col min="11778" max="11778" width="8" style="200" customWidth="1"/>
    <col min="11779" max="11779" width="7.1796875" style="200" customWidth="1"/>
    <col min="11780" max="11780" width="36.7265625" style="200" customWidth="1"/>
    <col min="11781" max="11781" width="9.7265625" style="200" customWidth="1"/>
    <col min="11782" max="11783" width="32" style="200" customWidth="1"/>
    <col min="11784" max="11785" width="30.7265625" style="200" customWidth="1"/>
    <col min="11786" max="11786" width="12.26953125" style="200" customWidth="1"/>
    <col min="11787" max="11787" width="40.7265625" style="200" customWidth="1"/>
    <col min="11788" max="11788" width="7.1796875" style="200" customWidth="1"/>
    <col min="11789" max="11789" width="11.26953125" style="200" customWidth="1"/>
    <col min="11790" max="11790" width="3" style="200" customWidth="1"/>
    <col min="11791" max="12033" width="9" style="200"/>
    <col min="12034" max="12034" width="8" style="200" customWidth="1"/>
    <col min="12035" max="12035" width="7.1796875" style="200" customWidth="1"/>
    <col min="12036" max="12036" width="36.7265625" style="200" customWidth="1"/>
    <col min="12037" max="12037" width="9.7265625" style="200" customWidth="1"/>
    <col min="12038" max="12039" width="32" style="200" customWidth="1"/>
    <col min="12040" max="12041" width="30.7265625" style="200" customWidth="1"/>
    <col min="12042" max="12042" width="12.26953125" style="200" customWidth="1"/>
    <col min="12043" max="12043" width="40.7265625" style="200" customWidth="1"/>
    <col min="12044" max="12044" width="7.1796875" style="200" customWidth="1"/>
    <col min="12045" max="12045" width="11.26953125" style="200" customWidth="1"/>
    <col min="12046" max="12046" width="3" style="200" customWidth="1"/>
    <col min="12047" max="12289" width="9" style="200"/>
    <col min="12290" max="12290" width="8" style="200" customWidth="1"/>
    <col min="12291" max="12291" width="7.1796875" style="200" customWidth="1"/>
    <col min="12292" max="12292" width="36.7265625" style="200" customWidth="1"/>
    <col min="12293" max="12293" width="9.7265625" style="200" customWidth="1"/>
    <col min="12294" max="12295" width="32" style="200" customWidth="1"/>
    <col min="12296" max="12297" width="30.7265625" style="200" customWidth="1"/>
    <col min="12298" max="12298" width="12.26953125" style="200" customWidth="1"/>
    <col min="12299" max="12299" width="40.7265625" style="200" customWidth="1"/>
    <col min="12300" max="12300" width="7.1796875" style="200" customWidth="1"/>
    <col min="12301" max="12301" width="11.26953125" style="200" customWidth="1"/>
    <col min="12302" max="12302" width="3" style="200" customWidth="1"/>
    <col min="12303" max="12545" width="9" style="200"/>
    <col min="12546" max="12546" width="8" style="200" customWidth="1"/>
    <col min="12547" max="12547" width="7.1796875" style="200" customWidth="1"/>
    <col min="12548" max="12548" width="36.7265625" style="200" customWidth="1"/>
    <col min="12549" max="12549" width="9.7265625" style="200" customWidth="1"/>
    <col min="12550" max="12551" width="32" style="200" customWidth="1"/>
    <col min="12552" max="12553" width="30.7265625" style="200" customWidth="1"/>
    <col min="12554" max="12554" width="12.26953125" style="200" customWidth="1"/>
    <col min="12555" max="12555" width="40.7265625" style="200" customWidth="1"/>
    <col min="12556" max="12556" width="7.1796875" style="200" customWidth="1"/>
    <col min="12557" max="12557" width="11.26953125" style="200" customWidth="1"/>
    <col min="12558" max="12558" width="3" style="200" customWidth="1"/>
    <col min="12559" max="12801" width="9" style="200"/>
    <col min="12802" max="12802" width="8" style="200" customWidth="1"/>
    <col min="12803" max="12803" width="7.1796875" style="200" customWidth="1"/>
    <col min="12804" max="12804" width="36.7265625" style="200" customWidth="1"/>
    <col min="12805" max="12805" width="9.7265625" style="200" customWidth="1"/>
    <col min="12806" max="12807" width="32" style="200" customWidth="1"/>
    <col min="12808" max="12809" width="30.7265625" style="200" customWidth="1"/>
    <col min="12810" max="12810" width="12.26953125" style="200" customWidth="1"/>
    <col min="12811" max="12811" width="40.7265625" style="200" customWidth="1"/>
    <col min="12812" max="12812" width="7.1796875" style="200" customWidth="1"/>
    <col min="12813" max="12813" width="11.26953125" style="200" customWidth="1"/>
    <col min="12814" max="12814" width="3" style="200" customWidth="1"/>
    <col min="12815" max="13057" width="9" style="200"/>
    <col min="13058" max="13058" width="8" style="200" customWidth="1"/>
    <col min="13059" max="13059" width="7.1796875" style="200" customWidth="1"/>
    <col min="13060" max="13060" width="36.7265625" style="200" customWidth="1"/>
    <col min="13061" max="13061" width="9.7265625" style="200" customWidth="1"/>
    <col min="13062" max="13063" width="32" style="200" customWidth="1"/>
    <col min="13064" max="13065" width="30.7265625" style="200" customWidth="1"/>
    <col min="13066" max="13066" width="12.26953125" style="200" customWidth="1"/>
    <col min="13067" max="13067" width="40.7265625" style="200" customWidth="1"/>
    <col min="13068" max="13068" width="7.1796875" style="200" customWidth="1"/>
    <col min="13069" max="13069" width="11.26953125" style="200" customWidth="1"/>
    <col min="13070" max="13070" width="3" style="200" customWidth="1"/>
    <col min="13071" max="13313" width="9" style="200"/>
    <col min="13314" max="13314" width="8" style="200" customWidth="1"/>
    <col min="13315" max="13315" width="7.1796875" style="200" customWidth="1"/>
    <col min="13316" max="13316" width="36.7265625" style="200" customWidth="1"/>
    <col min="13317" max="13317" width="9.7265625" style="200" customWidth="1"/>
    <col min="13318" max="13319" width="32" style="200" customWidth="1"/>
    <col min="13320" max="13321" width="30.7265625" style="200" customWidth="1"/>
    <col min="13322" max="13322" width="12.26953125" style="200" customWidth="1"/>
    <col min="13323" max="13323" width="40.7265625" style="200" customWidth="1"/>
    <col min="13324" max="13324" width="7.1796875" style="200" customWidth="1"/>
    <col min="13325" max="13325" width="11.26953125" style="200" customWidth="1"/>
    <col min="13326" max="13326" width="3" style="200" customWidth="1"/>
    <col min="13327" max="13569" width="9" style="200"/>
    <col min="13570" max="13570" width="8" style="200" customWidth="1"/>
    <col min="13571" max="13571" width="7.1796875" style="200" customWidth="1"/>
    <col min="13572" max="13572" width="36.7265625" style="200" customWidth="1"/>
    <col min="13573" max="13573" width="9.7265625" style="200" customWidth="1"/>
    <col min="13574" max="13575" width="32" style="200" customWidth="1"/>
    <col min="13576" max="13577" width="30.7265625" style="200" customWidth="1"/>
    <col min="13578" max="13578" width="12.26953125" style="200" customWidth="1"/>
    <col min="13579" max="13579" width="40.7265625" style="200" customWidth="1"/>
    <col min="13580" max="13580" width="7.1796875" style="200" customWidth="1"/>
    <col min="13581" max="13581" width="11.26953125" style="200" customWidth="1"/>
    <col min="13582" max="13582" width="3" style="200" customWidth="1"/>
    <col min="13583" max="13825" width="9" style="200"/>
    <col min="13826" max="13826" width="8" style="200" customWidth="1"/>
    <col min="13827" max="13827" width="7.1796875" style="200" customWidth="1"/>
    <col min="13828" max="13828" width="36.7265625" style="200" customWidth="1"/>
    <col min="13829" max="13829" width="9.7265625" style="200" customWidth="1"/>
    <col min="13830" max="13831" width="32" style="200" customWidth="1"/>
    <col min="13832" max="13833" width="30.7265625" style="200" customWidth="1"/>
    <col min="13834" max="13834" width="12.26953125" style="200" customWidth="1"/>
    <col min="13835" max="13835" width="40.7265625" style="200" customWidth="1"/>
    <col min="13836" max="13836" width="7.1796875" style="200" customWidth="1"/>
    <col min="13837" max="13837" width="11.26953125" style="200" customWidth="1"/>
    <col min="13838" max="13838" width="3" style="200" customWidth="1"/>
    <col min="13839" max="14081" width="9" style="200"/>
    <col min="14082" max="14082" width="8" style="200" customWidth="1"/>
    <col min="14083" max="14083" width="7.1796875" style="200" customWidth="1"/>
    <col min="14084" max="14084" width="36.7265625" style="200" customWidth="1"/>
    <col min="14085" max="14085" width="9.7265625" style="200" customWidth="1"/>
    <col min="14086" max="14087" width="32" style="200" customWidth="1"/>
    <col min="14088" max="14089" width="30.7265625" style="200" customWidth="1"/>
    <col min="14090" max="14090" width="12.26953125" style="200" customWidth="1"/>
    <col min="14091" max="14091" width="40.7265625" style="200" customWidth="1"/>
    <col min="14092" max="14092" width="7.1796875" style="200" customWidth="1"/>
    <col min="14093" max="14093" width="11.26953125" style="200" customWidth="1"/>
    <col min="14094" max="14094" width="3" style="200" customWidth="1"/>
    <col min="14095" max="14337" width="9" style="200"/>
    <col min="14338" max="14338" width="8" style="200" customWidth="1"/>
    <col min="14339" max="14339" width="7.1796875" style="200" customWidth="1"/>
    <col min="14340" max="14340" width="36.7265625" style="200" customWidth="1"/>
    <col min="14341" max="14341" width="9.7265625" style="200" customWidth="1"/>
    <col min="14342" max="14343" width="32" style="200" customWidth="1"/>
    <col min="14344" max="14345" width="30.7265625" style="200" customWidth="1"/>
    <col min="14346" max="14346" width="12.26953125" style="200" customWidth="1"/>
    <col min="14347" max="14347" width="40.7265625" style="200" customWidth="1"/>
    <col min="14348" max="14348" width="7.1796875" style="200" customWidth="1"/>
    <col min="14349" max="14349" width="11.26953125" style="200" customWidth="1"/>
    <col min="14350" max="14350" width="3" style="200" customWidth="1"/>
    <col min="14351" max="14593" width="9" style="200"/>
    <col min="14594" max="14594" width="8" style="200" customWidth="1"/>
    <col min="14595" max="14595" width="7.1796875" style="200" customWidth="1"/>
    <col min="14596" max="14596" width="36.7265625" style="200" customWidth="1"/>
    <col min="14597" max="14597" width="9.7265625" style="200" customWidth="1"/>
    <col min="14598" max="14599" width="32" style="200" customWidth="1"/>
    <col min="14600" max="14601" width="30.7265625" style="200" customWidth="1"/>
    <col min="14602" max="14602" width="12.26953125" style="200" customWidth="1"/>
    <col min="14603" max="14603" width="40.7265625" style="200" customWidth="1"/>
    <col min="14604" max="14604" width="7.1796875" style="200" customWidth="1"/>
    <col min="14605" max="14605" width="11.26953125" style="200" customWidth="1"/>
    <col min="14606" max="14606" width="3" style="200" customWidth="1"/>
    <col min="14607" max="14849" width="9" style="200"/>
    <col min="14850" max="14850" width="8" style="200" customWidth="1"/>
    <col min="14851" max="14851" width="7.1796875" style="200" customWidth="1"/>
    <col min="14852" max="14852" width="36.7265625" style="200" customWidth="1"/>
    <col min="14853" max="14853" width="9.7265625" style="200" customWidth="1"/>
    <col min="14854" max="14855" width="32" style="200" customWidth="1"/>
    <col min="14856" max="14857" width="30.7265625" style="200" customWidth="1"/>
    <col min="14858" max="14858" width="12.26953125" style="200" customWidth="1"/>
    <col min="14859" max="14859" width="40.7265625" style="200" customWidth="1"/>
    <col min="14860" max="14860" width="7.1796875" style="200" customWidth="1"/>
    <col min="14861" max="14861" width="11.26953125" style="200" customWidth="1"/>
    <col min="14862" max="14862" width="3" style="200" customWidth="1"/>
    <col min="14863" max="15105" width="9" style="200"/>
    <col min="15106" max="15106" width="8" style="200" customWidth="1"/>
    <col min="15107" max="15107" width="7.1796875" style="200" customWidth="1"/>
    <col min="15108" max="15108" width="36.7265625" style="200" customWidth="1"/>
    <col min="15109" max="15109" width="9.7265625" style="200" customWidth="1"/>
    <col min="15110" max="15111" width="32" style="200" customWidth="1"/>
    <col min="15112" max="15113" width="30.7265625" style="200" customWidth="1"/>
    <col min="15114" max="15114" width="12.26953125" style="200" customWidth="1"/>
    <col min="15115" max="15115" width="40.7265625" style="200" customWidth="1"/>
    <col min="15116" max="15116" width="7.1796875" style="200" customWidth="1"/>
    <col min="15117" max="15117" width="11.26953125" style="200" customWidth="1"/>
    <col min="15118" max="15118" width="3" style="200" customWidth="1"/>
    <col min="15119" max="15361" width="9" style="200"/>
    <col min="15362" max="15362" width="8" style="200" customWidth="1"/>
    <col min="15363" max="15363" width="7.1796875" style="200" customWidth="1"/>
    <col min="15364" max="15364" width="36.7265625" style="200" customWidth="1"/>
    <col min="15365" max="15365" width="9.7265625" style="200" customWidth="1"/>
    <col min="15366" max="15367" width="32" style="200" customWidth="1"/>
    <col min="15368" max="15369" width="30.7265625" style="200" customWidth="1"/>
    <col min="15370" max="15370" width="12.26953125" style="200" customWidth="1"/>
    <col min="15371" max="15371" width="40.7265625" style="200" customWidth="1"/>
    <col min="15372" max="15372" width="7.1796875" style="200" customWidth="1"/>
    <col min="15373" max="15373" width="11.26953125" style="200" customWidth="1"/>
    <col min="15374" max="15374" width="3" style="200" customWidth="1"/>
    <col min="15375" max="15617" width="9" style="200"/>
    <col min="15618" max="15618" width="8" style="200" customWidth="1"/>
    <col min="15619" max="15619" width="7.1796875" style="200" customWidth="1"/>
    <col min="15620" max="15620" width="36.7265625" style="200" customWidth="1"/>
    <col min="15621" max="15621" width="9.7265625" style="200" customWidth="1"/>
    <col min="15622" max="15623" width="32" style="200" customWidth="1"/>
    <col min="15624" max="15625" width="30.7265625" style="200" customWidth="1"/>
    <col min="15626" max="15626" width="12.26953125" style="200" customWidth="1"/>
    <col min="15627" max="15627" width="40.7265625" style="200" customWidth="1"/>
    <col min="15628" max="15628" width="7.1796875" style="200" customWidth="1"/>
    <col min="15629" max="15629" width="11.26953125" style="200" customWidth="1"/>
    <col min="15630" max="15630" width="3" style="200" customWidth="1"/>
    <col min="15631" max="15873" width="9" style="200"/>
    <col min="15874" max="15874" width="8" style="200" customWidth="1"/>
    <col min="15875" max="15875" width="7.1796875" style="200" customWidth="1"/>
    <col min="15876" max="15876" width="36.7265625" style="200" customWidth="1"/>
    <col min="15877" max="15877" width="9.7265625" style="200" customWidth="1"/>
    <col min="15878" max="15879" width="32" style="200" customWidth="1"/>
    <col min="15880" max="15881" width="30.7265625" style="200" customWidth="1"/>
    <col min="15882" max="15882" width="12.26953125" style="200" customWidth="1"/>
    <col min="15883" max="15883" width="40.7265625" style="200" customWidth="1"/>
    <col min="15884" max="15884" width="7.1796875" style="200" customWidth="1"/>
    <col min="15885" max="15885" width="11.26953125" style="200" customWidth="1"/>
    <col min="15886" max="15886" width="3" style="200" customWidth="1"/>
    <col min="15887" max="16129" width="9" style="200"/>
    <col min="16130" max="16130" width="8" style="200" customWidth="1"/>
    <col min="16131" max="16131" width="7.1796875" style="200" customWidth="1"/>
    <col min="16132" max="16132" width="36.7265625" style="200" customWidth="1"/>
    <col min="16133" max="16133" width="9.7265625" style="200" customWidth="1"/>
    <col min="16134" max="16135" width="32" style="200" customWidth="1"/>
    <col min="16136" max="16137" width="30.7265625" style="200" customWidth="1"/>
    <col min="16138" max="16138" width="12.26953125" style="200" customWidth="1"/>
    <col min="16139" max="16139" width="40.7265625" style="200" customWidth="1"/>
    <col min="16140" max="16140" width="7.1796875" style="200" customWidth="1"/>
    <col min="16141" max="16141" width="11.26953125" style="200" customWidth="1"/>
    <col min="16142" max="16142" width="3" style="200" customWidth="1"/>
    <col min="16143" max="16384" width="9" style="200"/>
  </cols>
  <sheetData>
    <row r="1" spans="1:16" s="228" customFormat="1" ht="21" hidden="1" customHeight="1">
      <c r="A1" s="752" t="s">
        <v>883</v>
      </c>
      <c r="B1" s="752"/>
      <c r="C1" s="752"/>
      <c r="D1" s="226"/>
      <c r="E1" s="226"/>
      <c r="F1" s="227"/>
      <c r="G1" s="227"/>
      <c r="H1" s="227"/>
      <c r="I1" s="227"/>
      <c r="J1" s="227"/>
      <c r="K1" s="227"/>
      <c r="L1" s="227"/>
      <c r="M1" s="227"/>
      <c r="N1" s="227"/>
      <c r="P1" s="228" t="s">
        <v>884</v>
      </c>
    </row>
    <row r="2" spans="1:16" s="228" customFormat="1" ht="13.5" hidden="1" customHeight="1">
      <c r="A2" s="227"/>
      <c r="B2" s="227"/>
      <c r="C2" s="227"/>
      <c r="D2" s="227"/>
      <c r="E2" s="226"/>
      <c r="F2" s="227"/>
      <c r="G2" s="227"/>
      <c r="H2" s="227"/>
      <c r="I2" s="227"/>
      <c r="J2" s="227"/>
      <c r="K2" s="227"/>
      <c r="L2" s="227"/>
      <c r="M2" s="227"/>
      <c r="N2" s="227"/>
      <c r="P2" s="228" t="s">
        <v>885</v>
      </c>
    </row>
    <row r="3" spans="1:16" s="228" customFormat="1" hidden="1">
      <c r="A3" s="227"/>
      <c r="B3" s="227"/>
      <c r="C3" s="227"/>
      <c r="D3" s="227"/>
      <c r="E3" s="226"/>
      <c r="F3" s="227"/>
      <c r="G3" s="227"/>
      <c r="H3" s="227"/>
      <c r="I3" s="227"/>
      <c r="J3" s="227"/>
      <c r="K3" s="227"/>
      <c r="L3" s="227"/>
      <c r="M3" s="227"/>
      <c r="N3" s="227"/>
      <c r="P3" s="228" t="s">
        <v>886</v>
      </c>
    </row>
    <row r="4" spans="1:16" s="230" customFormat="1" ht="24" customHeight="1">
      <c r="A4" s="229">
        <v>2</v>
      </c>
      <c r="B4" s="230" t="s">
        <v>887</v>
      </c>
      <c r="C4" s="231"/>
      <c r="D4" s="231"/>
      <c r="E4" s="728" t="str">
        <f>'1 Basic Info'!C10</f>
        <v>Naturstyrelsen (The Danish Nature Agency)</v>
      </c>
      <c r="K4" s="232" t="str">
        <f>'1 Basic Info'!C3</f>
        <v>SA-PEFC-FM-005712</v>
      </c>
      <c r="L4" s="231"/>
      <c r="M4" s="233"/>
      <c r="N4" s="231"/>
    </row>
    <row r="5" spans="1:16" ht="49.5" customHeight="1">
      <c r="A5" s="234" t="s">
        <v>14</v>
      </c>
      <c r="B5" s="234" t="s">
        <v>888</v>
      </c>
      <c r="C5" s="234" t="s">
        <v>889</v>
      </c>
      <c r="D5" s="234"/>
      <c r="E5" s="235" t="s">
        <v>890</v>
      </c>
      <c r="F5" s="234" t="s">
        <v>891</v>
      </c>
      <c r="G5" s="234" t="s">
        <v>892</v>
      </c>
      <c r="H5" s="236" t="s">
        <v>893</v>
      </c>
      <c r="I5" s="236" t="s">
        <v>894</v>
      </c>
      <c r="J5" s="234" t="s">
        <v>895</v>
      </c>
      <c r="K5" s="234" t="s">
        <v>896</v>
      </c>
      <c r="L5" s="234" t="s">
        <v>897</v>
      </c>
      <c r="M5" s="234" t="s">
        <v>898</v>
      </c>
      <c r="N5" s="237"/>
    </row>
    <row r="6" spans="1:16" s="241" customFormat="1" ht="14.5" customHeight="1">
      <c r="A6" s="238" t="s">
        <v>899</v>
      </c>
      <c r="B6" s="239"/>
      <c r="C6" s="239"/>
      <c r="D6" s="239"/>
      <c r="E6" s="239"/>
      <c r="F6" s="239"/>
      <c r="G6" s="239"/>
      <c r="H6" s="239"/>
      <c r="I6" s="239"/>
      <c r="J6" s="239"/>
      <c r="K6" s="239"/>
      <c r="L6" s="239"/>
      <c r="M6" s="239"/>
      <c r="N6" s="240"/>
    </row>
    <row r="7" spans="1:16" s="241" customFormat="1" ht="14.5" customHeight="1">
      <c r="A7" s="13" t="s">
        <v>2548</v>
      </c>
      <c r="B7" s="13" t="s">
        <v>884</v>
      </c>
      <c r="C7" s="433"/>
      <c r="D7" s="433"/>
      <c r="E7" s="433" t="s">
        <v>2549</v>
      </c>
      <c r="F7" s="13" t="s">
        <v>2550</v>
      </c>
      <c r="G7" s="13" t="s">
        <v>2551</v>
      </c>
      <c r="H7" s="13"/>
      <c r="I7" s="13"/>
      <c r="J7" s="13"/>
      <c r="K7" s="13" t="s">
        <v>2552</v>
      </c>
      <c r="L7" s="13" t="s">
        <v>2553</v>
      </c>
      <c r="M7" s="14" t="s">
        <v>2578</v>
      </c>
      <c r="N7" s="242"/>
    </row>
    <row r="8" spans="1:16" s="241" customFormat="1" ht="14.5" customHeight="1">
      <c r="A8" s="434" t="s">
        <v>2554</v>
      </c>
      <c r="B8" s="13" t="s">
        <v>884</v>
      </c>
      <c r="C8" s="13"/>
      <c r="D8" s="13"/>
      <c r="E8" s="433" t="s">
        <v>2555</v>
      </c>
      <c r="F8" s="13" t="s">
        <v>2556</v>
      </c>
      <c r="G8" s="13" t="s">
        <v>2557</v>
      </c>
      <c r="H8" s="13"/>
      <c r="I8" s="13"/>
      <c r="J8" s="13"/>
      <c r="K8" s="13" t="s">
        <v>2558</v>
      </c>
      <c r="L8" s="13" t="s">
        <v>2553</v>
      </c>
      <c r="M8" s="14" t="s">
        <v>2578</v>
      </c>
      <c r="N8" s="242"/>
    </row>
    <row r="9" spans="1:16" s="241" customFormat="1" ht="14.5" customHeight="1">
      <c r="A9" s="243" t="s">
        <v>900</v>
      </c>
      <c r="B9" s="244"/>
      <c r="C9" s="244"/>
      <c r="D9" s="244"/>
      <c r="E9" s="244" t="s">
        <v>2561</v>
      </c>
      <c r="F9" s="244"/>
      <c r="G9" s="244"/>
      <c r="H9" s="244"/>
      <c r="I9" s="244"/>
      <c r="J9" s="244"/>
      <c r="K9" s="244"/>
      <c r="L9" s="244"/>
      <c r="M9" s="245"/>
      <c r="N9" s="242"/>
    </row>
    <row r="10" spans="1:16" s="241" customFormat="1" ht="14.5" customHeight="1">
      <c r="A10" s="13" t="s">
        <v>2559</v>
      </c>
      <c r="B10" s="13" t="s">
        <v>884</v>
      </c>
      <c r="C10" s="13" t="s">
        <v>2560</v>
      </c>
      <c r="D10" s="13"/>
      <c r="E10" s="13" t="s">
        <v>2561</v>
      </c>
      <c r="F10" s="13" t="s">
        <v>2562</v>
      </c>
      <c r="G10" s="13" t="s">
        <v>2563</v>
      </c>
      <c r="H10" s="13"/>
      <c r="I10" s="13"/>
      <c r="J10" s="13"/>
      <c r="K10" s="13" t="s">
        <v>2564</v>
      </c>
      <c r="L10" s="13" t="s">
        <v>2553</v>
      </c>
      <c r="M10" s="14" t="s">
        <v>2579</v>
      </c>
      <c r="N10" s="18"/>
    </row>
    <row r="11" spans="1:16" s="18" customFormat="1" ht="14.5" customHeight="1">
      <c r="A11" s="243" t="s">
        <v>901</v>
      </c>
      <c r="B11" s="244"/>
      <c r="C11" s="244"/>
      <c r="D11" s="244"/>
      <c r="E11" s="244"/>
      <c r="F11" s="244"/>
      <c r="G11" s="244"/>
      <c r="H11" s="244"/>
      <c r="I11" s="244"/>
      <c r="J11" s="244"/>
      <c r="K11" s="244"/>
      <c r="L11" s="244"/>
      <c r="M11" s="245"/>
      <c r="O11" s="241"/>
      <c r="P11" s="241"/>
    </row>
    <row r="12" spans="1:16" s="241" customFormat="1" ht="14.5" customHeight="1">
      <c r="A12" s="14" t="s">
        <v>2565</v>
      </c>
      <c r="B12" s="14" t="s">
        <v>884</v>
      </c>
      <c r="C12" s="14" t="s">
        <v>2566</v>
      </c>
      <c r="D12" s="14" t="s">
        <v>2567</v>
      </c>
      <c r="E12" s="15" t="s">
        <v>2568</v>
      </c>
      <c r="F12" s="14" t="s">
        <v>2569</v>
      </c>
      <c r="G12" s="14" t="s">
        <v>2570</v>
      </c>
      <c r="H12" s="14"/>
      <c r="I12" s="14"/>
      <c r="J12" s="14"/>
      <c r="K12" s="14" t="s">
        <v>3344</v>
      </c>
      <c r="L12" s="14" t="s">
        <v>2553</v>
      </c>
      <c r="M12" s="14" t="s">
        <v>3345</v>
      </c>
      <c r="N12" s="18"/>
    </row>
    <row r="13" spans="1:16" s="241" customFormat="1" ht="14.5" customHeight="1">
      <c r="A13" s="14" t="s">
        <v>2572</v>
      </c>
      <c r="B13" s="14" t="s">
        <v>884</v>
      </c>
      <c r="C13" s="14" t="s">
        <v>2573</v>
      </c>
      <c r="D13" s="14" t="s">
        <v>2574</v>
      </c>
      <c r="E13" s="15" t="s">
        <v>2575</v>
      </c>
      <c r="F13" s="14" t="s">
        <v>2576</v>
      </c>
      <c r="G13" s="14" t="s">
        <v>2577</v>
      </c>
      <c r="H13" s="14"/>
      <c r="I13" s="14"/>
      <c r="J13" s="14"/>
      <c r="K13" s="14" t="s">
        <v>3343</v>
      </c>
      <c r="L13" s="14" t="s">
        <v>2553</v>
      </c>
      <c r="M13" s="14" t="s">
        <v>3345</v>
      </c>
      <c r="N13" s="18"/>
    </row>
    <row r="14" spans="1:16" s="18" customFormat="1" ht="14.5" customHeight="1">
      <c r="A14" s="243" t="s">
        <v>902</v>
      </c>
      <c r="B14" s="244"/>
      <c r="C14" s="244"/>
      <c r="D14" s="244"/>
      <c r="E14" s="244"/>
      <c r="F14" s="244"/>
      <c r="G14" s="244"/>
      <c r="H14" s="244"/>
      <c r="I14" s="244"/>
      <c r="J14" s="244"/>
      <c r="K14" s="244"/>
      <c r="L14" s="244"/>
      <c r="M14" s="245"/>
      <c r="O14" s="241"/>
      <c r="P14" s="241"/>
    </row>
    <row r="15" spans="1:16" s="241" customFormat="1" ht="240" customHeight="1">
      <c r="A15" s="14" t="s">
        <v>3341</v>
      </c>
      <c r="B15" s="14" t="s">
        <v>884</v>
      </c>
      <c r="C15" s="14" t="s">
        <v>3427</v>
      </c>
      <c r="D15" s="14" t="s">
        <v>3426</v>
      </c>
      <c r="E15" s="15" t="s">
        <v>3423</v>
      </c>
      <c r="F15" s="14" t="s">
        <v>3425</v>
      </c>
      <c r="G15" s="14" t="s">
        <v>3398</v>
      </c>
      <c r="H15" s="14"/>
      <c r="I15" s="14"/>
      <c r="J15" s="14"/>
      <c r="K15" s="14" t="s">
        <v>3579</v>
      </c>
      <c r="L15" s="14" t="s">
        <v>2553</v>
      </c>
      <c r="M15" s="14" t="s">
        <v>3574</v>
      </c>
      <c r="N15" s="18"/>
    </row>
    <row r="16" spans="1:16" s="241" customFormat="1" ht="220" customHeight="1">
      <c r="A16" s="14" t="s">
        <v>3467</v>
      </c>
      <c r="B16" s="14" t="s">
        <v>885</v>
      </c>
      <c r="C16" s="14" t="s">
        <v>3465</v>
      </c>
      <c r="D16" s="14"/>
      <c r="E16" s="15" t="s">
        <v>3463</v>
      </c>
      <c r="F16" s="14" t="s">
        <v>3468</v>
      </c>
      <c r="G16" s="14" t="s">
        <v>3469</v>
      </c>
      <c r="H16" s="14"/>
      <c r="I16" s="14"/>
      <c r="J16" s="161" t="s">
        <v>3518</v>
      </c>
      <c r="K16" s="14" t="s">
        <v>3580</v>
      </c>
      <c r="L16" s="14" t="s">
        <v>2553</v>
      </c>
      <c r="M16" s="14" t="s">
        <v>3574</v>
      </c>
      <c r="N16" s="18"/>
    </row>
    <row r="17" spans="1:16" s="18" customFormat="1" ht="13">
      <c r="A17" s="243" t="s">
        <v>3605</v>
      </c>
      <c r="B17" s="244"/>
      <c r="C17" s="244"/>
      <c r="D17" s="244"/>
      <c r="E17" s="244"/>
      <c r="F17" s="244"/>
      <c r="G17" s="244"/>
      <c r="H17" s="244"/>
      <c r="I17" s="244"/>
      <c r="J17" s="244"/>
      <c r="K17" s="244"/>
      <c r="L17" s="244"/>
      <c r="M17" s="245"/>
      <c r="O17" s="241"/>
      <c r="P17" s="241"/>
    </row>
    <row r="18" spans="1:16" s="241" customFormat="1" ht="357.75" customHeight="1">
      <c r="A18" s="14" t="s">
        <v>3505</v>
      </c>
      <c r="B18" s="14" t="s">
        <v>885</v>
      </c>
      <c r="C18" s="726" t="s">
        <v>3602</v>
      </c>
      <c r="D18" s="14"/>
      <c r="E18" s="15" t="s">
        <v>3603</v>
      </c>
      <c r="F18" s="14" t="s">
        <v>3598</v>
      </c>
      <c r="G18" s="14" t="s">
        <v>3599</v>
      </c>
      <c r="H18" s="14" t="s">
        <v>3600</v>
      </c>
      <c r="I18" s="14" t="s">
        <v>3601</v>
      </c>
      <c r="J18" s="161" t="s">
        <v>3518</v>
      </c>
      <c r="K18" s="14"/>
      <c r="L18" s="14" t="s">
        <v>2571</v>
      </c>
      <c r="M18" s="14"/>
      <c r="N18" s="18"/>
    </row>
    <row r="19" spans="1:16" s="18" customFormat="1" ht="13">
      <c r="B19" s="246"/>
      <c r="E19" s="164"/>
      <c r="O19" s="241"/>
      <c r="P19" s="241"/>
    </row>
    <row r="20" spans="1:16" s="18" customFormat="1" ht="13">
      <c r="B20" s="246"/>
      <c r="E20" s="164"/>
      <c r="O20" s="241"/>
      <c r="P20" s="241"/>
    </row>
    <row r="21" spans="1:16" s="18" customFormat="1" ht="13">
      <c r="B21" s="246"/>
      <c r="E21" s="164"/>
      <c r="O21" s="241"/>
      <c r="P21" s="241"/>
    </row>
    <row r="22" spans="1:16" s="18" customFormat="1" ht="13">
      <c r="B22" s="246"/>
      <c r="E22" s="164"/>
      <c r="O22" s="241"/>
      <c r="P22" s="241"/>
    </row>
    <row r="23" spans="1:16" s="18" customFormat="1" ht="13">
      <c r="B23" s="246"/>
      <c r="E23" s="164"/>
      <c r="O23" s="241"/>
      <c r="P23" s="241"/>
    </row>
    <row r="24" spans="1:16" s="18" customFormat="1" ht="13">
      <c r="B24" s="246"/>
      <c r="E24" s="164"/>
      <c r="O24" s="241"/>
      <c r="P24" s="241"/>
    </row>
    <row r="25" spans="1:16" s="18" customFormat="1" ht="13">
      <c r="B25" s="246"/>
      <c r="E25" s="164"/>
      <c r="O25" s="241"/>
      <c r="P25" s="241"/>
    </row>
    <row r="26" spans="1:16" s="18" customFormat="1" ht="13">
      <c r="B26" s="246"/>
      <c r="E26" s="164"/>
      <c r="O26" s="241"/>
      <c r="P26" s="241"/>
    </row>
    <row r="27" spans="1:16" s="18" customFormat="1" ht="13">
      <c r="B27" s="246"/>
      <c r="E27" s="164"/>
      <c r="O27" s="241"/>
      <c r="P27" s="241"/>
    </row>
    <row r="28" spans="1:16" s="18" customFormat="1" ht="13">
      <c r="B28" s="246"/>
      <c r="E28" s="164"/>
      <c r="O28" s="241"/>
      <c r="P28" s="241"/>
    </row>
    <row r="29" spans="1:16" s="247" customFormat="1">
      <c r="B29" s="248"/>
      <c r="E29" s="249"/>
      <c r="O29" s="200"/>
      <c r="P29" s="200"/>
    </row>
    <row r="30" spans="1:16" s="247" customFormat="1">
      <c r="B30" s="248"/>
      <c r="E30" s="249"/>
      <c r="O30" s="200"/>
      <c r="P30" s="200"/>
    </row>
    <row r="31" spans="1:16" s="247" customFormat="1">
      <c r="B31" s="248"/>
      <c r="E31" s="249"/>
      <c r="O31" s="200"/>
      <c r="P31" s="200"/>
    </row>
    <row r="32" spans="1:16" s="247" customFormat="1">
      <c r="B32" s="248"/>
      <c r="E32" s="249"/>
      <c r="O32" s="200"/>
      <c r="P32" s="200"/>
    </row>
    <row r="33" spans="2:16" s="247" customFormat="1">
      <c r="B33" s="248"/>
      <c r="E33" s="249"/>
      <c r="O33" s="200"/>
      <c r="P33" s="200"/>
    </row>
    <row r="34" spans="2:16" s="247" customFormat="1">
      <c r="B34" s="248"/>
      <c r="E34" s="249"/>
      <c r="O34" s="200"/>
      <c r="P34" s="200"/>
    </row>
    <row r="35" spans="2:16">
      <c r="B35" s="248"/>
    </row>
    <row r="36" spans="2:16">
      <c r="B36" s="248"/>
    </row>
    <row r="37" spans="2:16">
      <c r="B37" s="248"/>
    </row>
    <row r="38" spans="2:16">
      <c r="B38" s="248"/>
    </row>
    <row r="39" spans="2:16">
      <c r="B39" s="248"/>
    </row>
    <row r="40" spans="2:16">
      <c r="B40" s="248"/>
    </row>
    <row r="41" spans="2:16">
      <c r="B41" s="248"/>
    </row>
    <row r="42" spans="2:16">
      <c r="B42" s="248"/>
    </row>
    <row r="43" spans="2:16">
      <c r="B43" s="248"/>
    </row>
    <row r="44" spans="2:16">
      <c r="B44" s="248"/>
    </row>
    <row r="45" spans="2:16">
      <c r="B45" s="248"/>
    </row>
    <row r="46" spans="2:16">
      <c r="B46" s="248"/>
    </row>
    <row r="47" spans="2:16">
      <c r="B47" s="248"/>
    </row>
    <row r="48" spans="2:16">
      <c r="B48" s="248"/>
    </row>
    <row r="49" spans="2:2">
      <c r="B49" s="248"/>
    </row>
    <row r="50" spans="2:2">
      <c r="B50" s="248"/>
    </row>
    <row r="51" spans="2:2">
      <c r="B51" s="248"/>
    </row>
    <row r="52" spans="2:2">
      <c r="B52" s="248"/>
    </row>
    <row r="53" spans="2:2">
      <c r="B53" s="248"/>
    </row>
    <row r="54" spans="2:2">
      <c r="B54" s="248"/>
    </row>
    <row r="55" spans="2:2">
      <c r="B55" s="248"/>
    </row>
    <row r="56" spans="2:2">
      <c r="B56" s="248"/>
    </row>
    <row r="57" spans="2:2">
      <c r="B57" s="248"/>
    </row>
    <row r="58" spans="2:2">
      <c r="B58" s="248"/>
    </row>
    <row r="59" spans="2:2">
      <c r="B59" s="248"/>
    </row>
    <row r="60" spans="2:2">
      <c r="B60" s="248"/>
    </row>
    <row r="61" spans="2:2">
      <c r="B61" s="248"/>
    </row>
    <row r="62" spans="2:2">
      <c r="B62" s="248"/>
    </row>
    <row r="63" spans="2:2">
      <c r="B63" s="248"/>
    </row>
    <row r="64" spans="2:2">
      <c r="B64" s="248"/>
    </row>
    <row r="65" spans="2:2">
      <c r="B65" s="248"/>
    </row>
    <row r="66" spans="2:2">
      <c r="B66" s="248"/>
    </row>
    <row r="67" spans="2:2">
      <c r="B67" s="248"/>
    </row>
    <row r="68" spans="2:2">
      <c r="B68" s="248"/>
    </row>
    <row r="69" spans="2:2">
      <c r="B69" s="248"/>
    </row>
    <row r="70" spans="2:2">
      <c r="B70" s="248"/>
    </row>
    <row r="71" spans="2:2">
      <c r="B71" s="248"/>
    </row>
    <row r="72" spans="2:2">
      <c r="B72" s="248"/>
    </row>
    <row r="73" spans="2:2">
      <c r="B73" s="248"/>
    </row>
    <row r="74" spans="2:2">
      <c r="B74" s="248"/>
    </row>
    <row r="75" spans="2:2">
      <c r="B75" s="248"/>
    </row>
    <row r="76" spans="2:2">
      <c r="B76" s="248"/>
    </row>
    <row r="77" spans="2:2">
      <c r="B77" s="248"/>
    </row>
    <row r="78" spans="2:2">
      <c r="B78" s="248"/>
    </row>
    <row r="79" spans="2:2">
      <c r="B79" s="248"/>
    </row>
    <row r="80" spans="2:2">
      <c r="B80" s="248"/>
    </row>
    <row r="81" spans="2:2">
      <c r="B81" s="248"/>
    </row>
    <row r="82" spans="2:2">
      <c r="B82" s="248"/>
    </row>
    <row r="83" spans="2:2">
      <c r="B83" s="248"/>
    </row>
    <row r="84" spans="2:2">
      <c r="B84" s="248"/>
    </row>
    <row r="85" spans="2:2">
      <c r="B85" s="248"/>
    </row>
    <row r="86" spans="2:2">
      <c r="B86" s="248"/>
    </row>
    <row r="87" spans="2:2">
      <c r="B87" s="248"/>
    </row>
    <row r="88" spans="2:2">
      <c r="B88" s="248"/>
    </row>
    <row r="89" spans="2:2">
      <c r="B89" s="248"/>
    </row>
    <row r="90" spans="2:2">
      <c r="B90" s="248"/>
    </row>
    <row r="91" spans="2:2">
      <c r="B91" s="248"/>
    </row>
    <row r="92" spans="2:2">
      <c r="B92" s="248"/>
    </row>
    <row r="93" spans="2:2">
      <c r="B93" s="248"/>
    </row>
    <row r="94" spans="2:2">
      <c r="B94" s="248"/>
    </row>
    <row r="95" spans="2:2">
      <c r="B95" s="248"/>
    </row>
    <row r="96" spans="2:2">
      <c r="B96" s="248"/>
    </row>
    <row r="97" spans="2:2">
      <c r="B97" s="248"/>
    </row>
    <row r="98" spans="2:2">
      <c r="B98" s="248"/>
    </row>
    <row r="99" spans="2:2">
      <c r="B99" s="248"/>
    </row>
    <row r="100" spans="2:2">
      <c r="B100" s="248"/>
    </row>
    <row r="101" spans="2:2">
      <c r="B101" s="248"/>
    </row>
    <row r="102" spans="2:2">
      <c r="B102" s="248"/>
    </row>
    <row r="103" spans="2:2">
      <c r="B103" s="248"/>
    </row>
    <row r="104" spans="2:2">
      <c r="B104" s="248"/>
    </row>
    <row r="105" spans="2:2">
      <c r="B105" s="248"/>
    </row>
    <row r="106" spans="2:2">
      <c r="B106" s="248"/>
    </row>
    <row r="107" spans="2:2">
      <c r="B107" s="248"/>
    </row>
    <row r="108" spans="2:2">
      <c r="B108" s="248"/>
    </row>
    <row r="109" spans="2:2">
      <c r="B109" s="248"/>
    </row>
    <row r="110" spans="2:2">
      <c r="B110" s="248"/>
    </row>
    <row r="111" spans="2:2">
      <c r="B111" s="248"/>
    </row>
    <row r="112" spans="2:2">
      <c r="B112" s="250"/>
    </row>
    <row r="113" spans="2:16">
      <c r="B113" s="251"/>
    </row>
    <row r="114" spans="2:16">
      <c r="B114" s="251"/>
    </row>
    <row r="115" spans="2:16" s="247" customFormat="1">
      <c r="B115" s="251"/>
      <c r="E115" s="249"/>
      <c r="O115" s="200"/>
      <c r="P115" s="200"/>
    </row>
    <row r="116" spans="2:16" s="247" customFormat="1">
      <c r="B116" s="251"/>
      <c r="E116" s="249"/>
      <c r="O116" s="200"/>
      <c r="P116" s="200"/>
    </row>
    <row r="117" spans="2:16" s="247" customFormat="1">
      <c r="B117" s="251"/>
      <c r="E117" s="249"/>
      <c r="O117" s="200"/>
      <c r="P117" s="200"/>
    </row>
    <row r="118" spans="2:16" s="247" customFormat="1">
      <c r="B118" s="251"/>
      <c r="E118" s="249"/>
      <c r="O118" s="200"/>
      <c r="P118" s="200"/>
    </row>
    <row r="119" spans="2:16" s="247" customFormat="1">
      <c r="B119" s="251"/>
      <c r="E119" s="249"/>
      <c r="O119" s="200"/>
      <c r="P119" s="200"/>
    </row>
    <row r="120" spans="2:16" s="247" customFormat="1">
      <c r="B120" s="251"/>
      <c r="E120" s="249"/>
      <c r="O120" s="200"/>
      <c r="P120" s="200"/>
    </row>
    <row r="121" spans="2:16" s="247" customFormat="1">
      <c r="B121" s="251"/>
      <c r="E121" s="249"/>
      <c r="O121" s="200"/>
      <c r="P121" s="200"/>
    </row>
    <row r="122" spans="2:16" s="247" customFormat="1">
      <c r="B122" s="251"/>
      <c r="E122" s="249"/>
      <c r="O122" s="200"/>
      <c r="P122" s="200"/>
    </row>
    <row r="123" spans="2:16" s="247" customFormat="1">
      <c r="B123" s="251"/>
      <c r="E123" s="249"/>
      <c r="O123" s="200"/>
      <c r="P123" s="200"/>
    </row>
    <row r="124" spans="2:16" s="247" customFormat="1">
      <c r="B124" s="251"/>
      <c r="E124" s="249"/>
      <c r="O124" s="200"/>
      <c r="P124" s="200"/>
    </row>
    <row r="125" spans="2:16" s="247" customFormat="1">
      <c r="B125" s="251"/>
      <c r="E125" s="249"/>
      <c r="O125" s="200"/>
      <c r="P125" s="200"/>
    </row>
    <row r="126" spans="2:16" s="247" customFormat="1">
      <c r="B126" s="251"/>
      <c r="E126" s="249"/>
      <c r="O126" s="200"/>
      <c r="P126" s="200"/>
    </row>
    <row r="127" spans="2:16" s="247" customFormat="1">
      <c r="B127" s="251"/>
      <c r="E127" s="249"/>
      <c r="O127" s="200"/>
      <c r="P127" s="200"/>
    </row>
    <row r="128" spans="2:16" s="247" customFormat="1">
      <c r="B128" s="251"/>
      <c r="E128" s="249"/>
      <c r="O128" s="200"/>
      <c r="P128" s="200"/>
    </row>
    <row r="129" spans="2:16" s="247" customFormat="1">
      <c r="B129" s="251"/>
      <c r="E129" s="249"/>
      <c r="O129" s="200"/>
      <c r="P129" s="200"/>
    </row>
    <row r="130" spans="2:16" s="247" customFormat="1">
      <c r="B130" s="251"/>
      <c r="E130" s="249"/>
      <c r="O130" s="200"/>
      <c r="P130" s="200"/>
    </row>
    <row r="131" spans="2:16" s="247" customFormat="1">
      <c r="B131" s="251"/>
      <c r="E131" s="249"/>
      <c r="O131" s="200"/>
      <c r="P131" s="200"/>
    </row>
    <row r="132" spans="2:16" s="247" customFormat="1">
      <c r="B132" s="251"/>
      <c r="E132" s="249"/>
      <c r="O132" s="200"/>
      <c r="P132" s="200"/>
    </row>
    <row r="133" spans="2:16" s="247" customFormat="1">
      <c r="B133" s="251"/>
      <c r="E133" s="249"/>
      <c r="O133" s="200"/>
      <c r="P133" s="200"/>
    </row>
    <row r="134" spans="2:16" s="247" customFormat="1">
      <c r="B134" s="251"/>
      <c r="E134" s="249"/>
      <c r="O134" s="200"/>
      <c r="P134" s="200"/>
    </row>
    <row r="135" spans="2:16" s="247" customFormat="1">
      <c r="B135" s="251"/>
      <c r="E135" s="249"/>
      <c r="O135" s="200"/>
      <c r="P135" s="200"/>
    </row>
    <row r="136" spans="2:16" s="247" customFormat="1">
      <c r="B136" s="251"/>
      <c r="E136" s="249"/>
      <c r="O136" s="200"/>
      <c r="P136" s="200"/>
    </row>
    <row r="137" spans="2:16" s="247" customFormat="1">
      <c r="B137" s="251"/>
      <c r="E137" s="249"/>
      <c r="O137" s="200"/>
      <c r="P137" s="200"/>
    </row>
    <row r="138" spans="2:16" s="247" customFormat="1">
      <c r="B138" s="251"/>
      <c r="E138" s="249"/>
      <c r="O138" s="200"/>
      <c r="P138" s="200"/>
    </row>
    <row r="139" spans="2:16" s="247" customFormat="1">
      <c r="B139" s="251"/>
      <c r="E139" s="249"/>
      <c r="O139" s="200"/>
      <c r="P139" s="200"/>
    </row>
    <row r="140" spans="2:16" s="247" customFormat="1">
      <c r="B140" s="251"/>
      <c r="E140" s="249"/>
      <c r="O140" s="200"/>
      <c r="P140" s="200"/>
    </row>
    <row r="141" spans="2:16" s="247" customFormat="1">
      <c r="B141" s="251"/>
      <c r="E141" s="249"/>
      <c r="O141" s="200"/>
      <c r="P141" s="200"/>
    </row>
    <row r="142" spans="2:16" s="247" customFormat="1">
      <c r="B142" s="251"/>
      <c r="E142" s="249"/>
      <c r="O142" s="200"/>
      <c r="P142" s="200"/>
    </row>
    <row r="143" spans="2:16" s="247" customFormat="1">
      <c r="B143" s="251"/>
      <c r="E143" s="249"/>
      <c r="O143" s="200"/>
      <c r="P143" s="200"/>
    </row>
    <row r="144" spans="2:16" s="247" customFormat="1">
      <c r="B144" s="251"/>
      <c r="E144" s="249"/>
      <c r="O144" s="200"/>
      <c r="P144" s="200"/>
    </row>
    <row r="145" spans="2:16" s="247" customFormat="1">
      <c r="B145" s="251"/>
      <c r="E145" s="249"/>
      <c r="O145" s="200"/>
      <c r="P145" s="200"/>
    </row>
    <row r="146" spans="2:16" s="247" customFormat="1">
      <c r="B146" s="251"/>
      <c r="E146" s="249"/>
      <c r="O146" s="200"/>
      <c r="P146" s="200"/>
    </row>
    <row r="147" spans="2:16" s="247" customFormat="1">
      <c r="B147" s="251"/>
      <c r="E147" s="249"/>
      <c r="O147" s="200"/>
      <c r="P147" s="200"/>
    </row>
    <row r="148" spans="2:16" s="247" customFormat="1">
      <c r="B148" s="251"/>
      <c r="E148" s="249"/>
      <c r="O148" s="200"/>
      <c r="P148" s="200"/>
    </row>
    <row r="149" spans="2:16" s="247" customFormat="1">
      <c r="B149" s="251"/>
      <c r="E149" s="249"/>
      <c r="O149" s="200"/>
      <c r="P149" s="200"/>
    </row>
    <row r="150" spans="2:16" s="247" customFormat="1">
      <c r="B150" s="251"/>
      <c r="E150" s="249"/>
      <c r="O150" s="200"/>
      <c r="P150" s="200"/>
    </row>
    <row r="151" spans="2:16" s="247" customFormat="1">
      <c r="B151" s="251"/>
      <c r="E151" s="249"/>
      <c r="O151" s="200"/>
      <c r="P151" s="200"/>
    </row>
    <row r="152" spans="2:16" s="247" customFormat="1">
      <c r="B152" s="251"/>
      <c r="E152" s="249"/>
      <c r="O152" s="200"/>
      <c r="P152" s="200"/>
    </row>
    <row r="153" spans="2:16" s="247" customFormat="1">
      <c r="B153" s="251"/>
      <c r="E153" s="249"/>
      <c r="O153" s="200"/>
      <c r="P153" s="200"/>
    </row>
    <row r="154" spans="2:16" s="247" customFormat="1">
      <c r="B154" s="251"/>
      <c r="E154" s="249"/>
      <c r="O154" s="200"/>
      <c r="P154" s="200"/>
    </row>
    <row r="155" spans="2:16" s="247" customFormat="1">
      <c r="B155" s="251"/>
      <c r="E155" s="249"/>
      <c r="O155" s="200"/>
      <c r="P155" s="200"/>
    </row>
    <row r="156" spans="2:16" s="247" customFormat="1">
      <c r="B156" s="251"/>
      <c r="E156" s="249"/>
      <c r="O156" s="200"/>
      <c r="P156" s="200"/>
    </row>
    <row r="157" spans="2:16" s="247" customFormat="1">
      <c r="B157" s="251"/>
      <c r="E157" s="249"/>
      <c r="O157" s="200"/>
      <c r="P157" s="200"/>
    </row>
    <row r="158" spans="2:16" s="247" customFormat="1">
      <c r="B158" s="251"/>
      <c r="E158" s="249"/>
      <c r="O158" s="200"/>
      <c r="P158" s="200"/>
    </row>
    <row r="159" spans="2:16" s="247" customFormat="1">
      <c r="B159" s="251"/>
      <c r="E159" s="249"/>
      <c r="O159" s="200"/>
      <c r="P159" s="200"/>
    </row>
    <row r="160" spans="2:16" s="247" customFormat="1">
      <c r="B160" s="251"/>
      <c r="E160" s="249"/>
      <c r="O160" s="200"/>
      <c r="P160" s="200"/>
    </row>
    <row r="161" spans="2:16" s="247" customFormat="1">
      <c r="B161" s="251"/>
      <c r="E161" s="249"/>
      <c r="O161" s="200"/>
      <c r="P161" s="200"/>
    </row>
    <row r="162" spans="2:16" s="247" customFormat="1">
      <c r="B162" s="251"/>
      <c r="E162" s="249"/>
      <c r="O162" s="200"/>
      <c r="P162" s="200"/>
    </row>
    <row r="163" spans="2:16" s="247" customFormat="1">
      <c r="B163" s="251"/>
      <c r="E163" s="249"/>
      <c r="O163" s="200"/>
      <c r="P163" s="200"/>
    </row>
    <row r="164" spans="2:16" s="247" customFormat="1">
      <c r="B164" s="251"/>
      <c r="E164" s="249"/>
      <c r="O164" s="200"/>
      <c r="P164" s="200"/>
    </row>
    <row r="165" spans="2:16" s="247" customFormat="1">
      <c r="B165" s="251"/>
      <c r="E165" s="249"/>
      <c r="O165" s="200"/>
      <c r="P165" s="200"/>
    </row>
    <row r="166" spans="2:16" s="247" customFormat="1">
      <c r="B166" s="251"/>
      <c r="E166" s="249"/>
      <c r="O166" s="200"/>
      <c r="P166" s="200"/>
    </row>
    <row r="167" spans="2:16" s="247" customFormat="1">
      <c r="B167" s="251"/>
      <c r="E167" s="249"/>
      <c r="O167" s="200"/>
      <c r="P167" s="200"/>
    </row>
    <row r="168" spans="2:16" s="247" customFormat="1">
      <c r="B168" s="251"/>
      <c r="E168" s="249"/>
      <c r="O168" s="200"/>
      <c r="P168" s="200"/>
    </row>
    <row r="169" spans="2:16" s="247" customFormat="1">
      <c r="B169" s="251"/>
      <c r="E169" s="249"/>
      <c r="O169" s="200"/>
      <c r="P169" s="200"/>
    </row>
    <row r="170" spans="2:16" s="247" customFormat="1">
      <c r="B170" s="251"/>
      <c r="E170" s="249"/>
      <c r="O170" s="200"/>
      <c r="P170" s="200"/>
    </row>
    <row r="171" spans="2:16" s="247" customFormat="1">
      <c r="B171" s="251"/>
      <c r="E171" s="249"/>
      <c r="O171" s="200"/>
      <c r="P171" s="200"/>
    </row>
    <row r="172" spans="2:16" s="247" customFormat="1">
      <c r="B172" s="251"/>
      <c r="E172" s="249"/>
      <c r="O172" s="200"/>
      <c r="P172" s="200"/>
    </row>
    <row r="173" spans="2:16" s="247" customFormat="1">
      <c r="B173" s="251"/>
      <c r="E173" s="249"/>
      <c r="O173" s="200"/>
      <c r="P173" s="200"/>
    </row>
    <row r="174" spans="2:16" s="247" customFormat="1">
      <c r="B174" s="251"/>
      <c r="E174" s="249"/>
      <c r="O174" s="200"/>
      <c r="P174" s="200"/>
    </row>
    <row r="175" spans="2:16" s="247" customFormat="1">
      <c r="B175" s="251"/>
      <c r="E175" s="249"/>
      <c r="O175" s="200"/>
      <c r="P175" s="200"/>
    </row>
    <row r="176" spans="2:16" s="247" customFormat="1">
      <c r="B176" s="251"/>
      <c r="E176" s="249"/>
      <c r="O176" s="200"/>
      <c r="P176" s="200"/>
    </row>
    <row r="177" spans="2:16" s="247" customFormat="1">
      <c r="B177" s="251"/>
      <c r="E177" s="249"/>
      <c r="O177" s="200"/>
      <c r="P177" s="200"/>
    </row>
    <row r="178" spans="2:16" s="247" customFormat="1">
      <c r="B178" s="251"/>
      <c r="E178" s="249"/>
      <c r="O178" s="200"/>
      <c r="P178" s="200"/>
    </row>
    <row r="179" spans="2:16" s="247" customFormat="1">
      <c r="B179" s="251"/>
      <c r="E179" s="249"/>
      <c r="O179" s="200"/>
      <c r="P179" s="200"/>
    </row>
    <row r="180" spans="2:16" s="247" customFormat="1">
      <c r="B180" s="251"/>
      <c r="E180" s="249"/>
      <c r="O180" s="200"/>
      <c r="P180" s="200"/>
    </row>
    <row r="181" spans="2:16" s="247" customFormat="1">
      <c r="B181" s="251"/>
      <c r="E181" s="249"/>
      <c r="O181" s="200"/>
      <c r="P181" s="200"/>
    </row>
    <row r="182" spans="2:16" s="247" customFormat="1">
      <c r="B182" s="251"/>
      <c r="E182" s="249"/>
      <c r="O182" s="200"/>
      <c r="P182" s="200"/>
    </row>
    <row r="183" spans="2:16" s="247" customFormat="1">
      <c r="B183" s="251"/>
      <c r="E183" s="249"/>
      <c r="O183" s="200"/>
      <c r="P183" s="200"/>
    </row>
    <row r="184" spans="2:16" s="247" customFormat="1">
      <c r="B184" s="251"/>
      <c r="E184" s="249"/>
      <c r="O184" s="200"/>
      <c r="P184" s="200"/>
    </row>
    <row r="185" spans="2:16" s="247" customFormat="1">
      <c r="B185" s="251"/>
      <c r="E185" s="249"/>
      <c r="O185" s="200"/>
      <c r="P185" s="200"/>
    </row>
    <row r="186" spans="2:16" s="247" customFormat="1">
      <c r="B186" s="251"/>
      <c r="E186" s="249"/>
      <c r="O186" s="200"/>
      <c r="P186" s="200"/>
    </row>
    <row r="187" spans="2:16" s="247" customFormat="1">
      <c r="B187" s="251"/>
      <c r="E187" s="249"/>
      <c r="O187" s="200"/>
      <c r="P187" s="200"/>
    </row>
    <row r="188" spans="2:16" s="247" customFormat="1">
      <c r="B188" s="251"/>
      <c r="E188" s="249"/>
      <c r="O188" s="200"/>
      <c r="P188" s="200"/>
    </row>
    <row r="189" spans="2:16" s="247" customFormat="1">
      <c r="B189" s="251"/>
      <c r="E189" s="249"/>
      <c r="O189" s="200"/>
      <c r="P189" s="200"/>
    </row>
    <row r="190" spans="2:16" s="247" customFormat="1">
      <c r="B190" s="251"/>
      <c r="E190" s="249"/>
      <c r="O190" s="200"/>
      <c r="P190" s="200"/>
    </row>
    <row r="191" spans="2:16" s="247" customFormat="1">
      <c r="B191" s="251"/>
      <c r="E191" s="249"/>
      <c r="O191" s="200"/>
      <c r="P191" s="200"/>
    </row>
    <row r="192" spans="2:16" s="247" customFormat="1">
      <c r="B192" s="251"/>
      <c r="E192" s="249"/>
      <c r="O192" s="200"/>
      <c r="P192" s="200"/>
    </row>
    <row r="193" spans="2:16" s="247" customFormat="1">
      <c r="B193" s="251"/>
      <c r="E193" s="249"/>
      <c r="O193" s="200"/>
      <c r="P193" s="200"/>
    </row>
    <row r="194" spans="2:16" s="247" customFormat="1">
      <c r="B194" s="251"/>
      <c r="E194" s="249"/>
      <c r="O194" s="200"/>
      <c r="P194" s="200"/>
    </row>
    <row r="195" spans="2:16" s="247" customFormat="1">
      <c r="B195" s="251"/>
      <c r="E195" s="249"/>
      <c r="O195" s="200"/>
      <c r="P195" s="200"/>
    </row>
    <row r="196" spans="2:16" s="247" customFormat="1">
      <c r="B196" s="251"/>
      <c r="E196" s="249"/>
      <c r="O196" s="200"/>
      <c r="P196" s="200"/>
    </row>
    <row r="197" spans="2:16" s="247" customFormat="1">
      <c r="B197" s="251"/>
      <c r="E197" s="249"/>
      <c r="O197" s="200"/>
      <c r="P197" s="200"/>
    </row>
    <row r="198" spans="2:16" s="247" customFormat="1">
      <c r="B198" s="251"/>
      <c r="E198" s="249"/>
      <c r="O198" s="200"/>
      <c r="P198" s="200"/>
    </row>
    <row r="199" spans="2:16" s="247" customFormat="1">
      <c r="B199" s="251"/>
      <c r="E199" s="249"/>
      <c r="O199" s="200"/>
      <c r="P199" s="200"/>
    </row>
    <row r="200" spans="2:16" s="247" customFormat="1">
      <c r="B200" s="251"/>
      <c r="E200" s="249"/>
      <c r="O200" s="200"/>
      <c r="P200" s="200"/>
    </row>
    <row r="201" spans="2:16" s="247" customFormat="1">
      <c r="B201" s="251"/>
      <c r="E201" s="249"/>
      <c r="O201" s="200"/>
      <c r="P201" s="200"/>
    </row>
    <row r="202" spans="2:16" s="247" customFormat="1">
      <c r="B202" s="251"/>
      <c r="E202" s="249"/>
      <c r="O202" s="200"/>
      <c r="P202" s="200"/>
    </row>
    <row r="203" spans="2:16" s="247" customFormat="1">
      <c r="B203" s="251"/>
      <c r="E203" s="249"/>
      <c r="O203" s="200"/>
      <c r="P203" s="200"/>
    </row>
    <row r="204" spans="2:16" s="247" customFormat="1">
      <c r="B204" s="251"/>
      <c r="E204" s="249"/>
      <c r="O204" s="200"/>
      <c r="P204" s="200"/>
    </row>
    <row r="205" spans="2:16" s="247" customFormat="1">
      <c r="B205" s="251"/>
      <c r="E205" s="249"/>
      <c r="O205" s="200"/>
      <c r="P205" s="200"/>
    </row>
    <row r="206" spans="2:16" s="247" customFormat="1">
      <c r="B206" s="251"/>
      <c r="E206" s="249"/>
      <c r="O206" s="200"/>
      <c r="P206" s="200"/>
    </row>
    <row r="207" spans="2:16" s="247" customFormat="1">
      <c r="B207" s="251"/>
      <c r="E207" s="249"/>
      <c r="O207" s="200"/>
      <c r="P207" s="200"/>
    </row>
    <row r="208" spans="2:16" s="247" customFormat="1">
      <c r="B208" s="251"/>
      <c r="E208" s="249"/>
      <c r="O208" s="200"/>
      <c r="P208" s="200"/>
    </row>
    <row r="209" spans="2:16" s="247" customFormat="1">
      <c r="B209" s="251"/>
      <c r="E209" s="249"/>
      <c r="O209" s="200"/>
      <c r="P209" s="200"/>
    </row>
    <row r="210" spans="2:16" s="247" customFormat="1">
      <c r="B210" s="251"/>
      <c r="E210" s="249"/>
      <c r="O210" s="200"/>
      <c r="P210" s="200"/>
    </row>
    <row r="211" spans="2:16" s="247" customFormat="1">
      <c r="B211" s="251"/>
      <c r="E211" s="249"/>
      <c r="O211" s="200"/>
      <c r="P211" s="200"/>
    </row>
    <row r="212" spans="2:16" s="247" customFormat="1">
      <c r="B212" s="251"/>
      <c r="E212" s="249"/>
      <c r="O212" s="200"/>
      <c r="P212" s="200"/>
    </row>
    <row r="213" spans="2:16" s="247" customFormat="1">
      <c r="B213" s="251"/>
      <c r="E213" s="249"/>
      <c r="O213" s="200"/>
      <c r="P213" s="200"/>
    </row>
    <row r="214" spans="2:16" s="247" customFormat="1">
      <c r="B214" s="251"/>
      <c r="E214" s="249"/>
      <c r="O214" s="200"/>
      <c r="P214" s="200"/>
    </row>
    <row r="215" spans="2:16" s="247" customFormat="1">
      <c r="B215" s="251"/>
      <c r="E215" s="249"/>
      <c r="O215" s="200"/>
      <c r="P215" s="200"/>
    </row>
    <row r="216" spans="2:16" s="247" customFormat="1">
      <c r="B216" s="251"/>
      <c r="E216" s="249"/>
      <c r="O216" s="200"/>
      <c r="P216" s="200"/>
    </row>
    <row r="217" spans="2:16" s="247" customFormat="1">
      <c r="B217" s="251"/>
      <c r="E217" s="249"/>
      <c r="O217" s="200"/>
      <c r="P217" s="200"/>
    </row>
    <row r="218" spans="2:16" s="247" customFormat="1">
      <c r="B218" s="251"/>
      <c r="E218" s="249"/>
      <c r="O218" s="200"/>
      <c r="P218" s="200"/>
    </row>
    <row r="219" spans="2:16" s="247" customFormat="1">
      <c r="B219" s="251"/>
      <c r="E219" s="249"/>
      <c r="O219" s="200"/>
      <c r="P219" s="200"/>
    </row>
    <row r="220" spans="2:16" s="247" customFormat="1">
      <c r="B220" s="251"/>
      <c r="E220" s="249"/>
      <c r="O220" s="200"/>
      <c r="P220" s="200"/>
    </row>
    <row r="221" spans="2:16" s="247" customFormat="1">
      <c r="B221" s="251"/>
      <c r="E221" s="249"/>
      <c r="O221" s="200"/>
      <c r="P221" s="200"/>
    </row>
    <row r="222" spans="2:16" s="247" customFormat="1">
      <c r="B222" s="251"/>
      <c r="E222" s="249"/>
      <c r="O222" s="200"/>
      <c r="P222" s="200"/>
    </row>
    <row r="223" spans="2:16" s="247" customFormat="1">
      <c r="B223" s="251"/>
      <c r="E223" s="249"/>
      <c r="O223" s="200"/>
      <c r="P223" s="200"/>
    </row>
    <row r="224" spans="2:16" s="247" customFormat="1">
      <c r="B224" s="251"/>
      <c r="E224" s="249"/>
      <c r="O224" s="200"/>
      <c r="P224" s="200"/>
    </row>
    <row r="225" spans="2:16" s="247" customFormat="1">
      <c r="B225" s="251"/>
      <c r="E225" s="249"/>
      <c r="O225" s="200"/>
      <c r="P225" s="200"/>
    </row>
    <row r="226" spans="2:16" s="247" customFormat="1">
      <c r="B226" s="251"/>
      <c r="E226" s="249"/>
      <c r="O226" s="200"/>
      <c r="P226" s="200"/>
    </row>
    <row r="227" spans="2:16" s="247" customFormat="1">
      <c r="B227" s="251"/>
      <c r="E227" s="249"/>
      <c r="O227" s="200"/>
      <c r="P227" s="200"/>
    </row>
    <row r="228" spans="2:16" s="247" customFormat="1">
      <c r="B228" s="251"/>
      <c r="E228" s="249"/>
      <c r="O228" s="200"/>
      <c r="P228" s="200"/>
    </row>
    <row r="229" spans="2:16" s="247" customFormat="1">
      <c r="B229" s="251"/>
      <c r="E229" s="249"/>
      <c r="O229" s="200"/>
      <c r="P229" s="200"/>
    </row>
    <row r="230" spans="2:16" s="247" customFormat="1">
      <c r="B230" s="251"/>
      <c r="E230" s="249"/>
      <c r="O230" s="200"/>
      <c r="P230" s="200"/>
    </row>
    <row r="231" spans="2:16" s="247" customFormat="1">
      <c r="B231" s="251"/>
      <c r="E231" s="249"/>
      <c r="O231" s="200"/>
      <c r="P231" s="200"/>
    </row>
    <row r="232" spans="2:16" s="247" customFormat="1">
      <c r="B232" s="251"/>
      <c r="E232" s="249"/>
      <c r="O232" s="200"/>
      <c r="P232" s="200"/>
    </row>
    <row r="233" spans="2:16" s="247" customFormat="1">
      <c r="B233" s="251"/>
      <c r="E233" s="249"/>
      <c r="O233" s="200"/>
      <c r="P233" s="200"/>
    </row>
    <row r="234" spans="2:16" s="247" customFormat="1">
      <c r="B234" s="251"/>
      <c r="E234" s="249"/>
      <c r="O234" s="200"/>
      <c r="P234" s="200"/>
    </row>
    <row r="235" spans="2:16" s="247" customFormat="1">
      <c r="B235" s="251"/>
      <c r="E235" s="249"/>
      <c r="O235" s="200"/>
      <c r="P235" s="200"/>
    </row>
    <row r="236" spans="2:16" s="247" customFormat="1">
      <c r="B236" s="251"/>
      <c r="E236" s="249"/>
      <c r="O236" s="200"/>
      <c r="P236" s="200"/>
    </row>
    <row r="237" spans="2:16" s="247" customFormat="1">
      <c r="B237" s="251"/>
      <c r="E237" s="249"/>
      <c r="O237" s="200"/>
      <c r="P237" s="200"/>
    </row>
    <row r="238" spans="2:16" s="247" customFormat="1">
      <c r="B238" s="251"/>
      <c r="E238" s="249"/>
      <c r="O238" s="200"/>
      <c r="P238" s="200"/>
    </row>
    <row r="239" spans="2:16" s="247" customFormat="1">
      <c r="B239" s="251"/>
      <c r="E239" s="249"/>
      <c r="O239" s="200"/>
      <c r="P239" s="200"/>
    </row>
    <row r="240" spans="2:16" s="247" customFormat="1">
      <c r="B240" s="251"/>
      <c r="E240" s="249"/>
      <c r="O240" s="200"/>
      <c r="P240" s="200"/>
    </row>
    <row r="241" spans="2:16" s="247" customFormat="1">
      <c r="B241" s="251"/>
      <c r="E241" s="249"/>
      <c r="O241" s="200"/>
      <c r="P241" s="200"/>
    </row>
    <row r="242" spans="2:16" s="247" customFormat="1">
      <c r="B242" s="251"/>
      <c r="E242" s="249"/>
      <c r="O242" s="200"/>
      <c r="P242" s="200"/>
    </row>
    <row r="243" spans="2:16" s="247" customFormat="1">
      <c r="B243" s="251"/>
      <c r="E243" s="249"/>
      <c r="O243" s="200"/>
      <c r="P243" s="200"/>
    </row>
    <row r="244" spans="2:16" s="247" customFormat="1">
      <c r="B244" s="251"/>
      <c r="E244" s="249"/>
      <c r="O244" s="200"/>
      <c r="P244" s="200"/>
    </row>
    <row r="245" spans="2:16" s="247" customFormat="1">
      <c r="B245" s="251"/>
      <c r="E245" s="249"/>
      <c r="O245" s="200"/>
      <c r="P245" s="200"/>
    </row>
    <row r="246" spans="2:16" s="247" customFormat="1">
      <c r="B246" s="251"/>
      <c r="E246" s="249"/>
      <c r="O246" s="200"/>
      <c r="P246" s="200"/>
    </row>
    <row r="247" spans="2:16" s="247" customFormat="1">
      <c r="B247" s="251"/>
      <c r="E247" s="249"/>
      <c r="O247" s="200"/>
      <c r="P247" s="200"/>
    </row>
    <row r="248" spans="2:16" s="247" customFormat="1">
      <c r="B248" s="251"/>
      <c r="E248" s="249"/>
      <c r="O248" s="200"/>
      <c r="P248" s="200"/>
    </row>
    <row r="249" spans="2:16" s="247" customFormat="1">
      <c r="B249" s="251"/>
      <c r="E249" s="249"/>
      <c r="O249" s="200"/>
      <c r="P249" s="200"/>
    </row>
    <row r="250" spans="2:16" s="247" customFormat="1">
      <c r="B250" s="251"/>
      <c r="E250" s="249"/>
      <c r="O250" s="200"/>
      <c r="P250" s="200"/>
    </row>
    <row r="251" spans="2:16" s="247" customFormat="1">
      <c r="B251" s="251"/>
      <c r="E251" s="249"/>
      <c r="O251" s="200"/>
      <c r="P251" s="200"/>
    </row>
    <row r="252" spans="2:16" s="247" customFormat="1">
      <c r="B252" s="251"/>
      <c r="E252" s="249"/>
      <c r="O252" s="200"/>
      <c r="P252" s="200"/>
    </row>
    <row r="253" spans="2:16" s="247" customFormat="1">
      <c r="B253" s="251"/>
      <c r="E253" s="249"/>
      <c r="O253" s="200"/>
      <c r="P253" s="200"/>
    </row>
    <row r="254" spans="2:16" s="247" customFormat="1">
      <c r="B254" s="251"/>
      <c r="E254" s="249"/>
      <c r="O254" s="200"/>
      <c r="P254" s="200"/>
    </row>
    <row r="255" spans="2:16" s="247" customFormat="1">
      <c r="B255" s="251"/>
      <c r="E255" s="249"/>
      <c r="O255" s="200"/>
      <c r="P255" s="200"/>
    </row>
    <row r="256" spans="2:16" s="247" customFormat="1">
      <c r="B256" s="251"/>
      <c r="E256" s="249"/>
      <c r="O256" s="200"/>
      <c r="P256" s="200"/>
    </row>
    <row r="257" spans="2:16" s="247" customFormat="1">
      <c r="B257" s="251"/>
      <c r="E257" s="249"/>
      <c r="O257" s="200"/>
      <c r="P257" s="200"/>
    </row>
    <row r="258" spans="2:16" s="247" customFormat="1">
      <c r="B258" s="251"/>
      <c r="E258" s="249"/>
      <c r="O258" s="200"/>
      <c r="P258" s="200"/>
    </row>
    <row r="259" spans="2:16" s="247" customFormat="1">
      <c r="B259" s="251"/>
      <c r="E259" s="249"/>
      <c r="O259" s="200"/>
      <c r="P259" s="200"/>
    </row>
    <row r="260" spans="2:16" s="247" customFormat="1">
      <c r="B260" s="251"/>
      <c r="E260" s="249"/>
      <c r="O260" s="200"/>
      <c r="P260" s="200"/>
    </row>
    <row r="261" spans="2:16" s="247" customFormat="1">
      <c r="B261" s="251"/>
      <c r="E261" s="249"/>
      <c r="O261" s="200"/>
      <c r="P261" s="200"/>
    </row>
    <row r="262" spans="2:16" s="247" customFormat="1">
      <c r="B262" s="251"/>
      <c r="E262" s="249"/>
      <c r="O262" s="200"/>
      <c r="P262" s="200"/>
    </row>
    <row r="263" spans="2:16" s="247" customFormat="1">
      <c r="B263" s="251"/>
      <c r="E263" s="249"/>
      <c r="O263" s="200"/>
      <c r="P263" s="200"/>
    </row>
    <row r="264" spans="2:16" s="247" customFormat="1">
      <c r="B264" s="251"/>
      <c r="E264" s="249"/>
      <c r="O264" s="200"/>
      <c r="P264" s="200"/>
    </row>
    <row r="265" spans="2:16" s="247" customFormat="1">
      <c r="B265" s="251"/>
      <c r="E265" s="249"/>
      <c r="O265" s="200"/>
      <c r="P265" s="200"/>
    </row>
    <row r="266" spans="2:16" s="247" customFormat="1">
      <c r="B266" s="251"/>
      <c r="E266" s="249"/>
      <c r="O266" s="200"/>
      <c r="P266" s="200"/>
    </row>
    <row r="267" spans="2:16" s="247" customFormat="1">
      <c r="B267" s="251"/>
      <c r="E267" s="249"/>
      <c r="O267" s="200"/>
      <c r="P267" s="200"/>
    </row>
    <row r="268" spans="2:16" s="247" customFormat="1">
      <c r="B268" s="251"/>
      <c r="E268" s="249"/>
      <c r="O268" s="200"/>
      <c r="P268" s="200"/>
    </row>
    <row r="269" spans="2:16" s="247" customFormat="1">
      <c r="B269" s="251"/>
      <c r="E269" s="249"/>
      <c r="O269" s="200"/>
      <c r="P269" s="200"/>
    </row>
    <row r="270" spans="2:16" s="247" customFormat="1">
      <c r="B270" s="251"/>
      <c r="E270" s="249"/>
      <c r="O270" s="200"/>
      <c r="P270" s="200"/>
    </row>
    <row r="271" spans="2:16" s="247" customFormat="1">
      <c r="B271" s="251"/>
      <c r="E271" s="249"/>
      <c r="O271" s="200"/>
      <c r="P271" s="200"/>
    </row>
    <row r="272" spans="2:16" s="247" customFormat="1">
      <c r="B272" s="251"/>
      <c r="E272" s="249"/>
      <c r="O272" s="200"/>
      <c r="P272" s="200"/>
    </row>
    <row r="273" spans="2:16" s="247" customFormat="1">
      <c r="B273" s="251"/>
      <c r="E273" s="249"/>
      <c r="O273" s="200"/>
      <c r="P273" s="200"/>
    </row>
    <row r="274" spans="2:16" s="247" customFormat="1">
      <c r="B274" s="251"/>
      <c r="E274" s="249"/>
      <c r="O274" s="200"/>
      <c r="P274" s="200"/>
    </row>
    <row r="275" spans="2:16" s="247" customFormat="1">
      <c r="B275" s="251"/>
      <c r="E275" s="249"/>
      <c r="O275" s="200"/>
      <c r="P275" s="200"/>
    </row>
    <row r="276" spans="2:16" s="247" customFormat="1">
      <c r="B276" s="251"/>
      <c r="E276" s="249"/>
      <c r="O276" s="200"/>
      <c r="P276" s="200"/>
    </row>
    <row r="277" spans="2:16" s="247" customFormat="1">
      <c r="B277" s="251"/>
      <c r="E277" s="249"/>
      <c r="O277" s="200"/>
      <c r="P277" s="200"/>
    </row>
    <row r="278" spans="2:16" s="247" customFormat="1">
      <c r="B278" s="251"/>
      <c r="E278" s="249"/>
      <c r="O278" s="200"/>
      <c r="P278" s="200"/>
    </row>
    <row r="279" spans="2:16" s="247" customFormat="1">
      <c r="B279" s="251"/>
      <c r="E279" s="249"/>
      <c r="O279" s="200"/>
      <c r="P279" s="200"/>
    </row>
    <row r="280" spans="2:16" s="247" customFormat="1">
      <c r="B280" s="251"/>
      <c r="E280" s="249"/>
      <c r="O280" s="200"/>
      <c r="P280" s="200"/>
    </row>
    <row r="281" spans="2:16" s="247" customFormat="1">
      <c r="B281" s="251"/>
      <c r="E281" s="249"/>
      <c r="O281" s="200"/>
      <c r="P281" s="200"/>
    </row>
    <row r="282" spans="2:16" s="247" customFormat="1">
      <c r="B282" s="251"/>
      <c r="E282" s="249"/>
      <c r="O282" s="200"/>
      <c r="P282" s="200"/>
    </row>
    <row r="283" spans="2:16" s="247" customFormat="1">
      <c r="B283" s="251"/>
      <c r="E283" s="249"/>
      <c r="O283" s="200"/>
      <c r="P283" s="200"/>
    </row>
    <row r="284" spans="2:16" s="247" customFormat="1">
      <c r="B284" s="251"/>
      <c r="E284" s="249"/>
      <c r="O284" s="200"/>
      <c r="P284" s="200"/>
    </row>
    <row r="285" spans="2:16" s="247" customFormat="1">
      <c r="B285" s="251"/>
      <c r="E285" s="249"/>
      <c r="O285" s="200"/>
      <c r="P285" s="200"/>
    </row>
    <row r="286" spans="2:16" s="247" customFormat="1">
      <c r="B286" s="251"/>
      <c r="E286" s="249"/>
      <c r="O286" s="200"/>
      <c r="P286" s="200"/>
    </row>
    <row r="287" spans="2:16" s="247" customFormat="1">
      <c r="B287" s="251"/>
      <c r="E287" s="249"/>
      <c r="O287" s="200"/>
      <c r="P287" s="200"/>
    </row>
    <row r="288" spans="2:16" s="247" customFormat="1">
      <c r="B288" s="251"/>
      <c r="E288" s="249"/>
      <c r="O288" s="200"/>
      <c r="P288" s="200"/>
    </row>
    <row r="289" spans="2:16" s="247" customFormat="1">
      <c r="B289" s="251"/>
      <c r="E289" s="249"/>
      <c r="O289" s="200"/>
      <c r="P289" s="200"/>
    </row>
    <row r="290" spans="2:16" s="247" customFormat="1">
      <c r="B290" s="251"/>
      <c r="E290" s="249"/>
      <c r="O290" s="200"/>
      <c r="P290" s="200"/>
    </row>
    <row r="291" spans="2:16" s="247" customFormat="1">
      <c r="B291" s="251"/>
      <c r="E291" s="249"/>
      <c r="O291" s="200"/>
      <c r="P291" s="200"/>
    </row>
    <row r="292" spans="2:16" s="247" customFormat="1">
      <c r="B292" s="251"/>
      <c r="E292" s="249"/>
      <c r="O292" s="200"/>
      <c r="P292" s="200"/>
    </row>
    <row r="293" spans="2:16" s="247" customFormat="1">
      <c r="B293" s="251"/>
      <c r="E293" s="249"/>
      <c r="O293" s="200"/>
      <c r="P293" s="200"/>
    </row>
    <row r="294" spans="2:16" s="247" customFormat="1">
      <c r="B294" s="251"/>
      <c r="E294" s="249"/>
      <c r="O294" s="200"/>
      <c r="P294" s="200"/>
    </row>
    <row r="295" spans="2:16" s="247" customFormat="1">
      <c r="B295" s="251"/>
      <c r="E295" s="249"/>
      <c r="O295" s="200"/>
      <c r="P295" s="200"/>
    </row>
    <row r="296" spans="2:16" s="247" customFormat="1">
      <c r="B296" s="251"/>
      <c r="E296" s="249"/>
      <c r="O296" s="200"/>
      <c r="P296" s="200"/>
    </row>
    <row r="297" spans="2:16" s="247" customFormat="1">
      <c r="B297" s="251"/>
      <c r="E297" s="249"/>
      <c r="O297" s="200"/>
      <c r="P297" s="200"/>
    </row>
    <row r="298" spans="2:16" s="247" customFormat="1">
      <c r="B298" s="251"/>
      <c r="E298" s="249"/>
      <c r="O298" s="200"/>
      <c r="P298" s="200"/>
    </row>
    <row r="299" spans="2:16" s="247" customFormat="1">
      <c r="B299" s="251"/>
      <c r="E299" s="249"/>
      <c r="O299" s="200"/>
      <c r="P299" s="200"/>
    </row>
    <row r="300" spans="2:16" s="247" customFormat="1">
      <c r="B300" s="251"/>
      <c r="E300" s="249"/>
      <c r="O300" s="200"/>
      <c r="P300" s="200"/>
    </row>
    <row r="301" spans="2:16" s="247" customFormat="1">
      <c r="B301" s="251"/>
      <c r="E301" s="249"/>
      <c r="O301" s="200"/>
      <c r="P301" s="200"/>
    </row>
    <row r="302" spans="2:16" s="247" customFormat="1">
      <c r="B302" s="251"/>
      <c r="E302" s="249"/>
      <c r="O302" s="200"/>
      <c r="P302" s="200"/>
    </row>
    <row r="303" spans="2:16" s="247" customFormat="1">
      <c r="B303" s="251"/>
      <c r="E303" s="249"/>
      <c r="O303" s="200"/>
      <c r="P303" s="200"/>
    </row>
    <row r="304" spans="2:16" s="247" customFormat="1">
      <c r="B304" s="251"/>
      <c r="E304" s="249"/>
      <c r="O304" s="200"/>
      <c r="P304" s="200"/>
    </row>
    <row r="305" spans="2:16" s="247" customFormat="1">
      <c r="B305" s="251"/>
      <c r="E305" s="249"/>
      <c r="O305" s="200"/>
      <c r="P305" s="200"/>
    </row>
    <row r="306" spans="2:16" s="247" customFormat="1">
      <c r="B306" s="251"/>
      <c r="E306" s="249"/>
      <c r="O306" s="200"/>
      <c r="P306" s="200"/>
    </row>
    <row r="307" spans="2:16" s="247" customFormat="1">
      <c r="B307" s="251"/>
      <c r="E307" s="249"/>
      <c r="O307" s="200"/>
      <c r="P307" s="200"/>
    </row>
    <row r="308" spans="2:16" s="247" customFormat="1">
      <c r="B308" s="251"/>
      <c r="E308" s="249"/>
      <c r="O308" s="200"/>
      <c r="P308" s="200"/>
    </row>
    <row r="309" spans="2:16" s="247" customFormat="1">
      <c r="B309" s="251"/>
      <c r="E309" s="249"/>
      <c r="O309" s="200"/>
      <c r="P309" s="200"/>
    </row>
    <row r="310" spans="2:16" s="247" customFormat="1">
      <c r="B310" s="251"/>
      <c r="E310" s="249"/>
      <c r="O310" s="200"/>
      <c r="P310" s="200"/>
    </row>
    <row r="311" spans="2:16" s="247" customFormat="1">
      <c r="B311" s="251"/>
      <c r="E311" s="249"/>
      <c r="O311" s="200"/>
      <c r="P311" s="200"/>
    </row>
    <row r="312" spans="2:16" s="247" customFormat="1">
      <c r="B312" s="251"/>
      <c r="E312" s="249"/>
      <c r="O312" s="200"/>
      <c r="P312" s="200"/>
    </row>
    <row r="313" spans="2:16" s="247" customFormat="1">
      <c r="B313" s="251"/>
      <c r="E313" s="249"/>
      <c r="O313" s="200"/>
      <c r="P313" s="200"/>
    </row>
    <row r="314" spans="2:16" s="247" customFormat="1">
      <c r="B314" s="251"/>
      <c r="E314" s="249"/>
      <c r="O314" s="200"/>
      <c r="P314" s="200"/>
    </row>
    <row r="315" spans="2:16" s="247" customFormat="1">
      <c r="B315" s="251"/>
      <c r="E315" s="249"/>
      <c r="O315" s="200"/>
      <c r="P315" s="200"/>
    </row>
    <row r="316" spans="2:16" s="247" customFormat="1">
      <c r="B316" s="251"/>
      <c r="E316" s="249"/>
      <c r="O316" s="200"/>
      <c r="P316" s="200"/>
    </row>
    <row r="317" spans="2:16" s="247" customFormat="1">
      <c r="B317" s="251"/>
      <c r="E317" s="249"/>
      <c r="O317" s="200"/>
      <c r="P317" s="200"/>
    </row>
    <row r="318" spans="2:16" s="247" customFormat="1">
      <c r="B318" s="251"/>
      <c r="E318" s="249"/>
      <c r="O318" s="200"/>
      <c r="P318" s="200"/>
    </row>
    <row r="319" spans="2:16" s="247" customFormat="1">
      <c r="B319" s="251"/>
      <c r="E319" s="249"/>
      <c r="O319" s="200"/>
      <c r="P319" s="200"/>
    </row>
    <row r="320" spans="2:16" s="247" customFormat="1">
      <c r="B320" s="251"/>
      <c r="E320" s="249"/>
      <c r="O320" s="200"/>
      <c r="P320" s="200"/>
    </row>
    <row r="321" spans="2:16" s="247" customFormat="1">
      <c r="B321" s="251"/>
      <c r="E321" s="249"/>
      <c r="O321" s="200"/>
      <c r="P321" s="200"/>
    </row>
    <row r="322" spans="2:16" s="247" customFormat="1">
      <c r="B322" s="251"/>
      <c r="E322" s="249"/>
      <c r="O322" s="200"/>
      <c r="P322" s="200"/>
    </row>
    <row r="323" spans="2:16" s="247" customFormat="1">
      <c r="B323" s="251"/>
      <c r="E323" s="249"/>
      <c r="O323" s="200"/>
      <c r="P323" s="200"/>
    </row>
    <row r="324" spans="2:16" s="247" customFormat="1">
      <c r="B324" s="251"/>
      <c r="E324" s="249"/>
      <c r="O324" s="200"/>
      <c r="P324" s="200"/>
    </row>
    <row r="325" spans="2:16" s="247" customFormat="1">
      <c r="B325" s="251"/>
      <c r="E325" s="249"/>
      <c r="O325" s="200"/>
      <c r="P325" s="200"/>
    </row>
    <row r="326" spans="2:16" s="247" customFormat="1">
      <c r="B326" s="251"/>
      <c r="E326" s="249"/>
      <c r="O326" s="200"/>
      <c r="P326" s="200"/>
    </row>
    <row r="327" spans="2:16" s="247" customFormat="1">
      <c r="B327" s="251"/>
      <c r="E327" s="249"/>
      <c r="O327" s="200"/>
      <c r="P327" s="200"/>
    </row>
    <row r="328" spans="2:16" s="247" customFormat="1">
      <c r="B328" s="251"/>
      <c r="E328" s="249"/>
      <c r="O328" s="200"/>
      <c r="P328" s="200"/>
    </row>
    <row r="329" spans="2:16" s="247" customFormat="1">
      <c r="B329" s="251"/>
      <c r="E329" s="249"/>
      <c r="O329" s="200"/>
      <c r="P329" s="200"/>
    </row>
    <row r="330" spans="2:16" s="247" customFormat="1">
      <c r="B330" s="251"/>
      <c r="E330" s="249"/>
      <c r="O330" s="200"/>
      <c r="P330" s="200"/>
    </row>
    <row r="331" spans="2:16" s="247" customFormat="1">
      <c r="B331" s="251"/>
      <c r="E331" s="249"/>
      <c r="O331" s="200"/>
      <c r="P331" s="200"/>
    </row>
    <row r="332" spans="2:16" s="247" customFormat="1">
      <c r="B332" s="251"/>
      <c r="E332" s="249"/>
      <c r="O332" s="200"/>
      <c r="P332" s="200"/>
    </row>
    <row r="333" spans="2:16" s="247" customFormat="1">
      <c r="B333" s="251"/>
      <c r="E333" s="249"/>
      <c r="O333" s="200"/>
      <c r="P333" s="200"/>
    </row>
    <row r="334" spans="2:16" s="247" customFormat="1">
      <c r="B334" s="251"/>
      <c r="E334" s="249"/>
      <c r="O334" s="200"/>
      <c r="P334" s="200"/>
    </row>
    <row r="335" spans="2:16" s="247" customFormat="1">
      <c r="B335" s="251"/>
      <c r="E335" s="249"/>
      <c r="O335" s="200"/>
      <c r="P335" s="200"/>
    </row>
    <row r="336" spans="2:16" s="247" customFormat="1">
      <c r="B336" s="251"/>
      <c r="E336" s="249"/>
      <c r="O336" s="200"/>
      <c r="P336" s="200"/>
    </row>
    <row r="337" spans="2:16" s="247" customFormat="1">
      <c r="B337" s="251"/>
      <c r="E337" s="249"/>
      <c r="O337" s="200"/>
      <c r="P337" s="200"/>
    </row>
  </sheetData>
  <mergeCells count="1">
    <mergeCell ref="A1:C1"/>
  </mergeCells>
  <conditionalFormatting sqref="A8:L8 A9:M18 A19:A287 C19:M287 B19:B337">
    <cfRule type="expression" dxfId="8" priority="16" stopIfTrue="1">
      <formula>ISNUMBER(SEARCH("Closed",$L8))</formula>
    </cfRule>
    <cfRule type="expression" dxfId="7" priority="17" stopIfTrue="1">
      <formula>IF($B8="Minor", TRUE, FALSE)</formula>
    </cfRule>
    <cfRule type="expression" dxfId="6" priority="18" stopIfTrue="1">
      <formula>IF(OR($B8="Major",$B8="Pre-Condition"), TRUE, FALSE)</formula>
    </cfRule>
  </conditionalFormatting>
  <conditionalFormatting sqref="B7">
    <cfRule type="expression" dxfId="5" priority="13" stopIfTrue="1">
      <formula>ISNUMBER(SEARCH("Closed",$L7))</formula>
    </cfRule>
    <cfRule type="expression" dxfId="4" priority="14" stopIfTrue="1">
      <formula>IF($B7="Minor", TRUE, FALSE)</formula>
    </cfRule>
    <cfRule type="expression" dxfId="3" priority="15" stopIfTrue="1">
      <formula>IF(OR($B7="Major",$B7="Pre-Condition"), TRUE, FALSE)</formula>
    </cfRule>
  </conditionalFormatting>
  <conditionalFormatting sqref="M7:M8">
    <cfRule type="expression" dxfId="2" priority="7" stopIfTrue="1">
      <formula>ISNUMBER(SEARCH("Closed",$L7))</formula>
    </cfRule>
    <cfRule type="expression" dxfId="1" priority="8" stopIfTrue="1">
      <formula>IF($B7="Minor", TRUE, FALSE)</formula>
    </cfRule>
    <cfRule type="expression" dxfId="0" priority="9" stopIfTrue="1">
      <formula>IF(OR($B7="Major",$B7="Pre-Condition"), TRUE, FALSE)</formula>
    </cfRule>
  </conditionalFormatting>
  <dataValidations count="1">
    <dataValidation type="list" allowBlank="1" showInputMessage="1" showErrorMessage="1" sqref="B7:B8 WVK983052:WVK983377 WLO983052:WLO983377 WBS983052:WBS983377 VRW983052:VRW983377 VIA983052:VIA983377 UYE983052:UYE983377 UOI983052:UOI983377 UEM983052:UEM983377 TUQ983052:TUQ983377 TKU983052:TKU983377 TAY983052:TAY983377 SRC983052:SRC983377 SHG983052:SHG983377 RXK983052:RXK983377 RNO983052:RNO983377 RDS983052:RDS983377 QTW983052:QTW983377 QKA983052:QKA983377 QAE983052:QAE983377 PQI983052:PQI983377 PGM983052:PGM983377 OWQ983052:OWQ983377 OMU983052:OMU983377 OCY983052:OCY983377 NTC983052:NTC983377 NJG983052:NJG983377 MZK983052:MZK983377 MPO983052:MPO983377 MFS983052:MFS983377 LVW983052:LVW983377 LMA983052:LMA983377 LCE983052:LCE983377 KSI983052:KSI983377 KIM983052:KIM983377 JYQ983052:JYQ983377 JOU983052:JOU983377 JEY983052:JEY983377 IVC983052:IVC983377 ILG983052:ILG983377 IBK983052:IBK983377 HRO983052:HRO983377 HHS983052:HHS983377 GXW983052:GXW983377 GOA983052:GOA983377 GEE983052:GEE983377 FUI983052:FUI983377 FKM983052:FKM983377 FAQ983052:FAQ983377 EQU983052:EQU983377 EGY983052:EGY983377 DXC983052:DXC983377 DNG983052:DNG983377 DDK983052:DDK983377 CTO983052:CTO983377 CJS983052:CJS983377 BZW983052:BZW983377 BQA983052:BQA983377 BGE983052:BGE983377 AWI983052:AWI983377 AMM983052:AMM983377 ACQ983052:ACQ983377 SU983052:SU983377 IY983052:IY983377 B983052:B983377 WVK917516:WVK917841 WLO917516:WLO917841 WBS917516:WBS917841 VRW917516:VRW917841 VIA917516:VIA917841 UYE917516:UYE917841 UOI917516:UOI917841 UEM917516:UEM917841 TUQ917516:TUQ917841 TKU917516:TKU917841 TAY917516:TAY917841 SRC917516:SRC917841 SHG917516:SHG917841 RXK917516:RXK917841 RNO917516:RNO917841 RDS917516:RDS917841 QTW917516:QTW917841 QKA917516:QKA917841 QAE917516:QAE917841 PQI917516:PQI917841 PGM917516:PGM917841 OWQ917516:OWQ917841 OMU917516:OMU917841 OCY917516:OCY917841 NTC917516:NTC917841 NJG917516:NJG917841 MZK917516:MZK917841 MPO917516:MPO917841 MFS917516:MFS917841 LVW917516:LVW917841 LMA917516:LMA917841 LCE917516:LCE917841 KSI917516:KSI917841 KIM917516:KIM917841 JYQ917516:JYQ917841 JOU917516:JOU917841 JEY917516:JEY917841 IVC917516:IVC917841 ILG917516:ILG917841 IBK917516:IBK917841 HRO917516:HRO917841 HHS917516:HHS917841 GXW917516:GXW917841 GOA917516:GOA917841 GEE917516:GEE917841 FUI917516:FUI917841 FKM917516:FKM917841 FAQ917516:FAQ917841 EQU917516:EQU917841 EGY917516:EGY917841 DXC917516:DXC917841 DNG917516:DNG917841 DDK917516:DDK917841 CTO917516:CTO917841 CJS917516:CJS917841 BZW917516:BZW917841 BQA917516:BQA917841 BGE917516:BGE917841 AWI917516:AWI917841 AMM917516:AMM917841 ACQ917516:ACQ917841 SU917516:SU917841 IY917516:IY917841 B917516:B917841 WVK851980:WVK852305 WLO851980:WLO852305 WBS851980:WBS852305 VRW851980:VRW852305 VIA851980:VIA852305 UYE851980:UYE852305 UOI851980:UOI852305 UEM851980:UEM852305 TUQ851980:TUQ852305 TKU851980:TKU852305 TAY851980:TAY852305 SRC851980:SRC852305 SHG851980:SHG852305 RXK851980:RXK852305 RNO851980:RNO852305 RDS851980:RDS852305 QTW851980:QTW852305 QKA851980:QKA852305 QAE851980:QAE852305 PQI851980:PQI852305 PGM851980:PGM852305 OWQ851980:OWQ852305 OMU851980:OMU852305 OCY851980:OCY852305 NTC851980:NTC852305 NJG851980:NJG852305 MZK851980:MZK852305 MPO851980:MPO852305 MFS851980:MFS852305 LVW851980:LVW852305 LMA851980:LMA852305 LCE851980:LCE852305 KSI851980:KSI852305 KIM851980:KIM852305 JYQ851980:JYQ852305 JOU851980:JOU852305 JEY851980:JEY852305 IVC851980:IVC852305 ILG851980:ILG852305 IBK851980:IBK852305 HRO851980:HRO852305 HHS851980:HHS852305 GXW851980:GXW852305 GOA851980:GOA852305 GEE851980:GEE852305 FUI851980:FUI852305 FKM851980:FKM852305 FAQ851980:FAQ852305 EQU851980:EQU852305 EGY851980:EGY852305 DXC851980:DXC852305 DNG851980:DNG852305 DDK851980:DDK852305 CTO851980:CTO852305 CJS851980:CJS852305 BZW851980:BZW852305 BQA851980:BQA852305 BGE851980:BGE852305 AWI851980:AWI852305 AMM851980:AMM852305 ACQ851980:ACQ852305 SU851980:SU852305 IY851980:IY852305 B851980:B852305 WVK786444:WVK786769 WLO786444:WLO786769 WBS786444:WBS786769 VRW786444:VRW786769 VIA786444:VIA786769 UYE786444:UYE786769 UOI786444:UOI786769 UEM786444:UEM786769 TUQ786444:TUQ786769 TKU786444:TKU786769 TAY786444:TAY786769 SRC786444:SRC786769 SHG786444:SHG786769 RXK786444:RXK786769 RNO786444:RNO786769 RDS786444:RDS786769 QTW786444:QTW786769 QKA786444:QKA786769 QAE786444:QAE786769 PQI786444:PQI786769 PGM786444:PGM786769 OWQ786444:OWQ786769 OMU786444:OMU786769 OCY786444:OCY786769 NTC786444:NTC786769 NJG786444:NJG786769 MZK786444:MZK786769 MPO786444:MPO786769 MFS786444:MFS786769 LVW786444:LVW786769 LMA786444:LMA786769 LCE786444:LCE786769 KSI786444:KSI786769 KIM786444:KIM786769 JYQ786444:JYQ786769 JOU786444:JOU786769 JEY786444:JEY786769 IVC786444:IVC786769 ILG786444:ILG786769 IBK786444:IBK786769 HRO786444:HRO786769 HHS786444:HHS786769 GXW786444:GXW786769 GOA786444:GOA786769 GEE786444:GEE786769 FUI786444:FUI786769 FKM786444:FKM786769 FAQ786444:FAQ786769 EQU786444:EQU786769 EGY786444:EGY786769 DXC786444:DXC786769 DNG786444:DNG786769 DDK786444:DDK786769 CTO786444:CTO786769 CJS786444:CJS786769 BZW786444:BZW786769 BQA786444:BQA786769 BGE786444:BGE786769 AWI786444:AWI786769 AMM786444:AMM786769 ACQ786444:ACQ786769 SU786444:SU786769 IY786444:IY786769 B786444:B786769 WVK720908:WVK721233 WLO720908:WLO721233 WBS720908:WBS721233 VRW720908:VRW721233 VIA720908:VIA721233 UYE720908:UYE721233 UOI720908:UOI721233 UEM720908:UEM721233 TUQ720908:TUQ721233 TKU720908:TKU721233 TAY720908:TAY721233 SRC720908:SRC721233 SHG720908:SHG721233 RXK720908:RXK721233 RNO720908:RNO721233 RDS720908:RDS721233 QTW720908:QTW721233 QKA720908:QKA721233 QAE720908:QAE721233 PQI720908:PQI721233 PGM720908:PGM721233 OWQ720908:OWQ721233 OMU720908:OMU721233 OCY720908:OCY721233 NTC720908:NTC721233 NJG720908:NJG721233 MZK720908:MZK721233 MPO720908:MPO721233 MFS720908:MFS721233 LVW720908:LVW721233 LMA720908:LMA721233 LCE720908:LCE721233 KSI720908:KSI721233 KIM720908:KIM721233 JYQ720908:JYQ721233 JOU720908:JOU721233 JEY720908:JEY721233 IVC720908:IVC721233 ILG720908:ILG721233 IBK720908:IBK721233 HRO720908:HRO721233 HHS720908:HHS721233 GXW720908:GXW721233 GOA720908:GOA721233 GEE720908:GEE721233 FUI720908:FUI721233 FKM720908:FKM721233 FAQ720908:FAQ721233 EQU720908:EQU721233 EGY720908:EGY721233 DXC720908:DXC721233 DNG720908:DNG721233 DDK720908:DDK721233 CTO720908:CTO721233 CJS720908:CJS721233 BZW720908:BZW721233 BQA720908:BQA721233 BGE720908:BGE721233 AWI720908:AWI721233 AMM720908:AMM721233 ACQ720908:ACQ721233 SU720908:SU721233 IY720908:IY721233 B720908:B721233 WVK655372:WVK655697 WLO655372:WLO655697 WBS655372:WBS655697 VRW655372:VRW655697 VIA655372:VIA655697 UYE655372:UYE655697 UOI655372:UOI655697 UEM655372:UEM655697 TUQ655372:TUQ655697 TKU655372:TKU655697 TAY655372:TAY655697 SRC655372:SRC655697 SHG655372:SHG655697 RXK655372:RXK655697 RNO655372:RNO655697 RDS655372:RDS655697 QTW655372:QTW655697 QKA655372:QKA655697 QAE655372:QAE655697 PQI655372:PQI655697 PGM655372:PGM655697 OWQ655372:OWQ655697 OMU655372:OMU655697 OCY655372:OCY655697 NTC655372:NTC655697 NJG655372:NJG655697 MZK655372:MZK655697 MPO655372:MPO655697 MFS655372:MFS655697 LVW655372:LVW655697 LMA655372:LMA655697 LCE655372:LCE655697 KSI655372:KSI655697 KIM655372:KIM655697 JYQ655372:JYQ655697 JOU655372:JOU655697 JEY655372:JEY655697 IVC655372:IVC655697 ILG655372:ILG655697 IBK655372:IBK655697 HRO655372:HRO655697 HHS655372:HHS655697 GXW655372:GXW655697 GOA655372:GOA655697 GEE655372:GEE655697 FUI655372:FUI655697 FKM655372:FKM655697 FAQ655372:FAQ655697 EQU655372:EQU655697 EGY655372:EGY655697 DXC655372:DXC655697 DNG655372:DNG655697 DDK655372:DDK655697 CTO655372:CTO655697 CJS655372:CJS655697 BZW655372:BZW655697 BQA655372:BQA655697 BGE655372:BGE655697 AWI655372:AWI655697 AMM655372:AMM655697 ACQ655372:ACQ655697 SU655372:SU655697 IY655372:IY655697 B655372:B655697 WVK589836:WVK590161 WLO589836:WLO590161 WBS589836:WBS590161 VRW589836:VRW590161 VIA589836:VIA590161 UYE589836:UYE590161 UOI589836:UOI590161 UEM589836:UEM590161 TUQ589836:TUQ590161 TKU589836:TKU590161 TAY589836:TAY590161 SRC589836:SRC590161 SHG589836:SHG590161 RXK589836:RXK590161 RNO589836:RNO590161 RDS589836:RDS590161 QTW589836:QTW590161 QKA589836:QKA590161 QAE589836:QAE590161 PQI589836:PQI590161 PGM589836:PGM590161 OWQ589836:OWQ590161 OMU589836:OMU590161 OCY589836:OCY590161 NTC589836:NTC590161 NJG589836:NJG590161 MZK589836:MZK590161 MPO589836:MPO590161 MFS589836:MFS590161 LVW589836:LVW590161 LMA589836:LMA590161 LCE589836:LCE590161 KSI589836:KSI590161 KIM589836:KIM590161 JYQ589836:JYQ590161 JOU589836:JOU590161 JEY589836:JEY590161 IVC589836:IVC590161 ILG589836:ILG590161 IBK589836:IBK590161 HRO589836:HRO590161 HHS589836:HHS590161 GXW589836:GXW590161 GOA589836:GOA590161 GEE589836:GEE590161 FUI589836:FUI590161 FKM589836:FKM590161 FAQ589836:FAQ590161 EQU589836:EQU590161 EGY589836:EGY590161 DXC589836:DXC590161 DNG589836:DNG590161 DDK589836:DDK590161 CTO589836:CTO590161 CJS589836:CJS590161 BZW589836:BZW590161 BQA589836:BQA590161 BGE589836:BGE590161 AWI589836:AWI590161 AMM589836:AMM590161 ACQ589836:ACQ590161 SU589836:SU590161 IY589836:IY590161 B589836:B590161 WVK524300:WVK524625 WLO524300:WLO524625 WBS524300:WBS524625 VRW524300:VRW524625 VIA524300:VIA524625 UYE524300:UYE524625 UOI524300:UOI524625 UEM524300:UEM524625 TUQ524300:TUQ524625 TKU524300:TKU524625 TAY524300:TAY524625 SRC524300:SRC524625 SHG524300:SHG524625 RXK524300:RXK524625 RNO524300:RNO524625 RDS524300:RDS524625 QTW524300:QTW524625 QKA524300:QKA524625 QAE524300:QAE524625 PQI524300:PQI524625 PGM524300:PGM524625 OWQ524300:OWQ524625 OMU524300:OMU524625 OCY524300:OCY524625 NTC524300:NTC524625 NJG524300:NJG524625 MZK524300:MZK524625 MPO524300:MPO524625 MFS524300:MFS524625 LVW524300:LVW524625 LMA524300:LMA524625 LCE524300:LCE524625 KSI524300:KSI524625 KIM524300:KIM524625 JYQ524300:JYQ524625 JOU524300:JOU524625 JEY524300:JEY524625 IVC524300:IVC524625 ILG524300:ILG524625 IBK524300:IBK524625 HRO524300:HRO524625 HHS524300:HHS524625 GXW524300:GXW524625 GOA524300:GOA524625 GEE524300:GEE524625 FUI524300:FUI524625 FKM524300:FKM524625 FAQ524300:FAQ524625 EQU524300:EQU524625 EGY524300:EGY524625 DXC524300:DXC524625 DNG524300:DNG524625 DDK524300:DDK524625 CTO524300:CTO524625 CJS524300:CJS524625 BZW524300:BZW524625 BQA524300:BQA524625 BGE524300:BGE524625 AWI524300:AWI524625 AMM524300:AMM524625 ACQ524300:ACQ524625 SU524300:SU524625 IY524300:IY524625 B524300:B524625 WVK458764:WVK459089 WLO458764:WLO459089 WBS458764:WBS459089 VRW458764:VRW459089 VIA458764:VIA459089 UYE458764:UYE459089 UOI458764:UOI459089 UEM458764:UEM459089 TUQ458764:TUQ459089 TKU458764:TKU459089 TAY458764:TAY459089 SRC458764:SRC459089 SHG458764:SHG459089 RXK458764:RXK459089 RNO458764:RNO459089 RDS458764:RDS459089 QTW458764:QTW459089 QKA458764:QKA459089 QAE458764:QAE459089 PQI458764:PQI459089 PGM458764:PGM459089 OWQ458764:OWQ459089 OMU458764:OMU459089 OCY458764:OCY459089 NTC458764:NTC459089 NJG458764:NJG459089 MZK458764:MZK459089 MPO458764:MPO459089 MFS458764:MFS459089 LVW458764:LVW459089 LMA458764:LMA459089 LCE458764:LCE459089 KSI458764:KSI459089 KIM458764:KIM459089 JYQ458764:JYQ459089 JOU458764:JOU459089 JEY458764:JEY459089 IVC458764:IVC459089 ILG458764:ILG459089 IBK458764:IBK459089 HRO458764:HRO459089 HHS458764:HHS459089 GXW458764:GXW459089 GOA458764:GOA459089 GEE458764:GEE459089 FUI458764:FUI459089 FKM458764:FKM459089 FAQ458764:FAQ459089 EQU458764:EQU459089 EGY458764:EGY459089 DXC458764:DXC459089 DNG458764:DNG459089 DDK458764:DDK459089 CTO458764:CTO459089 CJS458764:CJS459089 BZW458764:BZW459089 BQA458764:BQA459089 BGE458764:BGE459089 AWI458764:AWI459089 AMM458764:AMM459089 ACQ458764:ACQ459089 SU458764:SU459089 IY458764:IY459089 B458764:B459089 WVK393228:WVK393553 WLO393228:WLO393553 WBS393228:WBS393553 VRW393228:VRW393553 VIA393228:VIA393553 UYE393228:UYE393553 UOI393228:UOI393553 UEM393228:UEM393553 TUQ393228:TUQ393553 TKU393228:TKU393553 TAY393228:TAY393553 SRC393228:SRC393553 SHG393228:SHG393553 RXK393228:RXK393553 RNO393228:RNO393553 RDS393228:RDS393553 QTW393228:QTW393553 QKA393228:QKA393553 QAE393228:QAE393553 PQI393228:PQI393553 PGM393228:PGM393553 OWQ393228:OWQ393553 OMU393228:OMU393553 OCY393228:OCY393553 NTC393228:NTC393553 NJG393228:NJG393553 MZK393228:MZK393553 MPO393228:MPO393553 MFS393228:MFS393553 LVW393228:LVW393553 LMA393228:LMA393553 LCE393228:LCE393553 KSI393228:KSI393553 KIM393228:KIM393553 JYQ393228:JYQ393553 JOU393228:JOU393553 JEY393228:JEY393553 IVC393228:IVC393553 ILG393228:ILG393553 IBK393228:IBK393553 HRO393228:HRO393553 HHS393228:HHS393553 GXW393228:GXW393553 GOA393228:GOA393553 GEE393228:GEE393553 FUI393228:FUI393553 FKM393228:FKM393553 FAQ393228:FAQ393553 EQU393228:EQU393553 EGY393228:EGY393553 DXC393228:DXC393553 DNG393228:DNG393553 DDK393228:DDK393553 CTO393228:CTO393553 CJS393228:CJS393553 BZW393228:BZW393553 BQA393228:BQA393553 BGE393228:BGE393553 AWI393228:AWI393553 AMM393228:AMM393553 ACQ393228:ACQ393553 SU393228:SU393553 IY393228:IY393553 B393228:B393553 WVK327692:WVK328017 WLO327692:WLO328017 WBS327692:WBS328017 VRW327692:VRW328017 VIA327692:VIA328017 UYE327692:UYE328017 UOI327692:UOI328017 UEM327692:UEM328017 TUQ327692:TUQ328017 TKU327692:TKU328017 TAY327692:TAY328017 SRC327692:SRC328017 SHG327692:SHG328017 RXK327692:RXK328017 RNO327692:RNO328017 RDS327692:RDS328017 QTW327692:QTW328017 QKA327692:QKA328017 QAE327692:QAE328017 PQI327692:PQI328017 PGM327692:PGM328017 OWQ327692:OWQ328017 OMU327692:OMU328017 OCY327692:OCY328017 NTC327692:NTC328017 NJG327692:NJG328017 MZK327692:MZK328017 MPO327692:MPO328017 MFS327692:MFS328017 LVW327692:LVW328017 LMA327692:LMA328017 LCE327692:LCE328017 KSI327692:KSI328017 KIM327692:KIM328017 JYQ327692:JYQ328017 JOU327692:JOU328017 JEY327692:JEY328017 IVC327692:IVC328017 ILG327692:ILG328017 IBK327692:IBK328017 HRO327692:HRO328017 HHS327692:HHS328017 GXW327692:GXW328017 GOA327692:GOA328017 GEE327692:GEE328017 FUI327692:FUI328017 FKM327692:FKM328017 FAQ327692:FAQ328017 EQU327692:EQU328017 EGY327692:EGY328017 DXC327692:DXC328017 DNG327692:DNG328017 DDK327692:DDK328017 CTO327692:CTO328017 CJS327692:CJS328017 BZW327692:BZW328017 BQA327692:BQA328017 BGE327692:BGE328017 AWI327692:AWI328017 AMM327692:AMM328017 ACQ327692:ACQ328017 SU327692:SU328017 IY327692:IY328017 B327692:B328017 WVK262156:WVK262481 WLO262156:WLO262481 WBS262156:WBS262481 VRW262156:VRW262481 VIA262156:VIA262481 UYE262156:UYE262481 UOI262156:UOI262481 UEM262156:UEM262481 TUQ262156:TUQ262481 TKU262156:TKU262481 TAY262156:TAY262481 SRC262156:SRC262481 SHG262156:SHG262481 RXK262156:RXK262481 RNO262156:RNO262481 RDS262156:RDS262481 QTW262156:QTW262481 QKA262156:QKA262481 QAE262156:QAE262481 PQI262156:PQI262481 PGM262156:PGM262481 OWQ262156:OWQ262481 OMU262156:OMU262481 OCY262156:OCY262481 NTC262156:NTC262481 NJG262156:NJG262481 MZK262156:MZK262481 MPO262156:MPO262481 MFS262156:MFS262481 LVW262156:LVW262481 LMA262156:LMA262481 LCE262156:LCE262481 KSI262156:KSI262481 KIM262156:KIM262481 JYQ262156:JYQ262481 JOU262156:JOU262481 JEY262156:JEY262481 IVC262156:IVC262481 ILG262156:ILG262481 IBK262156:IBK262481 HRO262156:HRO262481 HHS262156:HHS262481 GXW262156:GXW262481 GOA262156:GOA262481 GEE262156:GEE262481 FUI262156:FUI262481 FKM262156:FKM262481 FAQ262156:FAQ262481 EQU262156:EQU262481 EGY262156:EGY262481 DXC262156:DXC262481 DNG262156:DNG262481 DDK262156:DDK262481 CTO262156:CTO262481 CJS262156:CJS262481 BZW262156:BZW262481 BQA262156:BQA262481 BGE262156:BGE262481 AWI262156:AWI262481 AMM262156:AMM262481 ACQ262156:ACQ262481 SU262156:SU262481 IY262156:IY262481 B262156:B262481 WVK196620:WVK196945 WLO196620:WLO196945 WBS196620:WBS196945 VRW196620:VRW196945 VIA196620:VIA196945 UYE196620:UYE196945 UOI196620:UOI196945 UEM196620:UEM196945 TUQ196620:TUQ196945 TKU196620:TKU196945 TAY196620:TAY196945 SRC196620:SRC196945 SHG196620:SHG196945 RXK196620:RXK196945 RNO196620:RNO196945 RDS196620:RDS196945 QTW196620:QTW196945 QKA196620:QKA196945 QAE196620:QAE196945 PQI196620:PQI196945 PGM196620:PGM196945 OWQ196620:OWQ196945 OMU196620:OMU196945 OCY196620:OCY196945 NTC196620:NTC196945 NJG196620:NJG196945 MZK196620:MZK196945 MPO196620:MPO196945 MFS196620:MFS196945 LVW196620:LVW196945 LMA196620:LMA196945 LCE196620:LCE196945 KSI196620:KSI196945 KIM196620:KIM196945 JYQ196620:JYQ196945 JOU196620:JOU196945 JEY196620:JEY196945 IVC196620:IVC196945 ILG196620:ILG196945 IBK196620:IBK196945 HRO196620:HRO196945 HHS196620:HHS196945 GXW196620:GXW196945 GOA196620:GOA196945 GEE196620:GEE196945 FUI196620:FUI196945 FKM196620:FKM196945 FAQ196620:FAQ196945 EQU196620:EQU196945 EGY196620:EGY196945 DXC196620:DXC196945 DNG196620:DNG196945 DDK196620:DDK196945 CTO196620:CTO196945 CJS196620:CJS196945 BZW196620:BZW196945 BQA196620:BQA196945 BGE196620:BGE196945 AWI196620:AWI196945 AMM196620:AMM196945 ACQ196620:ACQ196945 SU196620:SU196945 IY196620:IY196945 B196620:B196945 WVK131084:WVK131409 WLO131084:WLO131409 WBS131084:WBS131409 VRW131084:VRW131409 VIA131084:VIA131409 UYE131084:UYE131409 UOI131084:UOI131409 UEM131084:UEM131409 TUQ131084:TUQ131409 TKU131084:TKU131409 TAY131084:TAY131409 SRC131084:SRC131409 SHG131084:SHG131409 RXK131084:RXK131409 RNO131084:RNO131409 RDS131084:RDS131409 QTW131084:QTW131409 QKA131084:QKA131409 QAE131084:QAE131409 PQI131084:PQI131409 PGM131084:PGM131409 OWQ131084:OWQ131409 OMU131084:OMU131409 OCY131084:OCY131409 NTC131084:NTC131409 NJG131084:NJG131409 MZK131084:MZK131409 MPO131084:MPO131409 MFS131084:MFS131409 LVW131084:LVW131409 LMA131084:LMA131409 LCE131084:LCE131409 KSI131084:KSI131409 KIM131084:KIM131409 JYQ131084:JYQ131409 JOU131084:JOU131409 JEY131084:JEY131409 IVC131084:IVC131409 ILG131084:ILG131409 IBK131084:IBK131409 HRO131084:HRO131409 HHS131084:HHS131409 GXW131084:GXW131409 GOA131084:GOA131409 GEE131084:GEE131409 FUI131084:FUI131409 FKM131084:FKM131409 FAQ131084:FAQ131409 EQU131084:EQU131409 EGY131084:EGY131409 DXC131084:DXC131409 DNG131084:DNG131409 DDK131084:DDK131409 CTO131084:CTO131409 CJS131084:CJS131409 BZW131084:BZW131409 BQA131084:BQA131409 BGE131084:BGE131409 AWI131084:AWI131409 AMM131084:AMM131409 ACQ131084:ACQ131409 SU131084:SU131409 IY131084:IY131409 B131084:B131409 WVK65548:WVK65873 WLO65548:WLO65873 WBS65548:WBS65873 VRW65548:VRW65873 VIA65548:VIA65873 UYE65548:UYE65873 UOI65548:UOI65873 UEM65548:UEM65873 TUQ65548:TUQ65873 TKU65548:TKU65873 TAY65548:TAY65873 SRC65548:SRC65873 SHG65548:SHG65873 RXK65548:RXK65873 RNO65548:RNO65873 RDS65548:RDS65873 QTW65548:QTW65873 QKA65548:QKA65873 QAE65548:QAE65873 PQI65548:PQI65873 PGM65548:PGM65873 OWQ65548:OWQ65873 OMU65548:OMU65873 OCY65548:OCY65873 NTC65548:NTC65873 NJG65548:NJG65873 MZK65548:MZK65873 MPO65548:MPO65873 MFS65548:MFS65873 LVW65548:LVW65873 LMA65548:LMA65873 LCE65548:LCE65873 KSI65548:KSI65873 KIM65548:KIM65873 JYQ65548:JYQ65873 JOU65548:JOU65873 JEY65548:JEY65873 IVC65548:IVC65873 ILG65548:ILG65873 IBK65548:IBK65873 HRO65548:HRO65873 HHS65548:HHS65873 GXW65548:GXW65873 GOA65548:GOA65873 GEE65548:GEE65873 FUI65548:FUI65873 FKM65548:FKM65873 FAQ65548:FAQ65873 EQU65548:EQU65873 EGY65548:EGY65873 DXC65548:DXC65873 DNG65548:DNG65873 DDK65548:DDK65873 CTO65548:CTO65873 CJS65548:CJS65873 BZW65548:BZW65873 BQA65548:BQA65873 BGE65548:BGE65873 AWI65548:AWI65873 AMM65548:AMM65873 ACQ65548:ACQ65873 SU65548:SU65873 IY65548:IY65873 B65548:B65873 WVK983048:WVK983050 WLO983048:WLO983050 WBS983048:WBS983050 VRW983048:VRW983050 VIA983048:VIA983050 UYE983048:UYE983050 UOI983048:UOI983050 UEM983048:UEM983050 TUQ983048:TUQ983050 TKU983048:TKU983050 TAY983048:TAY983050 SRC983048:SRC983050 SHG983048:SHG983050 RXK983048:RXK983050 RNO983048:RNO983050 RDS983048:RDS983050 QTW983048:QTW983050 QKA983048:QKA983050 QAE983048:QAE983050 PQI983048:PQI983050 PGM983048:PGM983050 OWQ983048:OWQ983050 OMU983048:OMU983050 OCY983048:OCY983050 NTC983048:NTC983050 NJG983048:NJG983050 MZK983048:MZK983050 MPO983048:MPO983050 MFS983048:MFS983050 LVW983048:LVW983050 LMA983048:LMA983050 LCE983048:LCE983050 KSI983048:KSI983050 KIM983048:KIM983050 JYQ983048:JYQ983050 JOU983048:JOU983050 JEY983048:JEY983050 IVC983048:IVC983050 ILG983048:ILG983050 IBK983048:IBK983050 HRO983048:HRO983050 HHS983048:HHS983050 GXW983048:GXW983050 GOA983048:GOA983050 GEE983048:GEE983050 FUI983048:FUI983050 FKM983048:FKM983050 FAQ983048:FAQ983050 EQU983048:EQU983050 EGY983048:EGY983050 DXC983048:DXC983050 DNG983048:DNG983050 DDK983048:DDK983050 CTO983048:CTO983050 CJS983048:CJS983050 BZW983048:BZW983050 BQA983048:BQA983050 BGE983048:BGE983050 AWI983048:AWI983050 AMM983048:AMM983050 ACQ983048:ACQ983050 SU983048:SU983050 IY983048:IY983050 B983048:B983050 WVK917512:WVK917514 WLO917512:WLO917514 WBS917512:WBS917514 VRW917512:VRW917514 VIA917512:VIA917514 UYE917512:UYE917514 UOI917512:UOI917514 UEM917512:UEM917514 TUQ917512:TUQ917514 TKU917512:TKU917514 TAY917512:TAY917514 SRC917512:SRC917514 SHG917512:SHG917514 RXK917512:RXK917514 RNO917512:RNO917514 RDS917512:RDS917514 QTW917512:QTW917514 QKA917512:QKA917514 QAE917512:QAE917514 PQI917512:PQI917514 PGM917512:PGM917514 OWQ917512:OWQ917514 OMU917512:OMU917514 OCY917512:OCY917514 NTC917512:NTC917514 NJG917512:NJG917514 MZK917512:MZK917514 MPO917512:MPO917514 MFS917512:MFS917514 LVW917512:LVW917514 LMA917512:LMA917514 LCE917512:LCE917514 KSI917512:KSI917514 KIM917512:KIM917514 JYQ917512:JYQ917514 JOU917512:JOU917514 JEY917512:JEY917514 IVC917512:IVC917514 ILG917512:ILG917514 IBK917512:IBK917514 HRO917512:HRO917514 HHS917512:HHS917514 GXW917512:GXW917514 GOA917512:GOA917514 GEE917512:GEE917514 FUI917512:FUI917514 FKM917512:FKM917514 FAQ917512:FAQ917514 EQU917512:EQU917514 EGY917512:EGY917514 DXC917512:DXC917514 DNG917512:DNG917514 DDK917512:DDK917514 CTO917512:CTO917514 CJS917512:CJS917514 BZW917512:BZW917514 BQA917512:BQA917514 BGE917512:BGE917514 AWI917512:AWI917514 AMM917512:AMM917514 ACQ917512:ACQ917514 SU917512:SU917514 IY917512:IY917514 B917512:B917514 WVK851976:WVK851978 WLO851976:WLO851978 WBS851976:WBS851978 VRW851976:VRW851978 VIA851976:VIA851978 UYE851976:UYE851978 UOI851976:UOI851978 UEM851976:UEM851978 TUQ851976:TUQ851978 TKU851976:TKU851978 TAY851976:TAY851978 SRC851976:SRC851978 SHG851976:SHG851978 RXK851976:RXK851978 RNO851976:RNO851978 RDS851976:RDS851978 QTW851976:QTW851978 QKA851976:QKA851978 QAE851976:QAE851978 PQI851976:PQI851978 PGM851976:PGM851978 OWQ851976:OWQ851978 OMU851976:OMU851978 OCY851976:OCY851978 NTC851976:NTC851978 NJG851976:NJG851978 MZK851976:MZK851978 MPO851976:MPO851978 MFS851976:MFS851978 LVW851976:LVW851978 LMA851976:LMA851978 LCE851976:LCE851978 KSI851976:KSI851978 KIM851976:KIM851978 JYQ851976:JYQ851978 JOU851976:JOU851978 JEY851976:JEY851978 IVC851976:IVC851978 ILG851976:ILG851978 IBK851976:IBK851978 HRO851976:HRO851978 HHS851976:HHS851978 GXW851976:GXW851978 GOA851976:GOA851978 GEE851976:GEE851978 FUI851976:FUI851978 FKM851976:FKM851978 FAQ851976:FAQ851978 EQU851976:EQU851978 EGY851976:EGY851978 DXC851976:DXC851978 DNG851976:DNG851978 DDK851976:DDK851978 CTO851976:CTO851978 CJS851976:CJS851978 BZW851976:BZW851978 BQA851976:BQA851978 BGE851976:BGE851978 AWI851976:AWI851978 AMM851976:AMM851978 ACQ851976:ACQ851978 SU851976:SU851978 IY851976:IY851978 B851976:B851978 WVK786440:WVK786442 WLO786440:WLO786442 WBS786440:WBS786442 VRW786440:VRW786442 VIA786440:VIA786442 UYE786440:UYE786442 UOI786440:UOI786442 UEM786440:UEM786442 TUQ786440:TUQ786442 TKU786440:TKU786442 TAY786440:TAY786442 SRC786440:SRC786442 SHG786440:SHG786442 RXK786440:RXK786442 RNO786440:RNO786442 RDS786440:RDS786442 QTW786440:QTW786442 QKA786440:QKA786442 QAE786440:QAE786442 PQI786440:PQI786442 PGM786440:PGM786442 OWQ786440:OWQ786442 OMU786440:OMU786442 OCY786440:OCY786442 NTC786440:NTC786442 NJG786440:NJG786442 MZK786440:MZK786442 MPO786440:MPO786442 MFS786440:MFS786442 LVW786440:LVW786442 LMA786440:LMA786442 LCE786440:LCE786442 KSI786440:KSI786442 KIM786440:KIM786442 JYQ786440:JYQ786442 JOU786440:JOU786442 JEY786440:JEY786442 IVC786440:IVC786442 ILG786440:ILG786442 IBK786440:IBK786442 HRO786440:HRO786442 HHS786440:HHS786442 GXW786440:GXW786442 GOA786440:GOA786442 GEE786440:GEE786442 FUI786440:FUI786442 FKM786440:FKM786442 FAQ786440:FAQ786442 EQU786440:EQU786442 EGY786440:EGY786442 DXC786440:DXC786442 DNG786440:DNG786442 DDK786440:DDK786442 CTO786440:CTO786442 CJS786440:CJS786442 BZW786440:BZW786442 BQA786440:BQA786442 BGE786440:BGE786442 AWI786440:AWI786442 AMM786440:AMM786442 ACQ786440:ACQ786442 SU786440:SU786442 IY786440:IY786442 B786440:B786442 WVK720904:WVK720906 WLO720904:WLO720906 WBS720904:WBS720906 VRW720904:VRW720906 VIA720904:VIA720906 UYE720904:UYE720906 UOI720904:UOI720906 UEM720904:UEM720906 TUQ720904:TUQ720906 TKU720904:TKU720906 TAY720904:TAY720906 SRC720904:SRC720906 SHG720904:SHG720906 RXK720904:RXK720906 RNO720904:RNO720906 RDS720904:RDS720906 QTW720904:QTW720906 QKA720904:QKA720906 QAE720904:QAE720906 PQI720904:PQI720906 PGM720904:PGM720906 OWQ720904:OWQ720906 OMU720904:OMU720906 OCY720904:OCY720906 NTC720904:NTC720906 NJG720904:NJG720906 MZK720904:MZK720906 MPO720904:MPO720906 MFS720904:MFS720906 LVW720904:LVW720906 LMA720904:LMA720906 LCE720904:LCE720906 KSI720904:KSI720906 KIM720904:KIM720906 JYQ720904:JYQ720906 JOU720904:JOU720906 JEY720904:JEY720906 IVC720904:IVC720906 ILG720904:ILG720906 IBK720904:IBK720906 HRO720904:HRO720906 HHS720904:HHS720906 GXW720904:GXW720906 GOA720904:GOA720906 GEE720904:GEE720906 FUI720904:FUI720906 FKM720904:FKM720906 FAQ720904:FAQ720906 EQU720904:EQU720906 EGY720904:EGY720906 DXC720904:DXC720906 DNG720904:DNG720906 DDK720904:DDK720906 CTO720904:CTO720906 CJS720904:CJS720906 BZW720904:BZW720906 BQA720904:BQA720906 BGE720904:BGE720906 AWI720904:AWI720906 AMM720904:AMM720906 ACQ720904:ACQ720906 SU720904:SU720906 IY720904:IY720906 B720904:B720906 WVK655368:WVK655370 WLO655368:WLO655370 WBS655368:WBS655370 VRW655368:VRW655370 VIA655368:VIA655370 UYE655368:UYE655370 UOI655368:UOI655370 UEM655368:UEM655370 TUQ655368:TUQ655370 TKU655368:TKU655370 TAY655368:TAY655370 SRC655368:SRC655370 SHG655368:SHG655370 RXK655368:RXK655370 RNO655368:RNO655370 RDS655368:RDS655370 QTW655368:QTW655370 QKA655368:QKA655370 QAE655368:QAE655370 PQI655368:PQI655370 PGM655368:PGM655370 OWQ655368:OWQ655370 OMU655368:OMU655370 OCY655368:OCY655370 NTC655368:NTC655370 NJG655368:NJG655370 MZK655368:MZK655370 MPO655368:MPO655370 MFS655368:MFS655370 LVW655368:LVW655370 LMA655368:LMA655370 LCE655368:LCE655370 KSI655368:KSI655370 KIM655368:KIM655370 JYQ655368:JYQ655370 JOU655368:JOU655370 JEY655368:JEY655370 IVC655368:IVC655370 ILG655368:ILG655370 IBK655368:IBK655370 HRO655368:HRO655370 HHS655368:HHS655370 GXW655368:GXW655370 GOA655368:GOA655370 GEE655368:GEE655370 FUI655368:FUI655370 FKM655368:FKM655370 FAQ655368:FAQ655370 EQU655368:EQU655370 EGY655368:EGY655370 DXC655368:DXC655370 DNG655368:DNG655370 DDK655368:DDK655370 CTO655368:CTO655370 CJS655368:CJS655370 BZW655368:BZW655370 BQA655368:BQA655370 BGE655368:BGE655370 AWI655368:AWI655370 AMM655368:AMM655370 ACQ655368:ACQ655370 SU655368:SU655370 IY655368:IY655370 B655368:B655370 WVK589832:WVK589834 WLO589832:WLO589834 WBS589832:WBS589834 VRW589832:VRW589834 VIA589832:VIA589834 UYE589832:UYE589834 UOI589832:UOI589834 UEM589832:UEM589834 TUQ589832:TUQ589834 TKU589832:TKU589834 TAY589832:TAY589834 SRC589832:SRC589834 SHG589832:SHG589834 RXK589832:RXK589834 RNO589832:RNO589834 RDS589832:RDS589834 QTW589832:QTW589834 QKA589832:QKA589834 QAE589832:QAE589834 PQI589832:PQI589834 PGM589832:PGM589834 OWQ589832:OWQ589834 OMU589832:OMU589834 OCY589832:OCY589834 NTC589832:NTC589834 NJG589832:NJG589834 MZK589832:MZK589834 MPO589832:MPO589834 MFS589832:MFS589834 LVW589832:LVW589834 LMA589832:LMA589834 LCE589832:LCE589834 KSI589832:KSI589834 KIM589832:KIM589834 JYQ589832:JYQ589834 JOU589832:JOU589834 JEY589832:JEY589834 IVC589832:IVC589834 ILG589832:ILG589834 IBK589832:IBK589834 HRO589832:HRO589834 HHS589832:HHS589834 GXW589832:GXW589834 GOA589832:GOA589834 GEE589832:GEE589834 FUI589832:FUI589834 FKM589832:FKM589834 FAQ589832:FAQ589834 EQU589832:EQU589834 EGY589832:EGY589834 DXC589832:DXC589834 DNG589832:DNG589834 DDK589832:DDK589834 CTO589832:CTO589834 CJS589832:CJS589834 BZW589832:BZW589834 BQA589832:BQA589834 BGE589832:BGE589834 AWI589832:AWI589834 AMM589832:AMM589834 ACQ589832:ACQ589834 SU589832:SU589834 IY589832:IY589834 B589832:B589834 WVK524296:WVK524298 WLO524296:WLO524298 WBS524296:WBS524298 VRW524296:VRW524298 VIA524296:VIA524298 UYE524296:UYE524298 UOI524296:UOI524298 UEM524296:UEM524298 TUQ524296:TUQ524298 TKU524296:TKU524298 TAY524296:TAY524298 SRC524296:SRC524298 SHG524296:SHG524298 RXK524296:RXK524298 RNO524296:RNO524298 RDS524296:RDS524298 QTW524296:QTW524298 QKA524296:QKA524298 QAE524296:QAE524298 PQI524296:PQI524298 PGM524296:PGM524298 OWQ524296:OWQ524298 OMU524296:OMU524298 OCY524296:OCY524298 NTC524296:NTC524298 NJG524296:NJG524298 MZK524296:MZK524298 MPO524296:MPO524298 MFS524296:MFS524298 LVW524296:LVW524298 LMA524296:LMA524298 LCE524296:LCE524298 KSI524296:KSI524298 KIM524296:KIM524298 JYQ524296:JYQ524298 JOU524296:JOU524298 JEY524296:JEY524298 IVC524296:IVC524298 ILG524296:ILG524298 IBK524296:IBK524298 HRO524296:HRO524298 HHS524296:HHS524298 GXW524296:GXW524298 GOA524296:GOA524298 GEE524296:GEE524298 FUI524296:FUI524298 FKM524296:FKM524298 FAQ524296:FAQ524298 EQU524296:EQU524298 EGY524296:EGY524298 DXC524296:DXC524298 DNG524296:DNG524298 DDK524296:DDK524298 CTO524296:CTO524298 CJS524296:CJS524298 BZW524296:BZW524298 BQA524296:BQA524298 BGE524296:BGE524298 AWI524296:AWI524298 AMM524296:AMM524298 ACQ524296:ACQ524298 SU524296:SU524298 IY524296:IY524298 B524296:B524298 WVK458760:WVK458762 WLO458760:WLO458762 WBS458760:WBS458762 VRW458760:VRW458762 VIA458760:VIA458762 UYE458760:UYE458762 UOI458760:UOI458762 UEM458760:UEM458762 TUQ458760:TUQ458762 TKU458760:TKU458762 TAY458760:TAY458762 SRC458760:SRC458762 SHG458760:SHG458762 RXK458760:RXK458762 RNO458760:RNO458762 RDS458760:RDS458762 QTW458760:QTW458762 QKA458760:QKA458762 QAE458760:QAE458762 PQI458760:PQI458762 PGM458760:PGM458762 OWQ458760:OWQ458762 OMU458760:OMU458762 OCY458760:OCY458762 NTC458760:NTC458762 NJG458760:NJG458762 MZK458760:MZK458762 MPO458760:MPO458762 MFS458760:MFS458762 LVW458760:LVW458762 LMA458760:LMA458762 LCE458760:LCE458762 KSI458760:KSI458762 KIM458760:KIM458762 JYQ458760:JYQ458762 JOU458760:JOU458762 JEY458760:JEY458762 IVC458760:IVC458762 ILG458760:ILG458762 IBK458760:IBK458762 HRO458760:HRO458762 HHS458760:HHS458762 GXW458760:GXW458762 GOA458760:GOA458762 GEE458760:GEE458762 FUI458760:FUI458762 FKM458760:FKM458762 FAQ458760:FAQ458762 EQU458760:EQU458762 EGY458760:EGY458762 DXC458760:DXC458762 DNG458760:DNG458762 DDK458760:DDK458762 CTO458760:CTO458762 CJS458760:CJS458762 BZW458760:BZW458762 BQA458760:BQA458762 BGE458760:BGE458762 AWI458760:AWI458762 AMM458760:AMM458762 ACQ458760:ACQ458762 SU458760:SU458762 IY458760:IY458762 B458760:B458762 WVK393224:WVK393226 WLO393224:WLO393226 WBS393224:WBS393226 VRW393224:VRW393226 VIA393224:VIA393226 UYE393224:UYE393226 UOI393224:UOI393226 UEM393224:UEM393226 TUQ393224:TUQ393226 TKU393224:TKU393226 TAY393224:TAY393226 SRC393224:SRC393226 SHG393224:SHG393226 RXK393224:RXK393226 RNO393224:RNO393226 RDS393224:RDS393226 QTW393224:QTW393226 QKA393224:QKA393226 QAE393224:QAE393226 PQI393224:PQI393226 PGM393224:PGM393226 OWQ393224:OWQ393226 OMU393224:OMU393226 OCY393224:OCY393226 NTC393224:NTC393226 NJG393224:NJG393226 MZK393224:MZK393226 MPO393224:MPO393226 MFS393224:MFS393226 LVW393224:LVW393226 LMA393224:LMA393226 LCE393224:LCE393226 KSI393224:KSI393226 KIM393224:KIM393226 JYQ393224:JYQ393226 JOU393224:JOU393226 JEY393224:JEY393226 IVC393224:IVC393226 ILG393224:ILG393226 IBK393224:IBK393226 HRO393224:HRO393226 HHS393224:HHS393226 GXW393224:GXW393226 GOA393224:GOA393226 GEE393224:GEE393226 FUI393224:FUI393226 FKM393224:FKM393226 FAQ393224:FAQ393226 EQU393224:EQU393226 EGY393224:EGY393226 DXC393224:DXC393226 DNG393224:DNG393226 DDK393224:DDK393226 CTO393224:CTO393226 CJS393224:CJS393226 BZW393224:BZW393226 BQA393224:BQA393226 BGE393224:BGE393226 AWI393224:AWI393226 AMM393224:AMM393226 ACQ393224:ACQ393226 SU393224:SU393226 IY393224:IY393226 B393224:B393226 WVK327688:WVK327690 WLO327688:WLO327690 WBS327688:WBS327690 VRW327688:VRW327690 VIA327688:VIA327690 UYE327688:UYE327690 UOI327688:UOI327690 UEM327688:UEM327690 TUQ327688:TUQ327690 TKU327688:TKU327690 TAY327688:TAY327690 SRC327688:SRC327690 SHG327688:SHG327690 RXK327688:RXK327690 RNO327688:RNO327690 RDS327688:RDS327690 QTW327688:QTW327690 QKA327688:QKA327690 QAE327688:QAE327690 PQI327688:PQI327690 PGM327688:PGM327690 OWQ327688:OWQ327690 OMU327688:OMU327690 OCY327688:OCY327690 NTC327688:NTC327690 NJG327688:NJG327690 MZK327688:MZK327690 MPO327688:MPO327690 MFS327688:MFS327690 LVW327688:LVW327690 LMA327688:LMA327690 LCE327688:LCE327690 KSI327688:KSI327690 KIM327688:KIM327690 JYQ327688:JYQ327690 JOU327688:JOU327690 JEY327688:JEY327690 IVC327688:IVC327690 ILG327688:ILG327690 IBK327688:IBK327690 HRO327688:HRO327690 HHS327688:HHS327690 GXW327688:GXW327690 GOA327688:GOA327690 GEE327688:GEE327690 FUI327688:FUI327690 FKM327688:FKM327690 FAQ327688:FAQ327690 EQU327688:EQU327690 EGY327688:EGY327690 DXC327688:DXC327690 DNG327688:DNG327690 DDK327688:DDK327690 CTO327688:CTO327690 CJS327688:CJS327690 BZW327688:BZW327690 BQA327688:BQA327690 BGE327688:BGE327690 AWI327688:AWI327690 AMM327688:AMM327690 ACQ327688:ACQ327690 SU327688:SU327690 IY327688:IY327690 B327688:B327690 WVK262152:WVK262154 WLO262152:WLO262154 WBS262152:WBS262154 VRW262152:VRW262154 VIA262152:VIA262154 UYE262152:UYE262154 UOI262152:UOI262154 UEM262152:UEM262154 TUQ262152:TUQ262154 TKU262152:TKU262154 TAY262152:TAY262154 SRC262152:SRC262154 SHG262152:SHG262154 RXK262152:RXK262154 RNO262152:RNO262154 RDS262152:RDS262154 QTW262152:QTW262154 QKA262152:QKA262154 QAE262152:QAE262154 PQI262152:PQI262154 PGM262152:PGM262154 OWQ262152:OWQ262154 OMU262152:OMU262154 OCY262152:OCY262154 NTC262152:NTC262154 NJG262152:NJG262154 MZK262152:MZK262154 MPO262152:MPO262154 MFS262152:MFS262154 LVW262152:LVW262154 LMA262152:LMA262154 LCE262152:LCE262154 KSI262152:KSI262154 KIM262152:KIM262154 JYQ262152:JYQ262154 JOU262152:JOU262154 JEY262152:JEY262154 IVC262152:IVC262154 ILG262152:ILG262154 IBK262152:IBK262154 HRO262152:HRO262154 HHS262152:HHS262154 GXW262152:GXW262154 GOA262152:GOA262154 GEE262152:GEE262154 FUI262152:FUI262154 FKM262152:FKM262154 FAQ262152:FAQ262154 EQU262152:EQU262154 EGY262152:EGY262154 DXC262152:DXC262154 DNG262152:DNG262154 DDK262152:DDK262154 CTO262152:CTO262154 CJS262152:CJS262154 BZW262152:BZW262154 BQA262152:BQA262154 BGE262152:BGE262154 AWI262152:AWI262154 AMM262152:AMM262154 ACQ262152:ACQ262154 SU262152:SU262154 IY262152:IY262154 B262152:B262154 WVK196616:WVK196618 WLO196616:WLO196618 WBS196616:WBS196618 VRW196616:VRW196618 VIA196616:VIA196618 UYE196616:UYE196618 UOI196616:UOI196618 UEM196616:UEM196618 TUQ196616:TUQ196618 TKU196616:TKU196618 TAY196616:TAY196618 SRC196616:SRC196618 SHG196616:SHG196618 RXK196616:RXK196618 RNO196616:RNO196618 RDS196616:RDS196618 QTW196616:QTW196618 QKA196616:QKA196618 QAE196616:QAE196618 PQI196616:PQI196618 PGM196616:PGM196618 OWQ196616:OWQ196618 OMU196616:OMU196618 OCY196616:OCY196618 NTC196616:NTC196618 NJG196616:NJG196618 MZK196616:MZK196618 MPO196616:MPO196618 MFS196616:MFS196618 LVW196616:LVW196618 LMA196616:LMA196618 LCE196616:LCE196618 KSI196616:KSI196618 KIM196616:KIM196618 JYQ196616:JYQ196618 JOU196616:JOU196618 JEY196616:JEY196618 IVC196616:IVC196618 ILG196616:ILG196618 IBK196616:IBK196618 HRO196616:HRO196618 HHS196616:HHS196618 GXW196616:GXW196618 GOA196616:GOA196618 GEE196616:GEE196618 FUI196616:FUI196618 FKM196616:FKM196618 FAQ196616:FAQ196618 EQU196616:EQU196618 EGY196616:EGY196618 DXC196616:DXC196618 DNG196616:DNG196618 DDK196616:DDK196618 CTO196616:CTO196618 CJS196616:CJS196618 BZW196616:BZW196618 BQA196616:BQA196618 BGE196616:BGE196618 AWI196616:AWI196618 AMM196616:AMM196618 ACQ196616:ACQ196618 SU196616:SU196618 IY196616:IY196618 B196616:B196618 WVK131080:WVK131082 WLO131080:WLO131082 WBS131080:WBS131082 VRW131080:VRW131082 VIA131080:VIA131082 UYE131080:UYE131082 UOI131080:UOI131082 UEM131080:UEM131082 TUQ131080:TUQ131082 TKU131080:TKU131082 TAY131080:TAY131082 SRC131080:SRC131082 SHG131080:SHG131082 RXK131080:RXK131082 RNO131080:RNO131082 RDS131080:RDS131082 QTW131080:QTW131082 QKA131080:QKA131082 QAE131080:QAE131082 PQI131080:PQI131082 PGM131080:PGM131082 OWQ131080:OWQ131082 OMU131080:OMU131082 OCY131080:OCY131082 NTC131080:NTC131082 NJG131080:NJG131082 MZK131080:MZK131082 MPO131080:MPO131082 MFS131080:MFS131082 LVW131080:LVW131082 LMA131080:LMA131082 LCE131080:LCE131082 KSI131080:KSI131082 KIM131080:KIM131082 JYQ131080:JYQ131082 JOU131080:JOU131082 JEY131080:JEY131082 IVC131080:IVC131082 ILG131080:ILG131082 IBK131080:IBK131082 HRO131080:HRO131082 HHS131080:HHS131082 GXW131080:GXW131082 GOA131080:GOA131082 GEE131080:GEE131082 FUI131080:FUI131082 FKM131080:FKM131082 FAQ131080:FAQ131082 EQU131080:EQU131082 EGY131080:EGY131082 DXC131080:DXC131082 DNG131080:DNG131082 DDK131080:DDK131082 CTO131080:CTO131082 CJS131080:CJS131082 BZW131080:BZW131082 BQA131080:BQA131082 BGE131080:BGE131082 AWI131080:AWI131082 AMM131080:AMM131082 ACQ131080:ACQ131082 SU131080:SU131082 IY131080:IY131082 B131080:B131082 WVK65544:WVK65546 WLO65544:WLO65546 WBS65544:WBS65546 VRW65544:VRW65546 VIA65544:VIA65546 UYE65544:UYE65546 UOI65544:UOI65546 UEM65544:UEM65546 TUQ65544:TUQ65546 TKU65544:TKU65546 TAY65544:TAY65546 SRC65544:SRC65546 SHG65544:SHG65546 RXK65544:RXK65546 RNO65544:RNO65546 RDS65544:RDS65546 QTW65544:QTW65546 QKA65544:QKA65546 QAE65544:QAE65546 PQI65544:PQI65546 PGM65544:PGM65546 OWQ65544:OWQ65546 OMU65544:OMU65546 OCY65544:OCY65546 NTC65544:NTC65546 NJG65544:NJG65546 MZK65544:MZK65546 MPO65544:MPO65546 MFS65544:MFS65546 LVW65544:LVW65546 LMA65544:LMA65546 LCE65544:LCE65546 KSI65544:KSI65546 KIM65544:KIM65546 JYQ65544:JYQ65546 JOU65544:JOU65546 JEY65544:JEY65546 IVC65544:IVC65546 ILG65544:ILG65546 IBK65544:IBK65546 HRO65544:HRO65546 HHS65544:HHS65546 GXW65544:GXW65546 GOA65544:GOA65546 GEE65544:GEE65546 FUI65544:FUI65546 FKM65544:FKM65546 FAQ65544:FAQ65546 EQU65544:EQU65546 EGY65544:EGY65546 DXC65544:DXC65546 DNG65544:DNG65546 DDK65544:DDK65546 CTO65544:CTO65546 CJS65544:CJS65546 BZW65544:BZW65546 BQA65544:BQA65546 BGE65544:BGE65546 AWI65544:AWI65546 AMM65544:AMM65546 ACQ65544:ACQ65546 SU65544:SU65546 IY65544:IY65546 B65544:B65546 WVK983044:WVK983046 WLO983044:WLO983046 WBS983044:WBS983046 VRW983044:VRW983046 VIA983044:VIA983046 UYE983044:UYE983046 UOI983044:UOI983046 UEM983044:UEM983046 TUQ983044:TUQ983046 TKU983044:TKU983046 TAY983044:TAY983046 SRC983044:SRC983046 SHG983044:SHG983046 RXK983044:RXK983046 RNO983044:RNO983046 RDS983044:RDS983046 QTW983044:QTW983046 QKA983044:QKA983046 QAE983044:QAE983046 PQI983044:PQI983046 PGM983044:PGM983046 OWQ983044:OWQ983046 OMU983044:OMU983046 OCY983044:OCY983046 NTC983044:NTC983046 NJG983044:NJG983046 MZK983044:MZK983046 MPO983044:MPO983046 MFS983044:MFS983046 LVW983044:LVW983046 LMA983044:LMA983046 LCE983044:LCE983046 KSI983044:KSI983046 KIM983044:KIM983046 JYQ983044:JYQ983046 JOU983044:JOU983046 JEY983044:JEY983046 IVC983044:IVC983046 ILG983044:ILG983046 IBK983044:IBK983046 HRO983044:HRO983046 HHS983044:HHS983046 GXW983044:GXW983046 GOA983044:GOA983046 GEE983044:GEE983046 FUI983044:FUI983046 FKM983044:FKM983046 FAQ983044:FAQ983046 EQU983044:EQU983046 EGY983044:EGY983046 DXC983044:DXC983046 DNG983044:DNG983046 DDK983044:DDK983046 CTO983044:CTO983046 CJS983044:CJS983046 BZW983044:BZW983046 BQA983044:BQA983046 BGE983044:BGE983046 AWI983044:AWI983046 AMM983044:AMM983046 ACQ983044:ACQ983046 SU983044:SU983046 IY983044:IY983046 B983044:B983046 WVK917508:WVK917510 WLO917508:WLO917510 WBS917508:WBS917510 VRW917508:VRW917510 VIA917508:VIA917510 UYE917508:UYE917510 UOI917508:UOI917510 UEM917508:UEM917510 TUQ917508:TUQ917510 TKU917508:TKU917510 TAY917508:TAY917510 SRC917508:SRC917510 SHG917508:SHG917510 RXK917508:RXK917510 RNO917508:RNO917510 RDS917508:RDS917510 QTW917508:QTW917510 QKA917508:QKA917510 QAE917508:QAE917510 PQI917508:PQI917510 PGM917508:PGM917510 OWQ917508:OWQ917510 OMU917508:OMU917510 OCY917508:OCY917510 NTC917508:NTC917510 NJG917508:NJG917510 MZK917508:MZK917510 MPO917508:MPO917510 MFS917508:MFS917510 LVW917508:LVW917510 LMA917508:LMA917510 LCE917508:LCE917510 KSI917508:KSI917510 KIM917508:KIM917510 JYQ917508:JYQ917510 JOU917508:JOU917510 JEY917508:JEY917510 IVC917508:IVC917510 ILG917508:ILG917510 IBK917508:IBK917510 HRO917508:HRO917510 HHS917508:HHS917510 GXW917508:GXW917510 GOA917508:GOA917510 GEE917508:GEE917510 FUI917508:FUI917510 FKM917508:FKM917510 FAQ917508:FAQ917510 EQU917508:EQU917510 EGY917508:EGY917510 DXC917508:DXC917510 DNG917508:DNG917510 DDK917508:DDK917510 CTO917508:CTO917510 CJS917508:CJS917510 BZW917508:BZW917510 BQA917508:BQA917510 BGE917508:BGE917510 AWI917508:AWI917510 AMM917508:AMM917510 ACQ917508:ACQ917510 SU917508:SU917510 IY917508:IY917510 B917508:B917510 WVK851972:WVK851974 WLO851972:WLO851974 WBS851972:WBS851974 VRW851972:VRW851974 VIA851972:VIA851974 UYE851972:UYE851974 UOI851972:UOI851974 UEM851972:UEM851974 TUQ851972:TUQ851974 TKU851972:TKU851974 TAY851972:TAY851974 SRC851972:SRC851974 SHG851972:SHG851974 RXK851972:RXK851974 RNO851972:RNO851974 RDS851972:RDS851974 QTW851972:QTW851974 QKA851972:QKA851974 QAE851972:QAE851974 PQI851972:PQI851974 PGM851972:PGM851974 OWQ851972:OWQ851974 OMU851972:OMU851974 OCY851972:OCY851974 NTC851972:NTC851974 NJG851972:NJG851974 MZK851972:MZK851974 MPO851972:MPO851974 MFS851972:MFS851974 LVW851972:LVW851974 LMA851972:LMA851974 LCE851972:LCE851974 KSI851972:KSI851974 KIM851972:KIM851974 JYQ851972:JYQ851974 JOU851972:JOU851974 JEY851972:JEY851974 IVC851972:IVC851974 ILG851972:ILG851974 IBK851972:IBK851974 HRO851972:HRO851974 HHS851972:HHS851974 GXW851972:GXW851974 GOA851972:GOA851974 GEE851972:GEE851974 FUI851972:FUI851974 FKM851972:FKM851974 FAQ851972:FAQ851974 EQU851972:EQU851974 EGY851972:EGY851974 DXC851972:DXC851974 DNG851972:DNG851974 DDK851972:DDK851974 CTO851972:CTO851974 CJS851972:CJS851974 BZW851972:BZW851974 BQA851972:BQA851974 BGE851972:BGE851974 AWI851972:AWI851974 AMM851972:AMM851974 ACQ851972:ACQ851974 SU851972:SU851974 IY851972:IY851974 B851972:B851974 WVK786436:WVK786438 WLO786436:WLO786438 WBS786436:WBS786438 VRW786436:VRW786438 VIA786436:VIA786438 UYE786436:UYE786438 UOI786436:UOI786438 UEM786436:UEM786438 TUQ786436:TUQ786438 TKU786436:TKU786438 TAY786436:TAY786438 SRC786436:SRC786438 SHG786436:SHG786438 RXK786436:RXK786438 RNO786436:RNO786438 RDS786436:RDS786438 QTW786436:QTW786438 QKA786436:QKA786438 QAE786436:QAE786438 PQI786436:PQI786438 PGM786436:PGM786438 OWQ786436:OWQ786438 OMU786436:OMU786438 OCY786436:OCY786438 NTC786436:NTC786438 NJG786436:NJG786438 MZK786436:MZK786438 MPO786436:MPO786438 MFS786436:MFS786438 LVW786436:LVW786438 LMA786436:LMA786438 LCE786436:LCE786438 KSI786436:KSI786438 KIM786436:KIM786438 JYQ786436:JYQ786438 JOU786436:JOU786438 JEY786436:JEY786438 IVC786436:IVC786438 ILG786436:ILG786438 IBK786436:IBK786438 HRO786436:HRO786438 HHS786436:HHS786438 GXW786436:GXW786438 GOA786436:GOA786438 GEE786436:GEE786438 FUI786436:FUI786438 FKM786436:FKM786438 FAQ786436:FAQ786438 EQU786436:EQU786438 EGY786436:EGY786438 DXC786436:DXC786438 DNG786436:DNG786438 DDK786436:DDK786438 CTO786436:CTO786438 CJS786436:CJS786438 BZW786436:BZW786438 BQA786436:BQA786438 BGE786436:BGE786438 AWI786436:AWI786438 AMM786436:AMM786438 ACQ786436:ACQ786438 SU786436:SU786438 IY786436:IY786438 B786436:B786438 WVK720900:WVK720902 WLO720900:WLO720902 WBS720900:WBS720902 VRW720900:VRW720902 VIA720900:VIA720902 UYE720900:UYE720902 UOI720900:UOI720902 UEM720900:UEM720902 TUQ720900:TUQ720902 TKU720900:TKU720902 TAY720900:TAY720902 SRC720900:SRC720902 SHG720900:SHG720902 RXK720900:RXK720902 RNO720900:RNO720902 RDS720900:RDS720902 QTW720900:QTW720902 QKA720900:QKA720902 QAE720900:QAE720902 PQI720900:PQI720902 PGM720900:PGM720902 OWQ720900:OWQ720902 OMU720900:OMU720902 OCY720900:OCY720902 NTC720900:NTC720902 NJG720900:NJG720902 MZK720900:MZK720902 MPO720900:MPO720902 MFS720900:MFS720902 LVW720900:LVW720902 LMA720900:LMA720902 LCE720900:LCE720902 KSI720900:KSI720902 KIM720900:KIM720902 JYQ720900:JYQ720902 JOU720900:JOU720902 JEY720900:JEY720902 IVC720900:IVC720902 ILG720900:ILG720902 IBK720900:IBK720902 HRO720900:HRO720902 HHS720900:HHS720902 GXW720900:GXW720902 GOA720900:GOA720902 GEE720900:GEE720902 FUI720900:FUI720902 FKM720900:FKM720902 FAQ720900:FAQ720902 EQU720900:EQU720902 EGY720900:EGY720902 DXC720900:DXC720902 DNG720900:DNG720902 DDK720900:DDK720902 CTO720900:CTO720902 CJS720900:CJS720902 BZW720900:BZW720902 BQA720900:BQA720902 BGE720900:BGE720902 AWI720900:AWI720902 AMM720900:AMM720902 ACQ720900:ACQ720902 SU720900:SU720902 IY720900:IY720902 B720900:B720902 WVK655364:WVK655366 WLO655364:WLO655366 WBS655364:WBS655366 VRW655364:VRW655366 VIA655364:VIA655366 UYE655364:UYE655366 UOI655364:UOI655366 UEM655364:UEM655366 TUQ655364:TUQ655366 TKU655364:TKU655366 TAY655364:TAY655366 SRC655364:SRC655366 SHG655364:SHG655366 RXK655364:RXK655366 RNO655364:RNO655366 RDS655364:RDS655366 QTW655364:QTW655366 QKA655364:QKA655366 QAE655364:QAE655366 PQI655364:PQI655366 PGM655364:PGM655366 OWQ655364:OWQ655366 OMU655364:OMU655366 OCY655364:OCY655366 NTC655364:NTC655366 NJG655364:NJG655366 MZK655364:MZK655366 MPO655364:MPO655366 MFS655364:MFS655366 LVW655364:LVW655366 LMA655364:LMA655366 LCE655364:LCE655366 KSI655364:KSI655366 KIM655364:KIM655366 JYQ655364:JYQ655366 JOU655364:JOU655366 JEY655364:JEY655366 IVC655364:IVC655366 ILG655364:ILG655366 IBK655364:IBK655366 HRO655364:HRO655366 HHS655364:HHS655366 GXW655364:GXW655366 GOA655364:GOA655366 GEE655364:GEE655366 FUI655364:FUI655366 FKM655364:FKM655366 FAQ655364:FAQ655366 EQU655364:EQU655366 EGY655364:EGY655366 DXC655364:DXC655366 DNG655364:DNG655366 DDK655364:DDK655366 CTO655364:CTO655366 CJS655364:CJS655366 BZW655364:BZW655366 BQA655364:BQA655366 BGE655364:BGE655366 AWI655364:AWI655366 AMM655364:AMM655366 ACQ655364:ACQ655366 SU655364:SU655366 IY655364:IY655366 B655364:B655366 WVK589828:WVK589830 WLO589828:WLO589830 WBS589828:WBS589830 VRW589828:VRW589830 VIA589828:VIA589830 UYE589828:UYE589830 UOI589828:UOI589830 UEM589828:UEM589830 TUQ589828:TUQ589830 TKU589828:TKU589830 TAY589828:TAY589830 SRC589828:SRC589830 SHG589828:SHG589830 RXK589828:RXK589830 RNO589828:RNO589830 RDS589828:RDS589830 QTW589828:QTW589830 QKA589828:QKA589830 QAE589828:QAE589830 PQI589828:PQI589830 PGM589828:PGM589830 OWQ589828:OWQ589830 OMU589828:OMU589830 OCY589828:OCY589830 NTC589828:NTC589830 NJG589828:NJG589830 MZK589828:MZK589830 MPO589828:MPO589830 MFS589828:MFS589830 LVW589828:LVW589830 LMA589828:LMA589830 LCE589828:LCE589830 KSI589828:KSI589830 KIM589828:KIM589830 JYQ589828:JYQ589830 JOU589828:JOU589830 JEY589828:JEY589830 IVC589828:IVC589830 ILG589828:ILG589830 IBK589828:IBK589830 HRO589828:HRO589830 HHS589828:HHS589830 GXW589828:GXW589830 GOA589828:GOA589830 GEE589828:GEE589830 FUI589828:FUI589830 FKM589828:FKM589830 FAQ589828:FAQ589830 EQU589828:EQU589830 EGY589828:EGY589830 DXC589828:DXC589830 DNG589828:DNG589830 DDK589828:DDK589830 CTO589828:CTO589830 CJS589828:CJS589830 BZW589828:BZW589830 BQA589828:BQA589830 BGE589828:BGE589830 AWI589828:AWI589830 AMM589828:AMM589830 ACQ589828:ACQ589830 SU589828:SU589830 IY589828:IY589830 B589828:B589830 WVK524292:WVK524294 WLO524292:WLO524294 WBS524292:WBS524294 VRW524292:VRW524294 VIA524292:VIA524294 UYE524292:UYE524294 UOI524292:UOI524294 UEM524292:UEM524294 TUQ524292:TUQ524294 TKU524292:TKU524294 TAY524292:TAY524294 SRC524292:SRC524294 SHG524292:SHG524294 RXK524292:RXK524294 RNO524292:RNO524294 RDS524292:RDS524294 QTW524292:QTW524294 QKA524292:QKA524294 QAE524292:QAE524294 PQI524292:PQI524294 PGM524292:PGM524294 OWQ524292:OWQ524294 OMU524292:OMU524294 OCY524292:OCY524294 NTC524292:NTC524294 NJG524292:NJG524294 MZK524292:MZK524294 MPO524292:MPO524294 MFS524292:MFS524294 LVW524292:LVW524294 LMA524292:LMA524294 LCE524292:LCE524294 KSI524292:KSI524294 KIM524292:KIM524294 JYQ524292:JYQ524294 JOU524292:JOU524294 JEY524292:JEY524294 IVC524292:IVC524294 ILG524292:ILG524294 IBK524292:IBK524294 HRO524292:HRO524294 HHS524292:HHS524294 GXW524292:GXW524294 GOA524292:GOA524294 GEE524292:GEE524294 FUI524292:FUI524294 FKM524292:FKM524294 FAQ524292:FAQ524294 EQU524292:EQU524294 EGY524292:EGY524294 DXC524292:DXC524294 DNG524292:DNG524294 DDK524292:DDK524294 CTO524292:CTO524294 CJS524292:CJS524294 BZW524292:BZW524294 BQA524292:BQA524294 BGE524292:BGE524294 AWI524292:AWI524294 AMM524292:AMM524294 ACQ524292:ACQ524294 SU524292:SU524294 IY524292:IY524294 B524292:B524294 WVK458756:WVK458758 WLO458756:WLO458758 WBS458756:WBS458758 VRW458756:VRW458758 VIA458756:VIA458758 UYE458756:UYE458758 UOI458756:UOI458758 UEM458756:UEM458758 TUQ458756:TUQ458758 TKU458756:TKU458758 TAY458756:TAY458758 SRC458756:SRC458758 SHG458756:SHG458758 RXK458756:RXK458758 RNO458756:RNO458758 RDS458756:RDS458758 QTW458756:QTW458758 QKA458756:QKA458758 QAE458756:QAE458758 PQI458756:PQI458758 PGM458756:PGM458758 OWQ458756:OWQ458758 OMU458756:OMU458758 OCY458756:OCY458758 NTC458756:NTC458758 NJG458756:NJG458758 MZK458756:MZK458758 MPO458756:MPO458758 MFS458756:MFS458758 LVW458756:LVW458758 LMA458756:LMA458758 LCE458756:LCE458758 KSI458756:KSI458758 KIM458756:KIM458758 JYQ458756:JYQ458758 JOU458756:JOU458758 JEY458756:JEY458758 IVC458756:IVC458758 ILG458756:ILG458758 IBK458756:IBK458758 HRO458756:HRO458758 HHS458756:HHS458758 GXW458756:GXW458758 GOA458756:GOA458758 GEE458756:GEE458758 FUI458756:FUI458758 FKM458756:FKM458758 FAQ458756:FAQ458758 EQU458756:EQU458758 EGY458756:EGY458758 DXC458756:DXC458758 DNG458756:DNG458758 DDK458756:DDK458758 CTO458756:CTO458758 CJS458756:CJS458758 BZW458756:BZW458758 BQA458756:BQA458758 BGE458756:BGE458758 AWI458756:AWI458758 AMM458756:AMM458758 ACQ458756:ACQ458758 SU458756:SU458758 IY458756:IY458758 B458756:B458758 WVK393220:WVK393222 WLO393220:WLO393222 WBS393220:WBS393222 VRW393220:VRW393222 VIA393220:VIA393222 UYE393220:UYE393222 UOI393220:UOI393222 UEM393220:UEM393222 TUQ393220:TUQ393222 TKU393220:TKU393222 TAY393220:TAY393222 SRC393220:SRC393222 SHG393220:SHG393222 RXK393220:RXK393222 RNO393220:RNO393222 RDS393220:RDS393222 QTW393220:QTW393222 QKA393220:QKA393222 QAE393220:QAE393222 PQI393220:PQI393222 PGM393220:PGM393222 OWQ393220:OWQ393222 OMU393220:OMU393222 OCY393220:OCY393222 NTC393220:NTC393222 NJG393220:NJG393222 MZK393220:MZK393222 MPO393220:MPO393222 MFS393220:MFS393222 LVW393220:LVW393222 LMA393220:LMA393222 LCE393220:LCE393222 KSI393220:KSI393222 KIM393220:KIM393222 JYQ393220:JYQ393222 JOU393220:JOU393222 JEY393220:JEY393222 IVC393220:IVC393222 ILG393220:ILG393222 IBK393220:IBK393222 HRO393220:HRO393222 HHS393220:HHS393222 GXW393220:GXW393222 GOA393220:GOA393222 GEE393220:GEE393222 FUI393220:FUI393222 FKM393220:FKM393222 FAQ393220:FAQ393222 EQU393220:EQU393222 EGY393220:EGY393222 DXC393220:DXC393222 DNG393220:DNG393222 DDK393220:DDK393222 CTO393220:CTO393222 CJS393220:CJS393222 BZW393220:BZW393222 BQA393220:BQA393222 BGE393220:BGE393222 AWI393220:AWI393222 AMM393220:AMM393222 ACQ393220:ACQ393222 SU393220:SU393222 IY393220:IY393222 B393220:B393222 WVK327684:WVK327686 WLO327684:WLO327686 WBS327684:WBS327686 VRW327684:VRW327686 VIA327684:VIA327686 UYE327684:UYE327686 UOI327684:UOI327686 UEM327684:UEM327686 TUQ327684:TUQ327686 TKU327684:TKU327686 TAY327684:TAY327686 SRC327684:SRC327686 SHG327684:SHG327686 RXK327684:RXK327686 RNO327684:RNO327686 RDS327684:RDS327686 QTW327684:QTW327686 QKA327684:QKA327686 QAE327684:QAE327686 PQI327684:PQI327686 PGM327684:PGM327686 OWQ327684:OWQ327686 OMU327684:OMU327686 OCY327684:OCY327686 NTC327684:NTC327686 NJG327684:NJG327686 MZK327684:MZK327686 MPO327684:MPO327686 MFS327684:MFS327686 LVW327684:LVW327686 LMA327684:LMA327686 LCE327684:LCE327686 KSI327684:KSI327686 KIM327684:KIM327686 JYQ327684:JYQ327686 JOU327684:JOU327686 JEY327684:JEY327686 IVC327684:IVC327686 ILG327684:ILG327686 IBK327684:IBK327686 HRO327684:HRO327686 HHS327684:HHS327686 GXW327684:GXW327686 GOA327684:GOA327686 GEE327684:GEE327686 FUI327684:FUI327686 FKM327684:FKM327686 FAQ327684:FAQ327686 EQU327684:EQU327686 EGY327684:EGY327686 DXC327684:DXC327686 DNG327684:DNG327686 DDK327684:DDK327686 CTO327684:CTO327686 CJS327684:CJS327686 BZW327684:BZW327686 BQA327684:BQA327686 BGE327684:BGE327686 AWI327684:AWI327686 AMM327684:AMM327686 ACQ327684:ACQ327686 SU327684:SU327686 IY327684:IY327686 B327684:B327686 WVK262148:WVK262150 WLO262148:WLO262150 WBS262148:WBS262150 VRW262148:VRW262150 VIA262148:VIA262150 UYE262148:UYE262150 UOI262148:UOI262150 UEM262148:UEM262150 TUQ262148:TUQ262150 TKU262148:TKU262150 TAY262148:TAY262150 SRC262148:SRC262150 SHG262148:SHG262150 RXK262148:RXK262150 RNO262148:RNO262150 RDS262148:RDS262150 QTW262148:QTW262150 QKA262148:QKA262150 QAE262148:QAE262150 PQI262148:PQI262150 PGM262148:PGM262150 OWQ262148:OWQ262150 OMU262148:OMU262150 OCY262148:OCY262150 NTC262148:NTC262150 NJG262148:NJG262150 MZK262148:MZK262150 MPO262148:MPO262150 MFS262148:MFS262150 LVW262148:LVW262150 LMA262148:LMA262150 LCE262148:LCE262150 KSI262148:KSI262150 KIM262148:KIM262150 JYQ262148:JYQ262150 JOU262148:JOU262150 JEY262148:JEY262150 IVC262148:IVC262150 ILG262148:ILG262150 IBK262148:IBK262150 HRO262148:HRO262150 HHS262148:HHS262150 GXW262148:GXW262150 GOA262148:GOA262150 GEE262148:GEE262150 FUI262148:FUI262150 FKM262148:FKM262150 FAQ262148:FAQ262150 EQU262148:EQU262150 EGY262148:EGY262150 DXC262148:DXC262150 DNG262148:DNG262150 DDK262148:DDK262150 CTO262148:CTO262150 CJS262148:CJS262150 BZW262148:BZW262150 BQA262148:BQA262150 BGE262148:BGE262150 AWI262148:AWI262150 AMM262148:AMM262150 ACQ262148:ACQ262150 SU262148:SU262150 IY262148:IY262150 B262148:B262150 WVK196612:WVK196614 WLO196612:WLO196614 WBS196612:WBS196614 VRW196612:VRW196614 VIA196612:VIA196614 UYE196612:UYE196614 UOI196612:UOI196614 UEM196612:UEM196614 TUQ196612:TUQ196614 TKU196612:TKU196614 TAY196612:TAY196614 SRC196612:SRC196614 SHG196612:SHG196614 RXK196612:RXK196614 RNO196612:RNO196614 RDS196612:RDS196614 QTW196612:QTW196614 QKA196612:QKA196614 QAE196612:QAE196614 PQI196612:PQI196614 PGM196612:PGM196614 OWQ196612:OWQ196614 OMU196612:OMU196614 OCY196612:OCY196614 NTC196612:NTC196614 NJG196612:NJG196614 MZK196612:MZK196614 MPO196612:MPO196614 MFS196612:MFS196614 LVW196612:LVW196614 LMA196612:LMA196614 LCE196612:LCE196614 KSI196612:KSI196614 KIM196612:KIM196614 JYQ196612:JYQ196614 JOU196612:JOU196614 JEY196612:JEY196614 IVC196612:IVC196614 ILG196612:ILG196614 IBK196612:IBK196614 HRO196612:HRO196614 HHS196612:HHS196614 GXW196612:GXW196614 GOA196612:GOA196614 GEE196612:GEE196614 FUI196612:FUI196614 FKM196612:FKM196614 FAQ196612:FAQ196614 EQU196612:EQU196614 EGY196612:EGY196614 DXC196612:DXC196614 DNG196612:DNG196614 DDK196612:DDK196614 CTO196612:CTO196614 CJS196612:CJS196614 BZW196612:BZW196614 BQA196612:BQA196614 BGE196612:BGE196614 AWI196612:AWI196614 AMM196612:AMM196614 ACQ196612:ACQ196614 SU196612:SU196614 IY196612:IY196614 B196612:B196614 WVK131076:WVK131078 WLO131076:WLO131078 WBS131076:WBS131078 VRW131076:VRW131078 VIA131076:VIA131078 UYE131076:UYE131078 UOI131076:UOI131078 UEM131076:UEM131078 TUQ131076:TUQ131078 TKU131076:TKU131078 TAY131076:TAY131078 SRC131076:SRC131078 SHG131076:SHG131078 RXK131076:RXK131078 RNO131076:RNO131078 RDS131076:RDS131078 QTW131076:QTW131078 QKA131076:QKA131078 QAE131076:QAE131078 PQI131076:PQI131078 PGM131076:PGM131078 OWQ131076:OWQ131078 OMU131076:OMU131078 OCY131076:OCY131078 NTC131076:NTC131078 NJG131076:NJG131078 MZK131076:MZK131078 MPO131076:MPO131078 MFS131076:MFS131078 LVW131076:LVW131078 LMA131076:LMA131078 LCE131076:LCE131078 KSI131076:KSI131078 KIM131076:KIM131078 JYQ131076:JYQ131078 JOU131076:JOU131078 JEY131076:JEY131078 IVC131076:IVC131078 ILG131076:ILG131078 IBK131076:IBK131078 HRO131076:HRO131078 HHS131076:HHS131078 GXW131076:GXW131078 GOA131076:GOA131078 GEE131076:GEE131078 FUI131076:FUI131078 FKM131076:FKM131078 FAQ131076:FAQ131078 EQU131076:EQU131078 EGY131076:EGY131078 DXC131076:DXC131078 DNG131076:DNG131078 DDK131076:DDK131078 CTO131076:CTO131078 CJS131076:CJS131078 BZW131076:BZW131078 BQA131076:BQA131078 BGE131076:BGE131078 AWI131076:AWI131078 AMM131076:AMM131078 ACQ131076:ACQ131078 SU131076:SU131078 IY131076:IY131078 B131076:B131078 WVK65540:WVK65542 WLO65540:WLO65542 WBS65540:WBS65542 VRW65540:VRW65542 VIA65540:VIA65542 UYE65540:UYE65542 UOI65540:UOI65542 UEM65540:UEM65542 TUQ65540:TUQ65542 TKU65540:TKU65542 TAY65540:TAY65542 SRC65540:SRC65542 SHG65540:SHG65542 RXK65540:RXK65542 RNO65540:RNO65542 RDS65540:RDS65542 QTW65540:QTW65542 QKA65540:QKA65542 QAE65540:QAE65542 PQI65540:PQI65542 PGM65540:PGM65542 OWQ65540:OWQ65542 OMU65540:OMU65542 OCY65540:OCY65542 NTC65540:NTC65542 NJG65540:NJG65542 MZK65540:MZK65542 MPO65540:MPO65542 MFS65540:MFS65542 LVW65540:LVW65542 LMA65540:LMA65542 LCE65540:LCE65542 KSI65540:KSI65542 KIM65540:KIM65542 JYQ65540:JYQ65542 JOU65540:JOU65542 JEY65540:JEY65542 IVC65540:IVC65542 ILG65540:ILG65542 IBK65540:IBK65542 HRO65540:HRO65542 HHS65540:HHS65542 GXW65540:GXW65542 GOA65540:GOA65542 GEE65540:GEE65542 FUI65540:FUI65542 FKM65540:FKM65542 FAQ65540:FAQ65542 EQU65540:EQU65542 EGY65540:EGY65542 DXC65540:DXC65542 DNG65540:DNG65542 DDK65540:DDK65542 CTO65540:CTO65542 CJS65540:CJS65542 BZW65540:BZW65542 BQA65540:BQA65542 BGE65540:BGE65542 AWI65540:AWI65542 AMM65540:AMM65542 ACQ65540:ACQ65542 SU65540:SU65542 IY65540:IY65542 B65540:B65542 WVK12:WVK13 WLO12:WLO13 WBS12:WBS13 VRW12:VRW13 VIA12:VIA13 UYE12:UYE13 UOI12:UOI13 UEM12:UEM13 TUQ12:TUQ13 TKU12:TKU13 TAY12:TAY13 SRC12:SRC13 SHG12:SHG13 RXK12:RXK13 RNO12:RNO13 RDS12:RDS13 QTW12:QTW13 QKA12:QKA13 QAE12:QAE13 PQI12:PQI13 PGM12:PGM13 OWQ12:OWQ13 OMU12:OMU13 OCY12:OCY13 NTC12:NTC13 NJG12:NJG13 MZK12:MZK13 MPO12:MPO13 MFS12:MFS13 LVW12:LVW13 LMA12:LMA13 LCE12:LCE13 KSI12:KSI13 KIM12:KIM13 JYQ12:JYQ13 JOU12:JOU13 JEY12:JEY13 IVC12:IVC13 ILG12:ILG13 IBK12:IBK13 HRO12:HRO13 HHS12:HHS13 GXW12:GXW13 GOA12:GOA13 GEE12:GEE13 FUI12:FUI13 FKM12:FKM13 FAQ12:FAQ13 EQU12:EQU13 EGY12:EGY13 DXC12:DXC13 DNG12:DNG13 DDK12:DDK13 CTO12:CTO13 CJS12:CJS13 BZW12:BZW13 BQA12:BQA13 BGE12:BGE13 AWI12:AWI13 AMM12:AMM13 ACQ12:ACQ13 SU12:SU13 IY12:IY13 B12:B13 WVK983040:WVK983042 WLO983040:WLO983042 WBS983040:WBS983042 VRW983040:VRW983042 VIA983040:VIA983042 UYE983040:UYE983042 UOI983040:UOI983042 UEM983040:UEM983042 TUQ983040:TUQ983042 TKU983040:TKU983042 TAY983040:TAY983042 SRC983040:SRC983042 SHG983040:SHG983042 RXK983040:RXK983042 RNO983040:RNO983042 RDS983040:RDS983042 QTW983040:QTW983042 QKA983040:QKA983042 QAE983040:QAE983042 PQI983040:PQI983042 PGM983040:PGM983042 OWQ983040:OWQ983042 OMU983040:OMU983042 OCY983040:OCY983042 NTC983040:NTC983042 NJG983040:NJG983042 MZK983040:MZK983042 MPO983040:MPO983042 MFS983040:MFS983042 LVW983040:LVW983042 LMA983040:LMA983042 LCE983040:LCE983042 KSI983040:KSI983042 KIM983040:KIM983042 JYQ983040:JYQ983042 JOU983040:JOU983042 JEY983040:JEY983042 IVC983040:IVC983042 ILG983040:ILG983042 IBK983040:IBK983042 HRO983040:HRO983042 HHS983040:HHS983042 GXW983040:GXW983042 GOA983040:GOA983042 GEE983040:GEE983042 FUI983040:FUI983042 FKM983040:FKM983042 FAQ983040:FAQ983042 EQU983040:EQU983042 EGY983040:EGY983042 DXC983040:DXC983042 DNG983040:DNG983042 DDK983040:DDK983042 CTO983040:CTO983042 CJS983040:CJS983042 BZW983040:BZW983042 BQA983040:BQA983042 BGE983040:BGE983042 AWI983040:AWI983042 AMM983040:AMM983042 ACQ983040:ACQ983042 SU983040:SU983042 IY983040:IY983042 B983040:B983042 WVK917504:WVK917506 WLO917504:WLO917506 WBS917504:WBS917506 VRW917504:VRW917506 VIA917504:VIA917506 UYE917504:UYE917506 UOI917504:UOI917506 UEM917504:UEM917506 TUQ917504:TUQ917506 TKU917504:TKU917506 TAY917504:TAY917506 SRC917504:SRC917506 SHG917504:SHG917506 RXK917504:RXK917506 RNO917504:RNO917506 RDS917504:RDS917506 QTW917504:QTW917506 QKA917504:QKA917506 QAE917504:QAE917506 PQI917504:PQI917506 PGM917504:PGM917506 OWQ917504:OWQ917506 OMU917504:OMU917506 OCY917504:OCY917506 NTC917504:NTC917506 NJG917504:NJG917506 MZK917504:MZK917506 MPO917504:MPO917506 MFS917504:MFS917506 LVW917504:LVW917506 LMA917504:LMA917506 LCE917504:LCE917506 KSI917504:KSI917506 KIM917504:KIM917506 JYQ917504:JYQ917506 JOU917504:JOU917506 JEY917504:JEY917506 IVC917504:IVC917506 ILG917504:ILG917506 IBK917504:IBK917506 HRO917504:HRO917506 HHS917504:HHS917506 GXW917504:GXW917506 GOA917504:GOA917506 GEE917504:GEE917506 FUI917504:FUI917506 FKM917504:FKM917506 FAQ917504:FAQ917506 EQU917504:EQU917506 EGY917504:EGY917506 DXC917504:DXC917506 DNG917504:DNG917506 DDK917504:DDK917506 CTO917504:CTO917506 CJS917504:CJS917506 BZW917504:BZW917506 BQA917504:BQA917506 BGE917504:BGE917506 AWI917504:AWI917506 AMM917504:AMM917506 ACQ917504:ACQ917506 SU917504:SU917506 IY917504:IY917506 B917504:B917506 WVK851968:WVK851970 WLO851968:WLO851970 WBS851968:WBS851970 VRW851968:VRW851970 VIA851968:VIA851970 UYE851968:UYE851970 UOI851968:UOI851970 UEM851968:UEM851970 TUQ851968:TUQ851970 TKU851968:TKU851970 TAY851968:TAY851970 SRC851968:SRC851970 SHG851968:SHG851970 RXK851968:RXK851970 RNO851968:RNO851970 RDS851968:RDS851970 QTW851968:QTW851970 QKA851968:QKA851970 QAE851968:QAE851970 PQI851968:PQI851970 PGM851968:PGM851970 OWQ851968:OWQ851970 OMU851968:OMU851970 OCY851968:OCY851970 NTC851968:NTC851970 NJG851968:NJG851970 MZK851968:MZK851970 MPO851968:MPO851970 MFS851968:MFS851970 LVW851968:LVW851970 LMA851968:LMA851970 LCE851968:LCE851970 KSI851968:KSI851970 KIM851968:KIM851970 JYQ851968:JYQ851970 JOU851968:JOU851970 JEY851968:JEY851970 IVC851968:IVC851970 ILG851968:ILG851970 IBK851968:IBK851970 HRO851968:HRO851970 HHS851968:HHS851970 GXW851968:GXW851970 GOA851968:GOA851970 GEE851968:GEE851970 FUI851968:FUI851970 FKM851968:FKM851970 FAQ851968:FAQ851970 EQU851968:EQU851970 EGY851968:EGY851970 DXC851968:DXC851970 DNG851968:DNG851970 DDK851968:DDK851970 CTO851968:CTO851970 CJS851968:CJS851970 BZW851968:BZW851970 BQA851968:BQA851970 BGE851968:BGE851970 AWI851968:AWI851970 AMM851968:AMM851970 ACQ851968:ACQ851970 SU851968:SU851970 IY851968:IY851970 B851968:B851970 WVK786432:WVK786434 WLO786432:WLO786434 WBS786432:WBS786434 VRW786432:VRW786434 VIA786432:VIA786434 UYE786432:UYE786434 UOI786432:UOI786434 UEM786432:UEM786434 TUQ786432:TUQ786434 TKU786432:TKU786434 TAY786432:TAY786434 SRC786432:SRC786434 SHG786432:SHG786434 RXK786432:RXK786434 RNO786432:RNO786434 RDS786432:RDS786434 QTW786432:QTW786434 QKA786432:QKA786434 QAE786432:QAE786434 PQI786432:PQI786434 PGM786432:PGM786434 OWQ786432:OWQ786434 OMU786432:OMU786434 OCY786432:OCY786434 NTC786432:NTC786434 NJG786432:NJG786434 MZK786432:MZK786434 MPO786432:MPO786434 MFS786432:MFS786434 LVW786432:LVW786434 LMA786432:LMA786434 LCE786432:LCE786434 KSI786432:KSI786434 KIM786432:KIM786434 JYQ786432:JYQ786434 JOU786432:JOU786434 JEY786432:JEY786434 IVC786432:IVC786434 ILG786432:ILG786434 IBK786432:IBK786434 HRO786432:HRO786434 HHS786432:HHS786434 GXW786432:GXW786434 GOA786432:GOA786434 GEE786432:GEE786434 FUI786432:FUI786434 FKM786432:FKM786434 FAQ786432:FAQ786434 EQU786432:EQU786434 EGY786432:EGY786434 DXC786432:DXC786434 DNG786432:DNG786434 DDK786432:DDK786434 CTO786432:CTO786434 CJS786432:CJS786434 BZW786432:BZW786434 BQA786432:BQA786434 BGE786432:BGE786434 AWI786432:AWI786434 AMM786432:AMM786434 ACQ786432:ACQ786434 SU786432:SU786434 IY786432:IY786434 B786432:B786434 WVK720896:WVK720898 WLO720896:WLO720898 WBS720896:WBS720898 VRW720896:VRW720898 VIA720896:VIA720898 UYE720896:UYE720898 UOI720896:UOI720898 UEM720896:UEM720898 TUQ720896:TUQ720898 TKU720896:TKU720898 TAY720896:TAY720898 SRC720896:SRC720898 SHG720896:SHG720898 RXK720896:RXK720898 RNO720896:RNO720898 RDS720896:RDS720898 QTW720896:QTW720898 QKA720896:QKA720898 QAE720896:QAE720898 PQI720896:PQI720898 PGM720896:PGM720898 OWQ720896:OWQ720898 OMU720896:OMU720898 OCY720896:OCY720898 NTC720896:NTC720898 NJG720896:NJG720898 MZK720896:MZK720898 MPO720896:MPO720898 MFS720896:MFS720898 LVW720896:LVW720898 LMA720896:LMA720898 LCE720896:LCE720898 KSI720896:KSI720898 KIM720896:KIM720898 JYQ720896:JYQ720898 JOU720896:JOU720898 JEY720896:JEY720898 IVC720896:IVC720898 ILG720896:ILG720898 IBK720896:IBK720898 HRO720896:HRO720898 HHS720896:HHS720898 GXW720896:GXW720898 GOA720896:GOA720898 GEE720896:GEE720898 FUI720896:FUI720898 FKM720896:FKM720898 FAQ720896:FAQ720898 EQU720896:EQU720898 EGY720896:EGY720898 DXC720896:DXC720898 DNG720896:DNG720898 DDK720896:DDK720898 CTO720896:CTO720898 CJS720896:CJS720898 BZW720896:BZW720898 BQA720896:BQA720898 BGE720896:BGE720898 AWI720896:AWI720898 AMM720896:AMM720898 ACQ720896:ACQ720898 SU720896:SU720898 IY720896:IY720898 B720896:B720898 WVK655360:WVK655362 WLO655360:WLO655362 WBS655360:WBS655362 VRW655360:VRW655362 VIA655360:VIA655362 UYE655360:UYE655362 UOI655360:UOI655362 UEM655360:UEM655362 TUQ655360:TUQ655362 TKU655360:TKU655362 TAY655360:TAY655362 SRC655360:SRC655362 SHG655360:SHG655362 RXK655360:RXK655362 RNO655360:RNO655362 RDS655360:RDS655362 QTW655360:QTW655362 QKA655360:QKA655362 QAE655360:QAE655362 PQI655360:PQI655362 PGM655360:PGM655362 OWQ655360:OWQ655362 OMU655360:OMU655362 OCY655360:OCY655362 NTC655360:NTC655362 NJG655360:NJG655362 MZK655360:MZK655362 MPO655360:MPO655362 MFS655360:MFS655362 LVW655360:LVW655362 LMA655360:LMA655362 LCE655360:LCE655362 KSI655360:KSI655362 KIM655360:KIM655362 JYQ655360:JYQ655362 JOU655360:JOU655362 JEY655360:JEY655362 IVC655360:IVC655362 ILG655360:ILG655362 IBK655360:IBK655362 HRO655360:HRO655362 HHS655360:HHS655362 GXW655360:GXW655362 GOA655360:GOA655362 GEE655360:GEE655362 FUI655360:FUI655362 FKM655360:FKM655362 FAQ655360:FAQ655362 EQU655360:EQU655362 EGY655360:EGY655362 DXC655360:DXC655362 DNG655360:DNG655362 DDK655360:DDK655362 CTO655360:CTO655362 CJS655360:CJS655362 BZW655360:BZW655362 BQA655360:BQA655362 BGE655360:BGE655362 AWI655360:AWI655362 AMM655360:AMM655362 ACQ655360:ACQ655362 SU655360:SU655362 IY655360:IY655362 B655360:B655362 WVK589824:WVK589826 WLO589824:WLO589826 WBS589824:WBS589826 VRW589824:VRW589826 VIA589824:VIA589826 UYE589824:UYE589826 UOI589824:UOI589826 UEM589824:UEM589826 TUQ589824:TUQ589826 TKU589824:TKU589826 TAY589824:TAY589826 SRC589824:SRC589826 SHG589824:SHG589826 RXK589824:RXK589826 RNO589824:RNO589826 RDS589824:RDS589826 QTW589824:QTW589826 QKA589824:QKA589826 QAE589824:QAE589826 PQI589824:PQI589826 PGM589824:PGM589826 OWQ589824:OWQ589826 OMU589824:OMU589826 OCY589824:OCY589826 NTC589824:NTC589826 NJG589824:NJG589826 MZK589824:MZK589826 MPO589824:MPO589826 MFS589824:MFS589826 LVW589824:LVW589826 LMA589824:LMA589826 LCE589824:LCE589826 KSI589824:KSI589826 KIM589824:KIM589826 JYQ589824:JYQ589826 JOU589824:JOU589826 JEY589824:JEY589826 IVC589824:IVC589826 ILG589824:ILG589826 IBK589824:IBK589826 HRO589824:HRO589826 HHS589824:HHS589826 GXW589824:GXW589826 GOA589824:GOA589826 GEE589824:GEE589826 FUI589824:FUI589826 FKM589824:FKM589826 FAQ589824:FAQ589826 EQU589824:EQU589826 EGY589824:EGY589826 DXC589824:DXC589826 DNG589824:DNG589826 DDK589824:DDK589826 CTO589824:CTO589826 CJS589824:CJS589826 BZW589824:BZW589826 BQA589824:BQA589826 BGE589824:BGE589826 AWI589824:AWI589826 AMM589824:AMM589826 ACQ589824:ACQ589826 SU589824:SU589826 IY589824:IY589826 B589824:B589826 WVK524288:WVK524290 WLO524288:WLO524290 WBS524288:WBS524290 VRW524288:VRW524290 VIA524288:VIA524290 UYE524288:UYE524290 UOI524288:UOI524290 UEM524288:UEM524290 TUQ524288:TUQ524290 TKU524288:TKU524290 TAY524288:TAY524290 SRC524288:SRC524290 SHG524288:SHG524290 RXK524288:RXK524290 RNO524288:RNO524290 RDS524288:RDS524290 QTW524288:QTW524290 QKA524288:QKA524290 QAE524288:QAE524290 PQI524288:PQI524290 PGM524288:PGM524290 OWQ524288:OWQ524290 OMU524288:OMU524290 OCY524288:OCY524290 NTC524288:NTC524290 NJG524288:NJG524290 MZK524288:MZK524290 MPO524288:MPO524290 MFS524288:MFS524290 LVW524288:LVW524290 LMA524288:LMA524290 LCE524288:LCE524290 KSI524288:KSI524290 KIM524288:KIM524290 JYQ524288:JYQ524290 JOU524288:JOU524290 JEY524288:JEY524290 IVC524288:IVC524290 ILG524288:ILG524290 IBK524288:IBK524290 HRO524288:HRO524290 HHS524288:HHS524290 GXW524288:GXW524290 GOA524288:GOA524290 GEE524288:GEE524290 FUI524288:FUI524290 FKM524288:FKM524290 FAQ524288:FAQ524290 EQU524288:EQU524290 EGY524288:EGY524290 DXC524288:DXC524290 DNG524288:DNG524290 DDK524288:DDK524290 CTO524288:CTO524290 CJS524288:CJS524290 BZW524288:BZW524290 BQA524288:BQA524290 BGE524288:BGE524290 AWI524288:AWI524290 AMM524288:AMM524290 ACQ524288:ACQ524290 SU524288:SU524290 IY524288:IY524290 B524288:B524290 WVK458752:WVK458754 WLO458752:WLO458754 WBS458752:WBS458754 VRW458752:VRW458754 VIA458752:VIA458754 UYE458752:UYE458754 UOI458752:UOI458754 UEM458752:UEM458754 TUQ458752:TUQ458754 TKU458752:TKU458754 TAY458752:TAY458754 SRC458752:SRC458754 SHG458752:SHG458754 RXK458752:RXK458754 RNO458752:RNO458754 RDS458752:RDS458754 QTW458752:QTW458754 QKA458752:QKA458754 QAE458752:QAE458754 PQI458752:PQI458754 PGM458752:PGM458754 OWQ458752:OWQ458754 OMU458752:OMU458754 OCY458752:OCY458754 NTC458752:NTC458754 NJG458752:NJG458754 MZK458752:MZK458754 MPO458752:MPO458754 MFS458752:MFS458754 LVW458752:LVW458754 LMA458752:LMA458754 LCE458752:LCE458754 KSI458752:KSI458754 KIM458752:KIM458754 JYQ458752:JYQ458754 JOU458752:JOU458754 JEY458752:JEY458754 IVC458752:IVC458754 ILG458752:ILG458754 IBK458752:IBK458754 HRO458752:HRO458754 HHS458752:HHS458754 GXW458752:GXW458754 GOA458752:GOA458754 GEE458752:GEE458754 FUI458752:FUI458754 FKM458752:FKM458754 FAQ458752:FAQ458754 EQU458752:EQU458754 EGY458752:EGY458754 DXC458752:DXC458754 DNG458752:DNG458754 DDK458752:DDK458754 CTO458752:CTO458754 CJS458752:CJS458754 BZW458752:BZW458754 BQA458752:BQA458754 BGE458752:BGE458754 AWI458752:AWI458754 AMM458752:AMM458754 ACQ458752:ACQ458754 SU458752:SU458754 IY458752:IY458754 B458752:B458754 WVK393216:WVK393218 WLO393216:WLO393218 WBS393216:WBS393218 VRW393216:VRW393218 VIA393216:VIA393218 UYE393216:UYE393218 UOI393216:UOI393218 UEM393216:UEM393218 TUQ393216:TUQ393218 TKU393216:TKU393218 TAY393216:TAY393218 SRC393216:SRC393218 SHG393216:SHG393218 RXK393216:RXK393218 RNO393216:RNO393218 RDS393216:RDS393218 QTW393216:QTW393218 QKA393216:QKA393218 QAE393216:QAE393218 PQI393216:PQI393218 PGM393216:PGM393218 OWQ393216:OWQ393218 OMU393216:OMU393218 OCY393216:OCY393218 NTC393216:NTC393218 NJG393216:NJG393218 MZK393216:MZK393218 MPO393216:MPO393218 MFS393216:MFS393218 LVW393216:LVW393218 LMA393216:LMA393218 LCE393216:LCE393218 KSI393216:KSI393218 KIM393216:KIM393218 JYQ393216:JYQ393218 JOU393216:JOU393218 JEY393216:JEY393218 IVC393216:IVC393218 ILG393216:ILG393218 IBK393216:IBK393218 HRO393216:HRO393218 HHS393216:HHS393218 GXW393216:GXW393218 GOA393216:GOA393218 GEE393216:GEE393218 FUI393216:FUI393218 FKM393216:FKM393218 FAQ393216:FAQ393218 EQU393216:EQU393218 EGY393216:EGY393218 DXC393216:DXC393218 DNG393216:DNG393218 DDK393216:DDK393218 CTO393216:CTO393218 CJS393216:CJS393218 BZW393216:BZW393218 BQA393216:BQA393218 BGE393216:BGE393218 AWI393216:AWI393218 AMM393216:AMM393218 ACQ393216:ACQ393218 SU393216:SU393218 IY393216:IY393218 B393216:B393218 WVK327680:WVK327682 WLO327680:WLO327682 WBS327680:WBS327682 VRW327680:VRW327682 VIA327680:VIA327682 UYE327680:UYE327682 UOI327680:UOI327682 UEM327680:UEM327682 TUQ327680:TUQ327682 TKU327680:TKU327682 TAY327680:TAY327682 SRC327680:SRC327682 SHG327680:SHG327682 RXK327680:RXK327682 RNO327680:RNO327682 RDS327680:RDS327682 QTW327680:QTW327682 QKA327680:QKA327682 QAE327680:QAE327682 PQI327680:PQI327682 PGM327680:PGM327682 OWQ327680:OWQ327682 OMU327680:OMU327682 OCY327680:OCY327682 NTC327680:NTC327682 NJG327680:NJG327682 MZK327680:MZK327682 MPO327680:MPO327682 MFS327680:MFS327682 LVW327680:LVW327682 LMA327680:LMA327682 LCE327680:LCE327682 KSI327680:KSI327682 KIM327680:KIM327682 JYQ327680:JYQ327682 JOU327680:JOU327682 JEY327680:JEY327682 IVC327680:IVC327682 ILG327680:ILG327682 IBK327680:IBK327682 HRO327680:HRO327682 HHS327680:HHS327682 GXW327680:GXW327682 GOA327680:GOA327682 GEE327680:GEE327682 FUI327680:FUI327682 FKM327680:FKM327682 FAQ327680:FAQ327682 EQU327680:EQU327682 EGY327680:EGY327682 DXC327680:DXC327682 DNG327680:DNG327682 DDK327680:DDK327682 CTO327680:CTO327682 CJS327680:CJS327682 BZW327680:BZW327682 BQA327680:BQA327682 BGE327680:BGE327682 AWI327680:AWI327682 AMM327680:AMM327682 ACQ327680:ACQ327682 SU327680:SU327682 IY327680:IY327682 B327680:B327682 WVK262144:WVK262146 WLO262144:WLO262146 WBS262144:WBS262146 VRW262144:VRW262146 VIA262144:VIA262146 UYE262144:UYE262146 UOI262144:UOI262146 UEM262144:UEM262146 TUQ262144:TUQ262146 TKU262144:TKU262146 TAY262144:TAY262146 SRC262144:SRC262146 SHG262144:SHG262146 RXK262144:RXK262146 RNO262144:RNO262146 RDS262144:RDS262146 QTW262144:QTW262146 QKA262144:QKA262146 QAE262144:QAE262146 PQI262144:PQI262146 PGM262144:PGM262146 OWQ262144:OWQ262146 OMU262144:OMU262146 OCY262144:OCY262146 NTC262144:NTC262146 NJG262144:NJG262146 MZK262144:MZK262146 MPO262144:MPO262146 MFS262144:MFS262146 LVW262144:LVW262146 LMA262144:LMA262146 LCE262144:LCE262146 KSI262144:KSI262146 KIM262144:KIM262146 JYQ262144:JYQ262146 JOU262144:JOU262146 JEY262144:JEY262146 IVC262144:IVC262146 ILG262144:ILG262146 IBK262144:IBK262146 HRO262144:HRO262146 HHS262144:HHS262146 GXW262144:GXW262146 GOA262144:GOA262146 GEE262144:GEE262146 FUI262144:FUI262146 FKM262144:FKM262146 FAQ262144:FAQ262146 EQU262144:EQU262146 EGY262144:EGY262146 DXC262144:DXC262146 DNG262144:DNG262146 DDK262144:DDK262146 CTO262144:CTO262146 CJS262144:CJS262146 BZW262144:BZW262146 BQA262144:BQA262146 BGE262144:BGE262146 AWI262144:AWI262146 AMM262144:AMM262146 ACQ262144:ACQ262146 SU262144:SU262146 IY262144:IY262146 B262144:B262146 WVK196608:WVK196610 WLO196608:WLO196610 WBS196608:WBS196610 VRW196608:VRW196610 VIA196608:VIA196610 UYE196608:UYE196610 UOI196608:UOI196610 UEM196608:UEM196610 TUQ196608:TUQ196610 TKU196608:TKU196610 TAY196608:TAY196610 SRC196608:SRC196610 SHG196608:SHG196610 RXK196608:RXK196610 RNO196608:RNO196610 RDS196608:RDS196610 QTW196608:QTW196610 QKA196608:QKA196610 QAE196608:QAE196610 PQI196608:PQI196610 PGM196608:PGM196610 OWQ196608:OWQ196610 OMU196608:OMU196610 OCY196608:OCY196610 NTC196608:NTC196610 NJG196608:NJG196610 MZK196608:MZK196610 MPO196608:MPO196610 MFS196608:MFS196610 LVW196608:LVW196610 LMA196608:LMA196610 LCE196608:LCE196610 KSI196608:KSI196610 KIM196608:KIM196610 JYQ196608:JYQ196610 JOU196608:JOU196610 JEY196608:JEY196610 IVC196608:IVC196610 ILG196608:ILG196610 IBK196608:IBK196610 HRO196608:HRO196610 HHS196608:HHS196610 GXW196608:GXW196610 GOA196608:GOA196610 GEE196608:GEE196610 FUI196608:FUI196610 FKM196608:FKM196610 FAQ196608:FAQ196610 EQU196608:EQU196610 EGY196608:EGY196610 DXC196608:DXC196610 DNG196608:DNG196610 DDK196608:DDK196610 CTO196608:CTO196610 CJS196608:CJS196610 BZW196608:BZW196610 BQA196608:BQA196610 BGE196608:BGE196610 AWI196608:AWI196610 AMM196608:AMM196610 ACQ196608:ACQ196610 SU196608:SU196610 IY196608:IY196610 B196608:B196610 WVK131072:WVK131074 WLO131072:WLO131074 WBS131072:WBS131074 VRW131072:VRW131074 VIA131072:VIA131074 UYE131072:UYE131074 UOI131072:UOI131074 UEM131072:UEM131074 TUQ131072:TUQ131074 TKU131072:TKU131074 TAY131072:TAY131074 SRC131072:SRC131074 SHG131072:SHG131074 RXK131072:RXK131074 RNO131072:RNO131074 RDS131072:RDS131074 QTW131072:QTW131074 QKA131072:QKA131074 QAE131072:QAE131074 PQI131072:PQI131074 PGM131072:PGM131074 OWQ131072:OWQ131074 OMU131072:OMU131074 OCY131072:OCY131074 NTC131072:NTC131074 NJG131072:NJG131074 MZK131072:MZK131074 MPO131072:MPO131074 MFS131072:MFS131074 LVW131072:LVW131074 LMA131072:LMA131074 LCE131072:LCE131074 KSI131072:KSI131074 KIM131072:KIM131074 JYQ131072:JYQ131074 JOU131072:JOU131074 JEY131072:JEY131074 IVC131072:IVC131074 ILG131072:ILG131074 IBK131072:IBK131074 HRO131072:HRO131074 HHS131072:HHS131074 GXW131072:GXW131074 GOA131072:GOA131074 GEE131072:GEE131074 FUI131072:FUI131074 FKM131072:FKM131074 FAQ131072:FAQ131074 EQU131072:EQU131074 EGY131072:EGY131074 DXC131072:DXC131074 DNG131072:DNG131074 DDK131072:DDK131074 CTO131072:CTO131074 CJS131072:CJS131074 BZW131072:BZW131074 BQA131072:BQA131074 BGE131072:BGE131074 AWI131072:AWI131074 AMM131072:AMM131074 ACQ131072:ACQ131074 SU131072:SU131074 IY131072:IY131074 B131072:B131074 WVK65536:WVK65538 WLO65536:WLO65538 WBS65536:WBS65538 VRW65536:VRW65538 VIA65536:VIA65538 UYE65536:UYE65538 UOI65536:UOI65538 UEM65536:UEM65538 TUQ65536:TUQ65538 TKU65536:TKU65538 TAY65536:TAY65538 SRC65536:SRC65538 SHG65536:SHG65538 RXK65536:RXK65538 RNO65536:RNO65538 RDS65536:RDS65538 QTW65536:QTW65538 QKA65536:QKA65538 QAE65536:QAE65538 PQI65536:PQI65538 PGM65536:PGM65538 OWQ65536:OWQ65538 OMU65536:OMU65538 OCY65536:OCY65538 NTC65536:NTC65538 NJG65536:NJG65538 MZK65536:MZK65538 MPO65536:MPO65538 MFS65536:MFS65538 LVW65536:LVW65538 LMA65536:LMA65538 LCE65536:LCE65538 KSI65536:KSI65538 KIM65536:KIM65538 JYQ65536:JYQ65538 JOU65536:JOU65538 JEY65536:JEY65538 IVC65536:IVC65538 ILG65536:ILG65538 IBK65536:IBK65538 HRO65536:HRO65538 HHS65536:HHS65538 GXW65536:GXW65538 GOA65536:GOA65538 GEE65536:GEE65538 FUI65536:FUI65538 FKM65536:FKM65538 FAQ65536:FAQ65538 EQU65536:EQU65538 EGY65536:EGY65538 DXC65536:DXC65538 DNG65536:DNG65538 DDK65536:DDK65538 CTO65536:CTO65538 CJS65536:CJS65538 BZW65536:BZW65538 BQA65536:BQA65538 BGE65536:BGE65538 AWI65536:AWI65538 AMM65536:AMM65538 ACQ65536:ACQ65538 SU65536:SU65538 IY65536:IY65538 B65536:B65538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B10 WVK983036:WVK983038 WLO983036:WLO983038 WBS983036:WBS983038 VRW983036:VRW983038 VIA983036:VIA983038 UYE983036:UYE983038 UOI983036:UOI983038 UEM983036:UEM983038 TUQ983036:TUQ983038 TKU983036:TKU983038 TAY983036:TAY983038 SRC983036:SRC983038 SHG983036:SHG983038 RXK983036:RXK983038 RNO983036:RNO983038 RDS983036:RDS983038 QTW983036:QTW983038 QKA983036:QKA983038 QAE983036:QAE983038 PQI983036:PQI983038 PGM983036:PGM983038 OWQ983036:OWQ983038 OMU983036:OMU983038 OCY983036:OCY983038 NTC983036:NTC983038 NJG983036:NJG983038 MZK983036:MZK983038 MPO983036:MPO983038 MFS983036:MFS983038 LVW983036:LVW983038 LMA983036:LMA983038 LCE983036:LCE983038 KSI983036:KSI983038 KIM983036:KIM983038 JYQ983036:JYQ983038 JOU983036:JOU983038 JEY983036:JEY983038 IVC983036:IVC983038 ILG983036:ILG983038 IBK983036:IBK983038 HRO983036:HRO983038 HHS983036:HHS983038 GXW983036:GXW983038 GOA983036:GOA983038 GEE983036:GEE983038 FUI983036:FUI983038 FKM983036:FKM983038 FAQ983036:FAQ983038 EQU983036:EQU983038 EGY983036:EGY983038 DXC983036:DXC983038 DNG983036:DNG983038 DDK983036:DDK983038 CTO983036:CTO983038 CJS983036:CJS983038 BZW983036:BZW983038 BQA983036:BQA983038 BGE983036:BGE983038 AWI983036:AWI983038 AMM983036:AMM983038 ACQ983036:ACQ983038 SU983036:SU983038 IY983036:IY983038 B983036:B983038 WVK917500:WVK917502 WLO917500:WLO917502 WBS917500:WBS917502 VRW917500:VRW917502 VIA917500:VIA917502 UYE917500:UYE917502 UOI917500:UOI917502 UEM917500:UEM917502 TUQ917500:TUQ917502 TKU917500:TKU917502 TAY917500:TAY917502 SRC917500:SRC917502 SHG917500:SHG917502 RXK917500:RXK917502 RNO917500:RNO917502 RDS917500:RDS917502 QTW917500:QTW917502 QKA917500:QKA917502 QAE917500:QAE917502 PQI917500:PQI917502 PGM917500:PGM917502 OWQ917500:OWQ917502 OMU917500:OMU917502 OCY917500:OCY917502 NTC917500:NTC917502 NJG917500:NJG917502 MZK917500:MZK917502 MPO917500:MPO917502 MFS917500:MFS917502 LVW917500:LVW917502 LMA917500:LMA917502 LCE917500:LCE917502 KSI917500:KSI917502 KIM917500:KIM917502 JYQ917500:JYQ917502 JOU917500:JOU917502 JEY917500:JEY917502 IVC917500:IVC917502 ILG917500:ILG917502 IBK917500:IBK917502 HRO917500:HRO917502 HHS917500:HHS917502 GXW917500:GXW917502 GOA917500:GOA917502 GEE917500:GEE917502 FUI917500:FUI917502 FKM917500:FKM917502 FAQ917500:FAQ917502 EQU917500:EQU917502 EGY917500:EGY917502 DXC917500:DXC917502 DNG917500:DNG917502 DDK917500:DDK917502 CTO917500:CTO917502 CJS917500:CJS917502 BZW917500:BZW917502 BQA917500:BQA917502 BGE917500:BGE917502 AWI917500:AWI917502 AMM917500:AMM917502 ACQ917500:ACQ917502 SU917500:SU917502 IY917500:IY917502 B917500:B917502 WVK851964:WVK851966 WLO851964:WLO851966 WBS851964:WBS851966 VRW851964:VRW851966 VIA851964:VIA851966 UYE851964:UYE851966 UOI851964:UOI851966 UEM851964:UEM851966 TUQ851964:TUQ851966 TKU851964:TKU851966 TAY851964:TAY851966 SRC851964:SRC851966 SHG851964:SHG851966 RXK851964:RXK851966 RNO851964:RNO851966 RDS851964:RDS851966 QTW851964:QTW851966 QKA851964:QKA851966 QAE851964:QAE851966 PQI851964:PQI851966 PGM851964:PGM851966 OWQ851964:OWQ851966 OMU851964:OMU851966 OCY851964:OCY851966 NTC851964:NTC851966 NJG851964:NJG851966 MZK851964:MZK851966 MPO851964:MPO851966 MFS851964:MFS851966 LVW851964:LVW851966 LMA851964:LMA851966 LCE851964:LCE851966 KSI851964:KSI851966 KIM851964:KIM851966 JYQ851964:JYQ851966 JOU851964:JOU851966 JEY851964:JEY851966 IVC851964:IVC851966 ILG851964:ILG851966 IBK851964:IBK851966 HRO851964:HRO851966 HHS851964:HHS851966 GXW851964:GXW851966 GOA851964:GOA851966 GEE851964:GEE851966 FUI851964:FUI851966 FKM851964:FKM851966 FAQ851964:FAQ851966 EQU851964:EQU851966 EGY851964:EGY851966 DXC851964:DXC851966 DNG851964:DNG851966 DDK851964:DDK851966 CTO851964:CTO851966 CJS851964:CJS851966 BZW851964:BZW851966 BQA851964:BQA851966 BGE851964:BGE851966 AWI851964:AWI851966 AMM851964:AMM851966 ACQ851964:ACQ851966 SU851964:SU851966 IY851964:IY851966 B851964:B851966 WVK786428:WVK786430 WLO786428:WLO786430 WBS786428:WBS786430 VRW786428:VRW786430 VIA786428:VIA786430 UYE786428:UYE786430 UOI786428:UOI786430 UEM786428:UEM786430 TUQ786428:TUQ786430 TKU786428:TKU786430 TAY786428:TAY786430 SRC786428:SRC786430 SHG786428:SHG786430 RXK786428:RXK786430 RNO786428:RNO786430 RDS786428:RDS786430 QTW786428:QTW786430 QKA786428:QKA786430 QAE786428:QAE786430 PQI786428:PQI786430 PGM786428:PGM786430 OWQ786428:OWQ786430 OMU786428:OMU786430 OCY786428:OCY786430 NTC786428:NTC786430 NJG786428:NJG786430 MZK786428:MZK786430 MPO786428:MPO786430 MFS786428:MFS786430 LVW786428:LVW786430 LMA786428:LMA786430 LCE786428:LCE786430 KSI786428:KSI786430 KIM786428:KIM786430 JYQ786428:JYQ786430 JOU786428:JOU786430 JEY786428:JEY786430 IVC786428:IVC786430 ILG786428:ILG786430 IBK786428:IBK786430 HRO786428:HRO786430 HHS786428:HHS786430 GXW786428:GXW786430 GOA786428:GOA786430 GEE786428:GEE786430 FUI786428:FUI786430 FKM786428:FKM786430 FAQ786428:FAQ786430 EQU786428:EQU786430 EGY786428:EGY786430 DXC786428:DXC786430 DNG786428:DNG786430 DDK786428:DDK786430 CTO786428:CTO786430 CJS786428:CJS786430 BZW786428:BZW786430 BQA786428:BQA786430 BGE786428:BGE786430 AWI786428:AWI786430 AMM786428:AMM786430 ACQ786428:ACQ786430 SU786428:SU786430 IY786428:IY786430 B786428:B786430 WVK720892:WVK720894 WLO720892:WLO720894 WBS720892:WBS720894 VRW720892:VRW720894 VIA720892:VIA720894 UYE720892:UYE720894 UOI720892:UOI720894 UEM720892:UEM720894 TUQ720892:TUQ720894 TKU720892:TKU720894 TAY720892:TAY720894 SRC720892:SRC720894 SHG720892:SHG720894 RXK720892:RXK720894 RNO720892:RNO720894 RDS720892:RDS720894 QTW720892:QTW720894 QKA720892:QKA720894 QAE720892:QAE720894 PQI720892:PQI720894 PGM720892:PGM720894 OWQ720892:OWQ720894 OMU720892:OMU720894 OCY720892:OCY720894 NTC720892:NTC720894 NJG720892:NJG720894 MZK720892:MZK720894 MPO720892:MPO720894 MFS720892:MFS720894 LVW720892:LVW720894 LMA720892:LMA720894 LCE720892:LCE720894 KSI720892:KSI720894 KIM720892:KIM720894 JYQ720892:JYQ720894 JOU720892:JOU720894 JEY720892:JEY720894 IVC720892:IVC720894 ILG720892:ILG720894 IBK720892:IBK720894 HRO720892:HRO720894 HHS720892:HHS720894 GXW720892:GXW720894 GOA720892:GOA720894 GEE720892:GEE720894 FUI720892:FUI720894 FKM720892:FKM720894 FAQ720892:FAQ720894 EQU720892:EQU720894 EGY720892:EGY720894 DXC720892:DXC720894 DNG720892:DNG720894 DDK720892:DDK720894 CTO720892:CTO720894 CJS720892:CJS720894 BZW720892:BZW720894 BQA720892:BQA720894 BGE720892:BGE720894 AWI720892:AWI720894 AMM720892:AMM720894 ACQ720892:ACQ720894 SU720892:SU720894 IY720892:IY720894 B720892:B720894 WVK655356:WVK655358 WLO655356:WLO655358 WBS655356:WBS655358 VRW655356:VRW655358 VIA655356:VIA655358 UYE655356:UYE655358 UOI655356:UOI655358 UEM655356:UEM655358 TUQ655356:TUQ655358 TKU655356:TKU655358 TAY655356:TAY655358 SRC655356:SRC655358 SHG655356:SHG655358 RXK655356:RXK655358 RNO655356:RNO655358 RDS655356:RDS655358 QTW655356:QTW655358 QKA655356:QKA655358 QAE655356:QAE655358 PQI655356:PQI655358 PGM655356:PGM655358 OWQ655356:OWQ655358 OMU655356:OMU655358 OCY655356:OCY655358 NTC655356:NTC655358 NJG655356:NJG655358 MZK655356:MZK655358 MPO655356:MPO655358 MFS655356:MFS655358 LVW655356:LVW655358 LMA655356:LMA655358 LCE655356:LCE655358 KSI655356:KSI655358 KIM655356:KIM655358 JYQ655356:JYQ655358 JOU655356:JOU655358 JEY655356:JEY655358 IVC655356:IVC655358 ILG655356:ILG655358 IBK655356:IBK655358 HRO655356:HRO655358 HHS655356:HHS655358 GXW655356:GXW655358 GOA655356:GOA655358 GEE655356:GEE655358 FUI655356:FUI655358 FKM655356:FKM655358 FAQ655356:FAQ655358 EQU655356:EQU655358 EGY655356:EGY655358 DXC655356:DXC655358 DNG655356:DNG655358 DDK655356:DDK655358 CTO655356:CTO655358 CJS655356:CJS655358 BZW655356:BZW655358 BQA655356:BQA655358 BGE655356:BGE655358 AWI655356:AWI655358 AMM655356:AMM655358 ACQ655356:ACQ655358 SU655356:SU655358 IY655356:IY655358 B655356:B655358 WVK589820:WVK589822 WLO589820:WLO589822 WBS589820:WBS589822 VRW589820:VRW589822 VIA589820:VIA589822 UYE589820:UYE589822 UOI589820:UOI589822 UEM589820:UEM589822 TUQ589820:TUQ589822 TKU589820:TKU589822 TAY589820:TAY589822 SRC589820:SRC589822 SHG589820:SHG589822 RXK589820:RXK589822 RNO589820:RNO589822 RDS589820:RDS589822 QTW589820:QTW589822 QKA589820:QKA589822 QAE589820:QAE589822 PQI589820:PQI589822 PGM589820:PGM589822 OWQ589820:OWQ589822 OMU589820:OMU589822 OCY589820:OCY589822 NTC589820:NTC589822 NJG589820:NJG589822 MZK589820:MZK589822 MPO589820:MPO589822 MFS589820:MFS589822 LVW589820:LVW589822 LMA589820:LMA589822 LCE589820:LCE589822 KSI589820:KSI589822 KIM589820:KIM589822 JYQ589820:JYQ589822 JOU589820:JOU589822 JEY589820:JEY589822 IVC589820:IVC589822 ILG589820:ILG589822 IBK589820:IBK589822 HRO589820:HRO589822 HHS589820:HHS589822 GXW589820:GXW589822 GOA589820:GOA589822 GEE589820:GEE589822 FUI589820:FUI589822 FKM589820:FKM589822 FAQ589820:FAQ589822 EQU589820:EQU589822 EGY589820:EGY589822 DXC589820:DXC589822 DNG589820:DNG589822 DDK589820:DDK589822 CTO589820:CTO589822 CJS589820:CJS589822 BZW589820:BZW589822 BQA589820:BQA589822 BGE589820:BGE589822 AWI589820:AWI589822 AMM589820:AMM589822 ACQ589820:ACQ589822 SU589820:SU589822 IY589820:IY589822 B589820:B589822 WVK524284:WVK524286 WLO524284:WLO524286 WBS524284:WBS524286 VRW524284:VRW524286 VIA524284:VIA524286 UYE524284:UYE524286 UOI524284:UOI524286 UEM524284:UEM524286 TUQ524284:TUQ524286 TKU524284:TKU524286 TAY524284:TAY524286 SRC524284:SRC524286 SHG524284:SHG524286 RXK524284:RXK524286 RNO524284:RNO524286 RDS524284:RDS524286 QTW524284:QTW524286 QKA524284:QKA524286 QAE524284:QAE524286 PQI524284:PQI524286 PGM524284:PGM524286 OWQ524284:OWQ524286 OMU524284:OMU524286 OCY524284:OCY524286 NTC524284:NTC524286 NJG524284:NJG524286 MZK524284:MZK524286 MPO524284:MPO524286 MFS524284:MFS524286 LVW524284:LVW524286 LMA524284:LMA524286 LCE524284:LCE524286 KSI524284:KSI524286 KIM524284:KIM524286 JYQ524284:JYQ524286 JOU524284:JOU524286 JEY524284:JEY524286 IVC524284:IVC524286 ILG524284:ILG524286 IBK524284:IBK524286 HRO524284:HRO524286 HHS524284:HHS524286 GXW524284:GXW524286 GOA524284:GOA524286 GEE524284:GEE524286 FUI524284:FUI524286 FKM524284:FKM524286 FAQ524284:FAQ524286 EQU524284:EQU524286 EGY524284:EGY524286 DXC524284:DXC524286 DNG524284:DNG524286 DDK524284:DDK524286 CTO524284:CTO524286 CJS524284:CJS524286 BZW524284:BZW524286 BQA524284:BQA524286 BGE524284:BGE524286 AWI524284:AWI524286 AMM524284:AMM524286 ACQ524284:ACQ524286 SU524284:SU524286 IY524284:IY524286 B524284:B524286 WVK458748:WVK458750 WLO458748:WLO458750 WBS458748:WBS458750 VRW458748:VRW458750 VIA458748:VIA458750 UYE458748:UYE458750 UOI458748:UOI458750 UEM458748:UEM458750 TUQ458748:TUQ458750 TKU458748:TKU458750 TAY458748:TAY458750 SRC458748:SRC458750 SHG458748:SHG458750 RXK458748:RXK458750 RNO458748:RNO458750 RDS458748:RDS458750 QTW458748:QTW458750 QKA458748:QKA458750 QAE458748:QAE458750 PQI458748:PQI458750 PGM458748:PGM458750 OWQ458748:OWQ458750 OMU458748:OMU458750 OCY458748:OCY458750 NTC458748:NTC458750 NJG458748:NJG458750 MZK458748:MZK458750 MPO458748:MPO458750 MFS458748:MFS458750 LVW458748:LVW458750 LMA458748:LMA458750 LCE458748:LCE458750 KSI458748:KSI458750 KIM458748:KIM458750 JYQ458748:JYQ458750 JOU458748:JOU458750 JEY458748:JEY458750 IVC458748:IVC458750 ILG458748:ILG458750 IBK458748:IBK458750 HRO458748:HRO458750 HHS458748:HHS458750 GXW458748:GXW458750 GOA458748:GOA458750 GEE458748:GEE458750 FUI458748:FUI458750 FKM458748:FKM458750 FAQ458748:FAQ458750 EQU458748:EQU458750 EGY458748:EGY458750 DXC458748:DXC458750 DNG458748:DNG458750 DDK458748:DDK458750 CTO458748:CTO458750 CJS458748:CJS458750 BZW458748:BZW458750 BQA458748:BQA458750 BGE458748:BGE458750 AWI458748:AWI458750 AMM458748:AMM458750 ACQ458748:ACQ458750 SU458748:SU458750 IY458748:IY458750 B458748:B458750 WVK393212:WVK393214 WLO393212:WLO393214 WBS393212:WBS393214 VRW393212:VRW393214 VIA393212:VIA393214 UYE393212:UYE393214 UOI393212:UOI393214 UEM393212:UEM393214 TUQ393212:TUQ393214 TKU393212:TKU393214 TAY393212:TAY393214 SRC393212:SRC393214 SHG393212:SHG393214 RXK393212:RXK393214 RNO393212:RNO393214 RDS393212:RDS393214 QTW393212:QTW393214 QKA393212:QKA393214 QAE393212:QAE393214 PQI393212:PQI393214 PGM393212:PGM393214 OWQ393212:OWQ393214 OMU393212:OMU393214 OCY393212:OCY393214 NTC393212:NTC393214 NJG393212:NJG393214 MZK393212:MZK393214 MPO393212:MPO393214 MFS393212:MFS393214 LVW393212:LVW393214 LMA393212:LMA393214 LCE393212:LCE393214 KSI393212:KSI393214 KIM393212:KIM393214 JYQ393212:JYQ393214 JOU393212:JOU393214 JEY393212:JEY393214 IVC393212:IVC393214 ILG393212:ILG393214 IBK393212:IBK393214 HRO393212:HRO393214 HHS393212:HHS393214 GXW393212:GXW393214 GOA393212:GOA393214 GEE393212:GEE393214 FUI393212:FUI393214 FKM393212:FKM393214 FAQ393212:FAQ393214 EQU393212:EQU393214 EGY393212:EGY393214 DXC393212:DXC393214 DNG393212:DNG393214 DDK393212:DDK393214 CTO393212:CTO393214 CJS393212:CJS393214 BZW393212:BZW393214 BQA393212:BQA393214 BGE393212:BGE393214 AWI393212:AWI393214 AMM393212:AMM393214 ACQ393212:ACQ393214 SU393212:SU393214 IY393212:IY393214 B393212:B393214 WVK327676:WVK327678 WLO327676:WLO327678 WBS327676:WBS327678 VRW327676:VRW327678 VIA327676:VIA327678 UYE327676:UYE327678 UOI327676:UOI327678 UEM327676:UEM327678 TUQ327676:TUQ327678 TKU327676:TKU327678 TAY327676:TAY327678 SRC327676:SRC327678 SHG327676:SHG327678 RXK327676:RXK327678 RNO327676:RNO327678 RDS327676:RDS327678 QTW327676:QTW327678 QKA327676:QKA327678 QAE327676:QAE327678 PQI327676:PQI327678 PGM327676:PGM327678 OWQ327676:OWQ327678 OMU327676:OMU327678 OCY327676:OCY327678 NTC327676:NTC327678 NJG327676:NJG327678 MZK327676:MZK327678 MPO327676:MPO327678 MFS327676:MFS327678 LVW327676:LVW327678 LMA327676:LMA327678 LCE327676:LCE327678 KSI327676:KSI327678 KIM327676:KIM327678 JYQ327676:JYQ327678 JOU327676:JOU327678 JEY327676:JEY327678 IVC327676:IVC327678 ILG327676:ILG327678 IBK327676:IBK327678 HRO327676:HRO327678 HHS327676:HHS327678 GXW327676:GXW327678 GOA327676:GOA327678 GEE327676:GEE327678 FUI327676:FUI327678 FKM327676:FKM327678 FAQ327676:FAQ327678 EQU327676:EQU327678 EGY327676:EGY327678 DXC327676:DXC327678 DNG327676:DNG327678 DDK327676:DDK327678 CTO327676:CTO327678 CJS327676:CJS327678 BZW327676:BZW327678 BQA327676:BQA327678 BGE327676:BGE327678 AWI327676:AWI327678 AMM327676:AMM327678 ACQ327676:ACQ327678 SU327676:SU327678 IY327676:IY327678 B327676:B327678 WVK262140:WVK262142 WLO262140:WLO262142 WBS262140:WBS262142 VRW262140:VRW262142 VIA262140:VIA262142 UYE262140:UYE262142 UOI262140:UOI262142 UEM262140:UEM262142 TUQ262140:TUQ262142 TKU262140:TKU262142 TAY262140:TAY262142 SRC262140:SRC262142 SHG262140:SHG262142 RXK262140:RXK262142 RNO262140:RNO262142 RDS262140:RDS262142 QTW262140:QTW262142 QKA262140:QKA262142 QAE262140:QAE262142 PQI262140:PQI262142 PGM262140:PGM262142 OWQ262140:OWQ262142 OMU262140:OMU262142 OCY262140:OCY262142 NTC262140:NTC262142 NJG262140:NJG262142 MZK262140:MZK262142 MPO262140:MPO262142 MFS262140:MFS262142 LVW262140:LVW262142 LMA262140:LMA262142 LCE262140:LCE262142 KSI262140:KSI262142 KIM262140:KIM262142 JYQ262140:JYQ262142 JOU262140:JOU262142 JEY262140:JEY262142 IVC262140:IVC262142 ILG262140:ILG262142 IBK262140:IBK262142 HRO262140:HRO262142 HHS262140:HHS262142 GXW262140:GXW262142 GOA262140:GOA262142 GEE262140:GEE262142 FUI262140:FUI262142 FKM262140:FKM262142 FAQ262140:FAQ262142 EQU262140:EQU262142 EGY262140:EGY262142 DXC262140:DXC262142 DNG262140:DNG262142 DDK262140:DDK262142 CTO262140:CTO262142 CJS262140:CJS262142 BZW262140:BZW262142 BQA262140:BQA262142 BGE262140:BGE262142 AWI262140:AWI262142 AMM262140:AMM262142 ACQ262140:ACQ262142 SU262140:SU262142 IY262140:IY262142 B262140:B262142 WVK196604:WVK196606 WLO196604:WLO196606 WBS196604:WBS196606 VRW196604:VRW196606 VIA196604:VIA196606 UYE196604:UYE196606 UOI196604:UOI196606 UEM196604:UEM196606 TUQ196604:TUQ196606 TKU196604:TKU196606 TAY196604:TAY196606 SRC196604:SRC196606 SHG196604:SHG196606 RXK196604:RXK196606 RNO196604:RNO196606 RDS196604:RDS196606 QTW196604:QTW196606 QKA196604:QKA196606 QAE196604:QAE196606 PQI196604:PQI196606 PGM196604:PGM196606 OWQ196604:OWQ196606 OMU196604:OMU196606 OCY196604:OCY196606 NTC196604:NTC196606 NJG196604:NJG196606 MZK196604:MZK196606 MPO196604:MPO196606 MFS196604:MFS196606 LVW196604:LVW196606 LMA196604:LMA196606 LCE196604:LCE196606 KSI196604:KSI196606 KIM196604:KIM196606 JYQ196604:JYQ196606 JOU196604:JOU196606 JEY196604:JEY196606 IVC196604:IVC196606 ILG196604:ILG196606 IBK196604:IBK196606 HRO196604:HRO196606 HHS196604:HHS196606 GXW196604:GXW196606 GOA196604:GOA196606 GEE196604:GEE196606 FUI196604:FUI196606 FKM196604:FKM196606 FAQ196604:FAQ196606 EQU196604:EQU196606 EGY196604:EGY196606 DXC196604:DXC196606 DNG196604:DNG196606 DDK196604:DDK196606 CTO196604:CTO196606 CJS196604:CJS196606 BZW196604:BZW196606 BQA196604:BQA196606 BGE196604:BGE196606 AWI196604:AWI196606 AMM196604:AMM196606 ACQ196604:ACQ196606 SU196604:SU196606 IY196604:IY196606 B196604:B196606 WVK131068:WVK131070 WLO131068:WLO131070 WBS131068:WBS131070 VRW131068:VRW131070 VIA131068:VIA131070 UYE131068:UYE131070 UOI131068:UOI131070 UEM131068:UEM131070 TUQ131068:TUQ131070 TKU131068:TKU131070 TAY131068:TAY131070 SRC131068:SRC131070 SHG131068:SHG131070 RXK131068:RXK131070 RNO131068:RNO131070 RDS131068:RDS131070 QTW131068:QTW131070 QKA131068:QKA131070 QAE131068:QAE131070 PQI131068:PQI131070 PGM131068:PGM131070 OWQ131068:OWQ131070 OMU131068:OMU131070 OCY131068:OCY131070 NTC131068:NTC131070 NJG131068:NJG131070 MZK131068:MZK131070 MPO131068:MPO131070 MFS131068:MFS131070 LVW131068:LVW131070 LMA131068:LMA131070 LCE131068:LCE131070 KSI131068:KSI131070 KIM131068:KIM131070 JYQ131068:JYQ131070 JOU131068:JOU131070 JEY131068:JEY131070 IVC131068:IVC131070 ILG131068:ILG131070 IBK131068:IBK131070 HRO131068:HRO131070 HHS131068:HHS131070 GXW131068:GXW131070 GOA131068:GOA131070 GEE131068:GEE131070 FUI131068:FUI131070 FKM131068:FKM131070 FAQ131068:FAQ131070 EQU131068:EQU131070 EGY131068:EGY131070 DXC131068:DXC131070 DNG131068:DNG131070 DDK131068:DDK131070 CTO131068:CTO131070 CJS131068:CJS131070 BZW131068:BZW131070 BQA131068:BQA131070 BGE131068:BGE131070 AWI131068:AWI131070 AMM131068:AMM131070 ACQ131068:ACQ131070 SU131068:SU131070 IY131068:IY131070 B131068:B131070 WVK65532:WVK65534 WLO65532:WLO65534 WBS65532:WBS65534 VRW65532:VRW65534 VIA65532:VIA65534 UYE65532:UYE65534 UOI65532:UOI65534 UEM65532:UEM65534 TUQ65532:TUQ65534 TKU65532:TKU65534 TAY65532:TAY65534 SRC65532:SRC65534 SHG65532:SHG65534 RXK65532:RXK65534 RNO65532:RNO65534 RDS65532:RDS65534 QTW65532:QTW65534 QKA65532:QKA65534 QAE65532:QAE65534 PQI65532:PQI65534 PGM65532:PGM65534 OWQ65532:OWQ65534 OMU65532:OMU65534 OCY65532:OCY65534 NTC65532:NTC65534 NJG65532:NJG65534 MZK65532:MZK65534 MPO65532:MPO65534 MFS65532:MFS65534 LVW65532:LVW65534 LMA65532:LMA65534 LCE65532:LCE65534 KSI65532:KSI65534 KIM65532:KIM65534 JYQ65532:JYQ65534 JOU65532:JOU65534 JEY65532:JEY65534 IVC65532:IVC65534 ILG65532:ILG65534 IBK65532:IBK65534 HRO65532:HRO65534 HHS65532:HHS65534 GXW65532:GXW65534 GOA65532:GOA65534 GEE65532:GEE65534 FUI65532:FUI65534 FKM65532:FKM65534 FAQ65532:FAQ65534 EQU65532:EQU65534 EGY65532:EGY65534 DXC65532:DXC65534 DNG65532:DNG65534 DDK65532:DDK65534 CTO65532:CTO65534 CJS65532:CJS65534 BZW65532:BZW65534 BQA65532:BQA65534 BGE65532:BGE65534 AWI65532:AWI65534 AMM65532:AMM65534 ACQ65532:ACQ65534 SU65532:SU65534 IY65532:IY65534 B65532:B65534 WVK7:WVK8 WLO7:WLO8 WBS7:WBS8 VRW7:VRW8 VIA7:VIA8 UYE7:UYE8 UOI7:UOI8 UEM7:UEM8 TUQ7:TUQ8 TKU7:TKU8 TAY7:TAY8 SRC7:SRC8 SHG7:SHG8 RXK7:RXK8 RNO7:RNO8 RDS7:RDS8 QTW7:QTW8 QKA7:QKA8 QAE7:QAE8 PQI7:PQI8 PGM7:PGM8 OWQ7:OWQ8 OMU7:OMU8 OCY7:OCY8 NTC7:NTC8 NJG7:NJG8 MZK7:MZK8 MPO7:MPO8 MFS7:MFS8 LVW7:LVW8 LMA7:LMA8 LCE7:LCE8 KSI7:KSI8 KIM7:KIM8 JYQ7:JYQ8 JOU7:JOU8 JEY7:JEY8 IVC7:IVC8 ILG7:ILG8 IBK7:IBK8 HRO7:HRO8 HHS7:HHS8 GXW7:GXW8 GOA7:GOA8 GEE7:GEE8 FUI7:FUI8 FKM7:FKM8 FAQ7:FAQ8 EQU7:EQU8 EGY7:EGY8 DXC7:DXC8 DNG7:DNG8 DDK7:DDK8 CTO7:CTO8 CJS7:CJS8 BZW7:BZW8 BQA7:BQA8 BGE7:BGE8 AWI7:AWI8 AMM7:AMM8 ACQ7:ACQ8 SU7:SU8 IY7:IY8 B15:B16 B18:B337 IY15:IY337 SU15:SU337 ACQ15:ACQ337 AMM15:AMM337 AWI15:AWI337 BGE15:BGE337 BQA15:BQA337 BZW15:BZW337 CJS15:CJS337 CTO15:CTO337 DDK15:DDK337 DNG15:DNG337 DXC15:DXC337 EGY15:EGY337 EQU15:EQU337 FAQ15:FAQ337 FKM15:FKM337 FUI15:FUI337 GEE15:GEE337 GOA15:GOA337 GXW15:GXW337 HHS15:HHS337 HRO15:HRO337 IBK15:IBK337 ILG15:ILG337 IVC15:IVC337 JEY15:JEY337 JOU15:JOU337 JYQ15:JYQ337 KIM15:KIM337 KSI15:KSI337 LCE15:LCE337 LMA15:LMA337 LVW15:LVW337 MFS15:MFS337 MPO15:MPO337 MZK15:MZK337 NJG15:NJG337 NTC15:NTC337 OCY15:OCY337 OMU15:OMU337 OWQ15:OWQ337 PGM15:PGM337 PQI15:PQI337 QAE15:QAE337 QKA15:QKA337 QTW15:QTW337 RDS15:RDS337 RNO15:RNO337 RXK15:RXK337 SHG15:SHG337 SRC15:SRC337 TAY15:TAY337 TKU15:TKU337 TUQ15:TUQ337 UEM15:UEM337 UOI15:UOI337 UYE15:UYE337 VIA15:VIA337 VRW15:VRW337 WBS15:WBS337 WLO15:WLO337 WVK15:WVK337" xr:uid="{0DDFC060-9E15-41D2-9A79-9AF6BDD0CE44}">
      <formula1>$P$1:$P$3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tabColor theme="8" tint="0.39997558519241921"/>
    <pageSetUpPr fitToPage="1"/>
  </sheetPr>
  <dimension ref="A1:BJ454"/>
  <sheetViews>
    <sheetView topLeftCell="B1" zoomScaleNormal="100" zoomScaleSheetLayoutView="100" workbookViewId="0">
      <pane xSplit="2" topLeftCell="D1" activePane="topRight" state="frozen"/>
      <selection activeCell="B1" sqref="B1"/>
      <selection pane="topRight" activeCell="B1" sqref="B1"/>
    </sheetView>
  </sheetViews>
  <sheetFormatPr defaultColWidth="9" defaultRowHeight="13"/>
  <cols>
    <col min="1" max="1" width="4.26953125" style="43" customWidth="1"/>
    <col min="2" max="2" width="7.81640625" style="12" customWidth="1"/>
    <col min="3" max="4" width="63.453125" style="1" customWidth="1"/>
    <col min="5" max="5" width="17.453125" style="44" hidden="1" customWidth="1"/>
    <col min="6" max="6" width="9.26953125" style="44" hidden="1" customWidth="1"/>
    <col min="7" max="8" width="5.26953125" style="1" hidden="1" customWidth="1"/>
    <col min="9" max="9" width="45.453125" style="3" hidden="1" customWidth="1"/>
    <col min="10" max="10" width="7.1796875" style="3" hidden="1" customWidth="1"/>
    <col min="11" max="11" width="7.1796875" style="10" hidden="1" customWidth="1"/>
    <col min="12" max="12" width="35.81640625" style="3" hidden="1" customWidth="1"/>
    <col min="13" max="13" width="7.1796875" style="3" hidden="1" customWidth="1"/>
    <col min="14" max="14" width="7.1796875" style="10" hidden="1" customWidth="1"/>
    <col min="15" max="15" width="35.81640625" style="3" hidden="1" customWidth="1"/>
    <col min="16" max="16" width="7.1796875" style="3" hidden="1" customWidth="1"/>
    <col min="17" max="17" width="7.1796875" style="10" hidden="1" customWidth="1"/>
    <col min="18" max="18" width="56" style="3" customWidth="1"/>
    <col min="19" max="19" width="7.1796875" style="3" customWidth="1"/>
    <col min="20" max="20" width="7.1796875" style="10" customWidth="1"/>
    <col min="21" max="21" width="56.26953125" style="724" customWidth="1"/>
    <col min="22" max="22" width="7.1796875" style="724" customWidth="1"/>
    <col min="23" max="23" width="7.1796875" style="725" customWidth="1"/>
    <col min="24" max="16384" width="9" style="4"/>
  </cols>
  <sheetData>
    <row r="1" spans="1:62" ht="19">
      <c r="A1" s="80" t="s">
        <v>64</v>
      </c>
      <c r="B1" s="47" t="s">
        <v>99</v>
      </c>
      <c r="C1" s="48"/>
      <c r="D1" s="49"/>
      <c r="E1" s="80" t="s">
        <v>64</v>
      </c>
      <c r="F1" s="80"/>
      <c r="G1" s="5"/>
      <c r="H1" s="5"/>
      <c r="I1" s="5"/>
      <c r="J1" s="5"/>
      <c r="K1" s="8"/>
      <c r="L1" s="5"/>
      <c r="M1" s="5"/>
      <c r="N1" s="8"/>
      <c r="O1" s="5"/>
      <c r="P1" s="5"/>
      <c r="Q1" s="8"/>
      <c r="R1" s="5"/>
      <c r="S1" s="5"/>
      <c r="T1" s="8"/>
      <c r="U1" s="18"/>
      <c r="V1" s="18"/>
      <c r="W1" s="720"/>
    </row>
    <row r="2" spans="1:62">
      <c r="A2" s="36"/>
      <c r="B2" s="11"/>
      <c r="C2" s="5"/>
      <c r="D2" s="5"/>
      <c r="E2" s="37"/>
      <c r="F2" s="37"/>
      <c r="G2" s="5"/>
      <c r="H2" s="5"/>
      <c r="I2" s="5"/>
      <c r="J2" s="5"/>
      <c r="K2" s="8"/>
      <c r="L2" s="5"/>
      <c r="M2" s="5"/>
      <c r="N2" s="8"/>
      <c r="O2" s="5"/>
      <c r="P2" s="5"/>
      <c r="Q2" s="8"/>
      <c r="R2" s="5"/>
      <c r="S2" s="5"/>
      <c r="T2" s="8"/>
      <c r="U2" s="18"/>
      <c r="V2" s="18"/>
      <c r="W2" s="720"/>
    </row>
    <row r="3" spans="1:62">
      <c r="A3" s="36"/>
      <c r="B3" s="11"/>
      <c r="C3" s="82" t="s">
        <v>100</v>
      </c>
      <c r="D3" s="82"/>
      <c r="E3" s="38"/>
      <c r="F3" s="38"/>
      <c r="G3" s="5"/>
      <c r="H3" s="5"/>
      <c r="I3" s="5"/>
      <c r="J3" s="5"/>
      <c r="K3" s="8"/>
      <c r="L3" s="5"/>
      <c r="M3" s="5"/>
      <c r="N3" s="8"/>
      <c r="O3" s="5"/>
      <c r="P3" s="5"/>
      <c r="Q3" s="8"/>
      <c r="R3" s="5"/>
      <c r="S3" s="5"/>
      <c r="T3" s="8"/>
      <c r="U3" s="18"/>
      <c r="V3" s="18"/>
      <c r="W3" s="720"/>
    </row>
    <row r="4" spans="1:62">
      <c r="A4" s="83"/>
      <c r="B4" s="61"/>
      <c r="C4" s="2" t="s">
        <v>113</v>
      </c>
      <c r="D4" s="2" t="s">
        <v>114</v>
      </c>
      <c r="E4" s="37"/>
      <c r="F4" s="37"/>
      <c r="G4" s="5"/>
      <c r="H4" s="5"/>
      <c r="I4" s="5"/>
      <c r="J4" s="5"/>
      <c r="K4" s="8"/>
      <c r="L4" s="5"/>
      <c r="M4" s="5"/>
      <c r="N4" s="8"/>
      <c r="O4" s="5"/>
      <c r="P4" s="5"/>
      <c r="Q4" s="8"/>
      <c r="R4" s="5"/>
      <c r="S4" s="5"/>
      <c r="T4" s="8"/>
      <c r="U4" s="18"/>
      <c r="V4" s="18"/>
      <c r="W4" s="720"/>
    </row>
    <row r="5" spans="1:62">
      <c r="A5" s="36"/>
      <c r="B5" s="11"/>
      <c r="C5" s="82" t="s">
        <v>0</v>
      </c>
      <c r="D5" s="82"/>
      <c r="E5" s="38"/>
      <c r="F5" s="38"/>
      <c r="G5" s="5"/>
      <c r="H5" s="5"/>
      <c r="I5" s="5"/>
      <c r="J5" s="5"/>
      <c r="K5" s="8"/>
      <c r="L5" s="5"/>
      <c r="M5" s="5"/>
      <c r="N5" s="8"/>
      <c r="O5" s="5"/>
      <c r="P5" s="5"/>
      <c r="Q5" s="8"/>
      <c r="R5" s="5"/>
      <c r="S5" s="5"/>
      <c r="T5" s="8"/>
      <c r="U5" s="18"/>
      <c r="V5" s="18"/>
      <c r="W5" s="720"/>
    </row>
    <row r="6" spans="1:62">
      <c r="A6" s="83"/>
      <c r="B6" s="61"/>
      <c r="C6" s="2" t="s">
        <v>56</v>
      </c>
      <c r="D6" s="2" t="s">
        <v>56</v>
      </c>
      <c r="E6" s="37"/>
      <c r="F6" s="37"/>
      <c r="G6" s="5"/>
      <c r="H6" s="5"/>
      <c r="I6" s="5"/>
      <c r="J6" s="5"/>
      <c r="K6" s="8"/>
      <c r="L6" s="5"/>
      <c r="M6" s="5"/>
      <c r="N6" s="8"/>
      <c r="O6" s="5"/>
      <c r="P6" s="5"/>
      <c r="Q6" s="8"/>
      <c r="R6" s="5"/>
      <c r="S6" s="5"/>
      <c r="T6" s="8"/>
      <c r="U6" s="18"/>
      <c r="V6" s="18"/>
      <c r="W6" s="720"/>
    </row>
    <row r="7" spans="1:62">
      <c r="A7" s="36"/>
      <c r="B7" s="11"/>
      <c r="C7" s="82" t="s">
        <v>59</v>
      </c>
      <c r="D7" s="82"/>
      <c r="E7" s="38"/>
      <c r="F7" s="38"/>
      <c r="G7" s="5"/>
      <c r="H7" s="5"/>
      <c r="I7" s="5"/>
      <c r="J7" s="5"/>
      <c r="K7" s="8"/>
      <c r="L7" s="5"/>
      <c r="M7" s="5"/>
      <c r="N7" s="8"/>
      <c r="O7" s="5"/>
      <c r="P7" s="5"/>
      <c r="Q7" s="8"/>
      <c r="R7" s="5"/>
      <c r="S7" s="5"/>
      <c r="T7" s="8"/>
      <c r="U7" s="18"/>
      <c r="V7" s="18"/>
      <c r="W7" s="720"/>
    </row>
    <row r="8" spans="1:62" ht="32.5" customHeight="1">
      <c r="A8" s="36"/>
      <c r="B8" s="11"/>
      <c r="C8" s="2" t="s">
        <v>115</v>
      </c>
      <c r="D8" s="2" t="s">
        <v>116</v>
      </c>
      <c r="E8" s="37"/>
      <c r="F8" s="37"/>
      <c r="G8" s="5"/>
      <c r="H8" s="5"/>
      <c r="I8" s="5"/>
      <c r="J8" s="5"/>
      <c r="K8" s="8"/>
      <c r="L8" s="5"/>
      <c r="M8" s="5"/>
      <c r="N8" s="8"/>
      <c r="O8" s="5"/>
      <c r="P8" s="5"/>
      <c r="Q8" s="8"/>
      <c r="R8" s="5"/>
      <c r="S8" s="5"/>
      <c r="T8" s="8"/>
      <c r="U8" s="18"/>
      <c r="V8" s="18"/>
      <c r="W8" s="720"/>
    </row>
    <row r="9" spans="1:62">
      <c r="A9" s="36"/>
      <c r="B9" s="11"/>
      <c r="C9" s="82" t="s">
        <v>1</v>
      </c>
      <c r="D9" s="82"/>
      <c r="E9" s="38"/>
      <c r="F9" s="38"/>
      <c r="G9" s="5"/>
      <c r="H9" s="5"/>
      <c r="I9" s="5"/>
      <c r="J9" s="5"/>
      <c r="K9" s="8"/>
      <c r="L9" s="5"/>
      <c r="M9" s="5"/>
      <c r="N9" s="8"/>
      <c r="O9" s="5"/>
      <c r="P9" s="5"/>
      <c r="Q9" s="8"/>
      <c r="R9" s="5"/>
      <c r="S9" s="5"/>
      <c r="T9" s="8"/>
      <c r="U9" s="18"/>
      <c r="V9" s="18"/>
      <c r="W9" s="720"/>
    </row>
    <row r="10" spans="1:62">
      <c r="A10" s="36"/>
      <c r="B10" s="11"/>
      <c r="C10" s="2" t="s">
        <v>117</v>
      </c>
      <c r="D10" s="2"/>
      <c r="E10" s="37"/>
      <c r="F10" s="37"/>
      <c r="G10" s="5"/>
      <c r="H10" s="5"/>
      <c r="I10" s="5"/>
      <c r="J10" s="5"/>
      <c r="K10" s="8"/>
      <c r="L10" s="5"/>
      <c r="M10" s="5"/>
      <c r="N10" s="8"/>
      <c r="O10" s="5"/>
      <c r="P10" s="5"/>
      <c r="Q10" s="8"/>
      <c r="R10" s="5"/>
      <c r="S10" s="5"/>
      <c r="T10" s="8"/>
      <c r="U10" s="18"/>
      <c r="V10" s="18"/>
      <c r="W10" s="720"/>
    </row>
    <row r="11" spans="1:62">
      <c r="A11" s="36"/>
      <c r="B11" s="11"/>
      <c r="C11" s="5"/>
      <c r="D11" s="5"/>
      <c r="E11" s="37"/>
      <c r="F11" s="37"/>
      <c r="G11" s="5"/>
      <c r="H11" s="5"/>
      <c r="I11" s="5"/>
      <c r="J11" s="5"/>
      <c r="K11" s="8"/>
      <c r="L11" s="5"/>
      <c r="M11" s="5"/>
      <c r="N11" s="8"/>
      <c r="O11" s="5"/>
      <c r="P11" s="5"/>
      <c r="Q11" s="8"/>
      <c r="R11" s="5"/>
      <c r="S11" s="5"/>
      <c r="T11" s="8"/>
      <c r="U11" s="18"/>
      <c r="V11" s="18"/>
      <c r="W11" s="720"/>
    </row>
    <row r="12" spans="1:62">
      <c r="A12" s="36"/>
      <c r="B12" s="11"/>
      <c r="C12" s="7" t="s">
        <v>101</v>
      </c>
      <c r="D12" s="6"/>
      <c r="E12" s="38"/>
      <c r="F12" s="38"/>
      <c r="G12" s="5"/>
      <c r="H12" s="5"/>
      <c r="I12" s="5"/>
      <c r="J12" s="5"/>
      <c r="K12" s="8"/>
      <c r="L12" s="5"/>
      <c r="M12" s="5"/>
      <c r="N12" s="8"/>
      <c r="O12" s="5"/>
      <c r="P12" s="5"/>
      <c r="Q12" s="8"/>
      <c r="R12" s="5"/>
      <c r="S12" s="5"/>
      <c r="T12" s="8"/>
      <c r="U12" s="18"/>
      <c r="V12" s="18"/>
      <c r="W12" s="720"/>
    </row>
    <row r="13" spans="1:62">
      <c r="A13" s="36"/>
      <c r="B13" s="11"/>
      <c r="C13" s="7"/>
      <c r="D13" s="6"/>
      <c r="E13" s="38"/>
      <c r="F13" s="38"/>
      <c r="G13" s="5"/>
      <c r="H13" s="5"/>
      <c r="I13" s="5"/>
      <c r="J13" s="5"/>
      <c r="K13" s="8"/>
      <c r="L13" s="5"/>
      <c r="M13" s="5"/>
      <c r="N13" s="8"/>
      <c r="O13" s="5"/>
      <c r="P13" s="5"/>
      <c r="Q13" s="8"/>
      <c r="R13" s="5"/>
      <c r="S13" s="5"/>
      <c r="T13" s="8"/>
      <c r="U13" s="18"/>
      <c r="V13" s="18"/>
      <c r="W13" s="720"/>
    </row>
    <row r="14" spans="1:62" s="79" customFormat="1">
      <c r="A14" s="39" t="s">
        <v>14</v>
      </c>
      <c r="B14" s="88" t="s">
        <v>14</v>
      </c>
      <c r="C14" s="89"/>
      <c r="D14" s="41"/>
      <c r="E14" s="40" t="s">
        <v>20</v>
      </c>
      <c r="F14" s="40" t="s">
        <v>3263</v>
      </c>
      <c r="G14" s="40" t="s">
        <v>19</v>
      </c>
      <c r="H14" s="40" t="s">
        <v>18</v>
      </c>
      <c r="I14" s="41" t="s">
        <v>12</v>
      </c>
      <c r="J14" s="41" t="s">
        <v>10</v>
      </c>
      <c r="K14" s="90" t="s">
        <v>11</v>
      </c>
      <c r="L14" s="41" t="s">
        <v>3</v>
      </c>
      <c r="M14" s="41" t="s">
        <v>10</v>
      </c>
      <c r="N14" s="90" t="s">
        <v>11</v>
      </c>
      <c r="O14" s="41" t="s">
        <v>4</v>
      </c>
      <c r="P14" s="41" t="s">
        <v>10</v>
      </c>
      <c r="Q14" s="90" t="s">
        <v>11</v>
      </c>
      <c r="R14" s="41" t="s">
        <v>5</v>
      </c>
      <c r="S14" s="41" t="s">
        <v>10</v>
      </c>
      <c r="T14" s="90" t="s">
        <v>11</v>
      </c>
      <c r="U14" s="721" t="s">
        <v>6</v>
      </c>
      <c r="V14" s="721" t="s">
        <v>10</v>
      </c>
      <c r="W14" s="567" t="s">
        <v>11</v>
      </c>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1:62" s="79" customFormat="1" ht="47.15" customHeight="1">
      <c r="A15" s="39"/>
      <c r="B15" s="92" t="s">
        <v>13</v>
      </c>
      <c r="C15" s="82" t="s">
        <v>102</v>
      </c>
      <c r="D15" s="41" t="s">
        <v>103</v>
      </c>
      <c r="E15" s="41"/>
      <c r="F15" s="41" t="s">
        <v>968</v>
      </c>
      <c r="G15" s="40"/>
      <c r="H15" s="40"/>
      <c r="I15" s="568" t="s">
        <v>3296</v>
      </c>
      <c r="J15" s="41"/>
      <c r="K15" s="90"/>
      <c r="L15" s="41"/>
      <c r="M15" s="41"/>
      <c r="N15" s="90"/>
      <c r="O15" s="41"/>
      <c r="P15" s="41"/>
      <c r="Q15" s="90"/>
      <c r="R15" s="41"/>
      <c r="S15" s="41"/>
      <c r="T15" s="90"/>
      <c r="U15" s="721"/>
      <c r="V15" s="721"/>
      <c r="W15" s="567"/>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1:62" s="75" customFormat="1" ht="32.5" customHeight="1">
      <c r="A16" s="84"/>
      <c r="B16" s="73" t="s">
        <v>2</v>
      </c>
      <c r="C16" s="14" t="s">
        <v>104</v>
      </c>
      <c r="D16" s="14" t="s">
        <v>105</v>
      </c>
      <c r="E16" s="81"/>
      <c r="F16" s="81" t="s">
        <v>968</v>
      </c>
      <c r="G16" s="14"/>
      <c r="H16" s="14"/>
      <c r="I16" s="14"/>
      <c r="J16" s="14"/>
      <c r="K16" s="74"/>
      <c r="L16" s="14"/>
      <c r="M16" s="14"/>
      <c r="N16" s="74"/>
      <c r="O16" s="14"/>
      <c r="P16" s="14"/>
      <c r="Q16" s="74"/>
      <c r="R16" s="14" t="s">
        <v>2587</v>
      </c>
      <c r="S16" s="14" t="s">
        <v>2587</v>
      </c>
      <c r="T16" s="74"/>
      <c r="U16" s="14" t="s">
        <v>2587</v>
      </c>
      <c r="V16" s="14" t="s">
        <v>2587</v>
      </c>
      <c r="W16" s="74"/>
    </row>
    <row r="17" spans="1:62" s="75" customFormat="1" ht="54" customHeight="1">
      <c r="A17" s="84"/>
      <c r="B17" s="73" t="s">
        <v>7</v>
      </c>
      <c r="C17" s="14" t="s">
        <v>106</v>
      </c>
      <c r="D17" s="14" t="s">
        <v>107</v>
      </c>
      <c r="E17" s="81"/>
      <c r="F17" s="81" t="s">
        <v>968</v>
      </c>
      <c r="G17" s="14"/>
      <c r="H17" s="14"/>
      <c r="I17" s="14"/>
      <c r="J17" s="14"/>
      <c r="K17" s="74"/>
      <c r="L17" s="14"/>
      <c r="M17" s="14"/>
      <c r="N17" s="74"/>
      <c r="O17" s="14"/>
      <c r="P17" s="14"/>
      <c r="Q17" s="74"/>
      <c r="R17" s="14" t="s">
        <v>2948</v>
      </c>
      <c r="S17" s="14" t="s">
        <v>2949</v>
      </c>
      <c r="T17" s="74"/>
      <c r="U17" s="14" t="s">
        <v>3577</v>
      </c>
      <c r="V17" s="14" t="s">
        <v>2949</v>
      </c>
      <c r="W17" s="74"/>
    </row>
    <row r="18" spans="1:62" s="75" customFormat="1" ht="105.75" customHeight="1">
      <c r="A18" s="84"/>
      <c r="B18" s="73" t="s">
        <v>8</v>
      </c>
      <c r="C18" s="14" t="s">
        <v>108</v>
      </c>
      <c r="D18" s="14" t="s">
        <v>109</v>
      </c>
      <c r="E18" s="81"/>
      <c r="F18" s="81" t="s">
        <v>968</v>
      </c>
      <c r="G18" s="14"/>
      <c r="H18" s="14"/>
      <c r="I18" s="14"/>
      <c r="J18" s="14"/>
      <c r="K18" s="74"/>
      <c r="L18" s="14"/>
      <c r="M18" s="14"/>
      <c r="N18" s="74"/>
      <c r="O18" s="14"/>
      <c r="P18" s="14"/>
      <c r="Q18" s="74"/>
      <c r="R18" s="14" t="s">
        <v>2951</v>
      </c>
      <c r="S18" s="14" t="s">
        <v>2949</v>
      </c>
      <c r="T18" s="74"/>
      <c r="U18" s="14" t="s">
        <v>3576</v>
      </c>
      <c r="V18" s="14" t="s">
        <v>2949</v>
      </c>
      <c r="W18" s="74"/>
    </row>
    <row r="21" spans="1:62" s="79" customFormat="1">
      <c r="A21" s="39" t="s">
        <v>14</v>
      </c>
      <c r="B21" s="88" t="s">
        <v>14</v>
      </c>
      <c r="C21" s="82" t="s">
        <v>110</v>
      </c>
      <c r="D21" s="41" t="s">
        <v>111</v>
      </c>
      <c r="E21" s="40" t="s">
        <v>20</v>
      </c>
      <c r="F21" s="40"/>
      <c r="G21" s="40" t="s">
        <v>19</v>
      </c>
      <c r="H21" s="40" t="s">
        <v>18</v>
      </c>
      <c r="I21" s="41" t="s">
        <v>12</v>
      </c>
      <c r="J21" s="41" t="s">
        <v>10</v>
      </c>
      <c r="K21" s="90" t="s">
        <v>11</v>
      </c>
      <c r="L21" s="41" t="s">
        <v>3</v>
      </c>
      <c r="M21" s="41" t="s">
        <v>10</v>
      </c>
      <c r="N21" s="90" t="s">
        <v>11</v>
      </c>
      <c r="O21" s="41" t="s">
        <v>4</v>
      </c>
      <c r="P21" s="41" t="s">
        <v>10</v>
      </c>
      <c r="Q21" s="90" t="s">
        <v>11</v>
      </c>
      <c r="R21" s="41" t="s">
        <v>5</v>
      </c>
      <c r="S21" s="41" t="s">
        <v>10</v>
      </c>
      <c r="T21" s="90" t="s">
        <v>11</v>
      </c>
      <c r="U21" s="721" t="s">
        <v>6</v>
      </c>
      <c r="V21" s="721" t="s">
        <v>10</v>
      </c>
      <c r="W21" s="567" t="s">
        <v>11</v>
      </c>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1:62" s="79" customFormat="1" ht="19" customHeight="1">
      <c r="A22" s="85">
        <v>1</v>
      </c>
      <c r="B22" s="85">
        <v>1</v>
      </c>
      <c r="C22" s="93" t="s">
        <v>75</v>
      </c>
      <c r="D22" s="567" t="s">
        <v>74</v>
      </c>
      <c r="E22" s="42"/>
      <c r="F22" s="42" t="s">
        <v>968</v>
      </c>
      <c r="G22" s="42"/>
      <c r="H22" s="42"/>
      <c r="I22" s="564"/>
      <c r="J22" s="42"/>
      <c r="K22" s="78"/>
      <c r="L22" s="42"/>
      <c r="M22" s="42"/>
      <c r="N22" s="78"/>
      <c r="O22" s="42"/>
      <c r="P22" s="42"/>
      <c r="Q22" s="78"/>
      <c r="R22" s="78"/>
      <c r="S22" s="42"/>
      <c r="T22" s="78"/>
      <c r="U22" s="81"/>
      <c r="V22" s="81"/>
      <c r="W22" s="722"/>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1:62" s="79" customFormat="1" ht="101.15" customHeight="1">
      <c r="A23" s="76">
        <v>1</v>
      </c>
      <c r="B23" s="76" t="s">
        <v>15</v>
      </c>
      <c r="C23" s="77" t="s">
        <v>118</v>
      </c>
      <c r="D23" s="77" t="s">
        <v>119</v>
      </c>
      <c r="E23" s="42"/>
      <c r="F23" s="42"/>
      <c r="G23" s="42"/>
      <c r="H23" s="42"/>
      <c r="I23" s="42"/>
      <c r="J23" s="42"/>
      <c r="K23" s="78"/>
      <c r="L23" s="42"/>
      <c r="M23" s="42"/>
      <c r="N23" s="78"/>
      <c r="O23" s="42"/>
      <c r="P23" s="42"/>
      <c r="Q23" s="78"/>
      <c r="R23" s="42" t="s">
        <v>3264</v>
      </c>
      <c r="S23" s="42"/>
      <c r="T23" s="78"/>
      <c r="U23" s="81"/>
      <c r="V23" s="81"/>
      <c r="W23" s="722"/>
    </row>
    <row r="24" spans="1:62" ht="88" customHeight="1">
      <c r="A24" s="86">
        <v>1</v>
      </c>
      <c r="B24" s="69" t="s">
        <v>16</v>
      </c>
      <c r="C24" s="70" t="s">
        <v>120</v>
      </c>
      <c r="D24" s="70" t="s">
        <v>121</v>
      </c>
      <c r="E24" s="42"/>
      <c r="F24" s="42"/>
      <c r="G24" s="2"/>
      <c r="H24" s="2"/>
      <c r="I24" s="2"/>
      <c r="J24" s="2"/>
      <c r="K24" s="9"/>
      <c r="L24" s="2"/>
      <c r="M24" s="2"/>
      <c r="N24" s="9"/>
      <c r="O24" s="2"/>
      <c r="P24" s="2"/>
      <c r="Q24" s="9"/>
      <c r="R24" s="2"/>
      <c r="S24" s="2"/>
      <c r="T24" s="9"/>
      <c r="U24" s="14" t="s">
        <v>3559</v>
      </c>
      <c r="V24" s="14" t="s">
        <v>2949</v>
      </c>
      <c r="W24" s="74"/>
    </row>
    <row r="25" spans="1:62" ht="57.65" customHeight="1">
      <c r="A25" s="76">
        <v>1</v>
      </c>
      <c r="B25" s="71" t="s">
        <v>17</v>
      </c>
      <c r="C25" s="70" t="s">
        <v>122</v>
      </c>
      <c r="D25" s="70" t="s">
        <v>123</v>
      </c>
      <c r="E25" s="42"/>
      <c r="F25" s="42"/>
      <c r="G25" s="2"/>
      <c r="H25" s="2"/>
      <c r="I25" s="2"/>
      <c r="J25" s="2"/>
      <c r="K25" s="9"/>
      <c r="L25" s="2"/>
      <c r="M25" s="2"/>
      <c r="N25" s="9"/>
      <c r="O25" s="2"/>
      <c r="P25" s="2"/>
      <c r="Q25" s="9"/>
      <c r="R25" s="2"/>
      <c r="S25" s="2"/>
      <c r="T25" s="9"/>
      <c r="U25" s="14" t="s">
        <v>3471</v>
      </c>
      <c r="V25" s="14" t="s">
        <v>2949</v>
      </c>
      <c r="W25" s="74"/>
    </row>
    <row r="26" spans="1:62" s="79" customFormat="1" ht="409.5">
      <c r="A26" s="76">
        <v>1</v>
      </c>
      <c r="B26" s="76" t="s">
        <v>21</v>
      </c>
      <c r="C26" s="77" t="s">
        <v>515</v>
      </c>
      <c r="D26" s="77" t="s">
        <v>124</v>
      </c>
      <c r="E26" s="42"/>
      <c r="F26" s="42"/>
      <c r="G26" s="42"/>
      <c r="H26" s="42"/>
      <c r="I26" s="42"/>
      <c r="J26" s="42"/>
      <c r="K26" s="78"/>
      <c r="L26" s="42"/>
      <c r="M26" s="42"/>
      <c r="N26" s="78"/>
      <c r="O26" s="42"/>
      <c r="P26" s="42"/>
      <c r="Q26" s="78"/>
      <c r="R26" s="42" t="s">
        <v>3265</v>
      </c>
      <c r="S26" s="42"/>
      <c r="T26" s="78"/>
      <c r="U26" s="81"/>
      <c r="V26" s="81"/>
      <c r="W26" s="722"/>
    </row>
    <row r="27" spans="1:62" ht="44.5" customHeight="1">
      <c r="A27" s="86">
        <v>1</v>
      </c>
      <c r="B27" s="69" t="s">
        <v>125</v>
      </c>
      <c r="C27" s="70" t="s">
        <v>126</v>
      </c>
      <c r="D27" s="70" t="s">
        <v>127</v>
      </c>
      <c r="E27" s="42"/>
      <c r="F27" s="42"/>
      <c r="G27" s="2"/>
      <c r="H27" s="2"/>
      <c r="I27" s="2"/>
      <c r="J27" s="2"/>
      <c r="K27" s="9"/>
      <c r="L27" s="2"/>
      <c r="M27" s="2"/>
      <c r="N27" s="9"/>
      <c r="O27" s="2"/>
      <c r="P27" s="2"/>
      <c r="Q27" s="9"/>
      <c r="R27" s="2"/>
      <c r="S27" s="2"/>
      <c r="T27" s="9"/>
      <c r="U27" s="14" t="s">
        <v>3472</v>
      </c>
      <c r="V27" s="14" t="s">
        <v>2949</v>
      </c>
      <c r="W27" s="74"/>
    </row>
    <row r="28" spans="1:62" ht="44.5" customHeight="1">
      <c r="A28" s="86">
        <v>1</v>
      </c>
      <c r="B28" s="69" t="s">
        <v>128</v>
      </c>
      <c r="C28" s="70" t="s">
        <v>129</v>
      </c>
      <c r="D28" s="70" t="s">
        <v>130</v>
      </c>
      <c r="E28" s="42"/>
      <c r="F28" s="42"/>
      <c r="G28" s="2"/>
      <c r="H28" s="2"/>
      <c r="I28" s="2"/>
      <c r="J28" s="2"/>
      <c r="K28" s="9"/>
      <c r="L28" s="2"/>
      <c r="M28" s="2"/>
      <c r="N28" s="9"/>
      <c r="O28" s="2"/>
      <c r="P28" s="2"/>
      <c r="Q28" s="9"/>
      <c r="R28" s="2"/>
      <c r="S28" s="2"/>
      <c r="T28" s="9"/>
      <c r="U28" s="14" t="s">
        <v>3473</v>
      </c>
      <c r="V28" s="14" t="s">
        <v>2949</v>
      </c>
      <c r="W28" s="74"/>
    </row>
    <row r="29" spans="1:62" ht="44.5" customHeight="1">
      <c r="A29" s="86">
        <v>1</v>
      </c>
      <c r="B29" s="69" t="s">
        <v>131</v>
      </c>
      <c r="C29" s="70" t="s">
        <v>132</v>
      </c>
      <c r="D29" s="70" t="s">
        <v>133</v>
      </c>
      <c r="E29" s="42"/>
      <c r="F29" s="42"/>
      <c r="G29" s="2"/>
      <c r="H29" s="2"/>
      <c r="I29" s="2"/>
      <c r="J29" s="2"/>
      <c r="K29" s="9"/>
      <c r="L29" s="2"/>
      <c r="M29" s="2"/>
      <c r="N29" s="9"/>
      <c r="O29" s="2"/>
      <c r="P29" s="2"/>
      <c r="Q29" s="9"/>
      <c r="R29" s="2"/>
      <c r="S29" s="2"/>
      <c r="T29" s="9"/>
      <c r="U29" s="14" t="s">
        <v>3474</v>
      </c>
      <c r="V29" s="14" t="s">
        <v>2949</v>
      </c>
      <c r="W29" s="74"/>
    </row>
    <row r="30" spans="1:62" ht="44.5" customHeight="1">
      <c r="A30" s="86">
        <v>1</v>
      </c>
      <c r="B30" s="69" t="s">
        <v>134</v>
      </c>
      <c r="C30" s="70" t="s">
        <v>135</v>
      </c>
      <c r="D30" s="70" t="s">
        <v>136</v>
      </c>
      <c r="E30" s="42"/>
      <c r="F30" s="42"/>
      <c r="G30" s="2"/>
      <c r="H30" s="2"/>
      <c r="I30" s="2"/>
      <c r="J30" s="2"/>
      <c r="K30" s="9"/>
      <c r="L30" s="2"/>
      <c r="M30" s="2"/>
      <c r="N30" s="9"/>
      <c r="O30" s="2"/>
      <c r="P30" s="2"/>
      <c r="Q30" s="9"/>
      <c r="R30" s="2"/>
      <c r="S30" s="2"/>
      <c r="T30" s="9"/>
      <c r="U30" s="14" t="s">
        <v>3475</v>
      </c>
      <c r="V30" s="14" t="s">
        <v>2949</v>
      </c>
      <c r="W30" s="74"/>
    </row>
    <row r="31" spans="1:62" s="79" customFormat="1" ht="91">
      <c r="A31" s="76">
        <v>1</v>
      </c>
      <c r="B31" s="76" t="s">
        <v>22</v>
      </c>
      <c r="C31" s="77" t="s">
        <v>137</v>
      </c>
      <c r="D31" s="77" t="s">
        <v>138</v>
      </c>
      <c r="E31" s="42"/>
      <c r="F31" s="42"/>
      <c r="G31" s="42"/>
      <c r="H31" s="42"/>
      <c r="I31" s="42"/>
      <c r="J31" s="42"/>
      <c r="K31" s="78"/>
      <c r="L31" s="42"/>
      <c r="M31" s="42"/>
      <c r="N31" s="78"/>
      <c r="O31" s="42"/>
      <c r="P31" s="42"/>
      <c r="Q31" s="78"/>
      <c r="R31" s="42" t="s">
        <v>3269</v>
      </c>
      <c r="S31" s="42"/>
      <c r="T31" s="78"/>
      <c r="U31" s="81"/>
      <c r="V31" s="81"/>
      <c r="W31" s="722"/>
    </row>
    <row r="32" spans="1:62" ht="70" customHeight="1">
      <c r="A32" s="76">
        <v>1</v>
      </c>
      <c r="B32" s="71" t="s">
        <v>23</v>
      </c>
      <c r="C32" s="70" t="s">
        <v>139</v>
      </c>
      <c r="D32" s="70" t="s">
        <v>140</v>
      </c>
      <c r="E32" s="42"/>
      <c r="F32" s="42"/>
      <c r="G32" s="2"/>
      <c r="H32" s="2"/>
      <c r="I32" s="2"/>
      <c r="J32" s="2"/>
      <c r="K32" s="9"/>
      <c r="L32" s="2"/>
      <c r="M32" s="2"/>
      <c r="N32" s="9"/>
      <c r="O32" s="2"/>
      <c r="P32" s="2"/>
      <c r="Q32" s="9"/>
      <c r="R32" s="2"/>
      <c r="S32" s="2"/>
      <c r="T32" s="9"/>
      <c r="U32" s="14" t="s">
        <v>3476</v>
      </c>
      <c r="V32" s="14" t="s">
        <v>2949</v>
      </c>
      <c r="W32" s="74"/>
    </row>
    <row r="33" spans="1:23" s="79" customFormat="1" ht="78">
      <c r="A33" s="76">
        <v>1</v>
      </c>
      <c r="B33" s="76" t="s">
        <v>24</v>
      </c>
      <c r="C33" s="77" t="s">
        <v>141</v>
      </c>
      <c r="D33" s="77" t="s">
        <v>142</v>
      </c>
      <c r="E33" s="42"/>
      <c r="F33" s="42"/>
      <c r="G33" s="42"/>
      <c r="H33" s="42"/>
      <c r="I33" s="42"/>
      <c r="J33" s="42"/>
      <c r="K33" s="78"/>
      <c r="L33" s="42"/>
      <c r="M33" s="42"/>
      <c r="N33" s="78"/>
      <c r="O33" s="42"/>
      <c r="P33" s="42"/>
      <c r="Q33" s="78"/>
      <c r="R33" s="42"/>
      <c r="S33" s="42"/>
      <c r="T33" s="78"/>
      <c r="U33" s="42"/>
      <c r="V33" s="81"/>
      <c r="W33" s="722"/>
    </row>
    <row r="34" spans="1:23" ht="96" customHeight="1">
      <c r="A34" s="86">
        <v>1</v>
      </c>
      <c r="B34" s="69" t="s">
        <v>143</v>
      </c>
      <c r="C34" s="70" t="s">
        <v>144</v>
      </c>
      <c r="D34" s="70" t="s">
        <v>145</v>
      </c>
      <c r="E34" s="42"/>
      <c r="F34" s="42"/>
      <c r="G34" s="2"/>
      <c r="H34" s="2"/>
      <c r="I34" s="2"/>
      <c r="J34" s="2"/>
      <c r="K34" s="9"/>
      <c r="L34" s="2"/>
      <c r="M34" s="2"/>
      <c r="N34" s="9"/>
      <c r="O34" s="2"/>
      <c r="P34" s="2"/>
      <c r="Q34" s="9"/>
      <c r="R34" s="2"/>
      <c r="S34" s="2"/>
      <c r="T34" s="9"/>
      <c r="U34" s="14" t="s">
        <v>3585</v>
      </c>
      <c r="V34" s="14" t="s">
        <v>2949</v>
      </c>
      <c r="W34" s="74"/>
    </row>
    <row r="35" spans="1:23" s="79" customFormat="1" ht="91">
      <c r="A35" s="76">
        <v>1</v>
      </c>
      <c r="B35" s="76" t="s">
        <v>25</v>
      </c>
      <c r="C35" s="77" t="s">
        <v>146</v>
      </c>
      <c r="D35" s="77" t="s">
        <v>147</v>
      </c>
      <c r="E35" s="42"/>
      <c r="F35" s="42"/>
      <c r="G35" s="42"/>
      <c r="H35" s="42"/>
      <c r="I35" s="42"/>
      <c r="J35" s="42"/>
      <c r="K35" s="78"/>
      <c r="L35" s="42"/>
      <c r="M35" s="42"/>
      <c r="N35" s="78"/>
      <c r="O35" s="42"/>
      <c r="P35" s="42"/>
      <c r="Q35" s="78"/>
      <c r="R35" s="42"/>
      <c r="S35" s="42"/>
      <c r="T35" s="78"/>
      <c r="U35" s="81"/>
      <c r="V35" s="81"/>
      <c r="W35" s="722"/>
    </row>
    <row r="36" spans="1:23" ht="61" customHeight="1">
      <c r="A36" s="86">
        <v>1</v>
      </c>
      <c r="B36" s="69" t="s">
        <v>148</v>
      </c>
      <c r="C36" s="70" t="s">
        <v>149</v>
      </c>
      <c r="D36" s="70" t="s">
        <v>150</v>
      </c>
      <c r="E36" s="42"/>
      <c r="F36" s="42"/>
      <c r="G36" s="2"/>
      <c r="H36" s="2"/>
      <c r="I36" s="2"/>
      <c r="J36" s="2"/>
      <c r="K36" s="9"/>
      <c r="L36" s="2"/>
      <c r="M36" s="2"/>
      <c r="N36" s="9"/>
      <c r="O36" s="2"/>
      <c r="P36" s="2"/>
      <c r="Q36" s="9"/>
      <c r="R36" s="2"/>
      <c r="S36" s="2"/>
      <c r="T36" s="9"/>
      <c r="U36" s="14" t="s">
        <v>3477</v>
      </c>
      <c r="V36" s="14" t="s">
        <v>2949</v>
      </c>
      <c r="W36" s="74"/>
    </row>
    <row r="37" spans="1:23" ht="61" customHeight="1">
      <c r="A37" s="76">
        <v>1</v>
      </c>
      <c r="B37" s="71" t="s">
        <v>151</v>
      </c>
      <c r="C37" s="70" t="s">
        <v>152</v>
      </c>
      <c r="D37" s="70" t="s">
        <v>153</v>
      </c>
      <c r="E37" s="42"/>
      <c r="F37" s="42"/>
      <c r="G37" s="2"/>
      <c r="H37" s="2"/>
      <c r="I37" s="2"/>
      <c r="J37" s="2"/>
      <c r="K37" s="9"/>
      <c r="L37" s="2"/>
      <c r="M37" s="2"/>
      <c r="N37" s="9"/>
      <c r="O37" s="2"/>
      <c r="P37" s="2"/>
      <c r="Q37" s="9"/>
      <c r="R37" s="2"/>
      <c r="S37" s="2"/>
      <c r="T37" s="9"/>
      <c r="U37" s="14" t="s">
        <v>3478</v>
      </c>
      <c r="V37" s="14" t="s">
        <v>2949</v>
      </c>
      <c r="W37" s="74"/>
    </row>
    <row r="38" spans="1:23" s="79" customFormat="1" ht="152.5" customHeight="1">
      <c r="A38" s="76">
        <v>1</v>
      </c>
      <c r="B38" s="76" t="s">
        <v>26</v>
      </c>
      <c r="C38" s="77" t="s">
        <v>154</v>
      </c>
      <c r="D38" s="77" t="s">
        <v>155</v>
      </c>
      <c r="E38" s="42"/>
      <c r="F38" s="42"/>
      <c r="G38" s="42"/>
      <c r="H38" s="42"/>
      <c r="I38" s="42"/>
      <c r="J38" s="42"/>
      <c r="K38" s="78"/>
      <c r="L38" s="42"/>
      <c r="M38" s="42"/>
      <c r="N38" s="78"/>
      <c r="O38" s="42"/>
      <c r="P38" s="42"/>
      <c r="Q38" s="78"/>
      <c r="R38" s="42" t="s">
        <v>3272</v>
      </c>
      <c r="S38" s="42"/>
      <c r="T38" s="78"/>
      <c r="U38" s="81"/>
      <c r="V38" s="81"/>
      <c r="W38" s="722"/>
    </row>
    <row r="39" spans="1:23" ht="52">
      <c r="A39" s="86">
        <v>1</v>
      </c>
      <c r="B39" s="69" t="s">
        <v>27</v>
      </c>
      <c r="C39" s="70" t="s">
        <v>156</v>
      </c>
      <c r="D39" s="70" t="s">
        <v>516</v>
      </c>
      <c r="E39" s="42"/>
      <c r="F39" s="42"/>
      <c r="G39" s="2"/>
      <c r="H39" s="2"/>
      <c r="I39" s="2"/>
      <c r="J39" s="2"/>
      <c r="K39" s="9"/>
      <c r="L39" s="2"/>
      <c r="M39" s="2"/>
      <c r="N39" s="9"/>
      <c r="O39" s="2"/>
      <c r="P39" s="2"/>
      <c r="Q39" s="9"/>
      <c r="R39" s="2"/>
      <c r="S39" s="2"/>
      <c r="T39" s="9"/>
      <c r="U39" s="14" t="s">
        <v>3560</v>
      </c>
      <c r="V39" s="14" t="s">
        <v>2587</v>
      </c>
      <c r="W39" s="74"/>
    </row>
    <row r="40" spans="1:23" ht="79" customHeight="1">
      <c r="A40" s="76">
        <v>1</v>
      </c>
      <c r="B40" s="71" t="s">
        <v>28</v>
      </c>
      <c r="C40" s="70" t="s">
        <v>157</v>
      </c>
      <c r="D40" s="70" t="s">
        <v>158</v>
      </c>
      <c r="E40" s="42"/>
      <c r="F40" s="42"/>
      <c r="G40" s="2"/>
      <c r="H40" s="2"/>
      <c r="I40" s="2"/>
      <c r="J40" s="2"/>
      <c r="K40" s="9"/>
      <c r="L40" s="2"/>
      <c r="M40" s="2"/>
      <c r="N40" s="9"/>
      <c r="O40" s="2"/>
      <c r="P40" s="2"/>
      <c r="Q40" s="9"/>
      <c r="R40" s="2"/>
      <c r="S40" s="2"/>
      <c r="T40" s="9"/>
      <c r="U40" s="14" t="s">
        <v>3586</v>
      </c>
      <c r="V40" s="14" t="s">
        <v>2587</v>
      </c>
      <c r="W40" s="74"/>
    </row>
    <row r="41" spans="1:23" ht="33" customHeight="1">
      <c r="A41" s="76">
        <v>1</v>
      </c>
      <c r="B41" s="71" t="s">
        <v>159</v>
      </c>
      <c r="C41" s="70" t="s">
        <v>160</v>
      </c>
      <c r="D41" s="70" t="s">
        <v>161</v>
      </c>
      <c r="E41" s="42"/>
      <c r="F41" s="42"/>
      <c r="G41" s="2"/>
      <c r="H41" s="2"/>
      <c r="I41" s="2"/>
      <c r="J41" s="2"/>
      <c r="K41" s="9"/>
      <c r="L41" s="2"/>
      <c r="M41" s="2"/>
      <c r="N41" s="9"/>
      <c r="O41" s="2"/>
      <c r="P41" s="2"/>
      <c r="Q41" s="9"/>
      <c r="R41" s="2"/>
      <c r="S41" s="2"/>
      <c r="T41" s="9"/>
      <c r="U41" s="14" t="s">
        <v>3560</v>
      </c>
      <c r="V41" s="14" t="s">
        <v>2587</v>
      </c>
      <c r="W41" s="74"/>
    </row>
    <row r="42" spans="1:23" ht="33" customHeight="1">
      <c r="A42" s="76">
        <v>1</v>
      </c>
      <c r="B42" s="71" t="s">
        <v>162</v>
      </c>
      <c r="C42" s="70" t="s">
        <v>163</v>
      </c>
      <c r="D42" s="70" t="s">
        <v>164</v>
      </c>
      <c r="E42" s="42"/>
      <c r="F42" s="42"/>
      <c r="G42" s="2"/>
      <c r="H42" s="2"/>
      <c r="I42" s="2"/>
      <c r="J42" s="2"/>
      <c r="K42" s="9"/>
      <c r="L42" s="2"/>
      <c r="M42" s="2"/>
      <c r="N42" s="9"/>
      <c r="O42" s="2"/>
      <c r="P42" s="2"/>
      <c r="Q42" s="9"/>
      <c r="R42" s="2"/>
      <c r="S42" s="2"/>
      <c r="T42" s="9"/>
      <c r="U42" s="14" t="s">
        <v>3560</v>
      </c>
      <c r="V42" s="14" t="s">
        <v>2587</v>
      </c>
      <c r="W42" s="74"/>
    </row>
    <row r="43" spans="1:23" s="79" customFormat="1" ht="182">
      <c r="A43" s="76">
        <v>1</v>
      </c>
      <c r="B43" s="76" t="s">
        <v>29</v>
      </c>
      <c r="C43" s="77" t="s">
        <v>165</v>
      </c>
      <c r="D43" s="77" t="s">
        <v>526</v>
      </c>
      <c r="E43" s="42"/>
      <c r="F43" s="42"/>
      <c r="G43" s="42"/>
      <c r="H43" s="42"/>
      <c r="I43" s="42"/>
      <c r="J43" s="42"/>
      <c r="K43" s="78"/>
      <c r="L43" s="42"/>
      <c r="M43" s="42"/>
      <c r="N43" s="78"/>
      <c r="O43" s="42"/>
      <c r="P43" s="42"/>
      <c r="Q43" s="78"/>
      <c r="R43" s="42" t="s">
        <v>3276</v>
      </c>
      <c r="S43" s="42"/>
      <c r="T43" s="78"/>
      <c r="U43" s="81"/>
      <c r="V43" s="81"/>
      <c r="W43" s="722"/>
    </row>
    <row r="44" spans="1:23" ht="49" customHeight="1">
      <c r="A44" s="86">
        <v>1</v>
      </c>
      <c r="B44" s="69" t="s">
        <v>166</v>
      </c>
      <c r="C44" s="70" t="s">
        <v>167</v>
      </c>
      <c r="D44" s="70" t="s">
        <v>168</v>
      </c>
      <c r="E44" s="42"/>
      <c r="F44" s="42"/>
      <c r="G44" s="2"/>
      <c r="H44" s="2"/>
      <c r="I44" s="2"/>
      <c r="J44" s="2"/>
      <c r="K44" s="9"/>
      <c r="L44" s="2"/>
      <c r="M44" s="2"/>
      <c r="N44" s="9"/>
      <c r="O44" s="2"/>
      <c r="P44" s="2"/>
      <c r="Q44" s="9"/>
      <c r="R44" s="2"/>
      <c r="S44" s="2"/>
      <c r="T44" s="9"/>
      <c r="U44" s="14" t="s">
        <v>3479</v>
      </c>
      <c r="V44" s="14" t="s">
        <v>2949</v>
      </c>
      <c r="W44" s="74"/>
    </row>
    <row r="45" spans="1:23" ht="49" customHeight="1">
      <c r="A45" s="86">
        <v>1</v>
      </c>
      <c r="B45" s="69" t="s">
        <v>169</v>
      </c>
      <c r="C45" s="70" t="s">
        <v>170</v>
      </c>
      <c r="D45" s="70" t="s">
        <v>171</v>
      </c>
      <c r="E45" s="42"/>
      <c r="F45" s="42"/>
      <c r="G45" s="2"/>
      <c r="H45" s="2"/>
      <c r="I45" s="2"/>
      <c r="J45" s="2"/>
      <c r="K45" s="9"/>
      <c r="L45" s="2"/>
      <c r="M45" s="2"/>
      <c r="N45" s="9"/>
      <c r="O45" s="2"/>
      <c r="P45" s="2"/>
      <c r="Q45" s="9"/>
      <c r="R45" s="2"/>
      <c r="S45" s="2"/>
      <c r="T45" s="9"/>
      <c r="U45" s="14" t="s">
        <v>3480</v>
      </c>
      <c r="V45" s="14" t="s">
        <v>2949</v>
      </c>
      <c r="W45" s="74"/>
    </row>
    <row r="46" spans="1:23" s="79" customFormat="1" ht="147" customHeight="1">
      <c r="A46" s="76">
        <v>1</v>
      </c>
      <c r="B46" s="76" t="s">
        <v>30</v>
      </c>
      <c r="C46" s="77" t="s">
        <v>517</v>
      </c>
      <c r="D46" s="77" t="s">
        <v>172</v>
      </c>
      <c r="E46" s="42"/>
      <c r="F46" s="42"/>
      <c r="G46" s="42"/>
      <c r="H46" s="42"/>
      <c r="I46" s="42"/>
      <c r="J46" s="42"/>
      <c r="K46" s="78"/>
      <c r="L46" s="42"/>
      <c r="M46" s="42"/>
      <c r="N46" s="78"/>
      <c r="O46" s="42"/>
      <c r="P46" s="42"/>
      <c r="Q46" s="78"/>
      <c r="R46" s="42"/>
      <c r="S46" s="42"/>
      <c r="T46" s="78"/>
      <c r="U46" s="81"/>
      <c r="V46" s="81"/>
      <c r="W46" s="722"/>
    </row>
    <row r="47" spans="1:23" ht="121.5" customHeight="1">
      <c r="A47" s="86">
        <v>1</v>
      </c>
      <c r="B47" s="69" t="s">
        <v>173</v>
      </c>
      <c r="C47" s="70" t="s">
        <v>174</v>
      </c>
      <c r="D47" s="70" t="s">
        <v>175</v>
      </c>
      <c r="E47" s="42"/>
      <c r="F47" s="42"/>
      <c r="G47" s="2"/>
      <c r="H47" s="2"/>
      <c r="I47" s="2"/>
      <c r="J47" s="2"/>
      <c r="K47" s="9"/>
      <c r="L47" s="2"/>
      <c r="M47" s="2"/>
      <c r="N47" s="9"/>
      <c r="O47" s="2"/>
      <c r="P47" s="2"/>
      <c r="Q47" s="9"/>
      <c r="R47" s="2"/>
      <c r="S47" s="2"/>
      <c r="T47" s="9"/>
      <c r="U47" s="14" t="s">
        <v>3561</v>
      </c>
      <c r="V47" s="14" t="s">
        <v>2949</v>
      </c>
      <c r="W47" s="74"/>
    </row>
    <row r="48" spans="1:23" s="79" customFormat="1" ht="131.5" customHeight="1">
      <c r="A48" s="76">
        <v>1</v>
      </c>
      <c r="B48" s="76" t="s">
        <v>176</v>
      </c>
      <c r="C48" s="77" t="s">
        <v>518</v>
      </c>
      <c r="D48" s="77" t="s">
        <v>177</v>
      </c>
      <c r="E48" s="42"/>
      <c r="F48" s="42"/>
      <c r="G48" s="42"/>
      <c r="H48" s="42"/>
      <c r="I48" s="42"/>
      <c r="J48" s="42"/>
      <c r="K48" s="78"/>
      <c r="L48" s="42"/>
      <c r="M48" s="42"/>
      <c r="N48" s="78"/>
      <c r="O48" s="42"/>
      <c r="P48" s="42"/>
      <c r="Q48" s="78"/>
      <c r="R48" s="42" t="s">
        <v>3280</v>
      </c>
      <c r="S48" s="42"/>
      <c r="T48" s="78"/>
      <c r="U48" s="81"/>
      <c r="V48" s="81"/>
      <c r="W48" s="722"/>
    </row>
    <row r="49" spans="1:23" ht="81" customHeight="1">
      <c r="A49" s="76">
        <v>1</v>
      </c>
      <c r="B49" s="71" t="s">
        <v>178</v>
      </c>
      <c r="C49" s="70" t="s">
        <v>179</v>
      </c>
      <c r="D49" s="70" t="s">
        <v>180</v>
      </c>
      <c r="E49" s="42"/>
      <c r="F49" s="42"/>
      <c r="G49" s="2"/>
      <c r="H49" s="2"/>
      <c r="I49" s="2"/>
      <c r="J49" s="2"/>
      <c r="K49" s="9"/>
      <c r="L49" s="2"/>
      <c r="M49" s="2"/>
      <c r="N49" s="9"/>
      <c r="O49" s="2"/>
      <c r="P49" s="2"/>
      <c r="Q49" s="9"/>
      <c r="R49" s="2"/>
      <c r="S49" s="2"/>
      <c r="T49" s="9"/>
      <c r="U49" s="14" t="s">
        <v>3562</v>
      </c>
      <c r="V49" s="14" t="s">
        <v>2949</v>
      </c>
      <c r="W49" s="74"/>
    </row>
    <row r="50" spans="1:23" ht="83.15" customHeight="1">
      <c r="A50" s="86">
        <v>1</v>
      </c>
      <c r="B50" s="69" t="s">
        <v>181</v>
      </c>
      <c r="C50" s="70" t="s">
        <v>182</v>
      </c>
      <c r="D50" s="70" t="s">
        <v>183</v>
      </c>
      <c r="E50" s="42"/>
      <c r="F50" s="42"/>
      <c r="G50" s="2"/>
      <c r="H50" s="2"/>
      <c r="I50" s="2"/>
      <c r="J50" s="2"/>
      <c r="K50" s="9"/>
      <c r="L50" s="2"/>
      <c r="M50" s="2"/>
      <c r="N50" s="9"/>
      <c r="O50" s="2"/>
      <c r="P50" s="2"/>
      <c r="Q50" s="9"/>
      <c r="R50" s="2"/>
      <c r="S50" s="2"/>
      <c r="T50" s="9"/>
      <c r="U50" s="14" t="s">
        <v>3563</v>
      </c>
      <c r="V50" s="14" t="s">
        <v>2949</v>
      </c>
      <c r="W50" s="74"/>
    </row>
    <row r="51" spans="1:23" ht="68.150000000000006" customHeight="1">
      <c r="A51" s="86">
        <v>1</v>
      </c>
      <c r="B51" s="69" t="s">
        <v>184</v>
      </c>
      <c r="C51" s="70" t="s">
        <v>185</v>
      </c>
      <c r="D51" s="70" t="s">
        <v>186</v>
      </c>
      <c r="E51" s="42"/>
      <c r="F51" s="42"/>
      <c r="G51" s="2"/>
      <c r="H51" s="2"/>
      <c r="I51" s="2"/>
      <c r="J51" s="2"/>
      <c r="K51" s="9"/>
      <c r="L51" s="2"/>
      <c r="M51" s="2"/>
      <c r="N51" s="9"/>
      <c r="O51" s="2"/>
      <c r="P51" s="2"/>
      <c r="Q51" s="9"/>
      <c r="R51" s="2"/>
      <c r="S51" s="2"/>
      <c r="T51" s="9"/>
      <c r="U51" s="14" t="s">
        <v>3564</v>
      </c>
      <c r="V51" s="14" t="s">
        <v>2949</v>
      </c>
      <c r="W51" s="74"/>
    </row>
    <row r="52" spans="1:23" ht="45.65" customHeight="1">
      <c r="A52" s="86">
        <v>1</v>
      </c>
      <c r="B52" s="69" t="s">
        <v>187</v>
      </c>
      <c r="C52" s="70" t="s">
        <v>188</v>
      </c>
      <c r="D52" s="70" t="s">
        <v>189</v>
      </c>
      <c r="E52" s="42"/>
      <c r="F52" s="42"/>
      <c r="G52" s="2"/>
      <c r="H52" s="2"/>
      <c r="I52" s="2"/>
      <c r="J52" s="2"/>
      <c r="K52" s="9"/>
      <c r="L52" s="2"/>
      <c r="M52" s="2"/>
      <c r="N52" s="9"/>
      <c r="O52" s="2"/>
      <c r="P52" s="2"/>
      <c r="Q52" s="9"/>
      <c r="R52" s="2"/>
      <c r="S52" s="2"/>
      <c r="T52" s="9"/>
      <c r="U52" s="14" t="s">
        <v>3565</v>
      </c>
      <c r="V52" s="14" t="s">
        <v>2587</v>
      </c>
      <c r="W52" s="74"/>
    </row>
    <row r="53" spans="1:23" s="79" customFormat="1" ht="130">
      <c r="A53" s="76">
        <v>1</v>
      </c>
      <c r="B53" s="76" t="s">
        <v>190</v>
      </c>
      <c r="C53" s="77" t="s">
        <v>191</v>
      </c>
      <c r="D53" s="77" t="s">
        <v>192</v>
      </c>
      <c r="E53" s="42"/>
      <c r="F53" s="42"/>
      <c r="G53" s="42"/>
      <c r="H53" s="42"/>
      <c r="I53" s="42"/>
      <c r="J53" s="42"/>
      <c r="K53" s="78"/>
      <c r="L53" s="42"/>
      <c r="M53" s="42"/>
      <c r="N53" s="78"/>
      <c r="O53" s="42"/>
      <c r="P53" s="42"/>
      <c r="Q53" s="78"/>
      <c r="R53" s="42"/>
      <c r="S53" s="42"/>
      <c r="T53" s="78"/>
      <c r="U53" s="81"/>
      <c r="V53" s="81"/>
      <c r="W53" s="722"/>
    </row>
    <row r="54" spans="1:23" ht="88" customHeight="1">
      <c r="A54" s="86">
        <v>1</v>
      </c>
      <c r="B54" s="69" t="s">
        <v>193</v>
      </c>
      <c r="C54" s="70" t="s">
        <v>194</v>
      </c>
      <c r="D54" s="70" t="s">
        <v>195</v>
      </c>
      <c r="E54" s="42"/>
      <c r="F54" s="42"/>
      <c r="G54" s="2"/>
      <c r="H54" s="2"/>
      <c r="I54" s="2"/>
      <c r="J54" s="2"/>
      <c r="K54" s="9"/>
      <c r="L54" s="2"/>
      <c r="M54" s="2"/>
      <c r="N54" s="9"/>
      <c r="O54" s="2"/>
      <c r="P54" s="2"/>
      <c r="Q54" s="9"/>
      <c r="R54" s="2"/>
      <c r="S54" s="2"/>
      <c r="T54" s="9"/>
      <c r="U54" s="14" t="s">
        <v>3566</v>
      </c>
      <c r="V54" s="14" t="s">
        <v>2949</v>
      </c>
      <c r="W54" s="74"/>
    </row>
    <row r="55" spans="1:23" ht="54.65" customHeight="1">
      <c r="A55" s="86">
        <v>1</v>
      </c>
      <c r="B55" s="69" t="s">
        <v>196</v>
      </c>
      <c r="C55" s="70" t="s">
        <v>197</v>
      </c>
      <c r="D55" s="70" t="s">
        <v>198</v>
      </c>
      <c r="E55" s="42"/>
      <c r="F55" s="42"/>
      <c r="G55" s="2"/>
      <c r="H55" s="2"/>
      <c r="I55" s="2"/>
      <c r="J55" s="2"/>
      <c r="K55" s="9"/>
      <c r="L55" s="2"/>
      <c r="M55" s="2"/>
      <c r="N55" s="9"/>
      <c r="O55" s="2"/>
      <c r="P55" s="2"/>
      <c r="Q55" s="9"/>
      <c r="R55" s="2"/>
      <c r="S55" s="2"/>
      <c r="T55" s="9"/>
      <c r="U55" s="14" t="s">
        <v>3567</v>
      </c>
      <c r="V55" s="14" t="s">
        <v>2949</v>
      </c>
      <c r="W55" s="74"/>
    </row>
    <row r="56" spans="1:23" ht="54" customHeight="1">
      <c r="A56" s="86">
        <v>1</v>
      </c>
      <c r="B56" s="69" t="s">
        <v>199</v>
      </c>
      <c r="C56" s="70" t="s">
        <v>200</v>
      </c>
      <c r="D56" s="70" t="s">
        <v>201</v>
      </c>
      <c r="E56" s="42"/>
      <c r="F56" s="42"/>
      <c r="G56" s="2"/>
      <c r="H56" s="2"/>
      <c r="I56" s="2"/>
      <c r="J56" s="2"/>
      <c r="K56" s="9"/>
      <c r="L56" s="2"/>
      <c r="M56" s="2"/>
      <c r="N56" s="9"/>
      <c r="O56" s="2"/>
      <c r="P56" s="2"/>
      <c r="Q56" s="9"/>
      <c r="R56" s="2"/>
      <c r="S56" s="2"/>
      <c r="T56" s="9"/>
      <c r="U56" s="14" t="s">
        <v>3568</v>
      </c>
      <c r="V56" s="14" t="s">
        <v>2587</v>
      </c>
      <c r="W56" s="74"/>
    </row>
    <row r="57" spans="1:23" s="79" customFormat="1" ht="198.65" customHeight="1">
      <c r="A57" s="76">
        <v>1</v>
      </c>
      <c r="B57" s="76" t="s">
        <v>202</v>
      </c>
      <c r="C57" s="77" t="s">
        <v>519</v>
      </c>
      <c r="D57" s="94" t="s">
        <v>520</v>
      </c>
      <c r="E57" s="42"/>
      <c r="F57" s="42"/>
      <c r="G57" s="42"/>
      <c r="H57" s="42"/>
      <c r="I57" s="42"/>
      <c r="J57" s="42"/>
      <c r="K57" s="78"/>
      <c r="L57" s="42"/>
      <c r="M57" s="42"/>
      <c r="N57" s="78"/>
      <c r="O57" s="42"/>
      <c r="P57" s="42"/>
      <c r="Q57" s="78"/>
      <c r="R57" s="42"/>
      <c r="S57" s="42"/>
      <c r="T57" s="78"/>
      <c r="U57" s="81"/>
      <c r="V57" s="81"/>
      <c r="W57" s="722"/>
    </row>
    <row r="58" spans="1:23" ht="121" customHeight="1">
      <c r="A58" s="86">
        <v>1</v>
      </c>
      <c r="B58" s="69" t="s">
        <v>203</v>
      </c>
      <c r="C58" s="70" t="s">
        <v>204</v>
      </c>
      <c r="D58" s="70" t="s">
        <v>205</v>
      </c>
      <c r="E58" s="42"/>
      <c r="F58" s="42"/>
      <c r="G58" s="2"/>
      <c r="H58" s="2"/>
      <c r="I58" s="2"/>
      <c r="J58" s="2"/>
      <c r="K58" s="9"/>
      <c r="L58" s="2"/>
      <c r="M58" s="2"/>
      <c r="N58" s="9"/>
      <c r="O58" s="2"/>
      <c r="P58" s="2"/>
      <c r="Q58" s="9"/>
      <c r="R58" s="2"/>
      <c r="S58" s="2"/>
      <c r="T58" s="9"/>
      <c r="U58" s="14" t="s">
        <v>3569</v>
      </c>
      <c r="V58" s="14" t="s">
        <v>2949</v>
      </c>
      <c r="W58" s="74"/>
    </row>
    <row r="59" spans="1:23" s="79" customFormat="1" ht="42" customHeight="1">
      <c r="A59" s="76">
        <v>1</v>
      </c>
      <c r="B59" s="76" t="s">
        <v>206</v>
      </c>
      <c r="C59" s="77" t="s">
        <v>207</v>
      </c>
      <c r="D59" s="77" t="s">
        <v>208</v>
      </c>
      <c r="E59" s="42"/>
      <c r="F59" s="42"/>
      <c r="G59" s="42"/>
      <c r="H59" s="42"/>
      <c r="I59" s="42"/>
      <c r="J59" s="42"/>
      <c r="K59" s="78"/>
      <c r="L59" s="42"/>
      <c r="M59" s="42"/>
      <c r="N59" s="78"/>
      <c r="O59" s="42"/>
      <c r="P59" s="42"/>
      <c r="Q59" s="78"/>
      <c r="R59" s="42"/>
      <c r="S59" s="42"/>
      <c r="T59" s="78"/>
      <c r="U59" s="81"/>
      <c r="V59" s="81"/>
      <c r="W59" s="722"/>
    </row>
    <row r="60" spans="1:23" ht="53.15" customHeight="1">
      <c r="A60" s="86">
        <v>1</v>
      </c>
      <c r="B60" s="69" t="s">
        <v>209</v>
      </c>
      <c r="C60" s="70" t="s">
        <v>210</v>
      </c>
      <c r="D60" s="70" t="s">
        <v>211</v>
      </c>
      <c r="E60" s="42"/>
      <c r="F60" s="42"/>
      <c r="G60" s="2"/>
      <c r="H60" s="2"/>
      <c r="I60" s="2"/>
      <c r="J60" s="2"/>
      <c r="K60" s="9"/>
      <c r="L60" s="2"/>
      <c r="M60" s="2"/>
      <c r="N60" s="9"/>
      <c r="O60" s="2"/>
      <c r="P60" s="2"/>
      <c r="Q60" s="9"/>
      <c r="R60" s="2"/>
      <c r="S60" s="2"/>
      <c r="T60" s="9"/>
      <c r="U60" s="14" t="s">
        <v>3481</v>
      </c>
      <c r="V60" s="14" t="s">
        <v>2949</v>
      </c>
      <c r="W60" s="74"/>
    </row>
    <row r="61" spans="1:23" s="79" customFormat="1" ht="158.5" customHeight="1">
      <c r="A61" s="76">
        <v>1</v>
      </c>
      <c r="B61" s="76" t="s">
        <v>212</v>
      </c>
      <c r="C61" s="77" t="s">
        <v>521</v>
      </c>
      <c r="D61" s="77" t="s">
        <v>522</v>
      </c>
      <c r="E61" s="42"/>
      <c r="F61" s="42"/>
      <c r="G61" s="42"/>
      <c r="H61" s="42"/>
      <c r="I61" s="42"/>
      <c r="J61" s="42"/>
      <c r="K61" s="78"/>
      <c r="L61" s="42"/>
      <c r="M61" s="42"/>
      <c r="N61" s="78"/>
      <c r="O61" s="42"/>
      <c r="P61" s="42"/>
      <c r="Q61" s="78"/>
      <c r="R61" s="42" t="s">
        <v>3286</v>
      </c>
      <c r="S61" s="42"/>
      <c r="T61" s="78"/>
      <c r="U61" s="81"/>
      <c r="V61" s="81"/>
      <c r="W61" s="722"/>
    </row>
    <row r="62" spans="1:23" ht="54" customHeight="1">
      <c r="A62" s="76">
        <v>1</v>
      </c>
      <c r="B62" s="71" t="s">
        <v>213</v>
      </c>
      <c r="C62" s="70" t="s">
        <v>214</v>
      </c>
      <c r="D62" s="70" t="s">
        <v>215</v>
      </c>
      <c r="E62" s="42"/>
      <c r="F62" s="42"/>
      <c r="G62" s="2"/>
      <c r="H62" s="2"/>
      <c r="I62" s="2"/>
      <c r="J62" s="2"/>
      <c r="K62" s="9"/>
      <c r="L62" s="2"/>
      <c r="M62" s="2"/>
      <c r="N62" s="9"/>
      <c r="O62" s="2"/>
      <c r="P62" s="2"/>
      <c r="Q62" s="9"/>
      <c r="R62" s="2"/>
      <c r="S62" s="2"/>
      <c r="T62" s="9"/>
      <c r="U62" s="14" t="s">
        <v>3481</v>
      </c>
      <c r="V62" s="14" t="s">
        <v>2949</v>
      </c>
      <c r="W62" s="74"/>
    </row>
    <row r="63" spans="1:23" s="79" customFormat="1" ht="206.15" customHeight="1">
      <c r="A63" s="76">
        <v>1</v>
      </c>
      <c r="B63" s="76" t="s">
        <v>216</v>
      </c>
      <c r="C63" s="95" t="s">
        <v>523</v>
      </c>
      <c r="D63" s="77" t="s">
        <v>524</v>
      </c>
      <c r="E63" s="42"/>
      <c r="F63" s="42"/>
      <c r="G63" s="42"/>
      <c r="H63" s="42"/>
      <c r="I63" s="42"/>
      <c r="J63" s="42"/>
      <c r="K63" s="78"/>
      <c r="L63" s="42"/>
      <c r="M63" s="42"/>
      <c r="N63" s="78"/>
      <c r="O63" s="42"/>
      <c r="P63" s="42"/>
      <c r="Q63" s="78"/>
      <c r="R63" s="42"/>
      <c r="S63" s="42"/>
      <c r="T63" s="78"/>
      <c r="U63" s="81"/>
      <c r="V63" s="81"/>
      <c r="W63" s="722"/>
    </row>
    <row r="64" spans="1:23" ht="44.15" customHeight="1">
      <c r="A64" s="76">
        <v>1</v>
      </c>
      <c r="B64" s="71" t="s">
        <v>217</v>
      </c>
      <c r="C64" s="70" t="s">
        <v>214</v>
      </c>
      <c r="D64" s="70" t="s">
        <v>215</v>
      </c>
      <c r="E64" s="42"/>
      <c r="F64" s="42"/>
      <c r="G64" s="2"/>
      <c r="H64" s="2"/>
      <c r="I64" s="2"/>
      <c r="J64" s="2"/>
      <c r="K64" s="9"/>
      <c r="L64" s="2"/>
      <c r="M64" s="2"/>
      <c r="N64" s="9"/>
      <c r="O64" s="2"/>
      <c r="P64" s="2"/>
      <c r="Q64" s="9"/>
      <c r="R64" s="2"/>
      <c r="S64" s="2"/>
      <c r="T64" s="9"/>
      <c r="U64" s="14" t="s">
        <v>3481</v>
      </c>
      <c r="V64" s="14" t="s">
        <v>2949</v>
      </c>
      <c r="W64" s="74"/>
    </row>
    <row r="65" spans="1:62" s="96" customFormat="1" ht="24.65" customHeight="1">
      <c r="A65" s="85">
        <v>2</v>
      </c>
      <c r="B65" s="85">
        <v>2</v>
      </c>
      <c r="C65" s="93" t="s">
        <v>73</v>
      </c>
      <c r="D65" s="723" t="s">
        <v>72</v>
      </c>
      <c r="E65" s="82"/>
      <c r="F65" s="82" t="s">
        <v>968</v>
      </c>
      <c r="G65" s="82"/>
      <c r="H65" s="82"/>
      <c r="I65" s="565" t="s">
        <v>3264</v>
      </c>
      <c r="J65" s="82"/>
      <c r="K65" s="91"/>
      <c r="L65" s="82"/>
      <c r="M65" s="82"/>
      <c r="N65" s="91"/>
      <c r="O65" s="82"/>
      <c r="P65" s="82"/>
      <c r="Q65" s="91"/>
      <c r="R65" s="91"/>
      <c r="S65" s="82"/>
      <c r="T65" s="91"/>
      <c r="U65" s="723"/>
      <c r="V65" s="723"/>
      <c r="W65" s="567"/>
      <c r="X65" s="576"/>
      <c r="Y65" s="576"/>
      <c r="Z65" s="576"/>
      <c r="AA65" s="576"/>
      <c r="AB65" s="576"/>
      <c r="AC65" s="576"/>
      <c r="AD65" s="576"/>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6"/>
      <c r="BF65" s="576"/>
      <c r="BG65" s="576"/>
      <c r="BH65" s="576"/>
      <c r="BI65" s="576"/>
      <c r="BJ65" s="576"/>
    </row>
    <row r="66" spans="1:62" s="79" customFormat="1" ht="312" customHeight="1">
      <c r="A66" s="76">
        <v>2</v>
      </c>
      <c r="B66" s="76" t="s">
        <v>31</v>
      </c>
      <c r="C66" s="77" t="s">
        <v>525</v>
      </c>
      <c r="D66" s="77" t="s">
        <v>218</v>
      </c>
      <c r="E66" s="42"/>
      <c r="F66" s="42" t="s">
        <v>968</v>
      </c>
      <c r="G66" s="42"/>
      <c r="H66" s="42"/>
      <c r="I66" s="564"/>
      <c r="J66" s="42"/>
      <c r="K66" s="78"/>
      <c r="L66" s="42"/>
      <c r="M66" s="42"/>
      <c r="N66" s="78"/>
      <c r="O66" s="42"/>
      <c r="P66" s="42"/>
      <c r="Q66" s="78"/>
      <c r="R66" s="78"/>
      <c r="S66" s="42"/>
      <c r="T66" s="78"/>
      <c r="U66" s="81"/>
      <c r="V66" s="81"/>
      <c r="W66" s="722"/>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row>
    <row r="67" spans="1:62" ht="173.15" customHeight="1">
      <c r="A67" s="86">
        <v>2</v>
      </c>
      <c r="B67" s="69" t="s">
        <v>219</v>
      </c>
      <c r="C67" s="70" t="s">
        <v>220</v>
      </c>
      <c r="D67" s="70" t="s">
        <v>221</v>
      </c>
      <c r="E67" s="42"/>
      <c r="F67" s="42" t="s">
        <v>968</v>
      </c>
      <c r="G67" s="2"/>
      <c r="H67" s="2"/>
      <c r="I67" s="569" t="s">
        <v>3266</v>
      </c>
      <c r="J67" s="2"/>
      <c r="K67" s="9"/>
      <c r="L67" s="2"/>
      <c r="M67" s="2"/>
      <c r="N67" s="9"/>
      <c r="O67" s="2"/>
      <c r="P67" s="2"/>
      <c r="Q67" s="9"/>
      <c r="R67" s="2" t="s">
        <v>3582</v>
      </c>
      <c r="S67" s="2" t="s">
        <v>2949</v>
      </c>
      <c r="T67" s="9"/>
      <c r="U67" s="14"/>
      <c r="V67" s="14"/>
      <c r="W67" s="74"/>
    </row>
    <row r="68" spans="1:62" ht="111" customHeight="1">
      <c r="A68" s="76">
        <v>2</v>
      </c>
      <c r="B68" s="71" t="s">
        <v>32</v>
      </c>
      <c r="C68" s="70" t="s">
        <v>222</v>
      </c>
      <c r="D68" s="70" t="s">
        <v>223</v>
      </c>
      <c r="E68" s="42"/>
      <c r="F68" s="42" t="s">
        <v>968</v>
      </c>
      <c r="G68" s="2"/>
      <c r="H68" s="2"/>
      <c r="I68" s="566" t="s">
        <v>3265</v>
      </c>
      <c r="J68" s="2"/>
      <c r="K68" s="9"/>
      <c r="L68" s="2"/>
      <c r="M68" s="2"/>
      <c r="N68" s="9"/>
      <c r="O68" s="2"/>
      <c r="P68" s="2"/>
      <c r="Q68" s="9"/>
      <c r="R68" s="2" t="s">
        <v>3429</v>
      </c>
      <c r="S68" s="2" t="s">
        <v>2949</v>
      </c>
      <c r="T68" s="9"/>
      <c r="U68" s="14"/>
      <c r="V68" s="14"/>
      <c r="W68" s="74"/>
    </row>
    <row r="69" spans="1:62" s="79" customFormat="1" ht="91">
      <c r="A69" s="76">
        <v>2</v>
      </c>
      <c r="B69" s="76" t="s">
        <v>33</v>
      </c>
      <c r="C69" s="77" t="s">
        <v>224</v>
      </c>
      <c r="D69" s="77" t="s">
        <v>225</v>
      </c>
      <c r="E69" s="42"/>
      <c r="F69" s="42" t="s">
        <v>968</v>
      </c>
      <c r="G69" s="42"/>
      <c r="H69" s="42"/>
      <c r="I69" s="564"/>
      <c r="J69" s="42"/>
      <c r="K69" s="78"/>
      <c r="L69" s="42"/>
      <c r="M69" s="42"/>
      <c r="N69" s="78"/>
      <c r="O69" s="42"/>
      <c r="P69" s="42"/>
      <c r="Q69" s="78"/>
      <c r="R69" s="78"/>
      <c r="S69" s="42"/>
      <c r="T69" s="78"/>
      <c r="U69" s="81"/>
      <c r="V69" s="81"/>
      <c r="W69" s="722"/>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row>
    <row r="70" spans="1:62" ht="149.15" customHeight="1">
      <c r="A70" s="76">
        <v>2</v>
      </c>
      <c r="B70" s="71" t="s">
        <v>226</v>
      </c>
      <c r="C70" s="70" t="s">
        <v>227</v>
      </c>
      <c r="D70" s="70" t="s">
        <v>228</v>
      </c>
      <c r="E70" s="42"/>
      <c r="F70" s="42" t="s">
        <v>968</v>
      </c>
      <c r="G70" s="2"/>
      <c r="H70" s="2"/>
      <c r="I70" s="566" t="s">
        <v>3267</v>
      </c>
      <c r="J70" s="2"/>
      <c r="K70" s="9"/>
      <c r="L70" s="2"/>
      <c r="M70" s="2"/>
      <c r="N70" s="9"/>
      <c r="O70" s="2"/>
      <c r="P70" s="2"/>
      <c r="Q70" s="9"/>
      <c r="R70" s="70" t="s">
        <v>3431</v>
      </c>
      <c r="S70" s="2" t="s">
        <v>2949</v>
      </c>
      <c r="T70" s="9"/>
      <c r="U70" s="14"/>
      <c r="V70" s="14"/>
      <c r="W70" s="74"/>
    </row>
    <row r="71" spans="1:62" s="96" customFormat="1" ht="26.5" customHeight="1">
      <c r="A71" s="85">
        <v>3</v>
      </c>
      <c r="B71" s="85">
        <v>3</v>
      </c>
      <c r="C71" s="93" t="s">
        <v>229</v>
      </c>
      <c r="D71" s="723" t="s">
        <v>70</v>
      </c>
      <c r="E71" s="82"/>
      <c r="F71" s="82" t="s">
        <v>968</v>
      </c>
      <c r="G71" s="82"/>
      <c r="H71" s="82"/>
      <c r="I71" s="565"/>
      <c r="J71" s="82"/>
      <c r="K71" s="91"/>
      <c r="L71" s="82"/>
      <c r="M71" s="82"/>
      <c r="N71" s="91"/>
      <c r="O71" s="82"/>
      <c r="P71" s="82"/>
      <c r="Q71" s="91"/>
      <c r="R71" s="91"/>
      <c r="S71" s="82"/>
      <c r="T71" s="91"/>
      <c r="U71" s="723"/>
      <c r="V71" s="723"/>
      <c r="W71" s="567"/>
      <c r="X71" s="576"/>
      <c r="Y71" s="576"/>
      <c r="Z71" s="576"/>
      <c r="AA71" s="576"/>
      <c r="AB71" s="576"/>
      <c r="AC71" s="576"/>
      <c r="AD71" s="576"/>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6"/>
      <c r="BF71" s="576"/>
      <c r="BG71" s="576"/>
      <c r="BH71" s="576"/>
      <c r="BI71" s="576"/>
      <c r="BJ71" s="576"/>
    </row>
    <row r="72" spans="1:62" s="79" customFormat="1" ht="91" customHeight="1">
      <c r="A72" s="76">
        <v>3</v>
      </c>
      <c r="B72" s="76" t="s">
        <v>60</v>
      </c>
      <c r="C72" s="77" t="s">
        <v>230</v>
      </c>
      <c r="D72" s="77" t="s">
        <v>231</v>
      </c>
      <c r="E72" s="42"/>
      <c r="F72" s="42" t="s">
        <v>968</v>
      </c>
      <c r="G72" s="42"/>
      <c r="H72" s="42"/>
      <c r="I72" s="564" t="s">
        <v>3268</v>
      </c>
      <c r="J72" s="42"/>
      <c r="K72" s="78"/>
      <c r="L72" s="42"/>
      <c r="M72" s="42"/>
      <c r="N72" s="78"/>
      <c r="O72" s="42"/>
      <c r="P72" s="42"/>
      <c r="Q72" s="78"/>
      <c r="R72" s="78"/>
      <c r="S72" s="42"/>
      <c r="T72" s="78"/>
      <c r="U72" s="81"/>
      <c r="V72" s="81"/>
      <c r="W72" s="722"/>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row>
    <row r="73" spans="1:62" ht="132" customHeight="1">
      <c r="A73" s="86">
        <v>3</v>
      </c>
      <c r="B73" s="69" t="s">
        <v>232</v>
      </c>
      <c r="C73" s="70" t="s">
        <v>233</v>
      </c>
      <c r="D73" s="70" t="s">
        <v>234</v>
      </c>
      <c r="E73" s="42"/>
      <c r="F73" s="42" t="s">
        <v>968</v>
      </c>
      <c r="G73" s="2"/>
      <c r="H73" s="2"/>
      <c r="I73" s="566" t="s">
        <v>3269</v>
      </c>
      <c r="J73" s="2"/>
      <c r="K73" s="9"/>
      <c r="L73" s="2"/>
      <c r="M73" s="2"/>
      <c r="N73" s="9"/>
      <c r="O73" s="2"/>
      <c r="P73" s="2"/>
      <c r="Q73" s="9"/>
      <c r="R73" s="2" t="s">
        <v>3430</v>
      </c>
      <c r="S73" s="2" t="s">
        <v>2949</v>
      </c>
      <c r="T73" s="9"/>
      <c r="U73" s="14"/>
      <c r="V73" s="14"/>
      <c r="W73" s="74"/>
    </row>
    <row r="74" spans="1:62" ht="105" customHeight="1">
      <c r="A74" s="86">
        <v>3</v>
      </c>
      <c r="B74" s="69" t="s">
        <v>235</v>
      </c>
      <c r="C74" s="70" t="s">
        <v>236</v>
      </c>
      <c r="D74" s="70" t="s">
        <v>237</v>
      </c>
      <c r="E74" s="42"/>
      <c r="F74" s="42" t="s">
        <v>968</v>
      </c>
      <c r="G74" s="2"/>
      <c r="H74" s="2"/>
      <c r="I74" s="566"/>
      <c r="J74" s="2"/>
      <c r="K74" s="9"/>
      <c r="L74" s="2"/>
      <c r="M74" s="2"/>
      <c r="N74" s="9"/>
      <c r="O74" s="2"/>
      <c r="P74" s="2"/>
      <c r="Q74" s="9"/>
      <c r="R74" s="2" t="s">
        <v>3432</v>
      </c>
      <c r="S74" s="2" t="s">
        <v>2949</v>
      </c>
      <c r="T74" s="9"/>
      <c r="U74" s="14"/>
      <c r="V74" s="14"/>
      <c r="W74" s="74"/>
    </row>
    <row r="75" spans="1:62" ht="136.5" customHeight="1">
      <c r="A75" s="86">
        <v>3</v>
      </c>
      <c r="B75" s="69" t="s">
        <v>238</v>
      </c>
      <c r="C75" s="70" t="s">
        <v>239</v>
      </c>
      <c r="D75" s="70" t="s">
        <v>240</v>
      </c>
      <c r="E75" s="42"/>
      <c r="F75" s="42" t="s">
        <v>968</v>
      </c>
      <c r="G75" s="2"/>
      <c r="H75" s="2"/>
      <c r="I75" s="566"/>
      <c r="J75" s="2"/>
      <c r="K75" s="9"/>
      <c r="L75" s="2"/>
      <c r="M75" s="2"/>
      <c r="N75" s="9"/>
      <c r="O75" s="2"/>
      <c r="P75" s="2"/>
      <c r="Q75" s="9"/>
      <c r="R75" s="2" t="s">
        <v>3433</v>
      </c>
      <c r="S75" s="2" t="s">
        <v>2949</v>
      </c>
      <c r="T75" s="9"/>
      <c r="U75" s="14"/>
      <c r="V75" s="14"/>
      <c r="W75" s="74"/>
    </row>
    <row r="76" spans="1:62" s="79" customFormat="1" ht="65">
      <c r="A76" s="76">
        <v>3</v>
      </c>
      <c r="B76" s="76" t="s">
        <v>61</v>
      </c>
      <c r="C76" s="77" t="s">
        <v>241</v>
      </c>
      <c r="D76" s="77" t="s">
        <v>242</v>
      </c>
      <c r="E76" s="42"/>
      <c r="F76" s="42" t="s">
        <v>968</v>
      </c>
      <c r="G76" s="42"/>
      <c r="H76" s="42"/>
      <c r="I76" s="564" t="s">
        <v>3270</v>
      </c>
      <c r="J76" s="42"/>
      <c r="K76" s="78"/>
      <c r="L76" s="42"/>
      <c r="M76" s="42"/>
      <c r="N76" s="78"/>
      <c r="O76" s="42"/>
      <c r="P76" s="42"/>
      <c r="Q76" s="78"/>
      <c r="R76" s="78"/>
      <c r="S76" s="42"/>
      <c r="T76" s="78"/>
      <c r="U76" s="81"/>
      <c r="V76" s="81"/>
      <c r="W76" s="722"/>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row>
    <row r="77" spans="1:62" ht="117.75" customHeight="1">
      <c r="A77" s="86">
        <v>3</v>
      </c>
      <c r="B77" s="69" t="s">
        <v>243</v>
      </c>
      <c r="C77" s="70" t="s">
        <v>244</v>
      </c>
      <c r="D77" s="70" t="s">
        <v>245</v>
      </c>
      <c r="E77" s="42"/>
      <c r="F77" s="42" t="s">
        <v>968</v>
      </c>
      <c r="G77" s="2"/>
      <c r="H77" s="2"/>
      <c r="I77" s="569" t="s">
        <v>3297</v>
      </c>
      <c r="J77" s="2"/>
      <c r="K77" s="9"/>
      <c r="L77" s="2"/>
      <c r="M77" s="2"/>
      <c r="N77" s="9"/>
      <c r="O77" s="2"/>
      <c r="P77" s="2"/>
      <c r="Q77" s="9"/>
      <c r="R77" s="2" t="s">
        <v>3434</v>
      </c>
      <c r="S77" s="2" t="s">
        <v>2949</v>
      </c>
      <c r="T77" s="9"/>
      <c r="U77" s="14"/>
      <c r="V77" s="14"/>
      <c r="W77" s="74"/>
    </row>
    <row r="78" spans="1:62" s="79" customFormat="1" ht="395.15" customHeight="1">
      <c r="A78" s="76">
        <v>3</v>
      </c>
      <c r="B78" s="76" t="s">
        <v>62</v>
      </c>
      <c r="C78" s="77" t="s">
        <v>246</v>
      </c>
      <c r="D78" s="77" t="s">
        <v>247</v>
      </c>
      <c r="E78" s="42"/>
      <c r="F78" s="42" t="s">
        <v>968</v>
      </c>
      <c r="G78" s="42"/>
      <c r="H78" s="42"/>
      <c r="I78" s="564" t="s">
        <v>3274</v>
      </c>
      <c r="J78" s="42"/>
      <c r="K78" s="78"/>
      <c r="L78" s="42"/>
      <c r="M78" s="42"/>
      <c r="N78" s="78"/>
      <c r="O78" s="42"/>
      <c r="P78" s="42"/>
      <c r="Q78" s="78"/>
      <c r="R78" s="78"/>
      <c r="S78" s="42"/>
      <c r="T78" s="78"/>
      <c r="U78" s="81"/>
      <c r="V78" s="81"/>
      <c r="W78" s="722"/>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1:62" ht="147" customHeight="1">
      <c r="A79" s="76">
        <v>3</v>
      </c>
      <c r="B79" s="71" t="s">
        <v>63</v>
      </c>
      <c r="C79" s="70" t="s">
        <v>248</v>
      </c>
      <c r="D79" s="70" t="s">
        <v>249</v>
      </c>
      <c r="E79" s="42"/>
      <c r="F79" s="42" t="s">
        <v>968</v>
      </c>
      <c r="G79" s="2"/>
      <c r="H79" s="2"/>
      <c r="I79" s="566" t="s">
        <v>3271</v>
      </c>
      <c r="J79" s="2"/>
      <c r="K79" s="9"/>
      <c r="L79" s="2"/>
      <c r="M79" s="2"/>
      <c r="N79" s="9"/>
      <c r="O79" s="2"/>
      <c r="P79" s="2"/>
      <c r="Q79" s="9"/>
      <c r="R79" s="2" t="s">
        <v>3340</v>
      </c>
      <c r="S79" s="2" t="s">
        <v>2949</v>
      </c>
      <c r="T79" s="9"/>
      <c r="U79" s="14" t="s">
        <v>3470</v>
      </c>
      <c r="V79" s="14" t="s">
        <v>2949</v>
      </c>
      <c r="W79" s="74"/>
    </row>
    <row r="80" spans="1:62" ht="234.65" customHeight="1">
      <c r="A80" s="76">
        <v>3</v>
      </c>
      <c r="B80" s="71" t="s">
        <v>250</v>
      </c>
      <c r="C80" s="70" t="s">
        <v>251</v>
      </c>
      <c r="D80" s="70" t="s">
        <v>252</v>
      </c>
      <c r="E80" s="42"/>
      <c r="F80" s="42" t="s">
        <v>968</v>
      </c>
      <c r="G80" s="2"/>
      <c r="H80" s="2"/>
      <c r="I80" s="566" t="s">
        <v>3272</v>
      </c>
      <c r="J80" s="2"/>
      <c r="K80" s="9"/>
      <c r="L80" s="2"/>
      <c r="M80" s="2"/>
      <c r="N80" s="9"/>
      <c r="O80" s="2"/>
      <c r="P80" s="2"/>
      <c r="Q80" s="9"/>
      <c r="R80" s="2" t="s">
        <v>3435</v>
      </c>
      <c r="S80" s="2" t="s">
        <v>2949</v>
      </c>
      <c r="T80" s="9" t="s">
        <v>3342</v>
      </c>
      <c r="U80" s="14" t="s">
        <v>3578</v>
      </c>
      <c r="V80" s="14" t="s">
        <v>2949</v>
      </c>
      <c r="W80" s="74"/>
    </row>
    <row r="81" spans="1:62" ht="118.5" customHeight="1">
      <c r="A81" s="76">
        <v>3</v>
      </c>
      <c r="B81" s="71" t="s">
        <v>253</v>
      </c>
      <c r="C81" s="70" t="s">
        <v>254</v>
      </c>
      <c r="D81" s="70" t="s">
        <v>255</v>
      </c>
      <c r="E81" s="42"/>
      <c r="F81" s="42" t="s">
        <v>968</v>
      </c>
      <c r="G81" s="2"/>
      <c r="H81" s="2"/>
      <c r="I81" s="566" t="s">
        <v>3273</v>
      </c>
      <c r="J81" s="2"/>
      <c r="K81" s="9"/>
      <c r="L81" s="2"/>
      <c r="M81" s="2"/>
      <c r="N81" s="9"/>
      <c r="O81" s="2"/>
      <c r="P81" s="2"/>
      <c r="Q81" s="9"/>
      <c r="R81" s="2" t="s">
        <v>3583</v>
      </c>
      <c r="S81" s="2" t="s">
        <v>2949</v>
      </c>
      <c r="T81" s="9"/>
      <c r="U81" s="14" t="s">
        <v>3587</v>
      </c>
      <c r="V81" s="14" t="s">
        <v>2949</v>
      </c>
      <c r="W81" s="74"/>
    </row>
    <row r="82" spans="1:62" s="79" customFormat="1" ht="33.65" customHeight="1">
      <c r="A82" s="76">
        <v>3</v>
      </c>
      <c r="B82" s="76" t="s">
        <v>256</v>
      </c>
      <c r="C82" s="77" t="s">
        <v>257</v>
      </c>
      <c r="D82" s="77" t="s">
        <v>258</v>
      </c>
      <c r="E82" s="42"/>
      <c r="F82" s="42" t="s">
        <v>968</v>
      </c>
      <c r="G82" s="42"/>
      <c r="H82" s="42"/>
      <c r="I82" s="564"/>
      <c r="J82" s="42"/>
      <c r="K82" s="78"/>
      <c r="L82" s="42"/>
      <c r="M82" s="42"/>
      <c r="N82" s="78"/>
      <c r="O82" s="42"/>
      <c r="P82" s="42"/>
      <c r="Q82" s="78"/>
      <c r="R82" s="78"/>
      <c r="S82" s="42"/>
      <c r="T82" s="78"/>
      <c r="U82" s="81"/>
      <c r="V82" s="81"/>
      <c r="W82" s="722"/>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3" spans="1:62" ht="204" customHeight="1">
      <c r="A83" s="86">
        <v>3</v>
      </c>
      <c r="B83" s="69" t="s">
        <v>259</v>
      </c>
      <c r="C83" s="70" t="s">
        <v>260</v>
      </c>
      <c r="D83" s="70" t="s">
        <v>261</v>
      </c>
      <c r="E83" s="42"/>
      <c r="F83" s="42" t="s">
        <v>968</v>
      </c>
      <c r="G83" s="2"/>
      <c r="H83" s="2"/>
      <c r="I83" s="569" t="s">
        <v>3275</v>
      </c>
      <c r="J83" s="2"/>
      <c r="K83" s="9"/>
      <c r="L83" s="2"/>
      <c r="M83" s="2"/>
      <c r="N83" s="9"/>
      <c r="O83" s="2"/>
      <c r="P83" s="2"/>
      <c r="Q83" s="9"/>
      <c r="R83" s="2" t="s">
        <v>3436</v>
      </c>
      <c r="S83" s="2" t="s">
        <v>2949</v>
      </c>
      <c r="T83" s="9"/>
      <c r="U83" s="14"/>
      <c r="V83" s="14"/>
      <c r="W83" s="74"/>
    </row>
    <row r="84" spans="1:62" s="79" customFormat="1" ht="364">
      <c r="A84" s="76">
        <v>3</v>
      </c>
      <c r="B84" s="76" t="s">
        <v>262</v>
      </c>
      <c r="C84" s="77" t="s">
        <v>527</v>
      </c>
      <c r="D84" s="77" t="s">
        <v>3277</v>
      </c>
      <c r="E84" s="42"/>
      <c r="F84" s="42" t="s">
        <v>968</v>
      </c>
      <c r="G84" s="42"/>
      <c r="H84" s="42"/>
      <c r="I84" s="564" t="s">
        <v>3278</v>
      </c>
      <c r="J84" s="42"/>
      <c r="K84" s="78"/>
      <c r="L84" s="42"/>
      <c r="M84" s="42"/>
      <c r="N84" s="78"/>
      <c r="O84" s="42"/>
      <c r="P84" s="42"/>
      <c r="Q84" s="78"/>
      <c r="R84" s="78"/>
      <c r="S84" s="42"/>
      <c r="T84" s="78"/>
      <c r="U84" s="81"/>
      <c r="V84" s="81"/>
      <c r="W84" s="722"/>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ht="130.5" customHeight="1">
      <c r="A85" s="86">
        <v>3</v>
      </c>
      <c r="B85" s="69" t="s">
        <v>263</v>
      </c>
      <c r="C85" s="70" t="s">
        <v>264</v>
      </c>
      <c r="D85" s="70" t="s">
        <v>265</v>
      </c>
      <c r="E85" s="42"/>
      <c r="F85" s="42" t="s">
        <v>968</v>
      </c>
      <c r="G85" s="2"/>
      <c r="H85" s="2"/>
      <c r="I85" s="566" t="s">
        <v>3276</v>
      </c>
      <c r="J85" s="2"/>
      <c r="K85" s="9"/>
      <c r="L85" s="2"/>
      <c r="M85" s="2"/>
      <c r="N85" s="9"/>
      <c r="O85" s="2"/>
      <c r="P85" s="2"/>
      <c r="Q85" s="9"/>
      <c r="R85" s="2" t="s">
        <v>3437</v>
      </c>
      <c r="S85" s="2" t="s">
        <v>2949</v>
      </c>
      <c r="T85" s="9"/>
      <c r="U85" s="14"/>
      <c r="V85" s="14"/>
      <c r="W85" s="74"/>
    </row>
    <row r="86" spans="1:62" ht="231.75" customHeight="1">
      <c r="A86" s="86">
        <v>3</v>
      </c>
      <c r="B86" s="69" t="s">
        <v>266</v>
      </c>
      <c r="C86" s="70" t="s">
        <v>267</v>
      </c>
      <c r="D86" s="70" t="s">
        <v>268</v>
      </c>
      <c r="E86" s="42"/>
      <c r="F86" s="42" t="s">
        <v>968</v>
      </c>
      <c r="G86" s="2"/>
      <c r="H86" s="2"/>
      <c r="I86" s="566"/>
      <c r="J86" s="2"/>
      <c r="K86" s="9"/>
      <c r="L86" s="2"/>
      <c r="M86" s="2"/>
      <c r="N86" s="9"/>
      <c r="O86" s="2"/>
      <c r="P86" s="2"/>
      <c r="Q86" s="9"/>
      <c r="R86" s="2" t="s">
        <v>3438</v>
      </c>
      <c r="S86" s="2" t="s">
        <v>2949</v>
      </c>
      <c r="T86" s="9"/>
      <c r="U86" s="14"/>
      <c r="V86" s="14"/>
      <c r="W86" s="74"/>
    </row>
    <row r="87" spans="1:62" ht="70.5" customHeight="1">
      <c r="A87" s="86">
        <v>3</v>
      </c>
      <c r="B87" s="69" t="s">
        <v>269</v>
      </c>
      <c r="C87" s="70" t="s">
        <v>270</v>
      </c>
      <c r="D87" s="70" t="s">
        <v>271</v>
      </c>
      <c r="E87" s="42"/>
      <c r="F87" s="42" t="s">
        <v>968</v>
      </c>
      <c r="G87" s="2"/>
      <c r="H87" s="2"/>
      <c r="I87" s="566"/>
      <c r="J87" s="2" t="s">
        <v>2740</v>
      </c>
      <c r="K87" s="9"/>
      <c r="L87" s="2"/>
      <c r="M87" s="2"/>
      <c r="N87" s="9"/>
      <c r="O87" s="2"/>
      <c r="P87" s="2"/>
      <c r="Q87" s="9"/>
      <c r="R87" s="2" t="s">
        <v>3042</v>
      </c>
      <c r="S87" s="2" t="s">
        <v>2740</v>
      </c>
      <c r="T87" s="9"/>
      <c r="U87" s="14"/>
      <c r="V87" s="14"/>
      <c r="W87" s="74"/>
    </row>
    <row r="88" spans="1:62" ht="67.5" customHeight="1">
      <c r="A88" s="86">
        <v>3</v>
      </c>
      <c r="B88" s="69" t="s">
        <v>272</v>
      </c>
      <c r="C88" s="70" t="s">
        <v>273</v>
      </c>
      <c r="D88" s="70" t="s">
        <v>271</v>
      </c>
      <c r="E88" s="42"/>
      <c r="F88" s="42" t="s">
        <v>968</v>
      </c>
      <c r="G88" s="2"/>
      <c r="H88" s="2"/>
      <c r="I88" s="566"/>
      <c r="J88" s="2" t="s">
        <v>2740</v>
      </c>
      <c r="K88" s="9"/>
      <c r="L88" s="2"/>
      <c r="M88" s="2"/>
      <c r="N88" s="9"/>
      <c r="O88" s="2"/>
      <c r="P88" s="2"/>
      <c r="Q88" s="9"/>
      <c r="R88" s="2" t="s">
        <v>3042</v>
      </c>
      <c r="S88" s="2" t="s">
        <v>2740</v>
      </c>
      <c r="T88" s="9"/>
      <c r="U88" s="14"/>
      <c r="V88" s="14"/>
      <c r="W88" s="74"/>
    </row>
    <row r="89" spans="1:62" s="79" customFormat="1" ht="39">
      <c r="A89" s="76">
        <v>3</v>
      </c>
      <c r="B89" s="76" t="s">
        <v>274</v>
      </c>
      <c r="C89" s="77" t="s">
        <v>275</v>
      </c>
      <c r="D89" s="77" t="s">
        <v>276</v>
      </c>
      <c r="E89" s="42"/>
      <c r="F89" s="42" t="s">
        <v>968</v>
      </c>
      <c r="G89" s="42"/>
      <c r="H89" s="42"/>
      <c r="I89" s="564" t="s">
        <v>3279</v>
      </c>
      <c r="J89" s="42"/>
      <c r="K89" s="78"/>
      <c r="L89" s="42"/>
      <c r="M89" s="42"/>
      <c r="N89" s="78"/>
      <c r="O89" s="42"/>
      <c r="P89" s="42"/>
      <c r="Q89" s="78"/>
      <c r="R89" s="78"/>
      <c r="S89" s="42"/>
      <c r="T89" s="78"/>
      <c r="U89" s="81"/>
      <c r="V89" s="81"/>
      <c r="W89" s="722"/>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row>
    <row r="90" spans="1:62" ht="106.5" customHeight="1">
      <c r="A90" s="86">
        <v>3</v>
      </c>
      <c r="B90" s="69" t="s">
        <v>277</v>
      </c>
      <c r="C90" s="70" t="s">
        <v>278</v>
      </c>
      <c r="D90" s="70" t="s">
        <v>279</v>
      </c>
      <c r="E90" s="42"/>
      <c r="F90" s="42" t="s">
        <v>968</v>
      </c>
      <c r="G90" s="2"/>
      <c r="H90" s="2"/>
      <c r="I90" s="566"/>
      <c r="J90" s="2"/>
      <c r="K90" s="9"/>
      <c r="L90" s="2"/>
      <c r="M90" s="2"/>
      <c r="N90" s="9"/>
      <c r="O90" s="2"/>
      <c r="P90" s="2"/>
      <c r="Q90" s="9"/>
      <c r="R90" s="2" t="s">
        <v>3439</v>
      </c>
      <c r="S90" s="2" t="s">
        <v>2949</v>
      </c>
      <c r="T90" s="9"/>
      <c r="U90" s="14"/>
      <c r="V90" s="14"/>
      <c r="W90" s="74"/>
    </row>
    <row r="91" spans="1:62" ht="121.5" customHeight="1">
      <c r="A91" s="86">
        <v>3</v>
      </c>
      <c r="B91" s="69" t="s">
        <v>280</v>
      </c>
      <c r="C91" s="70" t="s">
        <v>281</v>
      </c>
      <c r="D91" s="70" t="s">
        <v>282</v>
      </c>
      <c r="E91" s="42"/>
      <c r="F91" s="42" t="s">
        <v>968</v>
      </c>
      <c r="G91" s="2"/>
      <c r="H91" s="2"/>
      <c r="I91" s="566"/>
      <c r="J91" s="2"/>
      <c r="K91" s="9"/>
      <c r="L91" s="2"/>
      <c r="M91" s="2"/>
      <c r="N91" s="9"/>
      <c r="O91" s="2"/>
      <c r="P91" s="2"/>
      <c r="Q91" s="9"/>
      <c r="R91" s="2" t="s">
        <v>3439</v>
      </c>
      <c r="S91" s="2" t="s">
        <v>2949</v>
      </c>
      <c r="T91" s="9"/>
      <c r="U91" s="14"/>
      <c r="V91" s="14"/>
      <c r="W91" s="74"/>
    </row>
    <row r="92" spans="1:62" s="79" customFormat="1" ht="39">
      <c r="A92" s="76">
        <v>3</v>
      </c>
      <c r="B92" s="76" t="s">
        <v>283</v>
      </c>
      <c r="C92" s="77" t="s">
        <v>284</v>
      </c>
      <c r="D92" s="77" t="s">
        <v>285</v>
      </c>
      <c r="E92" s="42"/>
      <c r="F92" s="42" t="s">
        <v>968</v>
      </c>
      <c r="G92" s="42"/>
      <c r="H92" s="42"/>
      <c r="I92" s="564" t="s">
        <v>3280</v>
      </c>
      <c r="J92" s="42"/>
      <c r="K92" s="78"/>
      <c r="L92" s="42"/>
      <c r="M92" s="42"/>
      <c r="N92" s="78"/>
      <c r="O92" s="42"/>
      <c r="P92" s="42"/>
      <c r="Q92" s="78"/>
      <c r="R92" s="42"/>
      <c r="S92" s="42"/>
      <c r="T92" s="78"/>
      <c r="U92" s="81"/>
      <c r="V92" s="81"/>
      <c r="W92" s="722"/>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row>
    <row r="93" spans="1:62" ht="112.5" customHeight="1">
      <c r="A93" s="86">
        <v>3</v>
      </c>
      <c r="B93" s="69" t="s">
        <v>286</v>
      </c>
      <c r="C93" s="70" t="s">
        <v>287</v>
      </c>
      <c r="D93" s="70" t="s">
        <v>288</v>
      </c>
      <c r="E93" s="42"/>
      <c r="F93" s="42" t="s">
        <v>968</v>
      </c>
      <c r="G93" s="2"/>
      <c r="H93" s="2"/>
      <c r="I93" s="566"/>
      <c r="J93" s="2"/>
      <c r="K93" s="9"/>
      <c r="L93" s="2"/>
      <c r="M93" s="2"/>
      <c r="N93" s="9"/>
      <c r="O93" s="2"/>
      <c r="P93" s="2"/>
      <c r="Q93" s="9"/>
      <c r="R93" s="2" t="s">
        <v>3440</v>
      </c>
      <c r="S93" s="2" t="s">
        <v>2949</v>
      </c>
      <c r="T93" s="9"/>
      <c r="U93" s="14"/>
      <c r="V93" s="14"/>
      <c r="W93" s="74"/>
    </row>
    <row r="94" spans="1:62" s="79" customFormat="1" ht="78">
      <c r="A94" s="76">
        <v>3</v>
      </c>
      <c r="B94" s="76" t="s">
        <v>289</v>
      </c>
      <c r="C94" s="77" t="s">
        <v>290</v>
      </c>
      <c r="D94" s="77" t="s">
        <v>291</v>
      </c>
      <c r="E94" s="42"/>
      <c r="F94" s="42" t="s">
        <v>968</v>
      </c>
      <c r="G94" s="42"/>
      <c r="H94" s="42"/>
      <c r="I94" s="564" t="s">
        <v>3281</v>
      </c>
      <c r="J94" s="42"/>
      <c r="K94" s="78"/>
      <c r="L94" s="42"/>
      <c r="M94" s="42"/>
      <c r="N94" s="78"/>
      <c r="O94" s="42"/>
      <c r="P94" s="42"/>
      <c r="Q94" s="78"/>
      <c r="R94" s="42"/>
      <c r="S94" s="42"/>
      <c r="T94" s="78"/>
      <c r="U94" s="81"/>
      <c r="V94" s="81"/>
      <c r="W94" s="722"/>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row>
    <row r="95" spans="1:62" ht="409.6" customHeight="1">
      <c r="A95" s="86">
        <v>3</v>
      </c>
      <c r="B95" s="69" t="s">
        <v>292</v>
      </c>
      <c r="C95" s="70" t="s">
        <v>293</v>
      </c>
      <c r="D95" s="70" t="s">
        <v>294</v>
      </c>
      <c r="E95" s="42"/>
      <c r="F95" s="42" t="s">
        <v>968</v>
      </c>
      <c r="G95" s="2"/>
      <c r="H95" s="2"/>
      <c r="I95" s="566" t="s">
        <v>3282</v>
      </c>
      <c r="J95" s="2"/>
      <c r="K95" s="9"/>
      <c r="L95" s="2"/>
      <c r="M95" s="2"/>
      <c r="N95" s="9"/>
      <c r="O95" s="2"/>
      <c r="P95" s="2"/>
      <c r="Q95" s="9"/>
      <c r="R95" s="2" t="s">
        <v>3441</v>
      </c>
      <c r="S95" s="2" t="s">
        <v>2949</v>
      </c>
      <c r="T95" s="9"/>
      <c r="U95" s="726" t="s">
        <v>3597</v>
      </c>
      <c r="V95" s="726" t="s">
        <v>3596</v>
      </c>
      <c r="W95" s="727" t="s">
        <v>3505</v>
      </c>
    </row>
    <row r="96" spans="1:62" ht="212.15" customHeight="1">
      <c r="A96" s="86">
        <v>3</v>
      </c>
      <c r="B96" s="69" t="s">
        <v>295</v>
      </c>
      <c r="C96" s="70" t="s">
        <v>296</v>
      </c>
      <c r="D96" s="70" t="s">
        <v>297</v>
      </c>
      <c r="E96" s="42"/>
      <c r="F96" s="42" t="s">
        <v>968</v>
      </c>
      <c r="G96" s="2"/>
      <c r="H96" s="2"/>
      <c r="I96" s="566"/>
      <c r="J96" s="2"/>
      <c r="K96" s="9"/>
      <c r="L96" s="2"/>
      <c r="M96" s="2"/>
      <c r="N96" s="9"/>
      <c r="O96" s="2"/>
      <c r="P96" s="2"/>
      <c r="Q96" s="9"/>
      <c r="R96" s="2" t="s">
        <v>3442</v>
      </c>
      <c r="S96" s="2" t="s">
        <v>2949</v>
      </c>
      <c r="T96" s="9"/>
      <c r="U96" s="14" t="s">
        <v>3595</v>
      </c>
      <c r="V96" s="14" t="s">
        <v>2949</v>
      </c>
      <c r="W96" s="74" t="s">
        <v>3505</v>
      </c>
    </row>
    <row r="97" spans="1:62" s="79" customFormat="1" ht="42" customHeight="1">
      <c r="A97" s="76">
        <v>3</v>
      </c>
      <c r="B97" s="76" t="s">
        <v>298</v>
      </c>
      <c r="C97" s="77" t="s">
        <v>299</v>
      </c>
      <c r="D97" s="77" t="s">
        <v>300</v>
      </c>
      <c r="E97" s="42"/>
      <c r="F97" s="42" t="s">
        <v>968</v>
      </c>
      <c r="G97" s="42"/>
      <c r="H97" s="42"/>
      <c r="I97" s="564"/>
      <c r="J97" s="42"/>
      <c r="K97" s="78"/>
      <c r="L97" s="42"/>
      <c r="M97" s="42"/>
      <c r="N97" s="78"/>
      <c r="O97" s="42"/>
      <c r="P97" s="42"/>
      <c r="Q97" s="78"/>
      <c r="R97" s="42"/>
      <c r="S97" s="42"/>
      <c r="T97" s="78"/>
      <c r="U97" s="81"/>
      <c r="V97" s="81"/>
      <c r="W97" s="722"/>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row>
    <row r="98" spans="1:62" ht="153" customHeight="1">
      <c r="A98" s="76">
        <v>3</v>
      </c>
      <c r="B98" s="71" t="s">
        <v>301</v>
      </c>
      <c r="C98" s="70" t="s">
        <v>302</v>
      </c>
      <c r="D98" s="70" t="s">
        <v>303</v>
      </c>
      <c r="E98" s="42"/>
      <c r="F98" s="42" t="s">
        <v>968</v>
      </c>
      <c r="G98" s="2"/>
      <c r="H98" s="2"/>
      <c r="I98" s="566" t="s">
        <v>3283</v>
      </c>
      <c r="J98" s="2"/>
      <c r="K98" s="9"/>
      <c r="L98" s="2"/>
      <c r="M98" s="2"/>
      <c r="N98" s="9"/>
      <c r="O98" s="2"/>
      <c r="P98" s="2"/>
      <c r="Q98" s="9"/>
      <c r="R98" s="2" t="s">
        <v>3443</v>
      </c>
      <c r="S98" s="2" t="s">
        <v>2949</v>
      </c>
      <c r="T98" s="9"/>
      <c r="U98" s="14"/>
      <c r="V98" s="14"/>
      <c r="W98" s="74"/>
    </row>
    <row r="99" spans="1:62" s="79" customFormat="1" ht="91">
      <c r="A99" s="76">
        <v>3</v>
      </c>
      <c r="B99" s="76" t="s">
        <v>304</v>
      </c>
      <c r="C99" s="77" t="s">
        <v>305</v>
      </c>
      <c r="D99" s="77" t="s">
        <v>306</v>
      </c>
      <c r="E99" s="42"/>
      <c r="F99" s="42" t="s">
        <v>968</v>
      </c>
      <c r="G99" s="42"/>
      <c r="H99" s="42"/>
      <c r="I99" s="564" t="s">
        <v>3284</v>
      </c>
      <c r="J99" s="42"/>
      <c r="K99" s="78"/>
      <c r="L99" s="42"/>
      <c r="M99" s="42"/>
      <c r="N99" s="78"/>
      <c r="O99" s="42"/>
      <c r="P99" s="42"/>
      <c r="Q99" s="78"/>
      <c r="R99" s="42"/>
      <c r="S99" s="42"/>
      <c r="T99" s="78"/>
      <c r="U99" s="81"/>
      <c r="V99" s="81"/>
      <c r="W99" s="722"/>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row>
    <row r="100" spans="1:62" ht="94.5" customHeight="1">
      <c r="A100" s="76">
        <v>3</v>
      </c>
      <c r="B100" s="71" t="s">
        <v>307</v>
      </c>
      <c r="C100" s="70" t="s">
        <v>308</v>
      </c>
      <c r="D100" s="70" t="s">
        <v>309</v>
      </c>
      <c r="E100" s="42"/>
      <c r="F100" s="42" t="s">
        <v>968</v>
      </c>
      <c r="G100" s="2"/>
      <c r="H100" s="2"/>
      <c r="I100" s="566"/>
      <c r="J100" s="2"/>
      <c r="K100" s="9"/>
      <c r="L100" s="2"/>
      <c r="M100" s="2"/>
      <c r="N100" s="9"/>
      <c r="O100" s="2"/>
      <c r="P100" s="2"/>
      <c r="Q100" s="9"/>
      <c r="R100" s="2" t="s">
        <v>3444</v>
      </c>
      <c r="S100" s="2" t="s">
        <v>2949</v>
      </c>
      <c r="T100" s="9"/>
      <c r="U100" s="14"/>
      <c r="V100" s="14"/>
      <c r="W100" s="74"/>
    </row>
    <row r="101" spans="1:62" ht="202.5" customHeight="1">
      <c r="A101" s="76">
        <v>3</v>
      </c>
      <c r="B101" s="71" t="s">
        <v>310</v>
      </c>
      <c r="C101" s="70" t="s">
        <v>311</v>
      </c>
      <c r="D101" s="70" t="s">
        <v>312</v>
      </c>
      <c r="E101" s="42"/>
      <c r="F101" s="42" t="s">
        <v>968</v>
      </c>
      <c r="G101" s="2"/>
      <c r="H101" s="2"/>
      <c r="I101" s="566"/>
      <c r="J101" s="2"/>
      <c r="K101" s="9"/>
      <c r="L101" s="2"/>
      <c r="M101" s="2"/>
      <c r="N101" s="9"/>
      <c r="O101" s="2"/>
      <c r="P101" s="2"/>
      <c r="Q101" s="9"/>
      <c r="R101" s="2" t="s">
        <v>3445</v>
      </c>
      <c r="S101" s="2" t="s">
        <v>2949</v>
      </c>
      <c r="T101" s="9"/>
      <c r="U101" s="14"/>
      <c r="V101" s="14"/>
      <c r="W101" s="74"/>
    </row>
    <row r="102" spans="1:62" s="79" customFormat="1" ht="91">
      <c r="A102" s="76">
        <v>3</v>
      </c>
      <c r="B102" s="76" t="s">
        <v>313</v>
      </c>
      <c r="C102" s="77" t="s">
        <v>314</v>
      </c>
      <c r="D102" s="77" t="s">
        <v>315</v>
      </c>
      <c r="E102" s="42"/>
      <c r="F102" s="42" t="s">
        <v>968</v>
      </c>
      <c r="G102" s="42"/>
      <c r="H102" s="42"/>
      <c r="I102" s="564" t="s">
        <v>3285</v>
      </c>
      <c r="J102" s="42"/>
      <c r="K102" s="78"/>
      <c r="L102" s="42"/>
      <c r="M102" s="42"/>
      <c r="N102" s="78"/>
      <c r="O102" s="42"/>
      <c r="P102" s="42"/>
      <c r="Q102" s="78"/>
      <c r="R102" s="42"/>
      <c r="S102" s="42"/>
      <c r="T102" s="78"/>
      <c r="U102" s="81"/>
      <c r="V102" s="81"/>
      <c r="W102" s="722"/>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row>
    <row r="103" spans="1:62" ht="232" customHeight="1">
      <c r="A103" s="76">
        <v>3</v>
      </c>
      <c r="B103" s="71" t="s">
        <v>316</v>
      </c>
      <c r="C103" s="70" t="s">
        <v>317</v>
      </c>
      <c r="D103" s="70" t="s">
        <v>318</v>
      </c>
      <c r="E103" s="42"/>
      <c r="F103" s="42" t="s">
        <v>968</v>
      </c>
      <c r="G103" s="2"/>
      <c r="H103" s="2"/>
      <c r="I103" s="566"/>
      <c r="J103" s="2"/>
      <c r="K103" s="9"/>
      <c r="L103" s="2"/>
      <c r="M103" s="2"/>
      <c r="N103" s="9"/>
      <c r="O103" s="2"/>
      <c r="P103" s="2"/>
      <c r="Q103" s="9"/>
      <c r="R103" s="2" t="s">
        <v>3446</v>
      </c>
      <c r="S103" s="2" t="s">
        <v>2949</v>
      </c>
      <c r="T103" s="9"/>
      <c r="U103" s="14"/>
      <c r="V103" s="14"/>
      <c r="W103" s="74"/>
    </row>
    <row r="104" spans="1:62" ht="267.75" customHeight="1">
      <c r="A104" s="76">
        <v>3</v>
      </c>
      <c r="B104" s="71" t="s">
        <v>319</v>
      </c>
      <c r="C104" s="70" t="s">
        <v>320</v>
      </c>
      <c r="D104" s="70" t="s">
        <v>321</v>
      </c>
      <c r="E104" s="42"/>
      <c r="F104" s="42" t="s">
        <v>968</v>
      </c>
      <c r="G104" s="2"/>
      <c r="H104" s="2"/>
      <c r="I104" s="566"/>
      <c r="J104" s="2"/>
      <c r="K104" s="9"/>
      <c r="L104" s="2"/>
      <c r="M104" s="2"/>
      <c r="N104" s="9"/>
      <c r="O104" s="2"/>
      <c r="P104" s="2"/>
      <c r="Q104" s="9"/>
      <c r="R104" s="2" t="s">
        <v>3447</v>
      </c>
      <c r="S104" s="2" t="s">
        <v>2949</v>
      </c>
      <c r="T104" s="9"/>
      <c r="U104" s="14"/>
      <c r="V104" s="14"/>
      <c r="W104" s="74"/>
    </row>
    <row r="105" spans="1:62" s="79" customFormat="1" ht="65">
      <c r="A105" s="76">
        <v>3</v>
      </c>
      <c r="B105" s="76" t="s">
        <v>322</v>
      </c>
      <c r="C105" s="77" t="s">
        <v>323</v>
      </c>
      <c r="D105" s="77" t="s">
        <v>324</v>
      </c>
      <c r="E105" s="42"/>
      <c r="F105" s="42" t="s">
        <v>968</v>
      </c>
      <c r="G105" s="42"/>
      <c r="H105" s="42"/>
      <c r="I105" s="564" t="s">
        <v>3286</v>
      </c>
      <c r="J105" s="42"/>
      <c r="K105" s="78"/>
      <c r="L105" s="42"/>
      <c r="M105" s="42"/>
      <c r="N105" s="78"/>
      <c r="O105" s="42"/>
      <c r="P105" s="42"/>
      <c r="Q105" s="78"/>
      <c r="R105" s="42"/>
      <c r="S105" s="42"/>
      <c r="T105" s="78"/>
      <c r="U105" s="81"/>
      <c r="V105" s="81"/>
      <c r="W105" s="722"/>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row>
    <row r="106" spans="1:62" ht="113.5" customHeight="1">
      <c r="A106" s="86">
        <v>3</v>
      </c>
      <c r="B106" s="69" t="s">
        <v>325</v>
      </c>
      <c r="C106" s="70" t="s">
        <v>326</v>
      </c>
      <c r="D106" s="70" t="s">
        <v>327</v>
      </c>
      <c r="E106" s="42"/>
      <c r="F106" s="42" t="s">
        <v>968</v>
      </c>
      <c r="G106" s="2"/>
      <c r="H106" s="2"/>
      <c r="I106" s="566"/>
      <c r="J106" s="2"/>
      <c r="K106" s="9"/>
      <c r="L106" s="2"/>
      <c r="M106" s="2"/>
      <c r="N106" s="9"/>
      <c r="O106" s="2"/>
      <c r="P106" s="2"/>
      <c r="Q106" s="9"/>
      <c r="R106" s="2" t="s">
        <v>3448</v>
      </c>
      <c r="S106" s="2" t="s">
        <v>2949</v>
      </c>
      <c r="T106" s="9"/>
      <c r="U106" s="14"/>
      <c r="V106" s="14"/>
      <c r="W106" s="74"/>
    </row>
    <row r="107" spans="1:62" ht="110.25" customHeight="1">
      <c r="A107" s="86">
        <v>3</v>
      </c>
      <c r="B107" s="69" t="s">
        <v>328</v>
      </c>
      <c r="C107" s="70" t="s">
        <v>329</v>
      </c>
      <c r="D107" s="70" t="s">
        <v>330</v>
      </c>
      <c r="E107" s="42"/>
      <c r="F107" s="42" t="s">
        <v>968</v>
      </c>
      <c r="G107" s="2"/>
      <c r="H107" s="2"/>
      <c r="I107" s="566"/>
      <c r="J107" s="2"/>
      <c r="K107" s="9"/>
      <c r="L107" s="2"/>
      <c r="M107" s="2"/>
      <c r="N107" s="9"/>
      <c r="O107" s="2"/>
      <c r="P107" s="2"/>
      <c r="Q107" s="9"/>
      <c r="R107" s="2" t="s">
        <v>3448</v>
      </c>
      <c r="S107" s="2" t="s">
        <v>2949</v>
      </c>
      <c r="T107" s="9"/>
      <c r="U107" s="14"/>
      <c r="V107" s="14"/>
      <c r="W107" s="74"/>
    </row>
    <row r="108" spans="1:62" s="79" customFormat="1" ht="52">
      <c r="A108" s="86">
        <v>3</v>
      </c>
      <c r="B108" s="86" t="s">
        <v>331</v>
      </c>
      <c r="C108" s="77" t="s">
        <v>332</v>
      </c>
      <c r="D108" s="77" t="s">
        <v>333</v>
      </c>
      <c r="E108" s="42"/>
      <c r="F108" s="42" t="s">
        <v>968</v>
      </c>
      <c r="G108" s="42"/>
      <c r="H108" s="42"/>
      <c r="I108" s="564" t="s">
        <v>3287</v>
      </c>
      <c r="J108" s="42"/>
      <c r="K108" s="78"/>
      <c r="L108" s="42"/>
      <c r="M108" s="42"/>
      <c r="N108" s="78"/>
      <c r="O108" s="42"/>
      <c r="P108" s="42"/>
      <c r="Q108" s="78"/>
      <c r="R108" s="42"/>
      <c r="S108" s="42"/>
      <c r="T108" s="78"/>
      <c r="U108" s="81"/>
      <c r="V108" s="81"/>
      <c r="W108" s="722"/>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row>
    <row r="109" spans="1:62" ht="168.65" customHeight="1">
      <c r="A109" s="86">
        <v>3</v>
      </c>
      <c r="B109" s="69" t="s">
        <v>334</v>
      </c>
      <c r="C109" s="70" t="s">
        <v>335</v>
      </c>
      <c r="D109" s="70" t="s">
        <v>336</v>
      </c>
      <c r="E109" s="42"/>
      <c r="F109" s="42" t="s">
        <v>968</v>
      </c>
      <c r="G109" s="2"/>
      <c r="H109" s="2"/>
      <c r="I109" s="566"/>
      <c r="J109" s="2"/>
      <c r="K109" s="9"/>
      <c r="L109" s="2"/>
      <c r="M109" s="2"/>
      <c r="N109" s="9"/>
      <c r="O109" s="2"/>
      <c r="P109" s="2"/>
      <c r="Q109" s="9"/>
      <c r="R109" s="2" t="s">
        <v>3449</v>
      </c>
      <c r="S109" s="2" t="s">
        <v>2949</v>
      </c>
      <c r="T109" s="9"/>
      <c r="U109" s="14"/>
      <c r="V109" s="14"/>
      <c r="W109" s="74"/>
    </row>
    <row r="110" spans="1:62" s="79" customFormat="1" ht="91">
      <c r="A110" s="86">
        <v>3</v>
      </c>
      <c r="B110" s="86" t="s">
        <v>337</v>
      </c>
      <c r="C110" s="77" t="s">
        <v>338</v>
      </c>
      <c r="D110" s="77" t="s">
        <v>339</v>
      </c>
      <c r="E110" s="42"/>
      <c r="F110" s="42" t="s">
        <v>968</v>
      </c>
      <c r="G110" s="42"/>
      <c r="H110" s="42"/>
      <c r="I110" s="564" t="s">
        <v>3288</v>
      </c>
      <c r="J110" s="42"/>
      <c r="K110" s="78"/>
      <c r="L110" s="42"/>
      <c r="M110" s="42"/>
      <c r="N110" s="78"/>
      <c r="O110" s="42"/>
      <c r="P110" s="42"/>
      <c r="Q110" s="78"/>
      <c r="R110" s="42"/>
      <c r="S110" s="42"/>
      <c r="T110" s="78"/>
      <c r="U110" s="81"/>
      <c r="V110" s="81"/>
      <c r="W110" s="722"/>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row>
    <row r="111" spans="1:62" ht="171.65" customHeight="1">
      <c r="A111" s="86">
        <v>3</v>
      </c>
      <c r="B111" s="69" t="s">
        <v>340</v>
      </c>
      <c r="C111" s="70" t="s">
        <v>341</v>
      </c>
      <c r="D111" s="70" t="s">
        <v>342</v>
      </c>
      <c r="E111" s="42"/>
      <c r="F111" s="42" t="s">
        <v>968</v>
      </c>
      <c r="G111" s="2"/>
      <c r="H111" s="2"/>
      <c r="I111" s="566"/>
      <c r="J111" s="2"/>
      <c r="K111" s="9"/>
      <c r="L111" s="2"/>
      <c r="M111" s="2"/>
      <c r="N111" s="9"/>
      <c r="O111" s="2"/>
      <c r="P111" s="2"/>
      <c r="Q111" s="9"/>
      <c r="R111" s="2" t="s">
        <v>3450</v>
      </c>
      <c r="S111" s="2" t="s">
        <v>2949</v>
      </c>
      <c r="T111" s="9"/>
      <c r="U111" s="14"/>
      <c r="V111" s="14"/>
      <c r="W111" s="74"/>
    </row>
    <row r="112" spans="1:62" s="79" customFormat="1" ht="142" customHeight="1">
      <c r="A112" s="86">
        <v>3</v>
      </c>
      <c r="B112" s="86" t="s">
        <v>343</v>
      </c>
      <c r="C112" s="77" t="s">
        <v>344</v>
      </c>
      <c r="D112" s="77" t="s">
        <v>345</v>
      </c>
      <c r="E112" s="42"/>
      <c r="F112" s="42" t="s">
        <v>968</v>
      </c>
      <c r="G112" s="42"/>
      <c r="H112" s="42"/>
      <c r="I112" s="564" t="s">
        <v>3289</v>
      </c>
      <c r="J112" s="42"/>
      <c r="K112" s="78"/>
      <c r="L112" s="42"/>
      <c r="M112" s="42"/>
      <c r="N112" s="78"/>
      <c r="O112" s="42"/>
      <c r="P112" s="42"/>
      <c r="Q112" s="78"/>
      <c r="R112" s="42"/>
      <c r="S112" s="42"/>
      <c r="T112" s="78"/>
      <c r="U112" s="81"/>
      <c r="V112" s="81"/>
      <c r="W112" s="722"/>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row>
    <row r="113" spans="1:62" ht="285" customHeight="1">
      <c r="A113" s="86">
        <v>3</v>
      </c>
      <c r="B113" s="69" t="s">
        <v>346</v>
      </c>
      <c r="C113" s="70" t="s">
        <v>347</v>
      </c>
      <c r="D113" s="70" t="s">
        <v>348</v>
      </c>
      <c r="E113" s="42"/>
      <c r="F113" s="42" t="s">
        <v>968</v>
      </c>
      <c r="G113" s="2"/>
      <c r="H113" s="2"/>
      <c r="I113" s="566"/>
      <c r="J113" s="2"/>
      <c r="K113" s="9"/>
      <c r="L113" s="2"/>
      <c r="M113" s="2"/>
      <c r="N113" s="9"/>
      <c r="O113" s="2"/>
      <c r="P113" s="2"/>
      <c r="Q113" s="9"/>
      <c r="R113" s="2" t="s">
        <v>3584</v>
      </c>
      <c r="S113" s="2" t="s">
        <v>2949</v>
      </c>
      <c r="T113" s="9"/>
      <c r="U113" s="14"/>
      <c r="V113" s="14"/>
      <c r="W113" s="74"/>
    </row>
    <row r="114" spans="1:62" ht="207" customHeight="1">
      <c r="A114" s="76">
        <v>3</v>
      </c>
      <c r="B114" s="71" t="s">
        <v>349</v>
      </c>
      <c r="C114" s="70" t="s">
        <v>350</v>
      </c>
      <c r="D114" s="70" t="s">
        <v>351</v>
      </c>
      <c r="E114" s="42"/>
      <c r="F114" s="42" t="s">
        <v>968</v>
      </c>
      <c r="G114" s="2"/>
      <c r="H114" s="2"/>
      <c r="I114" s="566"/>
      <c r="J114" s="2"/>
      <c r="K114" s="9"/>
      <c r="L114" s="2"/>
      <c r="M114" s="2"/>
      <c r="N114" s="9"/>
      <c r="O114" s="2"/>
      <c r="P114" s="2"/>
      <c r="Q114" s="9"/>
      <c r="R114" s="2" t="s">
        <v>3451</v>
      </c>
      <c r="S114" s="2" t="s">
        <v>2949</v>
      </c>
      <c r="T114" s="9"/>
      <c r="U114" s="14"/>
      <c r="V114" s="14"/>
      <c r="W114" s="74"/>
    </row>
    <row r="115" spans="1:62" s="79" customFormat="1" ht="52">
      <c r="A115" s="86">
        <v>3</v>
      </c>
      <c r="B115" s="86">
        <v>3.16</v>
      </c>
      <c r="C115" s="77" t="s">
        <v>352</v>
      </c>
      <c r="D115" s="77" t="s">
        <v>353</v>
      </c>
      <c r="E115" s="42"/>
      <c r="F115" s="42" t="s">
        <v>968</v>
      </c>
      <c r="G115" s="42"/>
      <c r="H115" s="42"/>
      <c r="I115" s="564" t="s">
        <v>3290</v>
      </c>
      <c r="J115" s="42"/>
      <c r="K115" s="78"/>
      <c r="L115" s="42"/>
      <c r="M115" s="42"/>
      <c r="N115" s="78"/>
      <c r="O115" s="42"/>
      <c r="P115" s="42"/>
      <c r="Q115" s="78"/>
      <c r="R115" s="42"/>
      <c r="S115" s="42"/>
      <c r="T115" s="78"/>
      <c r="U115" s="81"/>
      <c r="V115" s="81"/>
      <c r="W115" s="722"/>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row>
    <row r="116" spans="1:62" ht="100">
      <c r="A116" s="76">
        <v>3</v>
      </c>
      <c r="B116" s="71" t="s">
        <v>354</v>
      </c>
      <c r="C116" s="70" t="s">
        <v>355</v>
      </c>
      <c r="D116" s="70" t="s">
        <v>356</v>
      </c>
      <c r="E116" s="42"/>
      <c r="F116" s="42" t="s">
        <v>968</v>
      </c>
      <c r="G116" s="2"/>
      <c r="H116" s="2"/>
      <c r="I116" s="566"/>
      <c r="J116" s="2"/>
      <c r="K116" s="9"/>
      <c r="L116" s="2"/>
      <c r="M116" s="2"/>
      <c r="N116" s="9"/>
      <c r="O116" s="2"/>
      <c r="P116" s="2"/>
      <c r="Q116" s="9"/>
      <c r="R116" s="2" t="s">
        <v>3452</v>
      </c>
      <c r="S116" s="2" t="s">
        <v>2949</v>
      </c>
      <c r="T116" s="9"/>
      <c r="U116" s="14"/>
      <c r="V116" s="14"/>
      <c r="W116" s="74"/>
    </row>
    <row r="117" spans="1:62" s="79" customFormat="1" ht="169">
      <c r="A117" s="86">
        <v>3</v>
      </c>
      <c r="B117" s="86" t="s">
        <v>357</v>
      </c>
      <c r="C117" s="77" t="s">
        <v>358</v>
      </c>
      <c r="D117" s="77" t="s">
        <v>359</v>
      </c>
      <c r="E117" s="42"/>
      <c r="F117" s="42" t="s">
        <v>968</v>
      </c>
      <c r="G117" s="42"/>
      <c r="H117" s="42"/>
      <c r="I117" s="564" t="s">
        <v>3079</v>
      </c>
      <c r="J117" s="42"/>
      <c r="K117" s="78"/>
      <c r="L117" s="42"/>
      <c r="M117" s="42"/>
      <c r="N117" s="78"/>
      <c r="O117" s="42"/>
      <c r="P117" s="42"/>
      <c r="Q117" s="78"/>
      <c r="R117" s="42"/>
      <c r="S117" s="42"/>
      <c r="T117" s="78"/>
      <c r="U117" s="81"/>
      <c r="V117" s="81"/>
      <c r="W117" s="722"/>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row>
    <row r="118" spans="1:62" ht="90" customHeight="1">
      <c r="A118" s="76">
        <v>3</v>
      </c>
      <c r="B118" s="71" t="s">
        <v>360</v>
      </c>
      <c r="C118" s="70" t="s">
        <v>361</v>
      </c>
      <c r="D118" s="70" t="s">
        <v>362</v>
      </c>
      <c r="E118" s="42"/>
      <c r="F118" s="42" t="s">
        <v>968</v>
      </c>
      <c r="G118" s="2"/>
      <c r="H118" s="2"/>
      <c r="I118" s="566"/>
      <c r="J118" s="2"/>
      <c r="K118" s="9"/>
      <c r="L118" s="2"/>
      <c r="M118" s="2"/>
      <c r="N118" s="9"/>
      <c r="O118" s="2"/>
      <c r="P118" s="2"/>
      <c r="Q118" s="9"/>
      <c r="R118" s="2" t="s">
        <v>3453</v>
      </c>
      <c r="S118" s="2" t="s">
        <v>2949</v>
      </c>
      <c r="T118" s="9"/>
      <c r="U118" s="14"/>
      <c r="V118" s="14"/>
      <c r="W118" s="74"/>
    </row>
    <row r="119" spans="1:62" ht="112" customHeight="1">
      <c r="A119" s="76">
        <v>3</v>
      </c>
      <c r="B119" s="71" t="s">
        <v>363</v>
      </c>
      <c r="C119" s="70" t="s">
        <v>364</v>
      </c>
      <c r="D119" s="70" t="s">
        <v>365</v>
      </c>
      <c r="E119" s="42"/>
      <c r="F119" s="42" t="s">
        <v>968</v>
      </c>
      <c r="G119" s="2"/>
      <c r="H119" s="2"/>
      <c r="I119" s="566"/>
      <c r="J119" s="2"/>
      <c r="K119" s="9"/>
      <c r="L119" s="2"/>
      <c r="M119" s="2"/>
      <c r="N119" s="9"/>
      <c r="O119" s="2"/>
      <c r="P119" s="2"/>
      <c r="Q119" s="9"/>
      <c r="R119" s="2" t="s">
        <v>3454</v>
      </c>
      <c r="S119" s="2" t="s">
        <v>2949</v>
      </c>
      <c r="T119" s="9"/>
      <c r="U119" s="14"/>
      <c r="V119" s="14"/>
      <c r="W119" s="74"/>
    </row>
    <row r="120" spans="1:62" s="79" customFormat="1" ht="32.15" customHeight="1">
      <c r="A120" s="76">
        <v>3</v>
      </c>
      <c r="B120" s="76" t="s">
        <v>366</v>
      </c>
      <c r="C120" s="77" t="s">
        <v>367</v>
      </c>
      <c r="D120" s="77" t="s">
        <v>368</v>
      </c>
      <c r="E120" s="42"/>
      <c r="F120" s="42" t="s">
        <v>968</v>
      </c>
      <c r="G120" s="42"/>
      <c r="H120" s="42"/>
      <c r="I120" s="564" t="s">
        <v>3291</v>
      </c>
      <c r="J120" s="42"/>
      <c r="K120" s="78"/>
      <c r="L120" s="42"/>
      <c r="M120" s="42"/>
      <c r="N120" s="78"/>
      <c r="O120" s="42"/>
      <c r="P120" s="42"/>
      <c r="Q120" s="78"/>
      <c r="R120" s="42"/>
      <c r="S120" s="42"/>
      <c r="T120" s="78"/>
      <c r="U120" s="81"/>
      <c r="V120" s="81"/>
      <c r="W120" s="722"/>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row>
    <row r="121" spans="1:62" ht="96" customHeight="1">
      <c r="A121" s="76">
        <v>3</v>
      </c>
      <c r="B121" s="71" t="s">
        <v>369</v>
      </c>
      <c r="C121" s="70" t="s">
        <v>370</v>
      </c>
      <c r="D121" s="70" t="s">
        <v>371</v>
      </c>
      <c r="E121" s="42"/>
      <c r="F121" s="42" t="s">
        <v>968</v>
      </c>
      <c r="G121" s="2"/>
      <c r="H121" s="2"/>
      <c r="I121" s="566"/>
      <c r="J121" s="2"/>
      <c r="K121" s="9"/>
      <c r="L121" s="2"/>
      <c r="M121" s="2"/>
      <c r="N121" s="9"/>
      <c r="O121" s="2"/>
      <c r="P121" s="2"/>
      <c r="Q121" s="9"/>
      <c r="R121" s="2" t="s">
        <v>3455</v>
      </c>
      <c r="S121" s="2" t="s">
        <v>2949</v>
      </c>
      <c r="T121" s="9"/>
      <c r="U121" s="14"/>
      <c r="V121" s="14"/>
      <c r="W121" s="74"/>
    </row>
    <row r="122" spans="1:62" s="79" customFormat="1" ht="65">
      <c r="A122" s="76">
        <v>3</v>
      </c>
      <c r="B122" s="76" t="s">
        <v>372</v>
      </c>
      <c r="C122" s="77" t="s">
        <v>373</v>
      </c>
      <c r="D122" s="77" t="s">
        <v>374</v>
      </c>
      <c r="E122" s="42"/>
      <c r="F122" s="42" t="s">
        <v>968</v>
      </c>
      <c r="G122" s="42"/>
      <c r="H122" s="42"/>
      <c r="I122" s="564" t="s">
        <v>3292</v>
      </c>
      <c r="J122" s="42"/>
      <c r="K122" s="78"/>
      <c r="L122" s="42"/>
      <c r="M122" s="42"/>
      <c r="N122" s="78"/>
      <c r="O122" s="42"/>
      <c r="P122" s="42"/>
      <c r="Q122" s="78"/>
      <c r="R122" s="42"/>
      <c r="S122" s="42"/>
      <c r="T122" s="78"/>
      <c r="U122" s="81"/>
      <c r="V122" s="81"/>
      <c r="W122" s="722"/>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row>
    <row r="123" spans="1:62" ht="86.15" customHeight="1">
      <c r="A123" s="76">
        <v>3</v>
      </c>
      <c r="B123" s="71" t="s">
        <v>375</v>
      </c>
      <c r="C123" s="70" t="s">
        <v>376</v>
      </c>
      <c r="D123" s="70" t="s">
        <v>377</v>
      </c>
      <c r="E123" s="42"/>
      <c r="F123" s="42" t="s">
        <v>968</v>
      </c>
      <c r="G123" s="2"/>
      <c r="H123" s="2"/>
      <c r="I123" s="566"/>
      <c r="J123" s="2"/>
      <c r="K123" s="9"/>
      <c r="L123" s="2"/>
      <c r="M123" s="2"/>
      <c r="N123" s="9"/>
      <c r="O123" s="2"/>
      <c r="P123" s="2"/>
      <c r="Q123" s="9"/>
      <c r="R123" s="2" t="s">
        <v>3456</v>
      </c>
      <c r="S123" s="2" t="s">
        <v>2949</v>
      </c>
      <c r="T123" s="9"/>
      <c r="U123" s="14"/>
      <c r="V123" s="14"/>
      <c r="W123" s="74"/>
    </row>
    <row r="124" spans="1:62" s="96" customFormat="1" ht="26.15" customHeight="1">
      <c r="A124" s="85">
        <v>4</v>
      </c>
      <c r="B124" s="85">
        <v>4</v>
      </c>
      <c r="C124" s="93" t="s">
        <v>69</v>
      </c>
      <c r="D124" s="567" t="s">
        <v>68</v>
      </c>
      <c r="E124" s="82"/>
      <c r="F124" s="82" t="s">
        <v>968</v>
      </c>
      <c r="G124" s="82"/>
      <c r="H124" s="82"/>
      <c r="I124" s="565"/>
      <c r="J124" s="82"/>
      <c r="K124" s="91"/>
      <c r="L124" s="82"/>
      <c r="M124" s="82"/>
      <c r="N124" s="91"/>
      <c r="O124" s="82"/>
      <c r="P124" s="82"/>
      <c r="Q124" s="91"/>
      <c r="R124" s="82"/>
      <c r="S124" s="82"/>
      <c r="T124" s="91"/>
      <c r="U124" s="723"/>
      <c r="V124" s="723"/>
      <c r="W124" s="567"/>
      <c r="X124" s="576"/>
      <c r="Y124" s="576"/>
      <c r="Z124" s="576"/>
      <c r="AA124" s="576"/>
      <c r="AB124" s="576"/>
      <c r="AC124" s="576"/>
      <c r="AD124" s="576"/>
      <c r="AE124" s="576"/>
      <c r="AF124" s="576"/>
      <c r="AG124" s="576"/>
      <c r="AH124" s="576"/>
      <c r="AI124" s="576"/>
      <c r="AJ124" s="576"/>
      <c r="AK124" s="576"/>
      <c r="AL124" s="576"/>
      <c r="AM124" s="576"/>
      <c r="AN124" s="576"/>
      <c r="AO124" s="576"/>
      <c r="AP124" s="576"/>
      <c r="AQ124" s="576"/>
      <c r="AR124" s="576"/>
      <c r="AS124" s="576"/>
      <c r="AT124" s="576"/>
      <c r="AU124" s="576"/>
      <c r="AV124" s="576"/>
      <c r="AW124" s="576"/>
      <c r="AX124" s="576"/>
      <c r="AY124" s="576"/>
      <c r="AZ124" s="576"/>
      <c r="BA124" s="576"/>
      <c r="BB124" s="576"/>
      <c r="BC124" s="576"/>
      <c r="BD124" s="576"/>
      <c r="BE124" s="576"/>
      <c r="BF124" s="576"/>
      <c r="BG124" s="576"/>
      <c r="BH124" s="576"/>
      <c r="BI124" s="576"/>
      <c r="BJ124" s="576"/>
    </row>
    <row r="125" spans="1:62" s="79" customFormat="1" ht="176.15" customHeight="1">
      <c r="A125" s="76">
        <v>4</v>
      </c>
      <c r="B125" s="76" t="s">
        <v>34</v>
      </c>
      <c r="C125" s="77" t="s">
        <v>378</v>
      </c>
      <c r="D125" s="77" t="s">
        <v>379</v>
      </c>
      <c r="E125" s="42"/>
      <c r="F125" s="42"/>
      <c r="G125" s="42"/>
      <c r="H125" s="42"/>
      <c r="I125" s="42"/>
      <c r="J125" s="42"/>
      <c r="K125" s="78"/>
      <c r="L125" s="42"/>
      <c r="M125" s="42"/>
      <c r="N125" s="78"/>
      <c r="O125" s="42"/>
      <c r="P125" s="42"/>
      <c r="Q125" s="78"/>
      <c r="R125" s="42"/>
      <c r="S125" s="42"/>
      <c r="T125" s="78"/>
      <c r="U125" s="81"/>
      <c r="V125" s="81"/>
      <c r="W125" s="722"/>
    </row>
    <row r="126" spans="1:62" ht="58.5" customHeight="1">
      <c r="A126" s="86">
        <v>4</v>
      </c>
      <c r="B126" s="69" t="s">
        <v>380</v>
      </c>
      <c r="C126" s="70" t="s">
        <v>381</v>
      </c>
      <c r="D126" s="70" t="s">
        <v>382</v>
      </c>
      <c r="E126" s="42"/>
      <c r="F126" s="42"/>
      <c r="G126" s="2"/>
      <c r="H126" s="2"/>
      <c r="I126" s="2"/>
      <c r="J126" s="2"/>
      <c r="K126" s="9"/>
      <c r="L126" s="2"/>
      <c r="M126" s="2"/>
      <c r="N126" s="9"/>
      <c r="O126" s="2"/>
      <c r="P126" s="2"/>
      <c r="Q126" s="9"/>
      <c r="R126" s="2"/>
      <c r="S126" s="2"/>
      <c r="T126" s="9"/>
      <c r="U126" s="70" t="s">
        <v>3570</v>
      </c>
      <c r="V126" s="14" t="s">
        <v>2949</v>
      </c>
      <c r="W126" s="74"/>
    </row>
    <row r="127" spans="1:62" ht="88.5" customHeight="1">
      <c r="A127" s="86">
        <v>4</v>
      </c>
      <c r="B127" s="69" t="s">
        <v>383</v>
      </c>
      <c r="C127" s="70" t="s">
        <v>384</v>
      </c>
      <c r="D127" s="70" t="s">
        <v>385</v>
      </c>
      <c r="E127" s="42"/>
      <c r="F127" s="42"/>
      <c r="G127" s="2"/>
      <c r="H127" s="2"/>
      <c r="I127" s="2"/>
      <c r="J127" s="2"/>
      <c r="K127" s="9"/>
      <c r="L127" s="2"/>
      <c r="M127" s="2"/>
      <c r="N127" s="9"/>
      <c r="O127" s="2"/>
      <c r="P127" s="2"/>
      <c r="Q127" s="9"/>
      <c r="R127" s="2"/>
      <c r="S127" s="2"/>
      <c r="T127" s="9"/>
      <c r="U127" s="70" t="s">
        <v>3571</v>
      </c>
      <c r="V127" s="14" t="s">
        <v>2949</v>
      </c>
      <c r="W127" s="74"/>
    </row>
    <row r="128" spans="1:62" ht="70.5" customHeight="1">
      <c r="A128" s="86">
        <v>4</v>
      </c>
      <c r="B128" s="69" t="s">
        <v>386</v>
      </c>
      <c r="C128" s="70" t="s">
        <v>387</v>
      </c>
      <c r="D128" s="70" t="s">
        <v>388</v>
      </c>
      <c r="E128" s="42"/>
      <c r="F128" s="42"/>
      <c r="G128" s="2"/>
      <c r="H128" s="2"/>
      <c r="I128" s="2"/>
      <c r="J128" s="2"/>
      <c r="K128" s="9"/>
      <c r="L128" s="2"/>
      <c r="M128" s="2"/>
      <c r="N128" s="9"/>
      <c r="O128" s="2"/>
      <c r="P128" s="2"/>
      <c r="Q128" s="9"/>
      <c r="R128" s="2"/>
      <c r="S128" s="2"/>
      <c r="T128" s="9"/>
      <c r="U128" s="70" t="s">
        <v>3507</v>
      </c>
      <c r="V128" s="14" t="s">
        <v>2949</v>
      </c>
      <c r="W128" s="74"/>
    </row>
    <row r="129" spans="1:23" ht="75.650000000000006" customHeight="1">
      <c r="A129" s="86">
        <v>4</v>
      </c>
      <c r="B129" s="69" t="s">
        <v>389</v>
      </c>
      <c r="C129" s="70" t="s">
        <v>390</v>
      </c>
      <c r="D129" s="70" t="s">
        <v>391</v>
      </c>
      <c r="E129" s="42"/>
      <c r="F129" s="42"/>
      <c r="G129" s="2"/>
      <c r="H129" s="2"/>
      <c r="I129" s="2"/>
      <c r="J129" s="2"/>
      <c r="K129" s="9"/>
      <c r="L129" s="2"/>
      <c r="M129" s="2"/>
      <c r="N129" s="9"/>
      <c r="O129" s="2"/>
      <c r="P129" s="2"/>
      <c r="Q129" s="9"/>
      <c r="R129" s="2"/>
      <c r="S129" s="2"/>
      <c r="T129" s="9"/>
      <c r="U129" s="14" t="s">
        <v>3588</v>
      </c>
      <c r="V129" s="14" t="s">
        <v>2949</v>
      </c>
      <c r="W129" s="74"/>
    </row>
    <row r="130" spans="1:23" s="79" customFormat="1" ht="39">
      <c r="A130" s="76">
        <v>4</v>
      </c>
      <c r="B130" s="76" t="s">
        <v>35</v>
      </c>
      <c r="C130" s="77" t="s">
        <v>392</v>
      </c>
      <c r="D130" s="77" t="s">
        <v>393</v>
      </c>
      <c r="E130" s="42"/>
      <c r="F130" s="42"/>
      <c r="G130" s="42"/>
      <c r="H130" s="42"/>
      <c r="I130" s="42"/>
      <c r="J130" s="42"/>
      <c r="K130" s="78"/>
      <c r="L130" s="42"/>
      <c r="M130" s="42"/>
      <c r="N130" s="78"/>
      <c r="O130" s="42"/>
      <c r="P130" s="42"/>
      <c r="Q130" s="78"/>
      <c r="R130" s="42"/>
      <c r="S130" s="42"/>
      <c r="T130" s="78"/>
      <c r="U130" s="81"/>
      <c r="V130" s="81"/>
      <c r="W130" s="722"/>
    </row>
    <row r="131" spans="1:23" ht="92.5" customHeight="1">
      <c r="A131" s="86">
        <v>4</v>
      </c>
      <c r="B131" s="69" t="s">
        <v>36</v>
      </c>
      <c r="C131" s="70" t="s">
        <v>394</v>
      </c>
      <c r="D131" s="70" t="s">
        <v>395</v>
      </c>
      <c r="E131" s="42"/>
      <c r="F131" s="42"/>
      <c r="G131" s="2"/>
      <c r="H131" s="2"/>
      <c r="I131" s="2"/>
      <c r="J131" s="2"/>
      <c r="K131" s="9"/>
      <c r="L131" s="2"/>
      <c r="M131" s="2"/>
      <c r="N131" s="9"/>
      <c r="O131" s="2"/>
      <c r="P131" s="2"/>
      <c r="Q131" s="9"/>
      <c r="R131" s="2"/>
      <c r="S131" s="2"/>
      <c r="T131" s="9"/>
      <c r="U131" s="69" t="s">
        <v>3572</v>
      </c>
      <c r="V131" s="14" t="s">
        <v>2949</v>
      </c>
      <c r="W131" s="74"/>
    </row>
    <row r="132" spans="1:23" ht="78">
      <c r="A132" s="86">
        <v>4</v>
      </c>
      <c r="B132" s="69" t="s">
        <v>37</v>
      </c>
      <c r="C132" s="70" t="s">
        <v>396</v>
      </c>
      <c r="D132" s="69" t="s">
        <v>397</v>
      </c>
      <c r="E132" s="42"/>
      <c r="F132" s="42"/>
      <c r="G132" s="2"/>
      <c r="H132" s="2"/>
      <c r="I132" s="2"/>
      <c r="J132" s="2"/>
      <c r="K132" s="9"/>
      <c r="L132" s="2"/>
      <c r="M132" s="2"/>
      <c r="N132" s="9"/>
      <c r="O132" s="2"/>
      <c r="P132" s="2"/>
      <c r="Q132" s="9"/>
      <c r="R132" s="2"/>
      <c r="S132" s="2"/>
      <c r="T132" s="9"/>
      <c r="U132" s="14" t="s">
        <v>3589</v>
      </c>
      <c r="V132" s="14" t="s">
        <v>2949</v>
      </c>
      <c r="W132" s="74"/>
    </row>
    <row r="133" spans="1:23" s="79" customFormat="1" ht="78">
      <c r="A133" s="76">
        <v>4</v>
      </c>
      <c r="B133" s="76" t="s">
        <v>38</v>
      </c>
      <c r="C133" s="77" t="s">
        <v>398</v>
      </c>
      <c r="D133" s="77" t="s">
        <v>399</v>
      </c>
      <c r="E133" s="42"/>
      <c r="F133" s="42"/>
      <c r="G133" s="42"/>
      <c r="H133" s="42"/>
      <c r="I133" s="42"/>
      <c r="J133" s="42"/>
      <c r="K133" s="78"/>
      <c r="L133" s="42"/>
      <c r="M133" s="42"/>
      <c r="N133" s="78"/>
      <c r="O133" s="42"/>
      <c r="P133" s="42"/>
      <c r="Q133" s="78"/>
      <c r="R133" s="42"/>
      <c r="S133" s="42"/>
      <c r="T133" s="78"/>
      <c r="U133" s="81"/>
      <c r="V133" s="81"/>
      <c r="W133" s="722"/>
    </row>
    <row r="134" spans="1:23" ht="65">
      <c r="A134" s="86">
        <v>4</v>
      </c>
      <c r="B134" s="69" t="s">
        <v>400</v>
      </c>
      <c r="C134" s="70" t="s">
        <v>401</v>
      </c>
      <c r="D134" s="69" t="s">
        <v>402</v>
      </c>
      <c r="E134" s="42"/>
      <c r="F134" s="42"/>
      <c r="G134" s="2"/>
      <c r="H134" s="2"/>
      <c r="I134" s="2"/>
      <c r="J134" s="2"/>
      <c r="K134" s="9"/>
      <c r="L134" s="2"/>
      <c r="M134" s="2"/>
      <c r="N134" s="9"/>
      <c r="O134" s="2"/>
      <c r="P134" s="2"/>
      <c r="Q134" s="9"/>
      <c r="R134" s="2"/>
      <c r="S134" s="2"/>
      <c r="T134" s="9"/>
      <c r="U134" s="14" t="s">
        <v>3590</v>
      </c>
      <c r="V134" s="14" t="s">
        <v>2949</v>
      </c>
      <c r="W134" s="74"/>
    </row>
    <row r="135" spans="1:23" s="79" customFormat="1" ht="39">
      <c r="A135" s="76">
        <v>4</v>
      </c>
      <c r="B135" s="76" t="s">
        <v>39</v>
      </c>
      <c r="C135" s="77" t="s">
        <v>403</v>
      </c>
      <c r="D135" s="77" t="s">
        <v>404</v>
      </c>
      <c r="E135" s="42"/>
      <c r="F135" s="42"/>
      <c r="G135" s="42"/>
      <c r="H135" s="42"/>
      <c r="I135" s="42"/>
      <c r="J135" s="42"/>
      <c r="K135" s="78"/>
      <c r="L135" s="42"/>
      <c r="M135" s="42"/>
      <c r="N135" s="78"/>
      <c r="O135" s="42"/>
      <c r="P135" s="42"/>
      <c r="Q135" s="78"/>
      <c r="R135" s="42"/>
      <c r="S135" s="42"/>
      <c r="T135" s="78"/>
      <c r="U135" s="81"/>
      <c r="V135" s="81"/>
      <c r="W135" s="722"/>
    </row>
    <row r="136" spans="1:23" ht="64" customHeight="1">
      <c r="A136" s="76">
        <v>4</v>
      </c>
      <c r="B136" s="71" t="s">
        <v>40</v>
      </c>
      <c r="C136" s="70" t="s">
        <v>405</v>
      </c>
      <c r="D136" s="70" t="s">
        <v>406</v>
      </c>
      <c r="E136" s="42"/>
      <c r="F136" s="42"/>
      <c r="G136" s="2"/>
      <c r="H136" s="2"/>
      <c r="I136" s="2"/>
      <c r="J136" s="2"/>
      <c r="K136" s="9"/>
      <c r="L136" s="2"/>
      <c r="M136" s="2"/>
      <c r="N136" s="9"/>
      <c r="O136" s="2"/>
      <c r="P136" s="2"/>
      <c r="Q136" s="9"/>
      <c r="R136" s="2"/>
      <c r="S136" s="2"/>
      <c r="T136" s="9"/>
      <c r="U136" s="14" t="s">
        <v>3508</v>
      </c>
      <c r="V136" s="14" t="s">
        <v>2949</v>
      </c>
      <c r="W136" s="74"/>
    </row>
    <row r="137" spans="1:23" s="79" customFormat="1" ht="26">
      <c r="A137" s="76">
        <v>4</v>
      </c>
      <c r="B137" s="76" t="s">
        <v>41</v>
      </c>
      <c r="C137" s="77" t="s">
        <v>407</v>
      </c>
      <c r="D137" s="77" t="s">
        <v>408</v>
      </c>
      <c r="E137" s="42"/>
      <c r="F137" s="42"/>
      <c r="G137" s="42"/>
      <c r="H137" s="42"/>
      <c r="I137" s="42"/>
      <c r="J137" s="42"/>
      <c r="K137" s="78"/>
      <c r="L137" s="42"/>
      <c r="M137" s="42"/>
      <c r="N137" s="78"/>
      <c r="O137" s="42"/>
      <c r="P137" s="42"/>
      <c r="Q137" s="78"/>
      <c r="R137" s="42"/>
      <c r="S137" s="42"/>
      <c r="T137" s="78"/>
      <c r="U137" s="81"/>
      <c r="V137" s="81"/>
      <c r="W137" s="722"/>
    </row>
    <row r="138" spans="1:23" ht="72.650000000000006" customHeight="1">
      <c r="A138" s="86">
        <v>4</v>
      </c>
      <c r="B138" s="69" t="s">
        <v>409</v>
      </c>
      <c r="C138" s="70" t="s">
        <v>410</v>
      </c>
      <c r="D138" s="70" t="s">
        <v>411</v>
      </c>
      <c r="E138" s="42"/>
      <c r="F138" s="42"/>
      <c r="G138" s="2"/>
      <c r="H138" s="2"/>
      <c r="I138" s="2"/>
      <c r="J138" s="2"/>
      <c r="K138" s="9"/>
      <c r="L138" s="2"/>
      <c r="M138" s="2"/>
      <c r="N138" s="9"/>
      <c r="O138" s="2"/>
      <c r="P138" s="2"/>
      <c r="Q138" s="9"/>
      <c r="R138" s="2"/>
      <c r="S138" s="2"/>
      <c r="T138" s="9"/>
      <c r="U138" s="14"/>
      <c r="V138" s="14"/>
      <c r="W138" s="74"/>
    </row>
    <row r="139" spans="1:23" s="79" customFormat="1" ht="104">
      <c r="A139" s="76">
        <v>4</v>
      </c>
      <c r="B139" s="76" t="s">
        <v>42</v>
      </c>
      <c r="C139" s="77" t="s">
        <v>412</v>
      </c>
      <c r="D139" s="77" t="s">
        <v>413</v>
      </c>
      <c r="E139" s="42"/>
      <c r="F139" s="42"/>
      <c r="G139" s="42"/>
      <c r="H139" s="42"/>
      <c r="I139" s="42"/>
      <c r="J139" s="42"/>
      <c r="K139" s="78"/>
      <c r="L139" s="42"/>
      <c r="M139" s="42"/>
      <c r="N139" s="78"/>
      <c r="O139" s="42"/>
      <c r="P139" s="42"/>
      <c r="Q139" s="78"/>
      <c r="R139" s="42"/>
      <c r="S139" s="42"/>
      <c r="T139" s="78"/>
      <c r="U139" s="81"/>
      <c r="V139" s="81"/>
      <c r="W139" s="722"/>
    </row>
    <row r="140" spans="1:23" ht="43.5" customHeight="1">
      <c r="A140" s="86">
        <v>4</v>
      </c>
      <c r="B140" s="69" t="s">
        <v>414</v>
      </c>
      <c r="C140" s="70" t="s">
        <v>415</v>
      </c>
      <c r="D140" s="70" t="s">
        <v>416</v>
      </c>
      <c r="E140" s="42"/>
      <c r="F140" s="42"/>
      <c r="G140" s="2"/>
      <c r="H140" s="2"/>
      <c r="I140" s="2"/>
      <c r="J140" s="2"/>
      <c r="K140" s="9"/>
      <c r="L140" s="2"/>
      <c r="M140" s="2"/>
      <c r="N140" s="9"/>
      <c r="O140" s="2"/>
      <c r="P140" s="2"/>
      <c r="Q140" s="9"/>
      <c r="R140" s="2"/>
      <c r="S140" s="2"/>
      <c r="T140" s="9"/>
      <c r="U140" s="164"/>
      <c r="V140" s="14"/>
      <c r="W140" s="74"/>
    </row>
    <row r="141" spans="1:23" ht="43.5" customHeight="1">
      <c r="A141" s="86">
        <v>4</v>
      </c>
      <c r="B141" s="69" t="s">
        <v>417</v>
      </c>
      <c r="C141" s="70" t="s">
        <v>418</v>
      </c>
      <c r="D141" s="70" t="s">
        <v>416</v>
      </c>
      <c r="E141" s="42"/>
      <c r="F141" s="42"/>
      <c r="G141" s="2"/>
      <c r="H141" s="2"/>
      <c r="I141" s="2"/>
      <c r="J141" s="2"/>
      <c r="K141" s="9"/>
      <c r="L141" s="2"/>
      <c r="M141" s="2"/>
      <c r="N141" s="9"/>
      <c r="O141" s="2"/>
      <c r="P141" s="2"/>
      <c r="Q141" s="9"/>
      <c r="R141" s="2"/>
      <c r="S141" s="2"/>
      <c r="T141" s="9"/>
      <c r="U141" s="14"/>
      <c r="V141" s="14"/>
      <c r="W141" s="74"/>
    </row>
    <row r="142" spans="1:23" s="79" customFormat="1" ht="39">
      <c r="A142" s="76">
        <v>4</v>
      </c>
      <c r="B142" s="76" t="s">
        <v>43</v>
      </c>
      <c r="C142" s="77" t="s">
        <v>419</v>
      </c>
      <c r="D142" s="77" t="s">
        <v>420</v>
      </c>
      <c r="E142" s="42"/>
      <c r="F142" s="42"/>
      <c r="G142" s="42"/>
      <c r="H142" s="42"/>
      <c r="I142" s="42"/>
      <c r="J142" s="42"/>
      <c r="K142" s="78"/>
      <c r="L142" s="42"/>
      <c r="M142" s="42"/>
      <c r="N142" s="78"/>
      <c r="O142" s="42"/>
      <c r="P142" s="42"/>
      <c r="Q142" s="78"/>
      <c r="R142" s="42"/>
      <c r="S142" s="42"/>
      <c r="T142" s="78"/>
      <c r="U142" s="81"/>
      <c r="V142" s="81"/>
      <c r="W142" s="722"/>
    </row>
    <row r="143" spans="1:23" ht="47.15" customHeight="1">
      <c r="A143" s="86">
        <v>4</v>
      </c>
      <c r="B143" s="69" t="s">
        <v>421</v>
      </c>
      <c r="C143" s="70" t="s">
        <v>422</v>
      </c>
      <c r="D143" s="70" t="s">
        <v>423</v>
      </c>
      <c r="E143" s="42"/>
      <c r="F143" s="42"/>
      <c r="G143" s="2"/>
      <c r="H143" s="2"/>
      <c r="I143" s="2"/>
      <c r="J143" s="2"/>
      <c r="K143" s="9"/>
      <c r="L143" s="2"/>
      <c r="M143" s="2"/>
      <c r="N143" s="9"/>
      <c r="O143" s="2"/>
      <c r="P143" s="2"/>
      <c r="Q143" s="9"/>
      <c r="R143" s="2"/>
      <c r="S143" s="2"/>
      <c r="T143" s="9"/>
      <c r="U143" s="164"/>
      <c r="V143" s="14"/>
      <c r="W143" s="74"/>
    </row>
    <row r="144" spans="1:23" ht="47.15" customHeight="1">
      <c r="A144" s="86">
        <v>4</v>
      </c>
      <c r="B144" s="69" t="s">
        <v>424</v>
      </c>
      <c r="C144" s="70" t="s">
        <v>425</v>
      </c>
      <c r="D144" s="70" t="s">
        <v>426</v>
      </c>
      <c r="E144" s="42"/>
      <c r="F144" s="42"/>
      <c r="G144" s="2"/>
      <c r="H144" s="2"/>
      <c r="I144" s="2"/>
      <c r="J144" s="2"/>
      <c r="K144" s="9"/>
      <c r="L144" s="2"/>
      <c r="M144" s="2"/>
      <c r="N144" s="9"/>
      <c r="O144" s="2"/>
      <c r="P144" s="2"/>
      <c r="Q144" s="9"/>
      <c r="R144" s="2"/>
      <c r="S144" s="2"/>
      <c r="T144" s="9"/>
      <c r="U144" s="14"/>
      <c r="V144" s="14"/>
      <c r="W144" s="74"/>
    </row>
    <row r="145" spans="1:62" s="79" customFormat="1" ht="143">
      <c r="A145" s="76">
        <v>4</v>
      </c>
      <c r="B145" s="76" t="s">
        <v>44</v>
      </c>
      <c r="C145" s="77" t="s">
        <v>427</v>
      </c>
      <c r="D145" s="77" t="s">
        <v>428</v>
      </c>
      <c r="E145" s="42"/>
      <c r="F145" s="42" t="s">
        <v>968</v>
      </c>
      <c r="G145" s="42"/>
      <c r="H145" s="42"/>
      <c r="I145" s="564" t="s">
        <v>3293</v>
      </c>
      <c r="J145" s="42"/>
      <c r="K145" s="78"/>
      <c r="L145" s="42"/>
      <c r="M145" s="42"/>
      <c r="N145" s="78"/>
      <c r="O145" s="42"/>
      <c r="P145" s="42"/>
      <c r="Q145" s="78"/>
      <c r="R145" s="42"/>
      <c r="S145" s="42"/>
      <c r="T145" s="78"/>
      <c r="U145" s="81"/>
      <c r="V145" s="81"/>
      <c r="W145" s="722"/>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row>
    <row r="146" spans="1:62" ht="142.5" customHeight="1">
      <c r="A146" s="86">
        <v>4</v>
      </c>
      <c r="B146" s="69" t="s">
        <v>429</v>
      </c>
      <c r="C146" s="70" t="s">
        <v>430</v>
      </c>
      <c r="D146" s="69" t="s">
        <v>431</v>
      </c>
      <c r="E146" s="42"/>
      <c r="F146" s="42" t="s">
        <v>968</v>
      </c>
      <c r="G146" s="2"/>
      <c r="H146" s="2"/>
      <c r="I146" s="566"/>
      <c r="J146" s="2"/>
      <c r="K146" s="9"/>
      <c r="L146" s="2"/>
      <c r="M146" s="2"/>
      <c r="N146" s="9"/>
      <c r="O146" s="2"/>
      <c r="P146" s="2"/>
      <c r="Q146" s="9"/>
      <c r="R146" s="2" t="s">
        <v>3428</v>
      </c>
      <c r="S146" s="2" t="s">
        <v>2949</v>
      </c>
      <c r="T146" s="9"/>
      <c r="U146" s="69" t="s">
        <v>3573</v>
      </c>
      <c r="V146" s="14" t="s">
        <v>3509</v>
      </c>
      <c r="W146" s="74"/>
    </row>
    <row r="147" spans="1:62" ht="242.5" customHeight="1">
      <c r="A147" s="86">
        <v>4</v>
      </c>
      <c r="B147" s="69" t="s">
        <v>432</v>
      </c>
      <c r="C147" s="70" t="s">
        <v>433</v>
      </c>
      <c r="D147" s="69" t="s">
        <v>434</v>
      </c>
      <c r="E147" s="42"/>
      <c r="F147" s="42" t="s">
        <v>968</v>
      </c>
      <c r="G147" s="2"/>
      <c r="H147" s="2"/>
      <c r="I147" s="566"/>
      <c r="J147" s="2"/>
      <c r="K147" s="9"/>
      <c r="L147" s="2"/>
      <c r="M147" s="2"/>
      <c r="N147" s="9"/>
      <c r="O147" s="2"/>
      <c r="P147" s="2"/>
      <c r="Q147" s="9"/>
      <c r="R147" s="2" t="s">
        <v>3462</v>
      </c>
      <c r="S147" s="2" t="s">
        <v>3464</v>
      </c>
      <c r="T147" s="9" t="s">
        <v>3461</v>
      </c>
      <c r="U147" s="14" t="s">
        <v>3580</v>
      </c>
      <c r="V147" s="14" t="s">
        <v>3509</v>
      </c>
      <c r="W147" s="74"/>
    </row>
    <row r="148" spans="1:62" ht="183.75" customHeight="1">
      <c r="A148" s="86">
        <v>4</v>
      </c>
      <c r="B148" s="69" t="s">
        <v>435</v>
      </c>
      <c r="C148" s="70" t="s">
        <v>436</v>
      </c>
      <c r="D148" s="69" t="s">
        <v>437</v>
      </c>
      <c r="E148" s="42"/>
      <c r="F148" s="42" t="s">
        <v>968</v>
      </c>
      <c r="G148" s="2"/>
      <c r="H148" s="2"/>
      <c r="I148" s="566"/>
      <c r="J148" s="2"/>
      <c r="K148" s="9"/>
      <c r="L148" s="2"/>
      <c r="M148" s="2"/>
      <c r="N148" s="9"/>
      <c r="O148" s="2"/>
      <c r="P148" s="2"/>
      <c r="Q148" s="9"/>
      <c r="R148" s="2" t="s">
        <v>3457</v>
      </c>
      <c r="S148" s="2" t="s">
        <v>2949</v>
      </c>
      <c r="T148" s="9"/>
      <c r="U148" s="14" t="s">
        <v>3581</v>
      </c>
      <c r="V148" s="14" t="s">
        <v>3509</v>
      </c>
      <c r="W148" s="74"/>
    </row>
    <row r="149" spans="1:62" s="79" customFormat="1" ht="78">
      <c r="A149" s="76">
        <v>4</v>
      </c>
      <c r="B149" s="76" t="s">
        <v>438</v>
      </c>
      <c r="C149" s="77" t="s">
        <v>439</v>
      </c>
      <c r="D149" s="77" t="s">
        <v>440</v>
      </c>
      <c r="E149" s="42"/>
      <c r="F149" s="42"/>
      <c r="G149" s="42"/>
      <c r="H149" s="42"/>
      <c r="I149" s="42"/>
      <c r="J149" s="42"/>
      <c r="K149" s="78"/>
      <c r="L149" s="42"/>
      <c r="M149" s="42"/>
      <c r="N149" s="78"/>
      <c r="O149" s="42"/>
      <c r="P149" s="42"/>
      <c r="Q149" s="78"/>
      <c r="R149" s="42"/>
      <c r="S149" s="42"/>
      <c r="T149" s="78"/>
      <c r="U149" s="81"/>
      <c r="V149" s="81"/>
      <c r="W149" s="722"/>
    </row>
    <row r="150" spans="1:62" ht="60" customHeight="1">
      <c r="A150" s="86">
        <v>4</v>
      </c>
      <c r="B150" s="69" t="s">
        <v>441</v>
      </c>
      <c r="C150" s="70" t="s">
        <v>442</v>
      </c>
      <c r="D150" s="69" t="s">
        <v>443</v>
      </c>
      <c r="E150" s="42"/>
      <c r="F150" s="42"/>
      <c r="G150" s="2"/>
      <c r="H150" s="2"/>
      <c r="I150" s="2"/>
      <c r="J150" s="2"/>
      <c r="K150" s="9"/>
      <c r="L150" s="2"/>
      <c r="M150" s="2"/>
      <c r="N150" s="9"/>
      <c r="O150" s="2"/>
      <c r="P150" s="2"/>
      <c r="Q150" s="9"/>
      <c r="R150" s="2"/>
      <c r="S150" s="2"/>
      <c r="T150" s="9"/>
      <c r="U150" s="14"/>
      <c r="V150" s="14"/>
      <c r="W150" s="74"/>
    </row>
    <row r="151" spans="1:62" s="79" customFormat="1" ht="39">
      <c r="A151" s="87">
        <v>4</v>
      </c>
      <c r="B151" s="87" t="s">
        <v>444</v>
      </c>
      <c r="C151" s="77" t="s">
        <v>445</v>
      </c>
      <c r="D151" s="77" t="s">
        <v>446</v>
      </c>
      <c r="E151" s="42"/>
      <c r="F151" s="42" t="s">
        <v>968</v>
      </c>
      <c r="G151" s="42"/>
      <c r="H151" s="42"/>
      <c r="I151" s="564" t="s">
        <v>3294</v>
      </c>
      <c r="J151" s="42"/>
      <c r="K151" s="78"/>
      <c r="L151" s="42"/>
      <c r="M151" s="42"/>
      <c r="N151" s="78"/>
      <c r="O151" s="42"/>
      <c r="P151" s="42"/>
      <c r="Q151" s="78"/>
      <c r="R151" s="42"/>
      <c r="S151" s="42"/>
      <c r="T151" s="78"/>
      <c r="U151" s="81"/>
      <c r="V151" s="81"/>
      <c r="W151" s="722"/>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ht="87" customHeight="1">
      <c r="A152" s="87"/>
      <c r="B152" s="72" t="s">
        <v>444</v>
      </c>
      <c r="C152" s="70" t="s">
        <v>445</v>
      </c>
      <c r="D152" s="70" t="s">
        <v>446</v>
      </c>
      <c r="E152" s="42"/>
      <c r="F152" s="42" t="s">
        <v>968</v>
      </c>
      <c r="G152" s="2"/>
      <c r="H152" s="2"/>
      <c r="I152" s="566"/>
      <c r="J152" s="2"/>
      <c r="K152" s="9"/>
      <c r="L152" s="2"/>
      <c r="M152" s="2"/>
      <c r="N152" s="9"/>
      <c r="O152" s="2"/>
      <c r="P152" s="2"/>
      <c r="Q152" s="9"/>
      <c r="R152" s="2" t="s">
        <v>3458</v>
      </c>
      <c r="S152" s="2" t="s">
        <v>2949</v>
      </c>
      <c r="T152" s="9"/>
      <c r="U152" s="14"/>
      <c r="V152" s="14"/>
      <c r="W152" s="74"/>
    </row>
    <row r="153" spans="1:62" s="79" customFormat="1" ht="103" customHeight="1">
      <c r="A153" s="76">
        <v>4</v>
      </c>
      <c r="B153" s="76" t="s">
        <v>447</v>
      </c>
      <c r="C153" s="77" t="s">
        <v>448</v>
      </c>
      <c r="D153" s="77" t="s">
        <v>449</v>
      </c>
      <c r="E153" s="42"/>
      <c r="F153" s="42" t="s">
        <v>968</v>
      </c>
      <c r="G153" s="42"/>
      <c r="H153" s="42"/>
      <c r="I153" s="564" t="s">
        <v>3295</v>
      </c>
      <c r="J153" s="42"/>
      <c r="K153" s="78"/>
      <c r="L153" s="42"/>
      <c r="M153" s="42"/>
      <c r="N153" s="78"/>
      <c r="O153" s="42"/>
      <c r="P153" s="42"/>
      <c r="Q153" s="78"/>
      <c r="R153" s="42"/>
      <c r="S153" s="42"/>
      <c r="T153" s="78"/>
      <c r="U153" s="81"/>
      <c r="V153" s="81"/>
      <c r="W153" s="722"/>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ht="53.15" customHeight="1">
      <c r="A154" s="86">
        <v>4</v>
      </c>
      <c r="B154" s="69" t="s">
        <v>450</v>
      </c>
      <c r="C154" s="70" t="s">
        <v>451</v>
      </c>
      <c r="D154" s="69" t="s">
        <v>452</v>
      </c>
      <c r="E154" s="42"/>
      <c r="F154" s="42" t="s">
        <v>968</v>
      </c>
      <c r="G154" s="2"/>
      <c r="H154" s="2"/>
      <c r="I154" s="566"/>
      <c r="J154" s="2"/>
      <c r="K154" s="9"/>
      <c r="L154" s="2"/>
      <c r="M154" s="2"/>
      <c r="N154" s="9"/>
      <c r="O154" s="2"/>
      <c r="P154" s="2"/>
      <c r="Q154" s="9"/>
      <c r="R154" s="2" t="s">
        <v>3459</v>
      </c>
      <c r="S154" s="2" t="s">
        <v>2949</v>
      </c>
      <c r="T154" s="9"/>
      <c r="U154" s="14"/>
      <c r="V154" s="14"/>
      <c r="W154" s="74"/>
    </row>
    <row r="155" spans="1:62" ht="110.15" customHeight="1">
      <c r="A155" s="86">
        <v>4</v>
      </c>
      <c r="B155" s="69" t="s">
        <v>453</v>
      </c>
      <c r="C155" s="70" t="s">
        <v>454</v>
      </c>
      <c r="D155" s="69" t="s">
        <v>455</v>
      </c>
      <c r="E155" s="42"/>
      <c r="F155" s="42" t="s">
        <v>968</v>
      </c>
      <c r="G155" s="2"/>
      <c r="H155" s="2"/>
      <c r="I155" s="566"/>
      <c r="J155" s="2"/>
      <c r="K155" s="9"/>
      <c r="L155" s="2"/>
      <c r="M155" s="2"/>
      <c r="N155" s="9"/>
      <c r="O155" s="2"/>
      <c r="P155" s="2"/>
      <c r="Q155" s="9"/>
      <c r="R155" s="2" t="s">
        <v>3460</v>
      </c>
      <c r="S155" s="2" t="s">
        <v>2949</v>
      </c>
      <c r="T155" s="9"/>
      <c r="U155" s="14"/>
      <c r="V155" s="14"/>
      <c r="W155" s="74"/>
    </row>
    <row r="156" spans="1:62" s="79" customFormat="1" ht="138" customHeight="1">
      <c r="A156" s="76">
        <v>4</v>
      </c>
      <c r="B156" s="76" t="s">
        <v>456</v>
      </c>
      <c r="C156" s="77" t="s">
        <v>457</v>
      </c>
      <c r="D156" s="77" t="s">
        <v>458</v>
      </c>
      <c r="E156" s="42"/>
      <c r="F156" s="42"/>
      <c r="G156" s="42"/>
      <c r="H156" s="42"/>
      <c r="I156" s="42"/>
      <c r="J156" s="42"/>
      <c r="K156" s="78"/>
      <c r="L156" s="42"/>
      <c r="M156" s="42"/>
      <c r="N156" s="78"/>
      <c r="O156" s="42"/>
      <c r="P156" s="42"/>
      <c r="Q156" s="78"/>
      <c r="R156" s="42"/>
      <c r="S156" s="42"/>
      <c r="T156" s="78"/>
      <c r="U156" s="81"/>
      <c r="V156" s="81"/>
      <c r="W156" s="722"/>
    </row>
    <row r="157" spans="1:62" ht="48" customHeight="1">
      <c r="A157" s="86">
        <v>4</v>
      </c>
      <c r="B157" s="69" t="s">
        <v>459</v>
      </c>
      <c r="C157" s="70" t="s">
        <v>460</v>
      </c>
      <c r="D157" s="69" t="s">
        <v>461</v>
      </c>
      <c r="E157" s="42"/>
      <c r="F157" s="42"/>
      <c r="G157" s="2"/>
      <c r="H157" s="2"/>
      <c r="I157" s="2"/>
      <c r="J157" s="2"/>
      <c r="K157" s="9"/>
      <c r="L157" s="2"/>
      <c r="M157" s="2"/>
      <c r="N157" s="9"/>
      <c r="O157" s="2"/>
      <c r="P157" s="2"/>
      <c r="Q157" s="9"/>
      <c r="R157" s="2"/>
      <c r="S157" s="2"/>
      <c r="T157" s="9"/>
      <c r="U157" s="14"/>
      <c r="V157" s="14"/>
      <c r="W157" s="74"/>
    </row>
    <row r="158" spans="1:62" ht="48" customHeight="1">
      <c r="A158" s="86">
        <v>4</v>
      </c>
      <c r="B158" s="69" t="s">
        <v>462</v>
      </c>
      <c r="C158" s="70" t="s">
        <v>463</v>
      </c>
      <c r="D158" s="69" t="s">
        <v>464</v>
      </c>
      <c r="E158" s="42"/>
      <c r="F158" s="42"/>
      <c r="G158" s="2"/>
      <c r="H158" s="2"/>
      <c r="I158" s="2"/>
      <c r="J158" s="2"/>
      <c r="K158" s="9"/>
      <c r="L158" s="2"/>
      <c r="M158" s="2"/>
      <c r="N158" s="9"/>
      <c r="O158" s="2"/>
      <c r="P158" s="2"/>
      <c r="Q158" s="9"/>
      <c r="R158" s="2"/>
      <c r="S158" s="2"/>
      <c r="T158" s="9"/>
      <c r="U158" s="14"/>
      <c r="V158" s="14"/>
      <c r="W158" s="74"/>
    </row>
    <row r="159" spans="1:62" ht="48" customHeight="1">
      <c r="A159" s="86">
        <v>4</v>
      </c>
      <c r="B159" s="69" t="s">
        <v>465</v>
      </c>
      <c r="C159" s="70" t="s">
        <v>466</v>
      </c>
      <c r="D159" s="69" t="s">
        <v>467</v>
      </c>
      <c r="E159" s="42"/>
      <c r="F159" s="42"/>
      <c r="G159" s="2"/>
      <c r="H159" s="2"/>
      <c r="I159" s="2"/>
      <c r="J159" s="2"/>
      <c r="K159" s="9"/>
      <c r="L159" s="2"/>
      <c r="M159" s="2"/>
      <c r="N159" s="9"/>
      <c r="O159" s="2"/>
      <c r="P159" s="2"/>
      <c r="Q159" s="9"/>
      <c r="R159" s="2"/>
      <c r="S159" s="2"/>
      <c r="T159" s="9"/>
      <c r="U159" s="14"/>
      <c r="V159" s="14"/>
      <c r="W159" s="74"/>
    </row>
    <row r="160" spans="1:62" s="96" customFormat="1" ht="230.15" customHeight="1">
      <c r="A160" s="85">
        <v>5</v>
      </c>
      <c r="B160" s="85">
        <v>5</v>
      </c>
      <c r="C160" s="93" t="s">
        <v>528</v>
      </c>
      <c r="D160" s="93" t="s">
        <v>529</v>
      </c>
      <c r="E160" s="82"/>
      <c r="F160" s="82"/>
      <c r="G160" s="82"/>
      <c r="H160" s="82"/>
      <c r="I160" s="82"/>
      <c r="J160" s="82"/>
      <c r="K160" s="91"/>
      <c r="L160" s="82"/>
      <c r="M160" s="82"/>
      <c r="N160" s="91"/>
      <c r="O160" s="82"/>
      <c r="P160" s="82"/>
      <c r="Q160" s="91"/>
      <c r="R160" s="82"/>
      <c r="S160" s="82"/>
      <c r="T160" s="91"/>
      <c r="U160" s="723"/>
      <c r="V160" s="723"/>
      <c r="W160" s="567"/>
    </row>
    <row r="161" spans="1:23" s="79" customFormat="1" ht="117">
      <c r="A161" s="76">
        <v>5</v>
      </c>
      <c r="B161" s="76" t="s">
        <v>45</v>
      </c>
      <c r="C161" s="77" t="s">
        <v>468</v>
      </c>
      <c r="D161" s="77" t="s">
        <v>469</v>
      </c>
      <c r="E161" s="42"/>
      <c r="F161" s="42"/>
      <c r="G161" s="42"/>
      <c r="H161" s="42"/>
      <c r="I161" s="42"/>
      <c r="J161" s="42"/>
      <c r="K161" s="78"/>
      <c r="L161" s="42"/>
      <c r="M161" s="42"/>
      <c r="N161" s="78"/>
      <c r="O161" s="42"/>
      <c r="P161" s="42"/>
      <c r="Q161" s="78"/>
      <c r="R161" s="42"/>
      <c r="S161" s="42"/>
      <c r="T161" s="78"/>
      <c r="U161" s="81"/>
      <c r="V161" s="81"/>
      <c r="W161" s="722"/>
    </row>
    <row r="162" spans="1:23" ht="156">
      <c r="A162" s="76">
        <v>5</v>
      </c>
      <c r="B162" s="71" t="s">
        <v>470</v>
      </c>
      <c r="C162" s="70" t="s">
        <v>471</v>
      </c>
      <c r="D162" s="70" t="s">
        <v>472</v>
      </c>
      <c r="E162" s="42"/>
      <c r="F162" s="42"/>
      <c r="G162" s="2"/>
      <c r="H162" s="2"/>
      <c r="I162" s="2"/>
      <c r="J162" s="2"/>
      <c r="K162" s="9"/>
      <c r="L162" s="2"/>
      <c r="M162" s="2"/>
      <c r="N162" s="9"/>
      <c r="O162" s="2"/>
      <c r="P162" s="2"/>
      <c r="Q162" s="9"/>
      <c r="R162" s="2"/>
      <c r="S162" s="2"/>
      <c r="T162" s="9"/>
      <c r="U162" s="14" t="s">
        <v>3591</v>
      </c>
      <c r="V162" s="14" t="s">
        <v>2949</v>
      </c>
      <c r="W162" s="74"/>
    </row>
    <row r="163" spans="1:23" s="79" customFormat="1" ht="104">
      <c r="A163" s="86">
        <v>5</v>
      </c>
      <c r="B163" s="86" t="s">
        <v>473</v>
      </c>
      <c r="C163" s="77" t="s">
        <v>474</v>
      </c>
      <c r="D163" s="77" t="s">
        <v>475</v>
      </c>
      <c r="E163" s="42"/>
      <c r="F163" s="42"/>
      <c r="G163" s="42"/>
      <c r="H163" s="42"/>
      <c r="I163" s="42"/>
      <c r="J163" s="42"/>
      <c r="K163" s="78"/>
      <c r="L163" s="42"/>
      <c r="M163" s="42"/>
      <c r="N163" s="78"/>
      <c r="O163" s="42"/>
      <c r="P163" s="42"/>
      <c r="Q163" s="78"/>
      <c r="R163" s="42"/>
      <c r="S163" s="42"/>
      <c r="T163" s="78"/>
      <c r="U163" s="81"/>
      <c r="V163" s="81"/>
      <c r="W163" s="722"/>
    </row>
    <row r="164" spans="1:23" ht="281.14999999999998" customHeight="1">
      <c r="A164" s="86">
        <v>5</v>
      </c>
      <c r="B164" s="69" t="s">
        <v>476</v>
      </c>
      <c r="C164" s="70" t="s">
        <v>477</v>
      </c>
      <c r="D164" s="70" t="s">
        <v>478</v>
      </c>
      <c r="E164" s="42"/>
      <c r="F164" s="42"/>
      <c r="G164" s="2"/>
      <c r="H164" s="2"/>
      <c r="I164" s="2"/>
      <c r="J164" s="2"/>
      <c r="K164" s="9"/>
      <c r="L164" s="2"/>
      <c r="M164" s="2"/>
      <c r="N164" s="9"/>
      <c r="O164" s="2"/>
      <c r="P164" s="2"/>
      <c r="Q164" s="9"/>
      <c r="R164" s="2"/>
      <c r="S164" s="2"/>
      <c r="T164" s="9"/>
      <c r="U164" s="14" t="s">
        <v>3592</v>
      </c>
      <c r="V164" s="14" t="s">
        <v>2949</v>
      </c>
      <c r="W164" s="74"/>
    </row>
    <row r="165" spans="1:23" ht="266.14999999999998" customHeight="1">
      <c r="A165" s="86">
        <v>5</v>
      </c>
      <c r="B165" s="69" t="s">
        <v>479</v>
      </c>
      <c r="C165" s="70" t="s">
        <v>480</v>
      </c>
      <c r="D165" s="70" t="s">
        <v>481</v>
      </c>
      <c r="E165" s="42"/>
      <c r="F165" s="42"/>
      <c r="G165" s="2"/>
      <c r="H165" s="2"/>
      <c r="I165" s="2"/>
      <c r="J165" s="2"/>
      <c r="K165" s="9"/>
      <c r="L165" s="2"/>
      <c r="M165" s="2"/>
      <c r="N165" s="9"/>
      <c r="O165" s="2"/>
      <c r="P165" s="2"/>
      <c r="Q165" s="9"/>
      <c r="R165" s="2"/>
      <c r="S165" s="2"/>
      <c r="T165" s="9"/>
      <c r="U165" s="14" t="s">
        <v>3593</v>
      </c>
      <c r="V165" s="14" t="s">
        <v>2949</v>
      </c>
      <c r="W165" s="74"/>
    </row>
    <row r="166" spans="1:23" ht="387" customHeight="1">
      <c r="A166" s="86">
        <v>5</v>
      </c>
      <c r="B166" s="69" t="s">
        <v>482</v>
      </c>
      <c r="C166" s="70" t="s">
        <v>483</v>
      </c>
      <c r="D166" s="70" t="s">
        <v>484</v>
      </c>
      <c r="E166" s="42"/>
      <c r="F166" s="42"/>
      <c r="G166" s="2"/>
      <c r="H166" s="2"/>
      <c r="I166" s="2"/>
      <c r="J166" s="2"/>
      <c r="K166" s="9"/>
      <c r="L166" s="2"/>
      <c r="M166" s="2"/>
      <c r="N166" s="9"/>
      <c r="O166" s="2"/>
      <c r="P166" s="2"/>
      <c r="Q166" s="9"/>
      <c r="R166" s="2"/>
      <c r="S166" s="2"/>
      <c r="T166" s="9"/>
      <c r="U166" s="14" t="s">
        <v>3594</v>
      </c>
      <c r="V166" s="14" t="s">
        <v>2949</v>
      </c>
      <c r="W166" s="74"/>
    </row>
    <row r="167" spans="1:23" s="79" customFormat="1" ht="63" customHeight="1">
      <c r="A167" s="86">
        <v>5</v>
      </c>
      <c r="B167" s="86" t="s">
        <v>485</v>
      </c>
      <c r="C167" s="77" t="s">
        <v>486</v>
      </c>
      <c r="D167" s="77" t="s">
        <v>487</v>
      </c>
      <c r="E167" s="42"/>
      <c r="F167" s="42"/>
      <c r="G167" s="42"/>
      <c r="H167" s="42"/>
      <c r="I167" s="42"/>
      <c r="J167" s="42"/>
      <c r="K167" s="78"/>
      <c r="L167" s="42"/>
      <c r="M167" s="42"/>
      <c r="N167" s="78"/>
      <c r="O167" s="42"/>
      <c r="P167" s="42"/>
      <c r="Q167" s="78"/>
      <c r="R167" s="42"/>
      <c r="S167" s="42"/>
      <c r="T167" s="78"/>
      <c r="U167" s="81"/>
      <c r="V167" s="81"/>
      <c r="W167" s="722"/>
    </row>
    <row r="168" spans="1:23" ht="202" customHeight="1">
      <c r="A168" s="86"/>
      <c r="B168" s="69" t="s">
        <v>488</v>
      </c>
      <c r="C168" s="70" t="s">
        <v>531</v>
      </c>
      <c r="D168" s="70" t="s">
        <v>530</v>
      </c>
      <c r="E168" s="42"/>
      <c r="F168" s="42"/>
      <c r="G168" s="2"/>
      <c r="H168" s="2"/>
      <c r="I168" s="2"/>
      <c r="J168" s="2"/>
      <c r="K168" s="9"/>
      <c r="L168" s="2"/>
      <c r="M168" s="2"/>
      <c r="N168" s="9"/>
      <c r="O168" s="2"/>
      <c r="P168" s="2"/>
      <c r="Q168" s="9"/>
      <c r="R168" s="2"/>
      <c r="S168" s="2"/>
      <c r="T168" s="9"/>
      <c r="U168" s="14" t="s">
        <v>3481</v>
      </c>
      <c r="V168" s="14" t="s">
        <v>2949</v>
      </c>
      <c r="W168" s="74"/>
    </row>
    <row r="169" spans="1:23" s="79" customFormat="1" ht="26">
      <c r="A169" s="86">
        <v>5</v>
      </c>
      <c r="B169" s="86" t="s">
        <v>489</v>
      </c>
      <c r="C169" s="77" t="s">
        <v>490</v>
      </c>
      <c r="D169" s="77" t="s">
        <v>491</v>
      </c>
      <c r="E169" s="42"/>
      <c r="F169" s="42"/>
      <c r="G169" s="42"/>
      <c r="H169" s="42"/>
      <c r="I169" s="42"/>
      <c r="J169" s="42"/>
      <c r="K169" s="78"/>
      <c r="L169" s="42"/>
      <c r="M169" s="42"/>
      <c r="N169" s="78"/>
      <c r="O169" s="42"/>
      <c r="P169" s="42"/>
      <c r="Q169" s="78"/>
      <c r="R169" s="42"/>
      <c r="S169" s="42"/>
      <c r="T169" s="78"/>
      <c r="U169" s="81"/>
      <c r="V169" s="81"/>
      <c r="W169" s="722"/>
    </row>
    <row r="170" spans="1:23" ht="52">
      <c r="A170" s="86">
        <v>5</v>
      </c>
      <c r="B170" s="69" t="s">
        <v>49</v>
      </c>
      <c r="C170" s="70" t="s">
        <v>492</v>
      </c>
      <c r="D170" s="70" t="s">
        <v>493</v>
      </c>
      <c r="E170" s="42"/>
      <c r="F170" s="42"/>
      <c r="G170" s="2"/>
      <c r="H170" s="2"/>
      <c r="I170" s="2"/>
      <c r="J170" s="2"/>
      <c r="K170" s="9"/>
      <c r="L170" s="2"/>
      <c r="M170" s="2"/>
      <c r="N170" s="9"/>
      <c r="O170" s="2"/>
      <c r="P170" s="2"/>
      <c r="Q170" s="9"/>
      <c r="R170" s="2"/>
      <c r="S170" s="2"/>
      <c r="T170" s="9"/>
      <c r="U170" s="14" t="s">
        <v>3482</v>
      </c>
      <c r="V170" s="14" t="s">
        <v>2949</v>
      </c>
      <c r="W170" s="74"/>
    </row>
    <row r="171" spans="1:23" s="79" customFormat="1" ht="26">
      <c r="A171" s="86">
        <v>5</v>
      </c>
      <c r="B171" s="86" t="s">
        <v>494</v>
      </c>
      <c r="C171" s="77" t="s">
        <v>495</v>
      </c>
      <c r="D171" s="77" t="s">
        <v>496</v>
      </c>
      <c r="E171" s="42"/>
      <c r="F171" s="42"/>
      <c r="G171" s="42"/>
      <c r="H171" s="42"/>
      <c r="I171" s="42"/>
      <c r="J171" s="42"/>
      <c r="K171" s="78"/>
      <c r="L171" s="42"/>
      <c r="M171" s="42"/>
      <c r="N171" s="78"/>
      <c r="O171" s="42"/>
      <c r="P171" s="42"/>
      <c r="Q171" s="78"/>
      <c r="R171" s="42"/>
      <c r="S171" s="42"/>
      <c r="T171" s="78"/>
      <c r="U171" s="81"/>
      <c r="V171" s="81"/>
      <c r="W171" s="722"/>
    </row>
    <row r="172" spans="1:23" ht="47.15" customHeight="1">
      <c r="A172" s="86">
        <v>5</v>
      </c>
      <c r="B172" s="69" t="s">
        <v>51</v>
      </c>
      <c r="C172" s="70" t="s">
        <v>497</v>
      </c>
      <c r="D172" s="70" t="s">
        <v>498</v>
      </c>
      <c r="E172" s="42"/>
      <c r="F172" s="42"/>
      <c r="G172" s="2"/>
      <c r="H172" s="2"/>
      <c r="I172" s="2"/>
      <c r="J172" s="2"/>
      <c r="K172" s="9"/>
      <c r="L172" s="2"/>
      <c r="M172" s="2"/>
      <c r="N172" s="9"/>
      <c r="O172" s="2"/>
      <c r="P172" s="2"/>
      <c r="Q172" s="9"/>
      <c r="R172" s="2"/>
      <c r="S172" s="2"/>
      <c r="T172" s="9"/>
      <c r="U172" s="14" t="s">
        <v>3483</v>
      </c>
      <c r="V172" s="14" t="s">
        <v>2949</v>
      </c>
      <c r="W172" s="74"/>
    </row>
    <row r="173" spans="1:23" s="79" customFormat="1" ht="26">
      <c r="A173" s="86">
        <v>5</v>
      </c>
      <c r="B173" s="86" t="s">
        <v>499</v>
      </c>
      <c r="C173" s="77" t="s">
        <v>500</v>
      </c>
      <c r="D173" s="77" t="s">
        <v>501</v>
      </c>
      <c r="E173" s="42"/>
      <c r="F173" s="42"/>
      <c r="G173" s="42"/>
      <c r="H173" s="42"/>
      <c r="I173" s="42"/>
      <c r="J173" s="42"/>
      <c r="K173" s="78"/>
      <c r="L173" s="42"/>
      <c r="M173" s="42"/>
      <c r="N173" s="78"/>
      <c r="O173" s="42"/>
      <c r="P173" s="42"/>
      <c r="Q173" s="78"/>
      <c r="R173" s="42"/>
      <c r="S173" s="42"/>
      <c r="T173" s="78"/>
      <c r="U173" s="81"/>
      <c r="V173" s="81"/>
      <c r="W173" s="722"/>
    </row>
    <row r="174" spans="1:23" ht="91">
      <c r="A174" s="76">
        <v>5</v>
      </c>
      <c r="B174" s="71" t="s">
        <v>502</v>
      </c>
      <c r="C174" s="70" t="s">
        <v>503</v>
      </c>
      <c r="D174" s="70" t="s">
        <v>504</v>
      </c>
      <c r="E174" s="42"/>
      <c r="F174" s="42"/>
      <c r="G174" s="2"/>
      <c r="H174" s="2"/>
      <c r="I174" s="2"/>
      <c r="J174" s="2"/>
      <c r="K174" s="9"/>
      <c r="L174" s="2"/>
      <c r="M174" s="2"/>
      <c r="N174" s="9"/>
      <c r="O174" s="2"/>
      <c r="P174" s="2"/>
      <c r="Q174" s="9"/>
      <c r="R174" s="2"/>
      <c r="S174" s="2"/>
      <c r="T174" s="9"/>
      <c r="U174" s="14" t="s">
        <v>3484</v>
      </c>
      <c r="V174" s="14" t="s">
        <v>2949</v>
      </c>
      <c r="W174" s="74"/>
    </row>
    <row r="175" spans="1:23" s="79" customFormat="1" ht="26">
      <c r="A175" s="86">
        <v>5</v>
      </c>
      <c r="B175" s="86" t="s">
        <v>505</v>
      </c>
      <c r="C175" s="77" t="s">
        <v>506</v>
      </c>
      <c r="D175" s="77" t="s">
        <v>507</v>
      </c>
      <c r="E175" s="42"/>
      <c r="F175" s="42"/>
      <c r="G175" s="42"/>
      <c r="H175" s="42"/>
      <c r="I175" s="42"/>
      <c r="J175" s="42"/>
      <c r="K175" s="78"/>
      <c r="L175" s="42"/>
      <c r="M175" s="42"/>
      <c r="N175" s="78"/>
      <c r="O175" s="42"/>
      <c r="P175" s="42"/>
      <c r="Q175" s="78"/>
      <c r="R175" s="42"/>
      <c r="S175" s="42"/>
      <c r="T175" s="78"/>
      <c r="U175" s="81"/>
      <c r="V175" s="81"/>
      <c r="W175" s="722"/>
    </row>
    <row r="176" spans="1:23" ht="138.65" customHeight="1">
      <c r="A176" s="86">
        <v>5</v>
      </c>
      <c r="B176" s="69" t="s">
        <v>505</v>
      </c>
      <c r="C176" s="70" t="s">
        <v>508</v>
      </c>
      <c r="D176" s="70" t="s">
        <v>509</v>
      </c>
      <c r="E176" s="42"/>
      <c r="F176" s="42"/>
      <c r="G176" s="2"/>
      <c r="H176" s="2"/>
      <c r="I176" s="2"/>
      <c r="J176" s="2"/>
      <c r="K176" s="9"/>
      <c r="L176" s="2"/>
      <c r="M176" s="2"/>
      <c r="N176" s="9"/>
      <c r="O176" s="2"/>
      <c r="P176" s="2"/>
      <c r="Q176" s="9"/>
      <c r="R176" s="2"/>
      <c r="S176" s="2"/>
      <c r="T176" s="9"/>
      <c r="U176" s="14" t="s">
        <v>3485</v>
      </c>
      <c r="V176" s="14" t="s">
        <v>2949</v>
      </c>
      <c r="W176" s="74"/>
    </row>
    <row r="177" spans="1:23" s="79" customFormat="1" ht="61" customHeight="1">
      <c r="A177" s="86">
        <v>5</v>
      </c>
      <c r="B177" s="86" t="s">
        <v>510</v>
      </c>
      <c r="C177" s="77" t="s">
        <v>511</v>
      </c>
      <c r="D177" s="77" t="s">
        <v>512</v>
      </c>
      <c r="E177" s="42"/>
      <c r="F177" s="42"/>
      <c r="G177" s="42"/>
      <c r="H177" s="42"/>
      <c r="I177" s="42"/>
      <c r="J177" s="42"/>
      <c r="K177" s="78"/>
      <c r="L177" s="42"/>
      <c r="M177" s="42"/>
      <c r="N177" s="78"/>
      <c r="O177" s="42"/>
      <c r="P177" s="42"/>
      <c r="Q177" s="78"/>
      <c r="R177" s="42"/>
      <c r="S177" s="42"/>
      <c r="T177" s="78"/>
      <c r="U177" s="81"/>
      <c r="V177" s="81"/>
      <c r="W177" s="722"/>
    </row>
    <row r="178" spans="1:23" ht="363.65" customHeight="1">
      <c r="A178" s="86">
        <v>5</v>
      </c>
      <c r="B178" s="69" t="s">
        <v>510</v>
      </c>
      <c r="C178" s="70" t="s">
        <v>513</v>
      </c>
      <c r="D178" s="70" t="s">
        <v>514</v>
      </c>
      <c r="E178" s="42"/>
      <c r="F178" s="42"/>
      <c r="G178" s="2"/>
      <c r="H178" s="2"/>
      <c r="I178" s="2"/>
      <c r="J178" s="2"/>
      <c r="K178" s="9"/>
      <c r="L178" s="2"/>
      <c r="M178" s="2"/>
      <c r="N178" s="9"/>
      <c r="O178" s="2"/>
      <c r="P178" s="2"/>
      <c r="Q178" s="9"/>
      <c r="R178" s="2"/>
      <c r="S178" s="2"/>
      <c r="T178" s="9"/>
      <c r="U178" s="14" t="s">
        <v>3485</v>
      </c>
      <c r="V178" s="14" t="s">
        <v>2949</v>
      </c>
      <c r="W178" s="74"/>
    </row>
    <row r="179" spans="1:23">
      <c r="A179" s="97"/>
      <c r="B179" s="11"/>
      <c r="C179" s="5"/>
      <c r="D179" s="5"/>
      <c r="E179" s="37"/>
      <c r="F179" s="37"/>
      <c r="G179" s="5"/>
      <c r="H179" s="5"/>
      <c r="I179" s="5"/>
      <c r="J179" s="5"/>
      <c r="K179" s="8"/>
      <c r="L179" s="5"/>
      <c r="M179" s="5"/>
      <c r="N179" s="8"/>
      <c r="O179" s="5"/>
      <c r="P179" s="5"/>
      <c r="Q179" s="8"/>
      <c r="R179" s="5"/>
      <c r="S179" s="5"/>
      <c r="T179" s="8"/>
      <c r="U179" s="18"/>
      <c r="V179" s="18"/>
      <c r="W179" s="720"/>
    </row>
    <row r="180" spans="1:23" ht="19.5">
      <c r="A180" s="98"/>
      <c r="B180" s="98"/>
      <c r="C180" s="99"/>
      <c r="D180" s="98" t="s">
        <v>532</v>
      </c>
      <c r="E180" s="99"/>
      <c r="F180" s="562"/>
      <c r="G180" s="5"/>
      <c r="H180" s="5"/>
      <c r="I180" s="5"/>
      <c r="J180" s="5"/>
      <c r="K180" s="8"/>
      <c r="L180" s="5"/>
      <c r="M180" s="5"/>
      <c r="N180" s="8"/>
      <c r="O180" s="5"/>
      <c r="P180" s="5"/>
      <c r="Q180" s="8"/>
      <c r="R180" s="5"/>
      <c r="S180" s="5"/>
      <c r="T180" s="8"/>
      <c r="U180" s="18"/>
      <c r="V180" s="18"/>
      <c r="W180" s="720"/>
    </row>
    <row r="181" spans="1:23" ht="14">
      <c r="A181" s="100"/>
      <c r="B181" s="100"/>
      <c r="C181" s="16"/>
      <c r="D181" s="116" t="s">
        <v>533</v>
      </c>
      <c r="E181" s="117"/>
      <c r="F181" s="117"/>
      <c r="G181" s="5"/>
      <c r="H181" s="5"/>
      <c r="I181" s="5"/>
      <c r="J181" s="5"/>
      <c r="K181" s="8"/>
      <c r="L181" s="5"/>
      <c r="M181" s="5"/>
      <c r="N181" s="8"/>
      <c r="O181" s="5"/>
      <c r="P181" s="5"/>
      <c r="Q181" s="8"/>
      <c r="R181" s="5"/>
      <c r="S181" s="5"/>
      <c r="T181" s="8"/>
      <c r="U181" s="18"/>
      <c r="V181" s="18"/>
      <c r="W181" s="720"/>
    </row>
    <row r="182" spans="1:23" ht="14.5">
      <c r="A182" s="101"/>
      <c r="B182" s="101"/>
      <c r="C182" s="16"/>
      <c r="D182" s="118" t="s">
        <v>534</v>
      </c>
      <c r="E182" s="117"/>
      <c r="F182" s="117"/>
      <c r="G182" s="5"/>
      <c r="H182" s="5"/>
      <c r="I182" s="5"/>
      <c r="J182" s="5"/>
      <c r="K182" s="8"/>
      <c r="L182" s="5"/>
      <c r="M182" s="5"/>
      <c r="N182" s="8"/>
      <c r="O182" s="5"/>
      <c r="P182" s="5"/>
      <c r="Q182" s="8"/>
      <c r="R182" s="5"/>
      <c r="S182" s="5"/>
      <c r="T182" s="8"/>
      <c r="U182" s="18"/>
      <c r="V182" s="18"/>
      <c r="W182" s="720"/>
    </row>
    <row r="183" spans="1:23" ht="14.5">
      <c r="A183" s="101"/>
      <c r="B183" s="101"/>
      <c r="C183" s="16"/>
      <c r="D183" s="118" t="s">
        <v>535</v>
      </c>
      <c r="E183" s="117"/>
      <c r="F183" s="117"/>
      <c r="G183" s="5"/>
      <c r="H183" s="5"/>
      <c r="I183" s="5"/>
      <c r="J183" s="5"/>
      <c r="K183" s="8"/>
      <c r="L183" s="5"/>
      <c r="M183" s="5"/>
      <c r="N183" s="8"/>
      <c r="O183" s="5"/>
      <c r="P183" s="5"/>
      <c r="Q183" s="8"/>
      <c r="R183" s="5"/>
      <c r="S183" s="5"/>
      <c r="T183" s="8"/>
      <c r="U183" s="18"/>
      <c r="V183" s="18"/>
      <c r="W183" s="720"/>
    </row>
    <row r="184" spans="1:23" ht="14.5">
      <c r="A184" s="101"/>
      <c r="B184" s="101"/>
      <c r="C184" s="16"/>
      <c r="D184" s="118" t="s">
        <v>536</v>
      </c>
      <c r="E184" s="117"/>
      <c r="F184" s="117"/>
      <c r="G184" s="5"/>
      <c r="H184" s="5"/>
      <c r="I184" s="5"/>
      <c r="J184" s="5"/>
      <c r="K184" s="8"/>
      <c r="L184" s="5"/>
      <c r="M184" s="5"/>
      <c r="N184" s="8"/>
      <c r="O184" s="5"/>
      <c r="P184" s="5"/>
      <c r="Q184" s="8"/>
      <c r="R184" s="5"/>
      <c r="S184" s="5"/>
      <c r="T184" s="8"/>
      <c r="U184" s="18"/>
      <c r="V184" s="18"/>
      <c r="W184" s="720"/>
    </row>
    <row r="185" spans="1:23" ht="14.5">
      <c r="A185" s="101"/>
      <c r="B185" s="101"/>
      <c r="C185" s="16"/>
      <c r="D185" s="118" t="s">
        <v>537</v>
      </c>
      <c r="E185" s="117"/>
      <c r="F185" s="117"/>
      <c r="G185" s="5"/>
      <c r="H185" s="5"/>
      <c r="I185" s="5"/>
      <c r="J185" s="5"/>
      <c r="K185" s="8"/>
      <c r="L185" s="5"/>
      <c r="M185" s="5"/>
      <c r="N185" s="8"/>
      <c r="O185" s="5"/>
      <c r="P185" s="5"/>
      <c r="Q185" s="8"/>
      <c r="R185" s="5"/>
      <c r="S185" s="5"/>
      <c r="T185" s="8"/>
      <c r="U185" s="18"/>
      <c r="V185" s="18"/>
      <c r="W185" s="720"/>
    </row>
    <row r="186" spans="1:23" ht="14.5">
      <c r="A186" s="101"/>
      <c r="B186" s="101"/>
      <c r="C186" s="16"/>
      <c r="D186" s="118" t="s">
        <v>538</v>
      </c>
      <c r="E186" s="117"/>
      <c r="F186" s="117"/>
      <c r="G186" s="5"/>
      <c r="H186" s="5"/>
      <c r="I186" s="5"/>
      <c r="J186" s="5"/>
      <c r="K186" s="8"/>
      <c r="L186" s="5"/>
      <c r="M186" s="5"/>
      <c r="N186" s="8"/>
      <c r="O186" s="5"/>
      <c r="P186" s="5"/>
      <c r="Q186" s="8"/>
      <c r="R186" s="5"/>
      <c r="S186" s="5"/>
      <c r="T186" s="8"/>
      <c r="U186" s="18"/>
      <c r="V186" s="18"/>
      <c r="W186" s="720"/>
    </row>
    <row r="187" spans="1:23" ht="14.5">
      <c r="A187" s="101"/>
      <c r="B187" s="101"/>
      <c r="C187" s="16"/>
      <c r="D187" s="118" t="s">
        <v>539</v>
      </c>
      <c r="E187" s="117"/>
      <c r="F187" s="117"/>
      <c r="G187" s="5"/>
      <c r="H187" s="5"/>
      <c r="I187" s="5"/>
      <c r="J187" s="5"/>
      <c r="K187" s="8"/>
      <c r="L187" s="5"/>
      <c r="M187" s="5"/>
      <c r="N187" s="8"/>
      <c r="O187" s="5"/>
      <c r="P187" s="5"/>
      <c r="Q187" s="8"/>
      <c r="R187" s="5"/>
      <c r="S187" s="5"/>
      <c r="T187" s="8"/>
      <c r="U187" s="18"/>
      <c r="V187" s="18"/>
      <c r="W187" s="720"/>
    </row>
    <row r="188" spans="1:23" ht="14.5">
      <c r="A188" s="101"/>
      <c r="B188" s="101"/>
      <c r="C188" s="16"/>
      <c r="D188" s="118" t="s">
        <v>540</v>
      </c>
      <c r="E188" s="117"/>
      <c r="F188" s="117"/>
      <c r="G188" s="5"/>
      <c r="H188" s="5"/>
      <c r="I188" s="5"/>
      <c r="J188" s="5"/>
      <c r="K188" s="8"/>
      <c r="L188" s="5"/>
      <c r="M188" s="5"/>
      <c r="N188" s="8"/>
      <c r="O188" s="5"/>
      <c r="P188" s="5"/>
      <c r="Q188" s="8"/>
      <c r="R188" s="5"/>
      <c r="S188" s="5"/>
      <c r="T188" s="8"/>
      <c r="U188" s="18"/>
      <c r="V188" s="18"/>
      <c r="W188" s="720"/>
    </row>
    <row r="189" spans="1:23" ht="14.5">
      <c r="A189" s="101"/>
      <c r="B189" s="101"/>
      <c r="C189" s="16"/>
      <c r="D189" s="118" t="s">
        <v>541</v>
      </c>
      <c r="E189" s="117"/>
      <c r="F189" s="117"/>
      <c r="G189" s="5"/>
      <c r="H189" s="5"/>
      <c r="I189" s="5"/>
      <c r="J189" s="5"/>
      <c r="K189" s="8"/>
      <c r="L189" s="5"/>
      <c r="M189" s="5"/>
      <c r="N189" s="8"/>
      <c r="O189" s="5"/>
      <c r="P189" s="5"/>
      <c r="Q189" s="8"/>
      <c r="R189" s="5"/>
      <c r="S189" s="5"/>
      <c r="T189" s="8"/>
      <c r="U189" s="18"/>
      <c r="V189" s="18"/>
      <c r="W189" s="720"/>
    </row>
    <row r="190" spans="1:23" ht="14.5">
      <c r="A190" s="101"/>
      <c r="B190" s="101"/>
      <c r="C190" s="16"/>
      <c r="D190" s="118" t="s">
        <v>542</v>
      </c>
      <c r="E190" s="117"/>
      <c r="F190" s="117"/>
      <c r="G190" s="5"/>
      <c r="H190" s="5"/>
      <c r="I190" s="5"/>
      <c r="J190" s="5"/>
      <c r="K190" s="8"/>
      <c r="L190" s="5"/>
      <c r="M190" s="5"/>
      <c r="N190" s="8"/>
      <c r="O190" s="5"/>
      <c r="P190" s="5"/>
      <c r="Q190" s="8"/>
      <c r="R190" s="5"/>
      <c r="S190" s="5"/>
      <c r="T190" s="8"/>
      <c r="U190" s="18"/>
      <c r="V190" s="18"/>
      <c r="W190" s="720"/>
    </row>
    <row r="191" spans="1:23" ht="14.5">
      <c r="A191" s="101"/>
      <c r="B191" s="101"/>
      <c r="C191" s="16"/>
      <c r="D191" s="118" t="s">
        <v>543</v>
      </c>
      <c r="E191" s="117"/>
      <c r="F191" s="117"/>
      <c r="G191" s="5"/>
      <c r="H191" s="5"/>
      <c r="I191" s="5"/>
      <c r="J191" s="5"/>
      <c r="K191" s="8"/>
      <c r="L191" s="5"/>
      <c r="M191" s="5"/>
      <c r="N191" s="8"/>
      <c r="O191" s="5"/>
      <c r="P191" s="5"/>
      <c r="Q191" s="8"/>
      <c r="R191" s="5"/>
      <c r="S191" s="5"/>
      <c r="T191" s="8"/>
      <c r="U191" s="18"/>
      <c r="V191" s="18"/>
      <c r="W191" s="720"/>
    </row>
    <row r="192" spans="1:23" ht="14.5">
      <c r="A192" s="101"/>
      <c r="B192" s="101"/>
      <c r="C192" s="16"/>
      <c r="D192" s="118" t="s">
        <v>544</v>
      </c>
      <c r="E192" s="117"/>
      <c r="F192" s="117"/>
      <c r="G192" s="5"/>
      <c r="H192" s="5"/>
      <c r="I192" s="5"/>
      <c r="J192" s="5"/>
      <c r="K192" s="8"/>
      <c r="L192" s="5"/>
      <c r="M192" s="5"/>
      <c r="N192" s="8"/>
      <c r="O192" s="5"/>
      <c r="P192" s="5"/>
      <c r="Q192" s="8"/>
      <c r="R192" s="5"/>
      <c r="S192" s="5"/>
      <c r="T192" s="8"/>
      <c r="U192" s="18"/>
      <c r="V192" s="18"/>
      <c r="W192" s="720"/>
    </row>
    <row r="193" spans="1:23" ht="14.5">
      <c r="A193" s="101"/>
      <c r="B193" s="101"/>
      <c r="C193" s="16"/>
      <c r="D193" s="118" t="s">
        <v>545</v>
      </c>
      <c r="E193" s="117"/>
      <c r="F193" s="117"/>
      <c r="G193" s="5"/>
      <c r="H193" s="5"/>
      <c r="I193" s="5"/>
      <c r="J193" s="5"/>
      <c r="K193" s="8"/>
      <c r="L193" s="5"/>
      <c r="M193" s="5"/>
      <c r="N193" s="8"/>
      <c r="O193" s="5"/>
      <c r="P193" s="5"/>
      <c r="Q193" s="8"/>
      <c r="R193" s="5"/>
      <c r="S193" s="5"/>
      <c r="T193" s="8"/>
      <c r="U193" s="18"/>
      <c r="V193" s="18"/>
      <c r="W193" s="720"/>
    </row>
    <row r="194" spans="1:23" ht="14.5">
      <c r="A194" s="101"/>
      <c r="B194" s="101"/>
      <c r="C194" s="16"/>
      <c r="D194" s="118" t="s">
        <v>546</v>
      </c>
      <c r="E194" s="117"/>
      <c r="F194" s="117"/>
      <c r="G194" s="5"/>
      <c r="H194" s="5"/>
      <c r="I194" s="5"/>
      <c r="J194" s="5"/>
      <c r="K194" s="8"/>
      <c r="L194" s="5"/>
      <c r="M194" s="5"/>
      <c r="N194" s="8"/>
      <c r="O194" s="5"/>
      <c r="P194" s="5"/>
      <c r="Q194" s="8"/>
      <c r="R194" s="5"/>
      <c r="S194" s="5"/>
      <c r="T194" s="8"/>
      <c r="U194" s="18"/>
      <c r="V194" s="18"/>
      <c r="W194" s="720"/>
    </row>
    <row r="195" spans="1:23" ht="14.5">
      <c r="A195" s="101"/>
      <c r="B195" s="101"/>
      <c r="C195" s="16"/>
      <c r="D195" s="118" t="s">
        <v>547</v>
      </c>
      <c r="E195" s="117"/>
      <c r="F195" s="117"/>
      <c r="G195" s="5"/>
      <c r="H195" s="5"/>
      <c r="I195" s="5"/>
      <c r="J195" s="5"/>
      <c r="K195" s="8"/>
      <c r="L195" s="5"/>
      <c r="M195" s="5"/>
      <c r="N195" s="8"/>
      <c r="O195" s="5"/>
      <c r="P195" s="5"/>
      <c r="Q195" s="8"/>
      <c r="R195" s="5"/>
      <c r="S195" s="5"/>
      <c r="T195" s="8"/>
      <c r="U195" s="18"/>
      <c r="V195" s="18"/>
      <c r="W195" s="720"/>
    </row>
    <row r="196" spans="1:23" ht="14.5">
      <c r="A196" s="101"/>
      <c r="B196" s="101"/>
      <c r="C196" s="16"/>
      <c r="D196" s="118" t="s">
        <v>548</v>
      </c>
      <c r="E196" s="117"/>
      <c r="F196" s="117"/>
      <c r="G196" s="5"/>
      <c r="H196" s="5"/>
      <c r="I196" s="5"/>
      <c r="J196" s="5"/>
      <c r="K196" s="8"/>
      <c r="L196" s="5"/>
      <c r="M196" s="5"/>
      <c r="N196" s="8"/>
      <c r="O196" s="5"/>
      <c r="P196" s="5"/>
      <c r="Q196" s="8"/>
      <c r="R196" s="5"/>
      <c r="S196" s="5"/>
      <c r="T196" s="8"/>
      <c r="U196" s="18"/>
      <c r="V196" s="18"/>
      <c r="W196" s="720"/>
    </row>
    <row r="197" spans="1:23" ht="14.5">
      <c r="A197" s="101"/>
      <c r="B197" s="101"/>
      <c r="C197" s="16"/>
      <c r="D197" s="118" t="s">
        <v>549</v>
      </c>
      <c r="E197" s="117"/>
      <c r="F197" s="117"/>
      <c r="G197" s="5"/>
      <c r="H197" s="5"/>
      <c r="I197" s="5"/>
      <c r="J197" s="5"/>
      <c r="K197" s="8"/>
      <c r="L197" s="5"/>
      <c r="M197" s="5"/>
      <c r="N197" s="8"/>
      <c r="O197" s="5"/>
      <c r="P197" s="5"/>
      <c r="Q197" s="8"/>
      <c r="R197" s="5"/>
      <c r="S197" s="5"/>
      <c r="T197" s="8"/>
      <c r="U197" s="18"/>
      <c r="V197" s="18"/>
      <c r="W197" s="720"/>
    </row>
    <row r="198" spans="1:23" ht="14.5">
      <c r="A198" s="101"/>
      <c r="B198" s="101"/>
      <c r="C198" s="16"/>
      <c r="D198" s="118" t="s">
        <v>550</v>
      </c>
      <c r="E198" s="117"/>
      <c r="F198" s="117"/>
      <c r="G198" s="5"/>
      <c r="H198" s="5"/>
      <c r="I198" s="5"/>
      <c r="J198" s="5"/>
      <c r="K198" s="8"/>
      <c r="L198" s="5"/>
      <c r="M198" s="5"/>
      <c r="N198" s="8"/>
      <c r="O198" s="5"/>
      <c r="P198" s="5"/>
      <c r="Q198" s="8"/>
      <c r="R198" s="5"/>
      <c r="S198" s="5"/>
      <c r="T198" s="8"/>
      <c r="U198" s="18"/>
      <c r="V198" s="18"/>
      <c r="W198" s="720"/>
    </row>
    <row r="199" spans="1:23" ht="14.5">
      <c r="A199" s="101"/>
      <c r="B199" s="101"/>
      <c r="C199" s="16"/>
      <c r="D199" s="118" t="s">
        <v>551</v>
      </c>
      <c r="E199" s="117"/>
      <c r="F199" s="117"/>
      <c r="G199" s="5"/>
      <c r="H199" s="5"/>
      <c r="I199" s="5"/>
      <c r="J199" s="5"/>
      <c r="K199" s="8"/>
      <c r="L199" s="5"/>
      <c r="M199" s="5"/>
      <c r="N199" s="8"/>
      <c r="O199" s="5"/>
      <c r="P199" s="5"/>
      <c r="Q199" s="8"/>
      <c r="R199" s="5"/>
      <c r="S199" s="5"/>
      <c r="T199" s="8"/>
      <c r="U199" s="18"/>
      <c r="V199" s="18"/>
      <c r="W199" s="720"/>
    </row>
    <row r="200" spans="1:23" ht="14.5">
      <c r="A200" s="101"/>
      <c r="B200" s="101"/>
      <c r="C200" s="16"/>
      <c r="D200" s="118" t="s">
        <v>552</v>
      </c>
      <c r="E200" s="117"/>
      <c r="F200" s="117"/>
      <c r="G200" s="5"/>
      <c r="H200" s="5"/>
      <c r="I200" s="5"/>
      <c r="J200" s="5"/>
      <c r="K200" s="8"/>
      <c r="L200" s="5"/>
      <c r="M200" s="5"/>
      <c r="N200" s="8"/>
      <c r="O200" s="5"/>
      <c r="P200" s="5"/>
      <c r="Q200" s="8"/>
      <c r="R200" s="5"/>
      <c r="S200" s="5"/>
      <c r="T200" s="8"/>
      <c r="U200" s="18"/>
      <c r="V200" s="18"/>
      <c r="W200" s="720"/>
    </row>
    <row r="201" spans="1:23" ht="14.5">
      <c r="A201" s="101"/>
      <c r="B201" s="101"/>
      <c r="C201" s="16"/>
      <c r="D201" s="118" t="s">
        <v>553</v>
      </c>
      <c r="E201" s="117"/>
      <c r="F201" s="117"/>
      <c r="G201" s="5"/>
      <c r="H201" s="5"/>
      <c r="I201" s="5"/>
      <c r="J201" s="5"/>
      <c r="K201" s="8"/>
      <c r="L201" s="5"/>
      <c r="M201" s="5"/>
      <c r="N201" s="8"/>
      <c r="O201" s="5"/>
      <c r="P201" s="5"/>
      <c r="Q201" s="8"/>
      <c r="R201" s="5"/>
      <c r="S201" s="5"/>
      <c r="T201" s="8"/>
      <c r="U201" s="18"/>
      <c r="V201" s="18"/>
      <c r="W201" s="720"/>
    </row>
    <row r="202" spans="1:23" ht="14.5">
      <c r="A202" s="101"/>
      <c r="B202" s="101"/>
      <c r="C202" s="16"/>
      <c r="D202" s="118" t="s">
        <v>554</v>
      </c>
      <c r="E202" s="117"/>
      <c r="F202" s="117"/>
      <c r="G202" s="5"/>
      <c r="H202" s="5"/>
      <c r="I202" s="5"/>
      <c r="J202" s="5"/>
      <c r="K202" s="8"/>
      <c r="L202" s="5"/>
      <c r="M202" s="5"/>
      <c r="N202" s="8"/>
      <c r="O202" s="5"/>
      <c r="P202" s="5"/>
      <c r="Q202" s="8"/>
      <c r="R202" s="5"/>
      <c r="S202" s="5"/>
      <c r="T202" s="8"/>
      <c r="U202" s="18"/>
      <c r="V202" s="18"/>
      <c r="W202" s="720"/>
    </row>
    <row r="203" spans="1:23" ht="14.5">
      <c r="A203" s="101"/>
      <c r="B203" s="101"/>
      <c r="C203" s="16"/>
      <c r="D203" s="118" t="s">
        <v>555</v>
      </c>
      <c r="E203" s="117"/>
      <c r="F203" s="117"/>
      <c r="G203" s="5"/>
      <c r="H203" s="5"/>
      <c r="I203" s="5"/>
      <c r="J203" s="5"/>
      <c r="K203" s="8"/>
      <c r="L203" s="5"/>
      <c r="M203" s="5"/>
      <c r="N203" s="8"/>
      <c r="O203" s="5"/>
      <c r="P203" s="5"/>
      <c r="Q203" s="8"/>
      <c r="R203" s="5"/>
      <c r="S203" s="5"/>
      <c r="T203" s="8"/>
      <c r="U203" s="18"/>
      <c r="V203" s="18"/>
      <c r="W203" s="720"/>
    </row>
    <row r="204" spans="1:23" ht="14.5">
      <c r="A204" s="101"/>
      <c r="B204" s="101"/>
      <c r="C204" s="16"/>
      <c r="D204" s="118" t="s">
        <v>556</v>
      </c>
      <c r="E204" s="117"/>
      <c r="F204" s="117"/>
      <c r="G204" s="5"/>
      <c r="H204" s="5"/>
      <c r="I204" s="5"/>
      <c r="J204" s="5"/>
      <c r="K204" s="8"/>
      <c r="L204" s="5"/>
      <c r="M204" s="5"/>
      <c r="N204" s="8"/>
      <c r="O204" s="5"/>
      <c r="P204" s="5"/>
      <c r="Q204" s="8"/>
      <c r="R204" s="5"/>
      <c r="S204" s="5"/>
      <c r="T204" s="8"/>
      <c r="U204" s="18"/>
      <c r="V204" s="18"/>
      <c r="W204" s="720"/>
    </row>
    <row r="205" spans="1:23" ht="14.5">
      <c r="A205" s="101"/>
      <c r="B205" s="101"/>
      <c r="C205" s="16"/>
      <c r="D205" s="118" t="s">
        <v>557</v>
      </c>
      <c r="E205" s="117"/>
      <c r="F205" s="117"/>
      <c r="G205" s="5"/>
      <c r="H205" s="5"/>
      <c r="I205" s="5"/>
      <c r="J205" s="5"/>
      <c r="K205" s="8"/>
      <c r="L205" s="5"/>
      <c r="M205" s="5"/>
      <c r="N205" s="8"/>
      <c r="O205" s="5"/>
      <c r="P205" s="5"/>
      <c r="Q205" s="8"/>
      <c r="R205" s="5"/>
      <c r="S205" s="5"/>
      <c r="T205" s="8"/>
      <c r="U205" s="18"/>
      <c r="V205" s="18"/>
      <c r="W205" s="720"/>
    </row>
    <row r="206" spans="1:23">
      <c r="A206" s="102"/>
      <c r="B206" s="102"/>
      <c r="C206" s="103"/>
      <c r="D206" s="119" t="s">
        <v>558</v>
      </c>
      <c r="E206" s="120"/>
      <c r="F206" s="120"/>
      <c r="G206" s="5"/>
      <c r="H206" s="5"/>
      <c r="I206" s="5"/>
      <c r="J206" s="5"/>
      <c r="K206" s="8"/>
      <c r="L206" s="5"/>
      <c r="M206" s="5"/>
      <c r="N206" s="8"/>
      <c r="O206" s="5"/>
      <c r="P206" s="5"/>
      <c r="Q206" s="8"/>
      <c r="R206" s="5"/>
      <c r="S206" s="5"/>
      <c r="T206" s="8"/>
      <c r="U206" s="18"/>
      <c r="V206" s="18"/>
      <c r="W206" s="720"/>
    </row>
    <row r="207" spans="1:23">
      <c r="A207" s="102"/>
      <c r="B207" s="102"/>
      <c r="C207" s="103"/>
      <c r="D207" s="119" t="s">
        <v>559</v>
      </c>
      <c r="E207" s="120"/>
      <c r="F207" s="120"/>
      <c r="G207" s="5"/>
      <c r="H207" s="5"/>
      <c r="I207" s="5"/>
      <c r="J207" s="5"/>
      <c r="K207" s="8"/>
      <c r="L207" s="5"/>
      <c r="M207" s="5"/>
      <c r="N207" s="8"/>
      <c r="O207" s="5"/>
      <c r="P207" s="5"/>
      <c r="Q207" s="8"/>
      <c r="R207" s="5"/>
      <c r="S207" s="5"/>
      <c r="T207" s="8"/>
      <c r="U207" s="18"/>
      <c r="V207" s="18"/>
      <c r="W207" s="720"/>
    </row>
    <row r="208" spans="1:23">
      <c r="A208" s="104"/>
      <c r="B208" s="104"/>
      <c r="C208" s="103"/>
      <c r="D208" s="121" t="s">
        <v>578</v>
      </c>
      <c r="E208" s="120"/>
      <c r="F208" s="120"/>
      <c r="G208" s="5"/>
      <c r="H208" s="5"/>
      <c r="I208" s="5"/>
      <c r="J208" s="5"/>
      <c r="K208" s="8"/>
      <c r="L208" s="5"/>
      <c r="M208" s="5"/>
      <c r="N208" s="8"/>
      <c r="O208" s="5"/>
      <c r="P208" s="5"/>
      <c r="Q208" s="8"/>
      <c r="R208" s="5"/>
      <c r="S208" s="5"/>
      <c r="T208" s="8"/>
      <c r="U208" s="18"/>
      <c r="V208" s="18"/>
      <c r="W208" s="720"/>
    </row>
    <row r="209" spans="1:23">
      <c r="A209" s="104"/>
      <c r="B209" s="104"/>
      <c r="C209" s="103"/>
      <c r="D209" s="121" t="s">
        <v>579</v>
      </c>
      <c r="E209" s="120"/>
      <c r="F209" s="120"/>
      <c r="G209" s="5"/>
      <c r="H209" s="5"/>
      <c r="I209" s="5"/>
      <c r="J209" s="5"/>
      <c r="K209" s="8"/>
      <c r="L209" s="5"/>
      <c r="M209" s="5"/>
      <c r="N209" s="8"/>
      <c r="O209" s="5"/>
      <c r="P209" s="5"/>
      <c r="Q209" s="8"/>
      <c r="R209" s="5"/>
      <c r="S209" s="5"/>
      <c r="T209" s="8"/>
      <c r="U209" s="18"/>
      <c r="V209" s="18"/>
      <c r="W209" s="720"/>
    </row>
    <row r="210" spans="1:23">
      <c r="A210" s="104"/>
      <c r="B210" s="104"/>
      <c r="C210" s="103"/>
      <c r="D210" s="121" t="s">
        <v>580</v>
      </c>
      <c r="E210" s="120"/>
      <c r="F210" s="120"/>
      <c r="G210" s="5"/>
      <c r="H210" s="5"/>
      <c r="I210" s="5"/>
      <c r="J210" s="5"/>
      <c r="K210" s="8"/>
      <c r="L210" s="5"/>
      <c r="M210" s="5"/>
      <c r="N210" s="8"/>
      <c r="O210" s="5"/>
      <c r="P210" s="5"/>
      <c r="Q210" s="8"/>
      <c r="R210" s="5"/>
      <c r="S210" s="5"/>
      <c r="T210" s="8"/>
      <c r="U210" s="18"/>
      <c r="V210" s="18"/>
      <c r="W210" s="720"/>
    </row>
    <row r="211" spans="1:23">
      <c r="A211" s="104"/>
      <c r="B211" s="104"/>
      <c r="C211" s="103"/>
      <c r="D211" s="121" t="s">
        <v>581</v>
      </c>
      <c r="E211" s="120"/>
      <c r="F211" s="120"/>
      <c r="G211" s="5"/>
      <c r="H211" s="5"/>
      <c r="I211" s="5"/>
      <c r="J211" s="5"/>
      <c r="K211" s="8"/>
      <c r="L211" s="5"/>
      <c r="M211" s="5"/>
      <c r="N211" s="8"/>
      <c r="O211" s="5"/>
      <c r="P211" s="5"/>
      <c r="Q211" s="8"/>
      <c r="R211" s="5"/>
      <c r="S211" s="5"/>
      <c r="T211" s="8"/>
      <c r="U211" s="18"/>
      <c r="V211" s="18"/>
      <c r="W211" s="720"/>
    </row>
    <row r="212" spans="1:23">
      <c r="A212" s="104"/>
      <c r="B212" s="104"/>
      <c r="C212" s="103"/>
      <c r="D212" s="121" t="s">
        <v>582</v>
      </c>
      <c r="E212" s="120"/>
      <c r="F212" s="120"/>
      <c r="G212" s="5"/>
      <c r="H212" s="5"/>
      <c r="I212" s="5"/>
      <c r="J212" s="5"/>
      <c r="K212" s="8"/>
      <c r="L212" s="5"/>
      <c r="M212" s="5"/>
      <c r="N212" s="8"/>
      <c r="O212" s="5"/>
      <c r="P212" s="5"/>
      <c r="Q212" s="8"/>
      <c r="R212" s="5"/>
      <c r="S212" s="5"/>
      <c r="T212" s="8"/>
      <c r="U212" s="18"/>
      <c r="V212" s="18"/>
      <c r="W212" s="720"/>
    </row>
    <row r="213" spans="1:23">
      <c r="A213" s="104"/>
      <c r="B213" s="104"/>
      <c r="C213" s="103"/>
      <c r="D213" s="121" t="s">
        <v>583</v>
      </c>
      <c r="E213" s="120"/>
      <c r="F213" s="120"/>
      <c r="G213" s="5"/>
      <c r="H213" s="5"/>
      <c r="I213" s="5"/>
      <c r="J213" s="5"/>
      <c r="K213" s="8"/>
      <c r="L213" s="5"/>
      <c r="M213" s="5"/>
      <c r="N213" s="8"/>
      <c r="O213" s="5"/>
      <c r="P213" s="5"/>
      <c r="Q213" s="8"/>
      <c r="R213" s="5"/>
      <c r="S213" s="5"/>
      <c r="T213" s="8"/>
      <c r="U213" s="18"/>
      <c r="V213" s="18"/>
      <c r="W213" s="720"/>
    </row>
    <row r="214" spans="1:23">
      <c r="A214" s="104"/>
      <c r="B214" s="104"/>
      <c r="C214" s="103"/>
      <c r="D214" s="121" t="s">
        <v>584</v>
      </c>
      <c r="E214" s="120"/>
      <c r="F214" s="120"/>
      <c r="G214" s="5"/>
      <c r="H214" s="5"/>
      <c r="I214" s="5"/>
      <c r="J214" s="5"/>
      <c r="K214" s="8"/>
      <c r="L214" s="5"/>
      <c r="M214" s="5"/>
      <c r="N214" s="8"/>
      <c r="O214" s="5"/>
      <c r="P214" s="5"/>
      <c r="Q214" s="8"/>
      <c r="R214" s="5"/>
      <c r="S214" s="5"/>
      <c r="T214" s="8"/>
      <c r="U214" s="18"/>
      <c r="V214" s="18"/>
      <c r="W214" s="720"/>
    </row>
    <row r="215" spans="1:23">
      <c r="A215" s="104"/>
      <c r="B215" s="104"/>
      <c r="C215" s="103"/>
      <c r="D215" s="121" t="s">
        <v>585</v>
      </c>
      <c r="E215" s="120"/>
      <c r="F215" s="120"/>
      <c r="G215" s="5"/>
      <c r="H215" s="5"/>
      <c r="I215" s="5"/>
      <c r="J215" s="5"/>
      <c r="K215" s="8"/>
      <c r="L215" s="5"/>
      <c r="M215" s="5"/>
      <c r="N215" s="8"/>
      <c r="O215" s="5"/>
      <c r="P215" s="5"/>
      <c r="Q215" s="8"/>
      <c r="R215" s="5"/>
      <c r="S215" s="5"/>
      <c r="T215" s="8"/>
      <c r="U215" s="18"/>
      <c r="V215" s="18"/>
      <c r="W215" s="720"/>
    </row>
    <row r="216" spans="1:23">
      <c r="A216" s="104"/>
      <c r="B216" s="104"/>
      <c r="C216" s="103"/>
      <c r="D216" s="121" t="s">
        <v>586</v>
      </c>
      <c r="E216" s="120"/>
      <c r="F216" s="120"/>
      <c r="G216" s="5"/>
      <c r="H216" s="5"/>
      <c r="I216" s="5"/>
      <c r="J216" s="5"/>
      <c r="K216" s="8"/>
      <c r="L216" s="5"/>
      <c r="M216" s="5"/>
      <c r="N216" s="8"/>
      <c r="O216" s="5"/>
      <c r="P216" s="5"/>
      <c r="Q216" s="8"/>
      <c r="R216" s="5"/>
      <c r="S216" s="5"/>
      <c r="T216" s="8"/>
      <c r="U216" s="18"/>
      <c r="V216" s="18"/>
      <c r="W216" s="720"/>
    </row>
    <row r="217" spans="1:23">
      <c r="A217" s="104"/>
      <c r="B217" s="104"/>
      <c r="C217" s="103"/>
      <c r="D217" s="121" t="s">
        <v>587</v>
      </c>
      <c r="E217" s="120"/>
      <c r="F217" s="120"/>
      <c r="G217" s="5"/>
      <c r="H217" s="5"/>
      <c r="I217" s="5"/>
      <c r="J217" s="5"/>
      <c r="K217" s="8"/>
      <c r="L217" s="5"/>
      <c r="M217" s="5"/>
      <c r="N217" s="8"/>
      <c r="O217" s="5"/>
      <c r="P217" s="5"/>
      <c r="Q217" s="8"/>
      <c r="R217" s="5"/>
      <c r="S217" s="5"/>
      <c r="T217" s="8"/>
      <c r="U217" s="18"/>
      <c r="V217" s="18"/>
      <c r="W217" s="720"/>
    </row>
    <row r="218" spans="1:23" ht="19.5">
      <c r="A218" s="98"/>
      <c r="B218" s="98"/>
      <c r="C218" s="99"/>
      <c r="D218" s="98" t="s">
        <v>560</v>
      </c>
      <c r="E218" s="123"/>
      <c r="F218" s="563"/>
      <c r="G218" s="5"/>
      <c r="H218" s="5"/>
      <c r="I218" s="5"/>
      <c r="J218" s="5"/>
      <c r="K218" s="8"/>
      <c r="L218" s="5"/>
      <c r="M218" s="5"/>
      <c r="N218" s="8"/>
      <c r="O218" s="5"/>
      <c r="P218" s="5"/>
      <c r="Q218" s="8"/>
      <c r="R218" s="5"/>
      <c r="S218" s="5"/>
      <c r="T218" s="8"/>
      <c r="U218" s="18"/>
      <c r="V218" s="18"/>
      <c r="W218" s="720"/>
    </row>
    <row r="219" spans="1:23" ht="14">
      <c r="A219" s="105"/>
      <c r="B219" s="105"/>
      <c r="C219" s="103"/>
      <c r="D219" s="124" t="s">
        <v>561</v>
      </c>
      <c r="E219" s="120"/>
      <c r="F219" s="120"/>
      <c r="G219" s="5"/>
      <c r="H219" s="5"/>
      <c r="I219" s="5"/>
      <c r="J219" s="5"/>
      <c r="K219" s="8"/>
      <c r="L219" s="5"/>
      <c r="M219" s="5"/>
      <c r="N219" s="8"/>
      <c r="O219" s="5"/>
      <c r="P219" s="5"/>
      <c r="Q219" s="8"/>
      <c r="R219" s="5"/>
      <c r="S219" s="5"/>
      <c r="T219" s="8"/>
      <c r="U219" s="18"/>
      <c r="V219" s="18"/>
      <c r="W219" s="720"/>
    </row>
    <row r="220" spans="1:23">
      <c r="A220" s="102"/>
      <c r="B220" s="102"/>
      <c r="C220" s="103"/>
      <c r="D220" s="119" t="s">
        <v>562</v>
      </c>
      <c r="E220" s="120"/>
      <c r="F220" s="120"/>
      <c r="G220" s="5"/>
      <c r="H220" s="5"/>
      <c r="I220" s="5"/>
      <c r="J220" s="5"/>
      <c r="K220" s="8"/>
      <c r="L220" s="5"/>
      <c r="M220" s="5"/>
      <c r="N220" s="8"/>
      <c r="O220" s="5"/>
      <c r="P220" s="5"/>
      <c r="Q220" s="8"/>
      <c r="R220" s="5"/>
      <c r="S220" s="5"/>
      <c r="T220" s="8"/>
      <c r="U220" s="18"/>
      <c r="V220" s="18"/>
      <c r="W220" s="720"/>
    </row>
    <row r="221" spans="1:23">
      <c r="A221" s="106"/>
      <c r="B221" s="106"/>
      <c r="C221" s="103"/>
      <c r="D221" s="125" t="s">
        <v>588</v>
      </c>
      <c r="E221" s="120"/>
      <c r="F221" s="120"/>
      <c r="G221" s="5"/>
      <c r="H221" s="5"/>
      <c r="I221" s="5"/>
      <c r="J221" s="5"/>
      <c r="K221" s="8"/>
      <c r="L221" s="5"/>
      <c r="M221" s="5"/>
      <c r="N221" s="8"/>
      <c r="O221" s="5"/>
      <c r="P221" s="5"/>
      <c r="Q221" s="8"/>
      <c r="R221" s="5"/>
      <c r="S221" s="5"/>
      <c r="T221" s="8"/>
      <c r="U221" s="18"/>
      <c r="V221" s="18"/>
      <c r="W221" s="720"/>
    </row>
    <row r="222" spans="1:23">
      <c r="A222" s="106"/>
      <c r="B222" s="106"/>
      <c r="C222" s="103"/>
      <c r="D222" s="125" t="s">
        <v>589</v>
      </c>
      <c r="E222" s="120"/>
      <c r="F222" s="120"/>
      <c r="G222" s="5"/>
      <c r="H222" s="5"/>
      <c r="I222" s="5"/>
      <c r="J222" s="5"/>
      <c r="K222" s="8"/>
      <c r="L222" s="5"/>
      <c r="M222" s="5"/>
      <c r="N222" s="8"/>
      <c r="O222" s="5"/>
      <c r="P222" s="5"/>
      <c r="Q222" s="8"/>
      <c r="R222" s="5"/>
      <c r="S222" s="5"/>
      <c r="T222" s="8"/>
      <c r="U222" s="18"/>
      <c r="V222" s="18"/>
      <c r="W222" s="720"/>
    </row>
    <row r="223" spans="1:23">
      <c r="A223" s="102"/>
      <c r="B223" s="102"/>
      <c r="C223" s="103"/>
      <c r="D223" s="119" t="s">
        <v>563</v>
      </c>
      <c r="E223" s="120"/>
      <c r="F223" s="120"/>
      <c r="G223" s="5"/>
      <c r="H223" s="5"/>
      <c r="I223" s="5"/>
      <c r="J223" s="5"/>
      <c r="K223" s="8"/>
      <c r="L223" s="5"/>
      <c r="M223" s="5"/>
      <c r="N223" s="8"/>
      <c r="O223" s="5"/>
      <c r="P223" s="5"/>
      <c r="Q223" s="8"/>
      <c r="R223" s="5"/>
      <c r="S223" s="5"/>
      <c r="T223" s="8"/>
      <c r="U223" s="18"/>
      <c r="V223" s="18"/>
      <c r="W223" s="720"/>
    </row>
    <row r="224" spans="1:23">
      <c r="A224" s="102"/>
      <c r="B224" s="102"/>
      <c r="C224" s="103"/>
      <c r="D224" s="119" t="s">
        <v>590</v>
      </c>
      <c r="E224" s="120"/>
      <c r="F224" s="120"/>
      <c r="G224" s="5"/>
      <c r="H224" s="5"/>
      <c r="I224" s="5"/>
      <c r="J224" s="5"/>
      <c r="K224" s="8"/>
      <c r="L224" s="5"/>
      <c r="M224" s="5"/>
      <c r="N224" s="8"/>
      <c r="O224" s="5"/>
      <c r="P224" s="5"/>
      <c r="Q224" s="8"/>
      <c r="R224" s="5"/>
      <c r="S224" s="5"/>
      <c r="T224" s="8"/>
      <c r="U224" s="18"/>
      <c r="V224" s="18"/>
      <c r="W224" s="720"/>
    </row>
    <row r="225" spans="1:23">
      <c r="A225" s="107"/>
      <c r="B225" s="107"/>
      <c r="C225" s="103"/>
      <c r="D225" s="126" t="s">
        <v>591</v>
      </c>
      <c r="E225" s="120"/>
      <c r="F225" s="120"/>
      <c r="G225" s="5"/>
      <c r="H225" s="5"/>
      <c r="I225" s="5"/>
      <c r="J225" s="5"/>
      <c r="K225" s="8"/>
      <c r="L225" s="5"/>
      <c r="M225" s="5"/>
      <c r="N225" s="8"/>
      <c r="O225" s="5"/>
      <c r="P225" s="5"/>
      <c r="Q225" s="8"/>
      <c r="R225" s="5"/>
      <c r="S225" s="5"/>
      <c r="T225" s="8"/>
      <c r="U225" s="18"/>
      <c r="V225" s="18"/>
      <c r="W225" s="720"/>
    </row>
    <row r="226" spans="1:23">
      <c r="A226" s="107"/>
      <c r="B226" s="107"/>
      <c r="C226" s="103"/>
      <c r="D226" s="126" t="s">
        <v>592</v>
      </c>
      <c r="E226" s="120"/>
      <c r="F226" s="120"/>
      <c r="G226" s="5"/>
      <c r="H226" s="5"/>
      <c r="I226" s="5"/>
      <c r="J226" s="5"/>
      <c r="K226" s="8"/>
      <c r="L226" s="5"/>
      <c r="M226" s="5"/>
      <c r="N226" s="8"/>
      <c r="O226" s="5"/>
      <c r="P226" s="5"/>
      <c r="Q226" s="8"/>
      <c r="R226" s="5"/>
      <c r="S226" s="5"/>
      <c r="T226" s="8"/>
      <c r="U226" s="18"/>
      <c r="V226" s="18"/>
      <c r="W226" s="720"/>
    </row>
    <row r="227" spans="1:23">
      <c r="A227" s="107"/>
      <c r="B227" s="107"/>
      <c r="C227" s="103"/>
      <c r="D227" s="126" t="s">
        <v>593</v>
      </c>
      <c r="E227" s="120"/>
      <c r="F227" s="120"/>
      <c r="G227" s="5"/>
      <c r="H227" s="5"/>
      <c r="I227" s="5"/>
      <c r="J227" s="5"/>
      <c r="K227" s="8"/>
      <c r="L227" s="5"/>
      <c r="M227" s="5"/>
      <c r="N227" s="8"/>
      <c r="O227" s="5"/>
      <c r="P227" s="5"/>
      <c r="Q227" s="8"/>
      <c r="R227" s="5"/>
      <c r="S227" s="5"/>
      <c r="T227" s="8"/>
      <c r="U227" s="18"/>
      <c r="V227" s="18"/>
      <c r="W227" s="720"/>
    </row>
    <row r="228" spans="1:23">
      <c r="A228" s="107"/>
      <c r="B228" s="107"/>
      <c r="C228" s="103"/>
      <c r="D228" s="126" t="s">
        <v>594</v>
      </c>
      <c r="E228" s="120"/>
      <c r="F228" s="120"/>
      <c r="G228" s="5"/>
      <c r="H228" s="5"/>
      <c r="I228" s="5"/>
      <c r="J228" s="5"/>
      <c r="K228" s="8"/>
      <c r="L228" s="5"/>
      <c r="M228" s="5"/>
      <c r="N228" s="8"/>
      <c r="O228" s="5"/>
      <c r="P228" s="5"/>
      <c r="Q228" s="8"/>
      <c r="R228" s="5"/>
      <c r="S228" s="5"/>
      <c r="T228" s="8"/>
      <c r="U228" s="18"/>
      <c r="V228" s="18"/>
      <c r="W228" s="720"/>
    </row>
    <row r="229" spans="1:23">
      <c r="A229" s="107"/>
      <c r="B229" s="107"/>
      <c r="C229" s="103"/>
      <c r="D229" s="126" t="s">
        <v>595</v>
      </c>
      <c r="E229" s="120"/>
      <c r="F229" s="120"/>
      <c r="G229" s="5"/>
      <c r="H229" s="5"/>
      <c r="I229" s="5"/>
      <c r="J229" s="5"/>
      <c r="K229" s="8"/>
      <c r="L229" s="5"/>
      <c r="M229" s="5"/>
      <c r="N229" s="8"/>
      <c r="O229" s="5"/>
      <c r="P229" s="5"/>
      <c r="Q229" s="8"/>
      <c r="R229" s="5"/>
      <c r="S229" s="5"/>
      <c r="T229" s="8"/>
      <c r="U229" s="18"/>
      <c r="V229" s="18"/>
      <c r="W229" s="720"/>
    </row>
    <row r="230" spans="1:23">
      <c r="A230" s="102"/>
      <c r="B230" s="102"/>
      <c r="C230" s="103"/>
      <c r="D230" s="119" t="s">
        <v>596</v>
      </c>
      <c r="E230" s="120"/>
      <c r="F230" s="120"/>
      <c r="G230" s="5"/>
      <c r="H230" s="5"/>
      <c r="I230" s="5"/>
      <c r="J230" s="5"/>
      <c r="K230" s="8"/>
      <c r="L230" s="5"/>
      <c r="M230" s="5"/>
      <c r="N230" s="8"/>
      <c r="O230" s="5"/>
      <c r="P230" s="5"/>
      <c r="Q230" s="8"/>
      <c r="R230" s="5"/>
      <c r="S230" s="5"/>
      <c r="T230" s="8"/>
      <c r="U230" s="18"/>
      <c r="V230" s="18"/>
      <c r="W230" s="720"/>
    </row>
    <row r="231" spans="1:23">
      <c r="A231" s="107"/>
      <c r="B231" s="107"/>
      <c r="C231" s="103"/>
      <c r="D231" s="126" t="s">
        <v>597</v>
      </c>
      <c r="E231" s="120"/>
      <c r="F231" s="120"/>
      <c r="G231" s="5"/>
      <c r="H231" s="5"/>
      <c r="I231" s="5"/>
      <c r="J231" s="5"/>
      <c r="K231" s="8"/>
      <c r="L231" s="5"/>
      <c r="M231" s="5"/>
      <c r="N231" s="8"/>
      <c r="O231" s="5"/>
      <c r="P231" s="5"/>
      <c r="Q231" s="8"/>
      <c r="R231" s="5"/>
      <c r="S231" s="5"/>
      <c r="T231" s="8"/>
      <c r="U231" s="18"/>
      <c r="V231" s="18"/>
      <c r="W231" s="720"/>
    </row>
    <row r="232" spans="1:23">
      <c r="A232" s="107"/>
      <c r="B232" s="107"/>
      <c r="C232" s="103"/>
      <c r="D232" s="126" t="s">
        <v>598</v>
      </c>
      <c r="E232" s="120"/>
      <c r="F232" s="120"/>
      <c r="G232" s="5"/>
      <c r="H232" s="5"/>
      <c r="I232" s="5"/>
      <c r="J232" s="5"/>
      <c r="K232" s="8"/>
      <c r="L232" s="5"/>
      <c r="M232" s="5"/>
      <c r="N232" s="8"/>
      <c r="O232" s="5"/>
      <c r="P232" s="5"/>
      <c r="Q232" s="8"/>
      <c r="R232" s="5"/>
      <c r="S232" s="5"/>
      <c r="T232" s="8"/>
      <c r="U232" s="18"/>
      <c r="V232" s="18"/>
      <c r="W232" s="720"/>
    </row>
    <row r="233" spans="1:23">
      <c r="A233" s="107"/>
      <c r="B233" s="107"/>
      <c r="C233" s="103"/>
      <c r="D233" s="126" t="s">
        <v>599</v>
      </c>
      <c r="E233" s="120"/>
      <c r="F233" s="120"/>
      <c r="G233" s="5"/>
      <c r="H233" s="5"/>
      <c r="I233" s="5"/>
      <c r="J233" s="5"/>
      <c r="K233" s="8"/>
      <c r="L233" s="5"/>
      <c r="M233" s="5"/>
      <c r="N233" s="8"/>
      <c r="O233" s="5"/>
      <c r="P233" s="5"/>
      <c r="Q233" s="8"/>
      <c r="R233" s="5"/>
      <c r="S233" s="5"/>
      <c r="T233" s="8"/>
      <c r="U233" s="18"/>
      <c r="V233" s="18"/>
      <c r="W233" s="720"/>
    </row>
    <row r="234" spans="1:23">
      <c r="A234" s="107"/>
      <c r="B234" s="107"/>
      <c r="C234" s="103"/>
      <c r="D234" s="126" t="s">
        <v>600</v>
      </c>
      <c r="E234" s="120"/>
      <c r="F234" s="120"/>
      <c r="G234" s="5"/>
      <c r="H234" s="5"/>
      <c r="I234" s="5"/>
      <c r="J234" s="5"/>
      <c r="K234" s="8"/>
      <c r="L234" s="5"/>
      <c r="M234" s="5"/>
      <c r="N234" s="8"/>
      <c r="O234" s="5"/>
      <c r="P234" s="5"/>
      <c r="Q234" s="8"/>
      <c r="R234" s="5"/>
      <c r="S234" s="5"/>
      <c r="T234" s="8"/>
      <c r="U234" s="18"/>
      <c r="V234" s="18"/>
      <c r="W234" s="720"/>
    </row>
    <row r="235" spans="1:23">
      <c r="A235" s="102"/>
      <c r="B235" s="102"/>
      <c r="C235" s="103"/>
      <c r="D235" s="119" t="s">
        <v>601</v>
      </c>
      <c r="E235" s="120"/>
      <c r="F235" s="120"/>
      <c r="G235" s="5"/>
      <c r="H235" s="5"/>
      <c r="I235" s="5"/>
      <c r="J235" s="5"/>
      <c r="K235" s="8"/>
      <c r="L235" s="5"/>
      <c r="M235" s="5"/>
      <c r="N235" s="8"/>
      <c r="O235" s="5"/>
      <c r="P235" s="5"/>
      <c r="Q235" s="8"/>
      <c r="R235" s="5"/>
      <c r="S235" s="5"/>
      <c r="T235" s="8"/>
      <c r="U235" s="18"/>
      <c r="V235" s="18"/>
      <c r="W235" s="720"/>
    </row>
    <row r="236" spans="1:23">
      <c r="A236" s="107"/>
      <c r="B236" s="107"/>
      <c r="C236" s="103"/>
      <c r="D236" s="126" t="s">
        <v>602</v>
      </c>
      <c r="E236" s="120"/>
      <c r="F236" s="120"/>
      <c r="G236" s="5"/>
      <c r="H236" s="5"/>
      <c r="I236" s="5"/>
      <c r="J236" s="5"/>
      <c r="K236" s="8"/>
      <c r="L236" s="5"/>
      <c r="M236" s="5"/>
      <c r="N236" s="8"/>
      <c r="O236" s="5"/>
      <c r="P236" s="5"/>
      <c r="Q236" s="8"/>
      <c r="R236" s="5"/>
      <c r="S236" s="5"/>
      <c r="T236" s="8"/>
      <c r="U236" s="18"/>
      <c r="V236" s="18"/>
      <c r="W236" s="720"/>
    </row>
    <row r="237" spans="1:23">
      <c r="A237" s="107"/>
      <c r="B237" s="107"/>
      <c r="C237" s="103"/>
      <c r="D237" s="126" t="s">
        <v>603</v>
      </c>
      <c r="E237" s="120"/>
      <c r="F237" s="120"/>
      <c r="G237" s="5"/>
      <c r="H237" s="5"/>
      <c r="I237" s="5"/>
      <c r="J237" s="5"/>
      <c r="K237" s="8"/>
      <c r="L237" s="5"/>
      <c r="M237" s="5"/>
      <c r="N237" s="8"/>
      <c r="O237" s="5"/>
      <c r="P237" s="5"/>
      <c r="Q237" s="8"/>
      <c r="R237" s="5"/>
      <c r="S237" s="5"/>
      <c r="T237" s="8"/>
      <c r="U237" s="18"/>
      <c r="V237" s="18"/>
      <c r="W237" s="720"/>
    </row>
    <row r="238" spans="1:23">
      <c r="A238" s="107"/>
      <c r="B238" s="107"/>
      <c r="C238" s="103"/>
      <c r="D238" s="126" t="s">
        <v>604</v>
      </c>
      <c r="E238" s="120"/>
      <c r="F238" s="120"/>
      <c r="G238" s="5"/>
      <c r="H238" s="5"/>
      <c r="I238" s="5"/>
      <c r="J238" s="5"/>
      <c r="K238" s="8"/>
      <c r="L238" s="5"/>
      <c r="M238" s="5"/>
      <c r="N238" s="8"/>
      <c r="O238" s="5"/>
      <c r="P238" s="5"/>
      <c r="Q238" s="8"/>
      <c r="R238" s="5"/>
      <c r="S238" s="5"/>
      <c r="T238" s="8"/>
      <c r="U238" s="18"/>
      <c r="V238" s="18"/>
      <c r="W238" s="720"/>
    </row>
    <row r="239" spans="1:23">
      <c r="A239" s="107"/>
      <c r="B239" s="107"/>
      <c r="C239" s="103"/>
      <c r="D239" s="126" t="s">
        <v>605</v>
      </c>
      <c r="E239" s="120"/>
      <c r="F239" s="120"/>
      <c r="G239" s="5"/>
      <c r="H239" s="5"/>
      <c r="I239" s="5"/>
      <c r="J239" s="5"/>
      <c r="K239" s="8"/>
      <c r="L239" s="5"/>
      <c r="M239" s="5"/>
      <c r="N239" s="8"/>
      <c r="O239" s="5"/>
      <c r="P239" s="5"/>
      <c r="Q239" s="8"/>
      <c r="R239" s="5"/>
      <c r="S239" s="5"/>
      <c r="T239" s="8"/>
      <c r="U239" s="18"/>
      <c r="V239" s="18"/>
      <c r="W239" s="720"/>
    </row>
    <row r="240" spans="1:23">
      <c r="A240" s="107"/>
      <c r="B240" s="107"/>
      <c r="C240" s="103"/>
      <c r="D240" s="126" t="s">
        <v>606</v>
      </c>
      <c r="E240" s="120"/>
      <c r="F240" s="120"/>
      <c r="G240" s="5"/>
      <c r="H240" s="5"/>
      <c r="I240" s="5"/>
      <c r="J240" s="5"/>
      <c r="K240" s="8"/>
      <c r="L240" s="5"/>
      <c r="M240" s="5"/>
      <c r="N240" s="8"/>
      <c r="O240" s="5"/>
      <c r="P240" s="5"/>
      <c r="Q240" s="8"/>
      <c r="R240" s="5"/>
      <c r="S240" s="5"/>
      <c r="T240" s="8"/>
      <c r="U240" s="18"/>
      <c r="V240" s="18"/>
      <c r="W240" s="720"/>
    </row>
    <row r="241" spans="1:23">
      <c r="A241" s="102"/>
      <c r="B241" s="102"/>
      <c r="C241" s="103"/>
      <c r="D241" s="119" t="s">
        <v>607</v>
      </c>
      <c r="E241" s="120"/>
      <c r="F241" s="120"/>
      <c r="G241" s="5"/>
      <c r="H241" s="5"/>
      <c r="I241" s="5"/>
      <c r="J241" s="5"/>
      <c r="K241" s="8"/>
      <c r="L241" s="5"/>
      <c r="M241" s="5"/>
      <c r="N241" s="8"/>
      <c r="O241" s="5"/>
      <c r="P241" s="5"/>
      <c r="Q241" s="8"/>
      <c r="R241" s="5"/>
      <c r="S241" s="5"/>
      <c r="T241" s="8"/>
      <c r="U241" s="18"/>
      <c r="V241" s="18"/>
      <c r="W241" s="720"/>
    </row>
    <row r="242" spans="1:23">
      <c r="A242" s="107"/>
      <c r="B242" s="107"/>
      <c r="C242" s="103"/>
      <c r="D242" s="126" t="s">
        <v>608</v>
      </c>
      <c r="E242" s="120"/>
      <c r="F242" s="120"/>
      <c r="G242" s="5"/>
      <c r="H242" s="5"/>
      <c r="I242" s="5"/>
      <c r="J242" s="5"/>
      <c r="K242" s="8"/>
      <c r="L242" s="5"/>
      <c r="M242" s="5"/>
      <c r="N242" s="8"/>
      <c r="O242" s="5"/>
      <c r="P242" s="5"/>
      <c r="Q242" s="8"/>
      <c r="R242" s="5"/>
      <c r="S242" s="5"/>
      <c r="T242" s="8"/>
      <c r="U242" s="18"/>
      <c r="V242" s="18"/>
      <c r="W242" s="720"/>
    </row>
    <row r="243" spans="1:23">
      <c r="A243" s="107"/>
      <c r="B243" s="107"/>
      <c r="C243" s="103"/>
      <c r="D243" s="126" t="s">
        <v>609</v>
      </c>
      <c r="E243" s="120"/>
      <c r="F243" s="120"/>
      <c r="G243" s="5"/>
      <c r="H243" s="5"/>
      <c r="I243" s="5"/>
      <c r="J243" s="5"/>
      <c r="K243" s="8"/>
      <c r="L243" s="5"/>
      <c r="M243" s="5"/>
      <c r="N243" s="8"/>
      <c r="O243" s="5"/>
      <c r="P243" s="5"/>
      <c r="Q243" s="8"/>
      <c r="R243" s="5"/>
      <c r="S243" s="5"/>
      <c r="T243" s="8"/>
      <c r="U243" s="18"/>
      <c r="V243" s="18"/>
      <c r="W243" s="720"/>
    </row>
    <row r="244" spans="1:23">
      <c r="A244" s="107"/>
      <c r="B244" s="107"/>
      <c r="C244" s="103"/>
      <c r="D244" s="126" t="s">
        <v>610</v>
      </c>
      <c r="E244" s="120"/>
      <c r="F244" s="120"/>
      <c r="G244" s="5"/>
      <c r="H244" s="5"/>
      <c r="I244" s="5"/>
      <c r="J244" s="5"/>
      <c r="K244" s="8"/>
      <c r="L244" s="5"/>
      <c r="M244" s="5"/>
      <c r="N244" s="8"/>
      <c r="O244" s="5"/>
      <c r="P244" s="5"/>
      <c r="Q244" s="8"/>
      <c r="R244" s="5"/>
      <c r="S244" s="5"/>
      <c r="T244" s="8"/>
      <c r="U244" s="18"/>
      <c r="V244" s="18"/>
      <c r="W244" s="720"/>
    </row>
    <row r="245" spans="1:23">
      <c r="A245" s="107"/>
      <c r="B245" s="107"/>
      <c r="C245" s="103"/>
      <c r="D245" s="126" t="s">
        <v>611</v>
      </c>
      <c r="E245" s="120"/>
      <c r="F245" s="120"/>
      <c r="G245" s="5"/>
      <c r="H245" s="5"/>
      <c r="I245" s="5"/>
      <c r="J245" s="5"/>
      <c r="K245" s="8"/>
      <c r="L245" s="5"/>
      <c r="M245" s="5"/>
      <c r="N245" s="8"/>
      <c r="O245" s="5"/>
      <c r="P245" s="5"/>
      <c r="Q245" s="8"/>
      <c r="R245" s="5"/>
      <c r="S245" s="5"/>
      <c r="T245" s="8"/>
      <c r="U245" s="18"/>
      <c r="V245" s="18"/>
      <c r="W245" s="720"/>
    </row>
    <row r="246" spans="1:23">
      <c r="A246" s="107"/>
      <c r="B246" s="107"/>
      <c r="C246" s="103"/>
      <c r="D246" s="126" t="s">
        <v>612</v>
      </c>
      <c r="E246" s="120"/>
      <c r="F246" s="120"/>
      <c r="G246" s="5"/>
      <c r="H246" s="5"/>
      <c r="I246" s="5"/>
      <c r="J246" s="5"/>
      <c r="K246" s="8"/>
      <c r="L246" s="5"/>
      <c r="M246" s="5"/>
      <c r="N246" s="8"/>
      <c r="O246" s="5"/>
      <c r="P246" s="5"/>
      <c r="Q246" s="8"/>
      <c r="R246" s="5"/>
      <c r="S246" s="5"/>
      <c r="T246" s="8"/>
      <c r="U246" s="18"/>
      <c r="V246" s="18"/>
      <c r="W246" s="720"/>
    </row>
    <row r="247" spans="1:23" ht="19">
      <c r="A247" s="98"/>
      <c r="B247" s="98"/>
      <c r="C247" s="108"/>
      <c r="D247" s="122" t="s">
        <v>564</v>
      </c>
      <c r="E247" s="127"/>
      <c r="F247" s="120"/>
      <c r="G247" s="5"/>
      <c r="H247" s="5"/>
      <c r="I247" s="5"/>
      <c r="J247" s="5"/>
      <c r="K247" s="8"/>
      <c r="L247" s="5"/>
      <c r="M247" s="5"/>
      <c r="N247" s="8"/>
      <c r="O247" s="5"/>
      <c r="P247" s="5"/>
      <c r="Q247" s="8"/>
      <c r="R247" s="5"/>
      <c r="S247" s="5"/>
      <c r="T247" s="8"/>
      <c r="U247" s="18"/>
      <c r="V247" s="18"/>
      <c r="W247" s="720"/>
    </row>
    <row r="248" spans="1:23" ht="14">
      <c r="A248" s="109"/>
      <c r="B248" s="109"/>
      <c r="C248" s="103"/>
      <c r="D248" s="128" t="s">
        <v>565</v>
      </c>
      <c r="E248" s="120"/>
      <c r="F248" s="120"/>
      <c r="G248" s="5"/>
      <c r="H248" s="5"/>
      <c r="I248" s="5"/>
      <c r="J248" s="5"/>
      <c r="K248" s="8"/>
      <c r="L248" s="5"/>
      <c r="M248" s="5"/>
      <c r="N248" s="8"/>
      <c r="O248" s="5"/>
      <c r="P248" s="5"/>
      <c r="Q248" s="8"/>
      <c r="R248" s="5"/>
      <c r="S248" s="5"/>
      <c r="T248" s="8"/>
      <c r="U248" s="18"/>
      <c r="V248" s="18"/>
      <c r="W248" s="720"/>
    </row>
    <row r="249" spans="1:23">
      <c r="A249" s="102"/>
      <c r="B249" s="102"/>
      <c r="C249" s="103"/>
      <c r="D249" s="119" t="s">
        <v>566</v>
      </c>
      <c r="E249" s="120"/>
      <c r="F249" s="120"/>
      <c r="G249" s="5"/>
      <c r="H249" s="5"/>
      <c r="I249" s="5"/>
      <c r="J249" s="5"/>
      <c r="K249" s="8"/>
      <c r="L249" s="5"/>
      <c r="M249" s="5"/>
      <c r="N249" s="8"/>
      <c r="O249" s="5"/>
      <c r="P249" s="5"/>
      <c r="Q249" s="8"/>
      <c r="R249" s="5"/>
      <c r="S249" s="5"/>
      <c r="T249" s="8"/>
      <c r="U249" s="18"/>
      <c r="V249" s="18"/>
      <c r="W249" s="720"/>
    </row>
    <row r="250" spans="1:23">
      <c r="A250" s="102"/>
      <c r="B250" s="102"/>
      <c r="C250" s="103"/>
      <c r="D250" s="119" t="s">
        <v>567</v>
      </c>
      <c r="E250" s="120"/>
      <c r="F250" s="120"/>
      <c r="G250" s="5"/>
      <c r="H250" s="5"/>
      <c r="I250" s="5"/>
      <c r="J250" s="5"/>
      <c r="K250" s="8"/>
      <c r="L250" s="5"/>
      <c r="M250" s="5"/>
      <c r="N250" s="8"/>
      <c r="O250" s="5"/>
      <c r="P250" s="5"/>
      <c r="Q250" s="8"/>
      <c r="R250" s="5"/>
      <c r="S250" s="5"/>
      <c r="T250" s="8"/>
      <c r="U250" s="18"/>
      <c r="V250" s="18"/>
      <c r="W250" s="720"/>
    </row>
    <row r="251" spans="1:23">
      <c r="A251" s="110"/>
      <c r="B251" s="110"/>
      <c r="C251" s="103"/>
      <c r="D251" s="129" t="s">
        <v>613</v>
      </c>
      <c r="E251" s="120"/>
      <c r="F251" s="120"/>
      <c r="G251" s="5"/>
      <c r="H251" s="5"/>
      <c r="I251" s="5"/>
      <c r="J251" s="5"/>
      <c r="K251" s="8"/>
      <c r="L251" s="5"/>
      <c r="M251" s="5"/>
      <c r="N251" s="8"/>
      <c r="O251" s="5"/>
      <c r="P251" s="5"/>
      <c r="Q251" s="8"/>
      <c r="R251" s="5"/>
      <c r="S251" s="5"/>
      <c r="T251" s="8"/>
      <c r="U251" s="18"/>
      <c r="V251" s="18"/>
      <c r="W251" s="720"/>
    </row>
    <row r="252" spans="1:23">
      <c r="A252" s="110"/>
      <c r="B252" s="110"/>
      <c r="C252" s="103"/>
      <c r="D252" s="129" t="s">
        <v>614</v>
      </c>
      <c r="E252" s="120"/>
      <c r="F252" s="120"/>
      <c r="G252" s="5"/>
      <c r="H252" s="5"/>
      <c r="I252" s="5"/>
      <c r="J252" s="5"/>
      <c r="K252" s="8"/>
      <c r="L252" s="5"/>
      <c r="M252" s="5"/>
      <c r="N252" s="8"/>
      <c r="O252" s="5"/>
      <c r="P252" s="5"/>
      <c r="Q252" s="8"/>
      <c r="R252" s="5"/>
      <c r="S252" s="5"/>
      <c r="T252" s="8"/>
      <c r="U252" s="18"/>
      <c r="V252" s="18"/>
      <c r="W252" s="720"/>
    </row>
    <row r="253" spans="1:23">
      <c r="A253" s="110"/>
      <c r="B253" s="110"/>
      <c r="C253" s="103"/>
      <c r="D253" s="129" t="s">
        <v>615</v>
      </c>
      <c r="E253" s="120"/>
      <c r="F253" s="120"/>
      <c r="G253" s="5"/>
      <c r="H253" s="5"/>
      <c r="I253" s="5"/>
      <c r="J253" s="5"/>
      <c r="K253" s="8"/>
      <c r="L253" s="5"/>
      <c r="M253" s="5"/>
      <c r="N253" s="8"/>
      <c r="O253" s="5"/>
      <c r="P253" s="5"/>
      <c r="Q253" s="8"/>
      <c r="R253" s="5"/>
      <c r="S253" s="5"/>
      <c r="T253" s="8"/>
      <c r="U253" s="18"/>
      <c r="V253" s="18"/>
      <c r="W253" s="720"/>
    </row>
    <row r="254" spans="1:23">
      <c r="A254" s="102"/>
      <c r="B254" s="102"/>
      <c r="C254" s="103"/>
      <c r="D254" s="119" t="s">
        <v>568</v>
      </c>
      <c r="E254" s="120"/>
      <c r="F254" s="120"/>
      <c r="G254" s="5"/>
      <c r="H254" s="5"/>
      <c r="I254" s="5"/>
      <c r="J254" s="5"/>
      <c r="K254" s="8"/>
      <c r="L254" s="5"/>
      <c r="M254" s="5"/>
      <c r="N254" s="8"/>
      <c r="O254" s="5"/>
      <c r="P254" s="5"/>
      <c r="Q254" s="8"/>
      <c r="R254" s="5"/>
      <c r="S254" s="5"/>
      <c r="T254" s="8"/>
      <c r="U254" s="18"/>
      <c r="V254" s="18"/>
      <c r="W254" s="720"/>
    </row>
    <row r="255" spans="1:23">
      <c r="A255" s="102"/>
      <c r="B255" s="102"/>
      <c r="C255" s="103"/>
      <c r="D255" s="119" t="s">
        <v>569</v>
      </c>
      <c r="E255" s="120"/>
      <c r="F255" s="120"/>
      <c r="G255" s="5"/>
      <c r="H255" s="5"/>
      <c r="I255" s="5"/>
      <c r="J255" s="5"/>
      <c r="K255" s="8"/>
      <c r="L255" s="5"/>
      <c r="M255" s="5"/>
      <c r="N255" s="8"/>
      <c r="O255" s="5"/>
      <c r="P255" s="5"/>
      <c r="Q255" s="8"/>
      <c r="R255" s="5"/>
      <c r="S255" s="5"/>
      <c r="T255" s="8"/>
      <c r="U255" s="18"/>
      <c r="V255" s="18"/>
      <c r="W255" s="720"/>
    </row>
    <row r="256" spans="1:23">
      <c r="A256" s="111"/>
      <c r="B256" s="111"/>
      <c r="C256" s="103"/>
      <c r="D256" s="130" t="s">
        <v>616</v>
      </c>
      <c r="E256" s="120"/>
      <c r="F256" s="120"/>
      <c r="G256" s="5"/>
      <c r="H256" s="5"/>
      <c r="I256" s="5"/>
      <c r="J256" s="5"/>
      <c r="K256" s="8"/>
      <c r="L256" s="5"/>
      <c r="M256" s="5"/>
      <c r="N256" s="8"/>
      <c r="O256" s="5"/>
      <c r="P256" s="5"/>
      <c r="Q256" s="8"/>
      <c r="R256" s="5"/>
      <c r="S256" s="5"/>
      <c r="T256" s="8"/>
      <c r="U256" s="18"/>
      <c r="V256" s="18"/>
      <c r="W256" s="720"/>
    </row>
    <row r="257" spans="1:23">
      <c r="A257" s="111"/>
      <c r="B257" s="111"/>
      <c r="C257" s="103"/>
      <c r="D257" s="130" t="s">
        <v>617</v>
      </c>
      <c r="E257" s="120"/>
      <c r="F257" s="120"/>
      <c r="G257" s="5"/>
      <c r="H257" s="5"/>
      <c r="I257" s="5"/>
      <c r="J257" s="5"/>
      <c r="K257" s="8"/>
      <c r="L257" s="5"/>
      <c r="M257" s="5"/>
      <c r="N257" s="8"/>
      <c r="O257" s="5"/>
      <c r="P257" s="5"/>
      <c r="Q257" s="8"/>
      <c r="R257" s="5"/>
      <c r="S257" s="5"/>
      <c r="T257" s="8"/>
      <c r="U257" s="18"/>
      <c r="V257" s="18"/>
      <c r="W257" s="720"/>
    </row>
    <row r="258" spans="1:23" ht="19">
      <c r="A258" s="98"/>
      <c r="B258" s="98"/>
      <c r="C258" s="108"/>
      <c r="D258" s="98" t="s">
        <v>570</v>
      </c>
      <c r="E258" s="127"/>
      <c r="F258" s="120"/>
      <c r="G258" s="5"/>
      <c r="H258" s="5"/>
      <c r="I258" s="5"/>
      <c r="J258" s="5"/>
      <c r="K258" s="8"/>
      <c r="L258" s="5"/>
      <c r="M258" s="5"/>
      <c r="N258" s="8"/>
      <c r="O258" s="5"/>
      <c r="P258" s="5"/>
      <c r="Q258" s="8"/>
      <c r="R258" s="5"/>
      <c r="S258" s="5"/>
      <c r="T258" s="8"/>
      <c r="U258" s="18"/>
      <c r="V258" s="18"/>
      <c r="W258" s="720"/>
    </row>
    <row r="259" spans="1:23">
      <c r="A259" s="102"/>
      <c r="B259" s="102"/>
      <c r="C259" s="103"/>
      <c r="D259" s="119" t="s">
        <v>618</v>
      </c>
      <c r="E259" s="120"/>
      <c r="F259" s="120"/>
      <c r="G259" s="5"/>
      <c r="H259" s="5"/>
      <c r="I259" s="5"/>
      <c r="J259" s="5"/>
      <c r="K259" s="8"/>
      <c r="L259" s="5"/>
      <c r="M259" s="5"/>
      <c r="N259" s="8"/>
      <c r="O259" s="5"/>
      <c r="P259" s="5"/>
      <c r="Q259" s="8"/>
      <c r="R259" s="5"/>
      <c r="S259" s="5"/>
      <c r="T259" s="8"/>
      <c r="U259" s="18"/>
      <c r="V259" s="18"/>
      <c r="W259" s="720"/>
    </row>
    <row r="260" spans="1:23">
      <c r="A260" s="102"/>
      <c r="B260" s="102"/>
      <c r="C260" s="103"/>
      <c r="D260" s="119" t="s">
        <v>619</v>
      </c>
      <c r="E260" s="120"/>
      <c r="F260" s="120"/>
      <c r="G260" s="5"/>
      <c r="H260" s="5"/>
      <c r="I260" s="5"/>
      <c r="J260" s="5"/>
      <c r="K260" s="8"/>
      <c r="L260" s="5"/>
      <c r="M260" s="5"/>
      <c r="N260" s="8"/>
      <c r="O260" s="5"/>
      <c r="P260" s="5"/>
      <c r="Q260" s="8"/>
      <c r="R260" s="5"/>
      <c r="S260" s="5"/>
      <c r="T260" s="8"/>
      <c r="U260" s="18"/>
      <c r="V260" s="18"/>
      <c r="W260" s="720"/>
    </row>
    <row r="261" spans="1:23">
      <c r="A261" s="102"/>
      <c r="B261" s="102"/>
      <c r="C261" s="103"/>
      <c r="D261" s="119" t="s">
        <v>620</v>
      </c>
      <c r="E261" s="120"/>
      <c r="F261" s="120"/>
      <c r="G261" s="5"/>
      <c r="H261" s="5"/>
      <c r="I261" s="5"/>
      <c r="J261" s="5"/>
      <c r="K261" s="8"/>
      <c r="L261" s="5"/>
      <c r="M261" s="5"/>
      <c r="N261" s="8"/>
      <c r="O261" s="5"/>
      <c r="P261" s="5"/>
      <c r="Q261" s="8"/>
      <c r="R261" s="5"/>
      <c r="S261" s="5"/>
      <c r="T261" s="8"/>
      <c r="U261" s="18"/>
      <c r="V261" s="18"/>
      <c r="W261" s="720"/>
    </row>
    <row r="262" spans="1:23">
      <c r="A262" s="102"/>
      <c r="B262" s="102"/>
      <c r="C262" s="103"/>
      <c r="D262" s="119" t="s">
        <v>621</v>
      </c>
      <c r="E262" s="120"/>
      <c r="F262" s="120"/>
      <c r="G262" s="5"/>
      <c r="H262" s="5"/>
      <c r="I262" s="5"/>
      <c r="J262" s="5"/>
      <c r="K262" s="8"/>
      <c r="L262" s="5"/>
      <c r="M262" s="5"/>
      <c r="N262" s="8"/>
      <c r="O262" s="5"/>
      <c r="P262" s="5"/>
      <c r="Q262" s="8"/>
      <c r="R262" s="5"/>
      <c r="S262" s="5"/>
      <c r="T262" s="8"/>
      <c r="U262" s="18"/>
      <c r="V262" s="18"/>
      <c r="W262" s="720"/>
    </row>
    <row r="263" spans="1:23">
      <c r="A263" s="102"/>
      <c r="B263" s="102"/>
      <c r="C263" s="103"/>
      <c r="D263" s="119" t="s">
        <v>622</v>
      </c>
      <c r="E263" s="120"/>
      <c r="F263" s="120"/>
      <c r="G263" s="5"/>
      <c r="H263" s="5"/>
      <c r="I263" s="5"/>
      <c r="J263" s="5"/>
      <c r="K263" s="8"/>
      <c r="L263" s="5"/>
      <c r="M263" s="5"/>
      <c r="N263" s="8"/>
      <c r="O263" s="5"/>
      <c r="P263" s="5"/>
      <c r="Q263" s="8"/>
      <c r="R263" s="5"/>
      <c r="S263" s="5"/>
      <c r="T263" s="8"/>
      <c r="U263" s="18"/>
      <c r="V263" s="18"/>
      <c r="W263" s="720"/>
    </row>
    <row r="264" spans="1:23">
      <c r="A264" s="102"/>
      <c r="B264" s="102"/>
      <c r="C264" s="103"/>
      <c r="D264" s="119" t="s">
        <v>623</v>
      </c>
      <c r="E264" s="120"/>
      <c r="F264" s="120"/>
      <c r="G264" s="5"/>
      <c r="H264" s="5"/>
      <c r="I264" s="5"/>
      <c r="J264" s="5"/>
      <c r="K264" s="8"/>
      <c r="L264" s="5"/>
      <c r="M264" s="5"/>
      <c r="N264" s="8"/>
      <c r="O264" s="5"/>
      <c r="P264" s="5"/>
      <c r="Q264" s="8"/>
      <c r="R264" s="5"/>
      <c r="S264" s="5"/>
      <c r="T264" s="8"/>
      <c r="U264" s="18"/>
      <c r="V264" s="18"/>
      <c r="W264" s="720"/>
    </row>
    <row r="265" spans="1:23" ht="19">
      <c r="A265" s="98"/>
      <c r="B265" s="98"/>
      <c r="C265" s="108"/>
      <c r="D265" s="98" t="s">
        <v>571</v>
      </c>
      <c r="E265" s="127"/>
      <c r="F265" s="120"/>
      <c r="G265" s="5"/>
      <c r="H265" s="5"/>
      <c r="I265" s="5"/>
      <c r="J265" s="5"/>
      <c r="K265" s="8"/>
      <c r="L265" s="5"/>
      <c r="M265" s="5"/>
      <c r="N265" s="8"/>
      <c r="O265" s="5"/>
      <c r="P265" s="5"/>
      <c r="Q265" s="8"/>
      <c r="R265" s="5"/>
      <c r="S265" s="5"/>
      <c r="T265" s="8"/>
      <c r="U265" s="18"/>
      <c r="V265" s="18"/>
      <c r="W265" s="720"/>
    </row>
    <row r="266" spans="1:23">
      <c r="A266" s="112"/>
      <c r="B266" s="112"/>
      <c r="C266" s="103"/>
      <c r="D266" s="131" t="s">
        <v>572</v>
      </c>
      <c r="E266" s="120"/>
      <c r="F266" s="120"/>
      <c r="G266" s="5"/>
      <c r="H266" s="5"/>
      <c r="I266" s="5"/>
      <c r="J266" s="5"/>
      <c r="K266" s="8"/>
      <c r="L266" s="5"/>
      <c r="M266" s="5"/>
      <c r="N266" s="8"/>
      <c r="O266" s="5"/>
      <c r="P266" s="5"/>
      <c r="Q266" s="8"/>
      <c r="R266" s="5"/>
      <c r="S266" s="5"/>
      <c r="T266" s="8"/>
      <c r="U266" s="18"/>
      <c r="V266" s="18"/>
      <c r="W266" s="720"/>
    </row>
    <row r="267" spans="1:23">
      <c r="A267" s="106"/>
      <c r="B267" s="106"/>
      <c r="C267" s="103"/>
      <c r="D267" s="125" t="s">
        <v>624</v>
      </c>
      <c r="E267" s="120"/>
      <c r="F267" s="120"/>
      <c r="G267" s="5"/>
      <c r="H267" s="5"/>
      <c r="I267" s="5"/>
      <c r="J267" s="5"/>
      <c r="K267" s="8"/>
      <c r="L267" s="5"/>
      <c r="M267" s="5"/>
      <c r="N267" s="8"/>
      <c r="O267" s="5"/>
      <c r="P267" s="5"/>
      <c r="Q267" s="8"/>
      <c r="R267" s="5"/>
      <c r="S267" s="5"/>
      <c r="T267" s="8"/>
      <c r="U267" s="18"/>
      <c r="V267" s="18"/>
      <c r="W267" s="720"/>
    </row>
    <row r="268" spans="1:23">
      <c r="A268" s="106"/>
      <c r="B268" s="106"/>
      <c r="C268" s="103"/>
      <c r="D268" s="125" t="s">
        <v>625</v>
      </c>
      <c r="E268" s="120"/>
      <c r="F268" s="120"/>
      <c r="G268" s="5"/>
      <c r="H268" s="5"/>
      <c r="I268" s="5"/>
      <c r="J268" s="5"/>
      <c r="K268" s="8"/>
      <c r="L268" s="5"/>
      <c r="M268" s="5"/>
      <c r="N268" s="8"/>
      <c r="O268" s="5"/>
      <c r="P268" s="5"/>
      <c r="Q268" s="8"/>
      <c r="R268" s="5"/>
      <c r="S268" s="5"/>
      <c r="T268" s="8"/>
      <c r="U268" s="18"/>
      <c r="V268" s="18"/>
      <c r="W268" s="720"/>
    </row>
    <row r="269" spans="1:23">
      <c r="A269" s="113"/>
      <c r="B269" s="113"/>
      <c r="C269" s="103"/>
      <c r="D269" s="132" t="s">
        <v>626</v>
      </c>
      <c r="E269" s="120"/>
      <c r="F269" s="120"/>
      <c r="G269" s="5"/>
      <c r="H269" s="5"/>
      <c r="I269" s="5"/>
      <c r="J269" s="5"/>
      <c r="K269" s="8"/>
      <c r="L269" s="5"/>
      <c r="M269" s="5"/>
      <c r="N269" s="8"/>
      <c r="O269" s="5"/>
      <c r="P269" s="5"/>
      <c r="Q269" s="8"/>
      <c r="R269" s="5"/>
      <c r="S269" s="5"/>
      <c r="T269" s="8"/>
      <c r="U269" s="18"/>
      <c r="V269" s="18"/>
      <c r="W269" s="720"/>
    </row>
    <row r="270" spans="1:23">
      <c r="A270" s="106"/>
      <c r="B270" s="106"/>
      <c r="C270" s="103"/>
      <c r="D270" s="125" t="s">
        <v>627</v>
      </c>
      <c r="E270" s="120"/>
      <c r="F270" s="120"/>
      <c r="G270" s="5"/>
      <c r="H270" s="5"/>
      <c r="I270" s="5"/>
      <c r="J270" s="5"/>
      <c r="K270" s="8"/>
      <c r="L270" s="5"/>
      <c r="M270" s="5"/>
      <c r="N270" s="8"/>
      <c r="O270" s="5"/>
      <c r="P270" s="5"/>
      <c r="Q270" s="8"/>
      <c r="R270" s="5"/>
      <c r="S270" s="5"/>
      <c r="T270" s="8"/>
      <c r="U270" s="18"/>
      <c r="V270" s="18"/>
      <c r="W270" s="720"/>
    </row>
    <row r="271" spans="1:23">
      <c r="A271" s="106"/>
      <c r="B271" s="106"/>
      <c r="C271" s="103"/>
      <c r="D271" s="125" t="s">
        <v>628</v>
      </c>
      <c r="E271" s="120"/>
      <c r="F271" s="120"/>
      <c r="G271" s="5"/>
      <c r="H271" s="5"/>
      <c r="I271" s="5"/>
      <c r="J271" s="5"/>
      <c r="K271" s="8"/>
      <c r="L271" s="5"/>
      <c r="M271" s="5"/>
      <c r="N271" s="8"/>
      <c r="O271" s="5"/>
      <c r="P271" s="5"/>
      <c r="Q271" s="8"/>
      <c r="R271" s="5"/>
      <c r="S271" s="5"/>
      <c r="T271" s="8"/>
      <c r="U271" s="18"/>
      <c r="V271" s="18"/>
      <c r="W271" s="720"/>
    </row>
    <row r="272" spans="1:23">
      <c r="A272" s="106"/>
      <c r="B272" s="106"/>
      <c r="C272" s="103"/>
      <c r="D272" s="125" t="s">
        <v>629</v>
      </c>
      <c r="E272" s="120"/>
      <c r="F272" s="120"/>
      <c r="G272" s="5"/>
      <c r="H272" s="5"/>
      <c r="I272" s="5"/>
      <c r="J272" s="5"/>
      <c r="K272" s="8"/>
      <c r="L272" s="5"/>
      <c r="M272" s="5"/>
      <c r="N272" s="8"/>
      <c r="O272" s="5"/>
      <c r="P272" s="5"/>
      <c r="Q272" s="8"/>
      <c r="R272" s="5"/>
      <c r="S272" s="5"/>
      <c r="T272" s="8"/>
      <c r="U272" s="18"/>
      <c r="V272" s="18"/>
      <c r="W272" s="720"/>
    </row>
    <row r="273" spans="1:23" ht="19">
      <c r="A273" s="98"/>
      <c r="B273" s="98"/>
      <c r="C273" s="108"/>
      <c r="D273" s="122" t="s">
        <v>573</v>
      </c>
      <c r="E273" s="127"/>
      <c r="F273" s="120"/>
      <c r="G273" s="5"/>
      <c r="H273" s="5"/>
      <c r="I273" s="5"/>
      <c r="J273" s="5"/>
      <c r="K273" s="8"/>
      <c r="L273" s="5"/>
      <c r="M273" s="5"/>
      <c r="N273" s="8"/>
      <c r="O273" s="5"/>
      <c r="P273" s="5"/>
      <c r="Q273" s="8"/>
      <c r="R273" s="5"/>
      <c r="S273" s="5"/>
      <c r="T273" s="8"/>
      <c r="U273" s="18"/>
      <c r="V273" s="18"/>
      <c r="W273" s="720"/>
    </row>
    <row r="274" spans="1:23">
      <c r="A274" s="114"/>
      <c r="B274" s="114"/>
      <c r="C274" s="115"/>
      <c r="D274" s="133" t="s">
        <v>574</v>
      </c>
      <c r="E274" s="134"/>
      <c r="F274" s="134"/>
      <c r="G274" s="5"/>
      <c r="H274" s="5"/>
      <c r="I274" s="5"/>
      <c r="J274" s="5"/>
      <c r="K274" s="8"/>
      <c r="L274" s="5"/>
      <c r="M274" s="5"/>
      <c r="N274" s="8"/>
      <c r="O274" s="5"/>
      <c r="P274" s="5"/>
      <c r="Q274" s="8"/>
      <c r="R274" s="5"/>
      <c r="S274" s="5"/>
      <c r="T274" s="8"/>
      <c r="U274" s="18"/>
      <c r="V274" s="18"/>
      <c r="W274" s="720"/>
    </row>
    <row r="275" spans="1:23">
      <c r="A275" s="114"/>
      <c r="B275" s="114"/>
      <c r="C275" s="115"/>
      <c r="D275" s="133" t="s">
        <v>575</v>
      </c>
      <c r="E275" s="134"/>
      <c r="F275" s="134"/>
      <c r="G275" s="5"/>
      <c r="H275" s="5"/>
      <c r="I275" s="5"/>
      <c r="J275" s="5"/>
      <c r="K275" s="8"/>
      <c r="L275" s="5"/>
      <c r="M275" s="5"/>
      <c r="N275" s="8"/>
      <c r="O275" s="5"/>
      <c r="P275" s="5"/>
      <c r="Q275" s="8"/>
      <c r="R275" s="5"/>
      <c r="S275" s="5"/>
      <c r="T275" s="8"/>
      <c r="U275" s="18"/>
      <c r="V275" s="18"/>
      <c r="W275" s="720"/>
    </row>
    <row r="276" spans="1:23">
      <c r="A276" s="114"/>
      <c r="B276" s="114"/>
      <c r="C276" s="115"/>
      <c r="D276" s="133" t="s">
        <v>576</v>
      </c>
      <c r="E276" s="134"/>
      <c r="F276" s="134"/>
      <c r="G276" s="5"/>
      <c r="H276" s="5"/>
      <c r="I276" s="5"/>
      <c r="J276" s="5"/>
      <c r="K276" s="8"/>
      <c r="L276" s="5"/>
      <c r="M276" s="5"/>
      <c r="N276" s="8"/>
      <c r="O276" s="5"/>
      <c r="P276" s="5"/>
      <c r="Q276" s="8"/>
      <c r="R276" s="5"/>
      <c r="S276" s="5"/>
      <c r="T276" s="8"/>
      <c r="U276" s="18"/>
      <c r="V276" s="18"/>
      <c r="W276" s="720"/>
    </row>
    <row r="277" spans="1:23">
      <c r="A277" s="114"/>
      <c r="B277" s="114"/>
      <c r="C277" s="115"/>
      <c r="D277" s="133" t="s">
        <v>577</v>
      </c>
      <c r="E277" s="134"/>
      <c r="F277" s="134"/>
      <c r="G277" s="5"/>
      <c r="H277" s="5"/>
      <c r="I277" s="5"/>
      <c r="J277" s="5"/>
      <c r="K277" s="8"/>
      <c r="L277" s="5"/>
      <c r="M277" s="5"/>
      <c r="N277" s="8"/>
      <c r="O277" s="5"/>
      <c r="P277" s="5"/>
      <c r="Q277" s="8"/>
      <c r="R277" s="5"/>
      <c r="S277" s="5"/>
      <c r="T277" s="8"/>
      <c r="U277" s="18"/>
      <c r="V277" s="18"/>
      <c r="W277" s="720"/>
    </row>
    <row r="278" spans="1:23">
      <c r="A278" s="97"/>
      <c r="B278" s="11"/>
      <c r="C278" s="5"/>
      <c r="D278" s="5"/>
      <c r="E278" s="37"/>
      <c r="F278" s="37"/>
      <c r="G278" s="5"/>
      <c r="H278" s="5"/>
      <c r="I278" s="5"/>
      <c r="J278" s="5"/>
      <c r="K278" s="8"/>
      <c r="L278" s="5"/>
      <c r="M278" s="5"/>
      <c r="N278" s="8"/>
      <c r="O278" s="5"/>
      <c r="P278" s="5"/>
      <c r="Q278" s="8"/>
      <c r="R278" s="5"/>
      <c r="S278" s="5"/>
      <c r="T278" s="8"/>
      <c r="U278" s="18"/>
      <c r="V278" s="18"/>
      <c r="W278" s="720"/>
    </row>
    <row r="279" spans="1:23">
      <c r="A279" s="97"/>
      <c r="B279" s="11"/>
      <c r="C279" s="5"/>
      <c r="D279" s="5"/>
      <c r="E279" s="37"/>
      <c r="F279" s="37"/>
      <c r="G279" s="5"/>
      <c r="H279" s="5"/>
      <c r="I279" s="5"/>
      <c r="J279" s="5"/>
      <c r="K279" s="8"/>
      <c r="L279" s="5"/>
      <c r="M279" s="5"/>
      <c r="N279" s="8"/>
      <c r="O279" s="5"/>
      <c r="P279" s="5"/>
      <c r="Q279" s="8"/>
      <c r="R279" s="5"/>
      <c r="S279" s="5"/>
      <c r="T279" s="8"/>
      <c r="U279" s="18"/>
      <c r="V279" s="18"/>
      <c r="W279" s="720"/>
    </row>
    <row r="280" spans="1:23">
      <c r="A280" s="97"/>
      <c r="B280" s="11"/>
      <c r="C280" s="5"/>
      <c r="D280" s="5"/>
      <c r="E280" s="37"/>
      <c r="F280" s="37"/>
      <c r="G280" s="5"/>
      <c r="H280" s="5"/>
      <c r="I280" s="5"/>
      <c r="J280" s="5"/>
      <c r="K280" s="8"/>
      <c r="L280" s="5"/>
      <c r="M280" s="5"/>
      <c r="N280" s="8"/>
      <c r="O280" s="5"/>
      <c r="P280" s="5"/>
      <c r="Q280" s="8"/>
      <c r="R280" s="5"/>
      <c r="S280" s="5"/>
      <c r="T280" s="8"/>
      <c r="U280" s="18"/>
      <c r="V280" s="18"/>
      <c r="W280" s="720"/>
    </row>
    <row r="281" spans="1:23">
      <c r="A281" s="97"/>
      <c r="B281" s="11"/>
      <c r="C281" s="5"/>
      <c r="D281" s="5"/>
      <c r="E281" s="37"/>
      <c r="F281" s="37"/>
      <c r="G281" s="5"/>
      <c r="H281" s="5"/>
      <c r="I281" s="5"/>
      <c r="J281" s="5"/>
      <c r="K281" s="8"/>
      <c r="L281" s="5"/>
      <c r="M281" s="5"/>
      <c r="N281" s="8"/>
      <c r="O281" s="5"/>
      <c r="P281" s="5"/>
      <c r="Q281" s="8"/>
      <c r="R281" s="5"/>
      <c r="S281" s="5"/>
      <c r="T281" s="8"/>
      <c r="U281" s="18"/>
      <c r="V281" s="18"/>
      <c r="W281" s="720"/>
    </row>
    <row r="282" spans="1:23">
      <c r="A282" s="97"/>
      <c r="B282" s="11"/>
      <c r="C282" s="5"/>
      <c r="D282" s="5"/>
      <c r="E282" s="37"/>
      <c r="F282" s="37"/>
      <c r="G282" s="5"/>
      <c r="H282" s="5"/>
      <c r="I282" s="5"/>
      <c r="J282" s="5"/>
      <c r="K282" s="8"/>
      <c r="L282" s="5"/>
      <c r="M282" s="5"/>
      <c r="N282" s="8"/>
      <c r="O282" s="5"/>
      <c r="P282" s="5"/>
      <c r="Q282" s="8"/>
      <c r="R282" s="5"/>
      <c r="S282" s="5"/>
      <c r="T282" s="8"/>
      <c r="U282" s="18"/>
      <c r="V282" s="18"/>
      <c r="W282" s="720"/>
    </row>
    <row r="283" spans="1:23">
      <c r="A283" s="97"/>
      <c r="B283" s="11"/>
      <c r="C283" s="5"/>
      <c r="D283" s="5"/>
      <c r="E283" s="37"/>
      <c r="F283" s="37"/>
      <c r="G283" s="5"/>
      <c r="H283" s="5"/>
      <c r="I283" s="5"/>
      <c r="J283" s="5"/>
      <c r="K283" s="8"/>
      <c r="L283" s="5"/>
      <c r="M283" s="5"/>
      <c r="N283" s="8"/>
      <c r="O283" s="5"/>
      <c r="P283" s="5"/>
      <c r="Q283" s="8"/>
      <c r="R283" s="5"/>
      <c r="S283" s="5"/>
      <c r="T283" s="8"/>
      <c r="U283" s="18"/>
      <c r="V283" s="18"/>
      <c r="W283" s="720"/>
    </row>
    <row r="284" spans="1:23">
      <c r="A284" s="97"/>
      <c r="B284" s="11"/>
      <c r="C284" s="5"/>
      <c r="D284" s="5"/>
      <c r="E284" s="37"/>
      <c r="F284" s="37"/>
      <c r="G284" s="5"/>
      <c r="H284" s="5"/>
      <c r="I284" s="5"/>
      <c r="J284" s="5"/>
      <c r="K284" s="8"/>
      <c r="L284" s="5"/>
      <c r="M284" s="5"/>
      <c r="N284" s="8"/>
      <c r="O284" s="5"/>
      <c r="P284" s="5"/>
      <c r="Q284" s="8"/>
      <c r="R284" s="5"/>
      <c r="S284" s="5"/>
      <c r="T284" s="8"/>
      <c r="U284" s="18"/>
      <c r="V284" s="18"/>
      <c r="W284" s="720"/>
    </row>
    <row r="285" spans="1:23">
      <c r="A285" s="97"/>
      <c r="B285" s="11"/>
      <c r="C285" s="5"/>
      <c r="D285" s="5"/>
      <c r="E285" s="37"/>
      <c r="F285" s="37"/>
      <c r="G285" s="5"/>
      <c r="H285" s="5"/>
      <c r="I285" s="5"/>
      <c r="J285" s="5"/>
      <c r="K285" s="8"/>
      <c r="L285" s="5"/>
      <c r="M285" s="5"/>
      <c r="N285" s="8"/>
      <c r="O285" s="5"/>
      <c r="P285" s="5"/>
      <c r="Q285" s="8"/>
      <c r="R285" s="5"/>
      <c r="S285" s="5"/>
      <c r="T285" s="8"/>
      <c r="U285" s="18"/>
      <c r="V285" s="18"/>
      <c r="W285" s="720"/>
    </row>
    <row r="286" spans="1:23">
      <c r="A286" s="97"/>
      <c r="B286" s="11"/>
      <c r="C286" s="5"/>
      <c r="D286" s="5"/>
      <c r="E286" s="37"/>
      <c r="F286" s="37"/>
      <c r="G286" s="5"/>
      <c r="H286" s="5"/>
      <c r="I286" s="5"/>
      <c r="J286" s="5"/>
      <c r="K286" s="8"/>
      <c r="L286" s="5"/>
      <c r="M286" s="5"/>
      <c r="N286" s="8"/>
      <c r="O286" s="5"/>
      <c r="P286" s="5"/>
      <c r="Q286" s="8"/>
      <c r="R286" s="5"/>
      <c r="S286" s="5"/>
      <c r="T286" s="8"/>
      <c r="U286" s="18"/>
      <c r="V286" s="18"/>
      <c r="W286" s="720"/>
    </row>
    <row r="287" spans="1:23">
      <c r="A287" s="97"/>
      <c r="B287" s="11"/>
      <c r="C287" s="5"/>
      <c r="D287" s="5"/>
      <c r="E287" s="37"/>
      <c r="F287" s="37"/>
      <c r="G287" s="5"/>
      <c r="H287" s="5"/>
      <c r="I287" s="5"/>
      <c r="J287" s="5"/>
      <c r="K287" s="8"/>
      <c r="L287" s="5"/>
      <c r="M287" s="5"/>
      <c r="N287" s="8"/>
      <c r="O287" s="5"/>
      <c r="P287" s="5"/>
      <c r="Q287" s="8"/>
      <c r="R287" s="5"/>
      <c r="S287" s="5"/>
      <c r="T287" s="8"/>
      <c r="U287" s="18"/>
      <c r="V287" s="18"/>
      <c r="W287" s="720"/>
    </row>
    <row r="288" spans="1:23">
      <c r="A288" s="97"/>
      <c r="B288" s="11"/>
      <c r="C288" s="5"/>
      <c r="D288" s="5"/>
      <c r="E288" s="37"/>
      <c r="F288" s="37"/>
      <c r="G288" s="5"/>
      <c r="H288" s="5"/>
      <c r="I288" s="5"/>
      <c r="J288" s="5"/>
      <c r="K288" s="8"/>
      <c r="L288" s="5"/>
      <c r="M288" s="5"/>
      <c r="N288" s="8"/>
      <c r="O288" s="5"/>
      <c r="P288" s="5"/>
      <c r="Q288" s="8"/>
      <c r="R288" s="5"/>
      <c r="S288" s="5"/>
      <c r="T288" s="8"/>
      <c r="U288" s="18"/>
      <c r="V288" s="18"/>
      <c r="W288" s="720"/>
    </row>
    <row r="289" spans="1:23">
      <c r="A289" s="97"/>
      <c r="B289" s="11"/>
      <c r="C289" s="5"/>
      <c r="D289" s="5"/>
      <c r="E289" s="37"/>
      <c r="F289" s="37"/>
      <c r="G289" s="5"/>
      <c r="H289" s="5"/>
      <c r="I289" s="5"/>
      <c r="J289" s="5"/>
      <c r="K289" s="8"/>
      <c r="L289" s="5"/>
      <c r="M289" s="5"/>
      <c r="N289" s="8"/>
      <c r="O289" s="5"/>
      <c r="P289" s="5"/>
      <c r="Q289" s="8"/>
      <c r="R289" s="5"/>
      <c r="S289" s="5"/>
      <c r="T289" s="8"/>
      <c r="U289" s="18"/>
      <c r="V289" s="18"/>
      <c r="W289" s="720"/>
    </row>
    <row r="290" spans="1:23">
      <c r="A290" s="97"/>
      <c r="B290" s="11"/>
      <c r="C290" s="5"/>
      <c r="D290" s="5"/>
      <c r="E290" s="37"/>
      <c r="F290" s="37"/>
      <c r="G290" s="5"/>
      <c r="H290" s="5"/>
      <c r="I290" s="5"/>
      <c r="J290" s="5"/>
      <c r="K290" s="8"/>
      <c r="L290" s="5"/>
      <c r="M290" s="5"/>
      <c r="N290" s="8"/>
      <c r="O290" s="5"/>
      <c r="P290" s="5"/>
      <c r="Q290" s="8"/>
      <c r="R290" s="5"/>
      <c r="S290" s="5"/>
      <c r="T290" s="8"/>
      <c r="U290" s="18"/>
      <c r="V290" s="18"/>
      <c r="W290" s="720"/>
    </row>
    <row r="291" spans="1:23">
      <c r="A291" s="97"/>
      <c r="B291" s="11"/>
      <c r="C291" s="5"/>
      <c r="D291" s="5"/>
      <c r="E291" s="37"/>
      <c r="F291" s="37"/>
      <c r="G291" s="5"/>
      <c r="H291" s="5"/>
      <c r="I291" s="5"/>
      <c r="J291" s="5"/>
      <c r="K291" s="8"/>
      <c r="L291" s="5"/>
      <c r="M291" s="5"/>
      <c r="N291" s="8"/>
      <c r="O291" s="5"/>
      <c r="P291" s="5"/>
      <c r="Q291" s="8"/>
      <c r="R291" s="5"/>
      <c r="S291" s="5"/>
      <c r="T291" s="8"/>
      <c r="U291" s="18"/>
      <c r="V291" s="18"/>
      <c r="W291" s="720"/>
    </row>
    <row r="292" spans="1:23">
      <c r="A292" s="97"/>
      <c r="B292" s="11"/>
      <c r="C292" s="5"/>
      <c r="D292" s="5"/>
      <c r="E292" s="37"/>
      <c r="F292" s="37"/>
      <c r="G292" s="5"/>
      <c r="H292" s="5"/>
      <c r="I292" s="5"/>
      <c r="J292" s="5"/>
      <c r="K292" s="8"/>
      <c r="L292" s="5"/>
      <c r="M292" s="5"/>
      <c r="N292" s="8"/>
      <c r="O292" s="5"/>
      <c r="P292" s="5"/>
      <c r="Q292" s="8"/>
      <c r="R292" s="5"/>
      <c r="S292" s="5"/>
      <c r="T292" s="8"/>
      <c r="U292" s="18"/>
      <c r="V292" s="18"/>
      <c r="W292" s="720"/>
    </row>
    <row r="293" spans="1:23">
      <c r="A293" s="97"/>
      <c r="B293" s="11"/>
      <c r="C293" s="5"/>
      <c r="D293" s="5"/>
      <c r="E293" s="37"/>
      <c r="F293" s="37"/>
      <c r="G293" s="5"/>
      <c r="H293" s="5"/>
      <c r="I293" s="5"/>
      <c r="J293" s="5"/>
      <c r="K293" s="8"/>
      <c r="L293" s="5"/>
      <c r="M293" s="5"/>
      <c r="N293" s="8"/>
      <c r="O293" s="5"/>
      <c r="P293" s="5"/>
      <c r="Q293" s="8"/>
      <c r="R293" s="5"/>
      <c r="S293" s="5"/>
      <c r="T293" s="8"/>
      <c r="U293" s="18"/>
      <c r="V293" s="18"/>
      <c r="W293" s="720"/>
    </row>
    <row r="294" spans="1:23">
      <c r="A294" s="97"/>
      <c r="B294" s="11"/>
      <c r="C294" s="5"/>
      <c r="D294" s="5"/>
      <c r="E294" s="37"/>
      <c r="F294" s="37"/>
      <c r="G294" s="5"/>
      <c r="H294" s="5"/>
      <c r="I294" s="5"/>
      <c r="J294" s="5"/>
      <c r="K294" s="8"/>
      <c r="L294" s="5"/>
      <c r="M294" s="5"/>
      <c r="N294" s="8"/>
      <c r="O294" s="5"/>
      <c r="P294" s="5"/>
      <c r="Q294" s="8"/>
      <c r="R294" s="5"/>
      <c r="S294" s="5"/>
      <c r="T294" s="8"/>
      <c r="U294" s="18"/>
      <c r="V294" s="18"/>
      <c r="W294" s="720"/>
    </row>
    <row r="295" spans="1:23">
      <c r="A295" s="97"/>
      <c r="B295" s="11"/>
      <c r="C295" s="5"/>
      <c r="D295" s="5"/>
      <c r="E295" s="37"/>
      <c r="F295" s="37"/>
      <c r="G295" s="5"/>
      <c r="H295" s="5"/>
      <c r="I295" s="5"/>
      <c r="J295" s="5"/>
      <c r="K295" s="8"/>
      <c r="L295" s="5"/>
      <c r="M295" s="5"/>
      <c r="N295" s="8"/>
      <c r="O295" s="5"/>
      <c r="P295" s="5"/>
      <c r="Q295" s="8"/>
      <c r="R295" s="5"/>
      <c r="S295" s="5"/>
      <c r="T295" s="8"/>
      <c r="U295" s="18"/>
      <c r="V295" s="18"/>
      <c r="W295" s="720"/>
    </row>
    <row r="296" spans="1:23">
      <c r="A296" s="97"/>
      <c r="B296" s="11"/>
      <c r="C296" s="5"/>
      <c r="D296" s="5"/>
      <c r="E296" s="37"/>
      <c r="F296" s="37"/>
      <c r="G296" s="5"/>
      <c r="H296" s="5"/>
      <c r="I296" s="5"/>
      <c r="J296" s="5"/>
      <c r="K296" s="8"/>
      <c r="L296" s="5"/>
      <c r="M296" s="5"/>
      <c r="N296" s="8"/>
      <c r="O296" s="5"/>
      <c r="P296" s="5"/>
      <c r="Q296" s="8"/>
      <c r="R296" s="5"/>
      <c r="S296" s="5"/>
      <c r="T296" s="8"/>
      <c r="U296" s="18"/>
      <c r="V296" s="18"/>
      <c r="W296" s="720"/>
    </row>
    <row r="297" spans="1:23">
      <c r="A297" s="97"/>
      <c r="B297" s="11"/>
      <c r="C297" s="5"/>
      <c r="D297" s="5"/>
      <c r="E297" s="37"/>
      <c r="F297" s="37"/>
      <c r="G297" s="5"/>
      <c r="H297" s="5"/>
      <c r="I297" s="5"/>
      <c r="J297" s="5"/>
      <c r="K297" s="8"/>
      <c r="L297" s="5"/>
      <c r="M297" s="5"/>
      <c r="N297" s="8"/>
      <c r="O297" s="5"/>
      <c r="P297" s="5"/>
      <c r="Q297" s="8"/>
      <c r="R297" s="5"/>
      <c r="S297" s="5"/>
      <c r="T297" s="8"/>
      <c r="U297" s="18"/>
      <c r="V297" s="18"/>
      <c r="W297" s="720"/>
    </row>
    <row r="298" spans="1:23">
      <c r="A298" s="97"/>
      <c r="B298" s="11"/>
      <c r="C298" s="5"/>
      <c r="D298" s="5"/>
      <c r="E298" s="37"/>
      <c r="F298" s="37"/>
      <c r="G298" s="5"/>
      <c r="H298" s="5"/>
      <c r="I298" s="5"/>
      <c r="J298" s="5"/>
      <c r="K298" s="8"/>
      <c r="L298" s="5"/>
      <c r="M298" s="5"/>
      <c r="N298" s="8"/>
      <c r="O298" s="5"/>
      <c r="P298" s="5"/>
      <c r="Q298" s="8"/>
      <c r="R298" s="5"/>
      <c r="S298" s="5"/>
      <c r="T298" s="8"/>
      <c r="U298" s="18"/>
      <c r="V298" s="18"/>
      <c r="W298" s="720"/>
    </row>
    <row r="299" spans="1:23">
      <c r="A299" s="97"/>
      <c r="B299" s="11"/>
      <c r="C299" s="5"/>
      <c r="D299" s="5"/>
      <c r="E299" s="37"/>
      <c r="F299" s="37"/>
      <c r="G299" s="5"/>
      <c r="H299" s="5"/>
      <c r="I299" s="5"/>
      <c r="J299" s="5"/>
      <c r="K299" s="8"/>
      <c r="L299" s="5"/>
      <c r="M299" s="5"/>
      <c r="N299" s="8"/>
      <c r="O299" s="5"/>
      <c r="P299" s="5"/>
      <c r="Q299" s="8"/>
      <c r="R299" s="5"/>
      <c r="S299" s="5"/>
      <c r="T299" s="8"/>
      <c r="U299" s="18"/>
      <c r="V299" s="18"/>
      <c r="W299" s="720"/>
    </row>
    <row r="300" spans="1:23">
      <c r="A300" s="97"/>
      <c r="B300" s="11"/>
      <c r="C300" s="5"/>
      <c r="D300" s="5"/>
      <c r="E300" s="37"/>
      <c r="F300" s="37"/>
      <c r="G300" s="5"/>
      <c r="H300" s="5"/>
      <c r="I300" s="5"/>
      <c r="J300" s="5"/>
      <c r="K300" s="8"/>
      <c r="L300" s="5"/>
      <c r="M300" s="5"/>
      <c r="N300" s="8"/>
      <c r="O300" s="5"/>
      <c r="P300" s="5"/>
      <c r="Q300" s="8"/>
      <c r="R300" s="5"/>
      <c r="S300" s="5"/>
      <c r="T300" s="8"/>
      <c r="U300" s="18"/>
      <c r="V300" s="18"/>
      <c r="W300" s="720"/>
    </row>
    <row r="301" spans="1:23">
      <c r="A301" s="97"/>
      <c r="B301" s="11"/>
      <c r="C301" s="5"/>
      <c r="D301" s="5"/>
      <c r="E301" s="37"/>
      <c r="F301" s="37"/>
      <c r="G301" s="5"/>
      <c r="H301" s="5"/>
      <c r="I301" s="5"/>
      <c r="J301" s="5"/>
      <c r="K301" s="8"/>
      <c r="L301" s="5"/>
      <c r="M301" s="5"/>
      <c r="N301" s="8"/>
      <c r="O301" s="5"/>
      <c r="P301" s="5"/>
      <c r="Q301" s="8"/>
      <c r="R301" s="5"/>
      <c r="S301" s="5"/>
      <c r="T301" s="8"/>
      <c r="U301" s="18"/>
      <c r="V301" s="18"/>
      <c r="W301" s="720"/>
    </row>
    <row r="302" spans="1:23">
      <c r="A302" s="97"/>
      <c r="B302" s="11"/>
      <c r="C302" s="5"/>
      <c r="D302" s="5"/>
      <c r="E302" s="37"/>
      <c r="F302" s="37"/>
      <c r="G302" s="5"/>
      <c r="H302" s="5"/>
      <c r="I302" s="5"/>
      <c r="J302" s="5"/>
      <c r="K302" s="8"/>
      <c r="L302" s="5"/>
      <c r="M302" s="5"/>
      <c r="N302" s="8"/>
      <c r="O302" s="5"/>
      <c r="P302" s="5"/>
      <c r="Q302" s="8"/>
      <c r="R302" s="5"/>
      <c r="S302" s="5"/>
      <c r="T302" s="8"/>
      <c r="U302" s="18"/>
      <c r="V302" s="18"/>
      <c r="W302" s="720"/>
    </row>
    <row r="303" spans="1:23">
      <c r="A303" s="97"/>
      <c r="B303" s="11"/>
      <c r="C303" s="5"/>
      <c r="D303" s="5"/>
      <c r="E303" s="37"/>
      <c r="F303" s="37"/>
      <c r="G303" s="5"/>
      <c r="H303" s="5"/>
      <c r="I303" s="5"/>
      <c r="J303" s="5"/>
      <c r="K303" s="8"/>
      <c r="L303" s="5"/>
      <c r="M303" s="5"/>
      <c r="N303" s="8"/>
      <c r="O303" s="5"/>
      <c r="P303" s="5"/>
      <c r="Q303" s="8"/>
      <c r="R303" s="5"/>
      <c r="S303" s="5"/>
      <c r="T303" s="8"/>
      <c r="U303" s="18"/>
      <c r="V303" s="18"/>
      <c r="W303" s="720"/>
    </row>
    <row r="304" spans="1:23">
      <c r="A304" s="97"/>
      <c r="B304" s="11"/>
      <c r="C304" s="5"/>
      <c r="D304" s="5"/>
      <c r="E304" s="37"/>
      <c r="F304" s="37"/>
      <c r="G304" s="5"/>
      <c r="H304" s="5"/>
      <c r="I304" s="5"/>
      <c r="J304" s="5"/>
      <c r="K304" s="8"/>
      <c r="L304" s="5"/>
      <c r="M304" s="5"/>
      <c r="N304" s="8"/>
      <c r="O304" s="5"/>
      <c r="P304" s="5"/>
      <c r="Q304" s="8"/>
      <c r="R304" s="5"/>
      <c r="S304" s="5"/>
      <c r="T304" s="8"/>
      <c r="U304" s="18"/>
      <c r="V304" s="18"/>
      <c r="W304" s="720"/>
    </row>
    <row r="305" spans="1:23">
      <c r="A305" s="97"/>
      <c r="B305" s="11"/>
      <c r="C305" s="5"/>
      <c r="D305" s="5"/>
      <c r="E305" s="37"/>
      <c r="F305" s="37"/>
      <c r="G305" s="5"/>
      <c r="H305" s="5"/>
      <c r="I305" s="5"/>
      <c r="J305" s="5"/>
      <c r="K305" s="8"/>
      <c r="L305" s="5"/>
      <c r="M305" s="5"/>
      <c r="N305" s="8"/>
      <c r="O305" s="5"/>
      <c r="P305" s="5"/>
      <c r="Q305" s="8"/>
      <c r="R305" s="5"/>
      <c r="S305" s="5"/>
      <c r="T305" s="8"/>
      <c r="U305" s="18"/>
      <c r="V305" s="18"/>
      <c r="W305" s="720"/>
    </row>
    <row r="306" spans="1:23">
      <c r="A306" s="97"/>
      <c r="B306" s="11"/>
      <c r="C306" s="5"/>
      <c r="D306" s="5"/>
      <c r="E306" s="37"/>
      <c r="F306" s="37"/>
      <c r="G306" s="5"/>
      <c r="H306" s="5"/>
      <c r="I306" s="5"/>
      <c r="J306" s="5"/>
      <c r="K306" s="8"/>
      <c r="L306" s="5"/>
      <c r="M306" s="5"/>
      <c r="N306" s="8"/>
      <c r="O306" s="5"/>
      <c r="P306" s="5"/>
      <c r="Q306" s="8"/>
      <c r="R306" s="5"/>
      <c r="S306" s="5"/>
      <c r="T306" s="8"/>
      <c r="U306" s="18"/>
      <c r="V306" s="18"/>
      <c r="W306" s="720"/>
    </row>
    <row r="307" spans="1:23">
      <c r="A307" s="97"/>
      <c r="B307" s="11"/>
      <c r="C307" s="5"/>
      <c r="D307" s="5"/>
      <c r="E307" s="37"/>
      <c r="F307" s="37"/>
      <c r="G307" s="5"/>
      <c r="H307" s="5"/>
      <c r="I307" s="5"/>
      <c r="J307" s="5"/>
      <c r="K307" s="8"/>
      <c r="L307" s="5"/>
      <c r="M307" s="5"/>
      <c r="N307" s="8"/>
      <c r="O307" s="5"/>
      <c r="P307" s="5"/>
      <c r="Q307" s="8"/>
      <c r="R307" s="5"/>
      <c r="S307" s="5"/>
      <c r="T307" s="8"/>
      <c r="U307" s="18"/>
      <c r="V307" s="18"/>
      <c r="W307" s="720"/>
    </row>
    <row r="308" spans="1:23">
      <c r="A308" s="97"/>
      <c r="B308" s="11"/>
      <c r="C308" s="5"/>
      <c r="D308" s="5"/>
      <c r="E308" s="37"/>
      <c r="F308" s="37"/>
      <c r="G308" s="5"/>
      <c r="H308" s="5"/>
      <c r="I308" s="5"/>
      <c r="J308" s="5"/>
      <c r="K308" s="8"/>
      <c r="L308" s="5"/>
      <c r="M308" s="5"/>
      <c r="N308" s="8"/>
      <c r="O308" s="5"/>
      <c r="P308" s="5"/>
      <c r="Q308" s="8"/>
      <c r="R308" s="5"/>
      <c r="S308" s="5"/>
      <c r="T308" s="8"/>
      <c r="U308" s="18"/>
      <c r="V308" s="18"/>
      <c r="W308" s="720"/>
    </row>
    <row r="309" spans="1:23">
      <c r="A309" s="97"/>
      <c r="B309" s="11"/>
      <c r="C309" s="5"/>
      <c r="D309" s="5"/>
      <c r="E309" s="37"/>
      <c r="F309" s="37"/>
      <c r="G309" s="5"/>
      <c r="H309" s="5"/>
      <c r="I309" s="5"/>
      <c r="J309" s="5"/>
      <c r="K309" s="8"/>
      <c r="L309" s="5"/>
      <c r="M309" s="5"/>
      <c r="N309" s="8"/>
      <c r="O309" s="5"/>
      <c r="P309" s="5"/>
      <c r="Q309" s="8"/>
      <c r="R309" s="5"/>
      <c r="S309" s="5"/>
      <c r="T309" s="8"/>
      <c r="U309" s="18"/>
      <c r="V309" s="18"/>
      <c r="W309" s="720"/>
    </row>
    <row r="310" spans="1:23">
      <c r="A310" s="97"/>
      <c r="B310" s="11"/>
      <c r="C310" s="5"/>
      <c r="D310" s="5"/>
      <c r="E310" s="37"/>
      <c r="F310" s="37"/>
      <c r="G310" s="5"/>
      <c r="H310" s="5"/>
      <c r="I310" s="5"/>
      <c r="J310" s="5"/>
      <c r="K310" s="8"/>
      <c r="L310" s="5"/>
      <c r="M310" s="5"/>
      <c r="N310" s="8"/>
      <c r="O310" s="5"/>
      <c r="P310" s="5"/>
      <c r="Q310" s="8"/>
      <c r="R310" s="5"/>
      <c r="S310" s="5"/>
      <c r="T310" s="8"/>
      <c r="U310" s="18"/>
      <c r="V310" s="18"/>
      <c r="W310" s="720"/>
    </row>
    <row r="311" spans="1:23">
      <c r="A311" s="97"/>
      <c r="B311" s="11"/>
      <c r="C311" s="5"/>
      <c r="D311" s="5"/>
      <c r="E311" s="37"/>
      <c r="F311" s="37"/>
      <c r="G311" s="5"/>
      <c r="H311" s="5"/>
      <c r="I311" s="5"/>
      <c r="J311" s="5"/>
      <c r="K311" s="8"/>
      <c r="L311" s="5"/>
      <c r="M311" s="5"/>
      <c r="N311" s="8"/>
      <c r="O311" s="5"/>
      <c r="P311" s="5"/>
      <c r="Q311" s="8"/>
      <c r="R311" s="5"/>
      <c r="S311" s="5"/>
      <c r="T311" s="8"/>
      <c r="U311" s="18"/>
      <c r="V311" s="18"/>
      <c r="W311" s="720"/>
    </row>
    <row r="312" spans="1:23">
      <c r="A312" s="97"/>
      <c r="B312" s="11"/>
      <c r="C312" s="5"/>
      <c r="D312" s="5"/>
      <c r="E312" s="37"/>
      <c r="F312" s="37"/>
      <c r="G312" s="5"/>
      <c r="H312" s="5"/>
      <c r="I312" s="5"/>
      <c r="J312" s="5"/>
      <c r="K312" s="8"/>
      <c r="L312" s="5"/>
      <c r="M312" s="5"/>
      <c r="N312" s="8"/>
      <c r="O312" s="5"/>
      <c r="P312" s="5"/>
      <c r="Q312" s="8"/>
      <c r="R312" s="5"/>
      <c r="S312" s="5"/>
      <c r="T312" s="8"/>
      <c r="U312" s="18"/>
      <c r="V312" s="18"/>
      <c r="W312" s="720"/>
    </row>
    <row r="313" spans="1:23">
      <c r="A313" s="97"/>
      <c r="B313" s="11"/>
      <c r="C313" s="5"/>
      <c r="D313" s="5"/>
      <c r="E313" s="37"/>
      <c r="F313" s="37"/>
      <c r="G313" s="5"/>
      <c r="H313" s="5"/>
      <c r="I313" s="5"/>
      <c r="J313" s="5"/>
      <c r="K313" s="8"/>
      <c r="L313" s="5"/>
      <c r="M313" s="5"/>
      <c r="N313" s="8"/>
      <c r="O313" s="5"/>
      <c r="P313" s="5"/>
      <c r="Q313" s="8"/>
      <c r="R313" s="5"/>
      <c r="S313" s="5"/>
      <c r="T313" s="8"/>
      <c r="U313" s="18"/>
      <c r="V313" s="18"/>
      <c r="W313" s="720"/>
    </row>
    <row r="314" spans="1:23">
      <c r="A314" s="97"/>
      <c r="B314" s="11"/>
      <c r="C314" s="5"/>
      <c r="D314" s="5"/>
      <c r="E314" s="37"/>
      <c r="F314" s="37"/>
      <c r="G314" s="5"/>
      <c r="H314" s="5"/>
      <c r="I314" s="5"/>
      <c r="J314" s="5"/>
      <c r="K314" s="8"/>
      <c r="L314" s="5"/>
      <c r="M314" s="5"/>
      <c r="N314" s="8"/>
      <c r="O314" s="5"/>
      <c r="P314" s="5"/>
      <c r="Q314" s="8"/>
      <c r="R314" s="5"/>
      <c r="S314" s="5"/>
      <c r="T314" s="8"/>
      <c r="U314" s="18"/>
      <c r="V314" s="18"/>
      <c r="W314" s="720"/>
    </row>
    <row r="315" spans="1:23">
      <c r="A315" s="97"/>
      <c r="B315" s="11"/>
      <c r="C315" s="5"/>
      <c r="D315" s="5"/>
      <c r="E315" s="37"/>
      <c r="F315" s="37"/>
      <c r="G315" s="5"/>
      <c r="H315" s="5"/>
      <c r="I315" s="5"/>
      <c r="J315" s="5"/>
      <c r="K315" s="8"/>
      <c r="L315" s="5"/>
      <c r="M315" s="5"/>
      <c r="N315" s="8"/>
      <c r="O315" s="5"/>
      <c r="P315" s="5"/>
      <c r="Q315" s="8"/>
      <c r="R315" s="5"/>
      <c r="S315" s="5"/>
      <c r="T315" s="8"/>
      <c r="U315" s="18"/>
      <c r="V315" s="18"/>
      <c r="W315" s="720"/>
    </row>
    <row r="316" spans="1:23">
      <c r="A316" s="97"/>
      <c r="B316" s="11"/>
      <c r="C316" s="5"/>
      <c r="D316" s="5"/>
      <c r="E316" s="37"/>
      <c r="F316" s="37"/>
      <c r="G316" s="5"/>
      <c r="H316" s="5"/>
      <c r="I316" s="5"/>
      <c r="J316" s="5"/>
      <c r="K316" s="8"/>
      <c r="L316" s="5"/>
      <c r="M316" s="5"/>
      <c r="N316" s="8"/>
      <c r="O316" s="5"/>
      <c r="P316" s="5"/>
      <c r="Q316" s="8"/>
      <c r="R316" s="5"/>
      <c r="S316" s="5"/>
      <c r="T316" s="8"/>
      <c r="U316" s="18"/>
      <c r="V316" s="18"/>
      <c r="W316" s="720"/>
    </row>
    <row r="317" spans="1:23">
      <c r="A317" s="97"/>
      <c r="B317" s="11"/>
      <c r="C317" s="5"/>
      <c r="D317" s="5"/>
      <c r="E317" s="37"/>
      <c r="F317" s="37"/>
      <c r="G317" s="5"/>
      <c r="H317" s="5"/>
      <c r="I317" s="5"/>
      <c r="J317" s="5"/>
      <c r="K317" s="8"/>
      <c r="L317" s="5"/>
      <c r="M317" s="5"/>
      <c r="N317" s="8"/>
      <c r="O317" s="5"/>
      <c r="P317" s="5"/>
      <c r="Q317" s="8"/>
      <c r="R317" s="5"/>
      <c r="S317" s="5"/>
      <c r="T317" s="8"/>
      <c r="U317" s="18"/>
      <c r="V317" s="18"/>
      <c r="W317" s="720"/>
    </row>
    <row r="318" spans="1:23">
      <c r="A318" s="97"/>
      <c r="B318" s="11"/>
      <c r="C318" s="5"/>
      <c r="D318" s="5"/>
      <c r="E318" s="37"/>
      <c r="F318" s="37"/>
      <c r="G318" s="5"/>
      <c r="H318" s="5"/>
      <c r="I318" s="5"/>
      <c r="J318" s="5"/>
      <c r="K318" s="8"/>
      <c r="L318" s="5"/>
      <c r="M318" s="5"/>
      <c r="N318" s="8"/>
      <c r="O318" s="5"/>
      <c r="P318" s="5"/>
      <c r="Q318" s="8"/>
      <c r="R318" s="5"/>
      <c r="S318" s="5"/>
      <c r="T318" s="8"/>
      <c r="U318" s="18"/>
      <c r="V318" s="18"/>
      <c r="W318" s="720"/>
    </row>
    <row r="319" spans="1:23">
      <c r="A319" s="97"/>
      <c r="B319" s="11"/>
      <c r="C319" s="5"/>
      <c r="D319" s="5"/>
      <c r="E319" s="37"/>
      <c r="F319" s="37"/>
      <c r="G319" s="5"/>
      <c r="H319" s="5"/>
      <c r="I319" s="5"/>
      <c r="J319" s="5"/>
      <c r="K319" s="8"/>
      <c r="L319" s="5"/>
      <c r="M319" s="5"/>
      <c r="N319" s="8"/>
      <c r="O319" s="5"/>
      <c r="P319" s="5"/>
      <c r="Q319" s="8"/>
      <c r="R319" s="5"/>
      <c r="S319" s="5"/>
      <c r="T319" s="8"/>
      <c r="U319" s="18"/>
      <c r="V319" s="18"/>
      <c r="W319" s="720"/>
    </row>
    <row r="320" spans="1:23">
      <c r="A320" s="97"/>
      <c r="B320" s="11"/>
      <c r="C320" s="5"/>
      <c r="D320" s="5"/>
      <c r="E320" s="37"/>
      <c r="F320" s="37"/>
      <c r="G320" s="5"/>
      <c r="H320" s="5"/>
      <c r="I320" s="5"/>
      <c r="J320" s="5"/>
      <c r="K320" s="8"/>
      <c r="L320" s="5"/>
      <c r="M320" s="5"/>
      <c r="N320" s="8"/>
      <c r="O320" s="5"/>
      <c r="P320" s="5"/>
      <c r="Q320" s="8"/>
      <c r="R320" s="5"/>
      <c r="S320" s="5"/>
      <c r="T320" s="8"/>
      <c r="U320" s="18"/>
      <c r="V320" s="18"/>
      <c r="W320" s="720"/>
    </row>
    <row r="321" spans="1:23">
      <c r="A321" s="97"/>
      <c r="B321" s="11"/>
      <c r="C321" s="5"/>
      <c r="D321" s="5"/>
      <c r="E321" s="37"/>
      <c r="F321" s="37"/>
      <c r="G321" s="5"/>
      <c r="H321" s="5"/>
      <c r="I321" s="5"/>
      <c r="J321" s="5"/>
      <c r="K321" s="8"/>
      <c r="L321" s="5"/>
      <c r="M321" s="5"/>
      <c r="N321" s="8"/>
      <c r="O321" s="5"/>
      <c r="P321" s="5"/>
      <c r="Q321" s="8"/>
      <c r="R321" s="5"/>
      <c r="S321" s="5"/>
      <c r="T321" s="8"/>
      <c r="U321" s="18"/>
      <c r="V321" s="18"/>
      <c r="W321" s="720"/>
    </row>
    <row r="322" spans="1:23">
      <c r="A322" s="97"/>
      <c r="B322" s="11"/>
      <c r="C322" s="5"/>
      <c r="D322" s="5"/>
      <c r="E322" s="37"/>
      <c r="F322" s="37"/>
      <c r="G322" s="5"/>
      <c r="H322" s="5"/>
      <c r="I322" s="5"/>
      <c r="J322" s="5"/>
      <c r="K322" s="8"/>
      <c r="L322" s="5"/>
      <c r="M322" s="5"/>
      <c r="N322" s="8"/>
      <c r="O322" s="5"/>
      <c r="P322" s="5"/>
      <c r="Q322" s="8"/>
      <c r="R322" s="5"/>
      <c r="S322" s="5"/>
      <c r="T322" s="8"/>
      <c r="U322" s="18"/>
      <c r="V322" s="18"/>
      <c r="W322" s="720"/>
    </row>
    <row r="323" spans="1:23">
      <c r="A323" s="97"/>
      <c r="B323" s="11"/>
      <c r="C323" s="5"/>
      <c r="D323" s="5"/>
      <c r="E323" s="37"/>
      <c r="F323" s="37"/>
      <c r="G323" s="5"/>
      <c r="H323" s="5"/>
      <c r="I323" s="5"/>
      <c r="J323" s="5"/>
      <c r="K323" s="8"/>
      <c r="L323" s="5"/>
      <c r="M323" s="5"/>
      <c r="N323" s="8"/>
      <c r="O323" s="5"/>
      <c r="P323" s="5"/>
      <c r="Q323" s="8"/>
      <c r="R323" s="5"/>
      <c r="S323" s="5"/>
      <c r="T323" s="8"/>
      <c r="U323" s="18"/>
      <c r="V323" s="18"/>
      <c r="W323" s="720"/>
    </row>
    <row r="324" spans="1:23">
      <c r="A324" s="97"/>
      <c r="B324" s="11"/>
      <c r="C324" s="5"/>
      <c r="D324" s="5"/>
      <c r="E324" s="37"/>
      <c r="F324" s="37"/>
      <c r="G324" s="5"/>
      <c r="H324" s="5"/>
      <c r="I324" s="5"/>
      <c r="J324" s="5"/>
      <c r="K324" s="8"/>
      <c r="L324" s="5"/>
      <c r="M324" s="5"/>
      <c r="N324" s="8"/>
      <c r="O324" s="5"/>
      <c r="P324" s="5"/>
      <c r="Q324" s="8"/>
      <c r="R324" s="5"/>
      <c r="S324" s="5"/>
      <c r="T324" s="8"/>
      <c r="U324" s="18"/>
      <c r="V324" s="18"/>
      <c r="W324" s="720"/>
    </row>
    <row r="325" spans="1:23">
      <c r="A325" s="97"/>
      <c r="B325" s="11"/>
      <c r="C325" s="5"/>
      <c r="D325" s="5"/>
      <c r="E325" s="37"/>
      <c r="F325" s="37"/>
      <c r="G325" s="5"/>
      <c r="H325" s="5"/>
      <c r="I325" s="5"/>
      <c r="J325" s="5"/>
      <c r="K325" s="8"/>
      <c r="L325" s="5"/>
      <c r="M325" s="5"/>
      <c r="N325" s="8"/>
      <c r="O325" s="5"/>
      <c r="P325" s="5"/>
      <c r="Q325" s="8"/>
      <c r="R325" s="5"/>
      <c r="S325" s="5"/>
      <c r="T325" s="8"/>
      <c r="U325" s="18"/>
      <c r="V325" s="18"/>
      <c r="W325" s="720"/>
    </row>
    <row r="326" spans="1:23">
      <c r="A326" s="97"/>
      <c r="B326" s="11"/>
      <c r="C326" s="5"/>
      <c r="D326" s="5"/>
      <c r="E326" s="37"/>
      <c r="F326" s="37"/>
      <c r="G326" s="5"/>
      <c r="H326" s="5"/>
      <c r="I326" s="5"/>
      <c r="J326" s="5"/>
      <c r="K326" s="8"/>
      <c r="L326" s="5"/>
      <c r="M326" s="5"/>
      <c r="N326" s="8"/>
      <c r="O326" s="5"/>
      <c r="P326" s="5"/>
      <c r="Q326" s="8"/>
      <c r="R326" s="5"/>
      <c r="S326" s="5"/>
      <c r="T326" s="8"/>
      <c r="U326" s="18"/>
      <c r="V326" s="18"/>
      <c r="W326" s="720"/>
    </row>
    <row r="327" spans="1:23">
      <c r="A327" s="97"/>
      <c r="B327" s="11"/>
      <c r="C327" s="5"/>
      <c r="D327" s="5"/>
      <c r="E327" s="37"/>
      <c r="F327" s="37"/>
      <c r="G327" s="5"/>
      <c r="H327" s="5"/>
      <c r="I327" s="5"/>
      <c r="J327" s="5"/>
      <c r="K327" s="8"/>
      <c r="L327" s="5"/>
      <c r="M327" s="5"/>
      <c r="N327" s="8"/>
      <c r="O327" s="5"/>
      <c r="P327" s="5"/>
      <c r="Q327" s="8"/>
      <c r="R327" s="5"/>
      <c r="S327" s="5"/>
      <c r="T327" s="8"/>
      <c r="U327" s="18"/>
      <c r="V327" s="18"/>
      <c r="W327" s="720"/>
    </row>
    <row r="328" spans="1:23">
      <c r="A328" s="97"/>
      <c r="B328" s="11"/>
      <c r="C328" s="5"/>
      <c r="D328" s="5"/>
      <c r="E328" s="37"/>
      <c r="F328" s="37"/>
      <c r="G328" s="5"/>
      <c r="H328" s="5"/>
      <c r="I328" s="5"/>
      <c r="J328" s="5"/>
      <c r="K328" s="8"/>
      <c r="L328" s="5"/>
      <c r="M328" s="5"/>
      <c r="N328" s="8"/>
      <c r="O328" s="5"/>
      <c r="P328" s="5"/>
      <c r="Q328" s="8"/>
      <c r="R328" s="5"/>
      <c r="S328" s="5"/>
      <c r="T328" s="8"/>
      <c r="U328" s="18"/>
      <c r="V328" s="18"/>
      <c r="W328" s="720"/>
    </row>
    <row r="329" spans="1:23">
      <c r="A329" s="97"/>
      <c r="B329" s="11"/>
      <c r="C329" s="5"/>
      <c r="D329" s="5"/>
      <c r="E329" s="37"/>
      <c r="F329" s="37"/>
      <c r="G329" s="5"/>
      <c r="H329" s="5"/>
      <c r="I329" s="5"/>
      <c r="J329" s="5"/>
      <c r="K329" s="8"/>
      <c r="L329" s="5"/>
      <c r="M329" s="5"/>
      <c r="N329" s="8"/>
      <c r="O329" s="5"/>
      <c r="P329" s="5"/>
      <c r="Q329" s="8"/>
      <c r="R329" s="5"/>
      <c r="S329" s="5"/>
      <c r="T329" s="8"/>
      <c r="U329" s="18"/>
      <c r="V329" s="18"/>
      <c r="W329" s="720"/>
    </row>
    <row r="330" spans="1:23">
      <c r="A330" s="97"/>
      <c r="B330" s="11"/>
      <c r="C330" s="5"/>
      <c r="D330" s="5"/>
      <c r="E330" s="37"/>
      <c r="F330" s="37"/>
      <c r="G330" s="5"/>
      <c r="H330" s="5"/>
      <c r="I330" s="5"/>
      <c r="J330" s="5"/>
      <c r="K330" s="8"/>
      <c r="L330" s="5"/>
      <c r="M330" s="5"/>
      <c r="N330" s="8"/>
      <c r="O330" s="5"/>
      <c r="P330" s="5"/>
      <c r="Q330" s="8"/>
      <c r="R330" s="5"/>
      <c r="S330" s="5"/>
      <c r="T330" s="8"/>
      <c r="U330" s="18"/>
      <c r="V330" s="18"/>
      <c r="W330" s="720"/>
    </row>
    <row r="331" spans="1:23">
      <c r="A331" s="97"/>
      <c r="B331" s="11"/>
      <c r="C331" s="5"/>
      <c r="D331" s="5"/>
      <c r="E331" s="37"/>
      <c r="F331" s="37"/>
      <c r="G331" s="5"/>
      <c r="H331" s="5"/>
      <c r="I331" s="5"/>
      <c r="J331" s="5"/>
      <c r="K331" s="8"/>
      <c r="L331" s="5"/>
      <c r="M331" s="5"/>
      <c r="N331" s="8"/>
      <c r="O331" s="5"/>
      <c r="P331" s="5"/>
      <c r="Q331" s="8"/>
      <c r="R331" s="5"/>
      <c r="S331" s="5"/>
      <c r="T331" s="8"/>
      <c r="U331" s="18"/>
      <c r="V331" s="18"/>
      <c r="W331" s="720"/>
    </row>
    <row r="332" spans="1:23">
      <c r="A332" s="97"/>
      <c r="B332" s="11"/>
      <c r="C332" s="5"/>
      <c r="D332" s="5"/>
      <c r="E332" s="37"/>
      <c r="F332" s="37"/>
      <c r="G332" s="5"/>
      <c r="H332" s="5"/>
      <c r="I332" s="5"/>
      <c r="J332" s="5"/>
      <c r="K332" s="8"/>
      <c r="L332" s="5"/>
      <c r="M332" s="5"/>
      <c r="N332" s="8"/>
      <c r="O332" s="5"/>
      <c r="P332" s="5"/>
      <c r="Q332" s="8"/>
      <c r="R332" s="5"/>
      <c r="S332" s="5"/>
      <c r="T332" s="8"/>
      <c r="U332" s="18"/>
      <c r="V332" s="18"/>
      <c r="W332" s="720"/>
    </row>
    <row r="333" spans="1:23">
      <c r="A333" s="97"/>
      <c r="B333" s="11"/>
      <c r="C333" s="5"/>
      <c r="D333" s="5"/>
      <c r="E333" s="37"/>
      <c r="F333" s="37"/>
      <c r="G333" s="5"/>
      <c r="H333" s="5"/>
      <c r="I333" s="5"/>
      <c r="J333" s="5"/>
      <c r="K333" s="8"/>
      <c r="L333" s="5"/>
      <c r="M333" s="5"/>
      <c r="N333" s="8"/>
      <c r="O333" s="5"/>
      <c r="P333" s="5"/>
      <c r="Q333" s="8"/>
      <c r="R333" s="5"/>
      <c r="S333" s="5"/>
      <c r="T333" s="8"/>
      <c r="U333" s="18"/>
      <c r="V333" s="18"/>
      <c r="W333" s="720"/>
    </row>
    <row r="334" spans="1:23">
      <c r="A334" s="97"/>
      <c r="B334" s="11"/>
      <c r="C334" s="5"/>
      <c r="D334" s="5"/>
      <c r="E334" s="37"/>
      <c r="F334" s="37"/>
      <c r="G334" s="5"/>
      <c r="H334" s="5"/>
      <c r="I334" s="5"/>
      <c r="J334" s="5"/>
      <c r="K334" s="8"/>
      <c r="L334" s="5"/>
      <c r="M334" s="5"/>
      <c r="N334" s="8"/>
      <c r="O334" s="5"/>
      <c r="P334" s="5"/>
      <c r="Q334" s="8"/>
      <c r="R334" s="5"/>
      <c r="S334" s="5"/>
      <c r="T334" s="8"/>
      <c r="U334" s="18"/>
      <c r="V334" s="18"/>
      <c r="W334" s="720"/>
    </row>
    <row r="335" spans="1:23">
      <c r="A335" s="97"/>
      <c r="B335" s="11"/>
      <c r="C335" s="5"/>
      <c r="D335" s="5"/>
      <c r="E335" s="37"/>
      <c r="F335" s="37"/>
      <c r="G335" s="5"/>
      <c r="H335" s="5"/>
      <c r="I335" s="5"/>
      <c r="J335" s="5"/>
      <c r="K335" s="8"/>
      <c r="L335" s="5"/>
      <c r="M335" s="5"/>
      <c r="N335" s="8"/>
      <c r="O335" s="5"/>
      <c r="P335" s="5"/>
      <c r="Q335" s="8"/>
      <c r="R335" s="5"/>
      <c r="S335" s="5"/>
      <c r="T335" s="8"/>
      <c r="U335" s="18"/>
      <c r="V335" s="18"/>
      <c r="W335" s="720"/>
    </row>
    <row r="336" spans="1:23">
      <c r="A336" s="97"/>
      <c r="B336" s="11"/>
      <c r="C336" s="5"/>
      <c r="D336" s="5"/>
      <c r="E336" s="37"/>
      <c r="F336" s="37"/>
      <c r="G336" s="5"/>
      <c r="H336" s="5"/>
      <c r="I336" s="5"/>
      <c r="J336" s="5"/>
      <c r="K336" s="8"/>
      <c r="L336" s="5"/>
      <c r="M336" s="5"/>
      <c r="N336" s="8"/>
      <c r="O336" s="5"/>
      <c r="P336" s="5"/>
      <c r="Q336" s="8"/>
      <c r="R336" s="5"/>
      <c r="S336" s="5"/>
      <c r="T336" s="8"/>
      <c r="U336" s="18"/>
      <c r="V336" s="18"/>
      <c r="W336" s="720"/>
    </row>
    <row r="337" spans="1:23">
      <c r="A337" s="97"/>
      <c r="B337" s="11"/>
      <c r="C337" s="5"/>
      <c r="D337" s="5"/>
      <c r="E337" s="37"/>
      <c r="F337" s="37"/>
      <c r="G337" s="5"/>
      <c r="H337" s="5"/>
      <c r="I337" s="5"/>
      <c r="J337" s="5"/>
      <c r="K337" s="8"/>
      <c r="L337" s="5"/>
      <c r="M337" s="5"/>
      <c r="N337" s="8"/>
      <c r="O337" s="5"/>
      <c r="P337" s="5"/>
      <c r="Q337" s="8"/>
      <c r="R337" s="5"/>
      <c r="S337" s="5"/>
      <c r="T337" s="8"/>
      <c r="U337" s="18"/>
      <c r="V337" s="18"/>
      <c r="W337" s="720"/>
    </row>
    <row r="338" spans="1:23">
      <c r="A338" s="97"/>
      <c r="B338" s="11"/>
      <c r="C338" s="5"/>
      <c r="D338" s="5"/>
      <c r="E338" s="37"/>
      <c r="F338" s="37"/>
      <c r="G338" s="5"/>
      <c r="H338" s="5"/>
      <c r="I338" s="5"/>
      <c r="J338" s="5"/>
      <c r="K338" s="8"/>
      <c r="L338" s="5"/>
      <c r="M338" s="5"/>
      <c r="N338" s="8"/>
      <c r="O338" s="5"/>
      <c r="P338" s="5"/>
      <c r="Q338" s="8"/>
      <c r="R338" s="5"/>
      <c r="S338" s="5"/>
      <c r="T338" s="8"/>
      <c r="U338" s="18"/>
      <c r="V338" s="18"/>
      <c r="W338" s="720"/>
    </row>
    <row r="339" spans="1:23">
      <c r="A339" s="97"/>
      <c r="B339" s="11"/>
      <c r="C339" s="5"/>
      <c r="D339" s="5"/>
      <c r="E339" s="37"/>
      <c r="F339" s="37"/>
      <c r="G339" s="5"/>
      <c r="H339" s="5"/>
      <c r="I339" s="5"/>
      <c r="J339" s="5"/>
      <c r="K339" s="8"/>
      <c r="L339" s="5"/>
      <c r="M339" s="5"/>
      <c r="N339" s="8"/>
      <c r="O339" s="5"/>
      <c r="P339" s="5"/>
      <c r="Q339" s="8"/>
      <c r="R339" s="5"/>
      <c r="S339" s="5"/>
      <c r="T339" s="8"/>
      <c r="U339" s="18"/>
      <c r="V339" s="18"/>
      <c r="W339" s="720"/>
    </row>
    <row r="340" spans="1:23">
      <c r="A340" s="97"/>
      <c r="B340" s="11"/>
      <c r="C340" s="5"/>
      <c r="D340" s="5"/>
      <c r="E340" s="37"/>
      <c r="F340" s="37"/>
      <c r="G340" s="5"/>
      <c r="H340" s="5"/>
      <c r="I340" s="5"/>
      <c r="J340" s="5"/>
      <c r="K340" s="8"/>
      <c r="L340" s="5"/>
      <c r="M340" s="5"/>
      <c r="N340" s="8"/>
      <c r="O340" s="5"/>
      <c r="P340" s="5"/>
      <c r="Q340" s="8"/>
      <c r="R340" s="5"/>
      <c r="S340" s="5"/>
      <c r="T340" s="8"/>
      <c r="U340" s="18"/>
      <c r="V340" s="18"/>
      <c r="W340" s="720"/>
    </row>
    <row r="341" spans="1:23">
      <c r="A341" s="97"/>
      <c r="B341" s="11"/>
      <c r="C341" s="5"/>
      <c r="D341" s="5"/>
      <c r="E341" s="37"/>
      <c r="F341" s="37"/>
      <c r="G341" s="5"/>
      <c r="H341" s="5"/>
      <c r="I341" s="5"/>
      <c r="J341" s="5"/>
      <c r="K341" s="8"/>
      <c r="L341" s="5"/>
      <c r="M341" s="5"/>
      <c r="N341" s="8"/>
      <c r="O341" s="5"/>
      <c r="P341" s="5"/>
      <c r="Q341" s="8"/>
      <c r="R341" s="5"/>
      <c r="S341" s="5"/>
      <c r="T341" s="8"/>
      <c r="U341" s="18"/>
      <c r="V341" s="18"/>
      <c r="W341" s="720"/>
    </row>
    <row r="342" spans="1:23">
      <c r="A342" s="97"/>
      <c r="B342" s="11"/>
      <c r="C342" s="5"/>
      <c r="D342" s="5"/>
      <c r="E342" s="37"/>
      <c r="F342" s="37"/>
      <c r="G342" s="5"/>
      <c r="H342" s="5"/>
      <c r="I342" s="5"/>
      <c r="J342" s="5"/>
      <c r="K342" s="8"/>
      <c r="L342" s="5"/>
      <c r="M342" s="5"/>
      <c r="N342" s="8"/>
      <c r="O342" s="5"/>
      <c r="P342" s="5"/>
      <c r="Q342" s="8"/>
      <c r="R342" s="5"/>
      <c r="S342" s="5"/>
      <c r="T342" s="8"/>
      <c r="U342" s="18"/>
      <c r="V342" s="18"/>
      <c r="W342" s="720"/>
    </row>
    <row r="343" spans="1:23">
      <c r="A343" s="97"/>
      <c r="B343" s="11"/>
      <c r="C343" s="5"/>
      <c r="D343" s="5"/>
      <c r="E343" s="37"/>
      <c r="F343" s="37"/>
      <c r="G343" s="5"/>
      <c r="H343" s="5"/>
      <c r="I343" s="5"/>
      <c r="J343" s="5"/>
      <c r="K343" s="8"/>
      <c r="L343" s="5"/>
      <c r="M343" s="5"/>
      <c r="N343" s="8"/>
      <c r="O343" s="5"/>
      <c r="P343" s="5"/>
      <c r="Q343" s="8"/>
      <c r="R343" s="5"/>
      <c r="S343" s="5"/>
      <c r="T343" s="8"/>
      <c r="U343" s="18"/>
      <c r="V343" s="18"/>
      <c r="W343" s="720"/>
    </row>
    <row r="344" spans="1:23">
      <c r="A344" s="97"/>
      <c r="B344" s="11"/>
      <c r="C344" s="5"/>
      <c r="D344" s="5"/>
      <c r="E344" s="37"/>
      <c r="F344" s="37"/>
      <c r="G344" s="5"/>
      <c r="H344" s="5"/>
      <c r="I344" s="5"/>
      <c r="J344" s="5"/>
      <c r="K344" s="8"/>
      <c r="L344" s="5"/>
      <c r="M344" s="5"/>
      <c r="N344" s="8"/>
      <c r="O344" s="5"/>
      <c r="P344" s="5"/>
      <c r="Q344" s="8"/>
      <c r="R344" s="5"/>
      <c r="S344" s="5"/>
      <c r="T344" s="8"/>
      <c r="U344" s="18"/>
      <c r="V344" s="18"/>
      <c r="W344" s="720"/>
    </row>
    <row r="345" spans="1:23">
      <c r="A345" s="97"/>
      <c r="B345" s="11"/>
      <c r="C345" s="5"/>
      <c r="D345" s="5"/>
      <c r="E345" s="37"/>
      <c r="F345" s="37"/>
      <c r="G345" s="5"/>
      <c r="H345" s="5"/>
      <c r="I345" s="5"/>
      <c r="J345" s="5"/>
      <c r="K345" s="8"/>
      <c r="L345" s="5"/>
      <c r="M345" s="5"/>
      <c r="N345" s="8"/>
      <c r="O345" s="5"/>
      <c r="P345" s="5"/>
      <c r="Q345" s="8"/>
      <c r="R345" s="5"/>
      <c r="S345" s="5"/>
      <c r="T345" s="8"/>
      <c r="U345" s="18"/>
      <c r="V345" s="18"/>
      <c r="W345" s="720"/>
    </row>
    <row r="346" spans="1:23">
      <c r="A346" s="97"/>
      <c r="B346" s="11"/>
      <c r="C346" s="5"/>
      <c r="D346" s="5"/>
      <c r="E346" s="37"/>
      <c r="F346" s="37"/>
      <c r="G346" s="5"/>
      <c r="H346" s="5"/>
      <c r="I346" s="5"/>
      <c r="J346" s="5"/>
      <c r="K346" s="8"/>
      <c r="L346" s="5"/>
      <c r="M346" s="5"/>
      <c r="N346" s="8"/>
      <c r="O346" s="5"/>
      <c r="P346" s="5"/>
      <c r="Q346" s="8"/>
      <c r="R346" s="5"/>
      <c r="S346" s="5"/>
      <c r="T346" s="8"/>
      <c r="U346" s="18"/>
      <c r="V346" s="18"/>
      <c r="W346" s="720"/>
    </row>
    <row r="347" spans="1:23">
      <c r="A347" s="97"/>
      <c r="B347" s="11"/>
      <c r="C347" s="5"/>
      <c r="D347" s="5"/>
      <c r="E347" s="37"/>
      <c r="F347" s="37"/>
      <c r="G347" s="5"/>
      <c r="H347" s="5"/>
      <c r="I347" s="5"/>
      <c r="J347" s="5"/>
      <c r="K347" s="8"/>
      <c r="L347" s="5"/>
      <c r="M347" s="5"/>
      <c r="N347" s="8"/>
      <c r="O347" s="5"/>
      <c r="P347" s="5"/>
      <c r="Q347" s="8"/>
      <c r="R347" s="5"/>
      <c r="S347" s="5"/>
      <c r="T347" s="8"/>
      <c r="U347" s="18"/>
      <c r="V347" s="18"/>
      <c r="W347" s="720"/>
    </row>
    <row r="348" spans="1:23">
      <c r="A348" s="97"/>
      <c r="B348" s="11"/>
      <c r="C348" s="5"/>
      <c r="D348" s="5"/>
      <c r="E348" s="37"/>
      <c r="F348" s="37"/>
      <c r="G348" s="5"/>
      <c r="H348" s="5"/>
      <c r="I348" s="5"/>
      <c r="J348" s="5"/>
      <c r="K348" s="8"/>
      <c r="L348" s="5"/>
      <c r="M348" s="5"/>
      <c r="N348" s="8"/>
      <c r="O348" s="5"/>
      <c r="P348" s="5"/>
      <c r="Q348" s="8"/>
      <c r="R348" s="5"/>
      <c r="S348" s="5"/>
      <c r="T348" s="8"/>
      <c r="U348" s="18"/>
      <c r="V348" s="18"/>
      <c r="W348" s="720"/>
    </row>
    <row r="349" spans="1:23">
      <c r="A349" s="97"/>
      <c r="B349" s="11"/>
      <c r="C349" s="5"/>
      <c r="D349" s="5"/>
      <c r="E349" s="37"/>
      <c r="F349" s="37"/>
      <c r="G349" s="5"/>
      <c r="H349" s="5"/>
      <c r="I349" s="5"/>
      <c r="J349" s="5"/>
      <c r="K349" s="8"/>
      <c r="L349" s="5"/>
      <c r="M349" s="5"/>
      <c r="N349" s="8"/>
      <c r="O349" s="5"/>
      <c r="P349" s="5"/>
      <c r="Q349" s="8"/>
      <c r="R349" s="5"/>
      <c r="S349" s="5"/>
      <c r="T349" s="8"/>
      <c r="U349" s="18"/>
      <c r="V349" s="18"/>
      <c r="W349" s="720"/>
    </row>
    <row r="350" spans="1:23">
      <c r="A350" s="97"/>
      <c r="B350" s="11"/>
      <c r="C350" s="5"/>
      <c r="D350" s="5"/>
      <c r="E350" s="37"/>
      <c r="F350" s="37"/>
      <c r="G350" s="5"/>
      <c r="H350" s="5"/>
      <c r="I350" s="5"/>
      <c r="J350" s="5"/>
      <c r="K350" s="8"/>
      <c r="L350" s="5"/>
      <c r="M350" s="5"/>
      <c r="N350" s="8"/>
      <c r="O350" s="5"/>
      <c r="P350" s="5"/>
      <c r="Q350" s="8"/>
      <c r="R350" s="5"/>
      <c r="S350" s="5"/>
      <c r="T350" s="8"/>
      <c r="U350" s="18"/>
      <c r="V350" s="18"/>
      <c r="W350" s="720"/>
    </row>
    <row r="351" spans="1:23">
      <c r="A351" s="97"/>
      <c r="B351" s="11"/>
      <c r="C351" s="5"/>
      <c r="D351" s="5"/>
      <c r="E351" s="37"/>
      <c r="F351" s="37"/>
      <c r="G351" s="5"/>
      <c r="H351" s="5"/>
      <c r="I351" s="5"/>
      <c r="J351" s="5"/>
      <c r="K351" s="8"/>
      <c r="L351" s="5"/>
      <c r="M351" s="5"/>
      <c r="N351" s="8"/>
      <c r="O351" s="5"/>
      <c r="P351" s="5"/>
      <c r="Q351" s="8"/>
      <c r="R351" s="5"/>
      <c r="S351" s="5"/>
      <c r="T351" s="8"/>
      <c r="U351" s="18"/>
      <c r="V351" s="18"/>
      <c r="W351" s="720"/>
    </row>
    <row r="352" spans="1:23">
      <c r="A352" s="97"/>
      <c r="B352" s="11"/>
      <c r="C352" s="5"/>
      <c r="D352" s="5"/>
      <c r="E352" s="37"/>
      <c r="F352" s="37"/>
      <c r="G352" s="5"/>
      <c r="H352" s="5"/>
      <c r="I352" s="5"/>
      <c r="J352" s="5"/>
      <c r="K352" s="8"/>
      <c r="L352" s="5"/>
      <c r="M352" s="5"/>
      <c r="N352" s="8"/>
      <c r="O352" s="5"/>
      <c r="P352" s="5"/>
      <c r="Q352" s="8"/>
      <c r="R352" s="5"/>
      <c r="S352" s="5"/>
      <c r="T352" s="8"/>
      <c r="U352" s="18"/>
      <c r="V352" s="18"/>
      <c r="W352" s="720"/>
    </row>
    <row r="353" spans="1:23">
      <c r="A353" s="97"/>
      <c r="B353" s="11"/>
      <c r="C353" s="5"/>
      <c r="D353" s="5"/>
      <c r="E353" s="37"/>
      <c r="F353" s="37"/>
      <c r="G353" s="5"/>
      <c r="H353" s="5"/>
      <c r="I353" s="5"/>
      <c r="J353" s="5"/>
      <c r="K353" s="8"/>
      <c r="L353" s="5"/>
      <c r="M353" s="5"/>
      <c r="N353" s="8"/>
      <c r="O353" s="5"/>
      <c r="P353" s="5"/>
      <c r="Q353" s="8"/>
      <c r="R353" s="5"/>
      <c r="S353" s="5"/>
      <c r="T353" s="8"/>
      <c r="U353" s="18"/>
      <c r="V353" s="18"/>
      <c r="W353" s="720"/>
    </row>
    <row r="354" spans="1:23">
      <c r="A354" s="97"/>
      <c r="B354" s="11"/>
      <c r="C354" s="5"/>
      <c r="D354" s="5"/>
      <c r="E354" s="37"/>
      <c r="F354" s="37"/>
      <c r="G354" s="5"/>
      <c r="H354" s="5"/>
      <c r="I354" s="5"/>
      <c r="J354" s="5"/>
      <c r="K354" s="8"/>
      <c r="L354" s="5"/>
      <c r="M354" s="5"/>
      <c r="N354" s="8"/>
      <c r="O354" s="5"/>
      <c r="P354" s="5"/>
      <c r="Q354" s="8"/>
      <c r="R354" s="5"/>
      <c r="S354" s="5"/>
      <c r="T354" s="8"/>
      <c r="U354" s="18"/>
      <c r="V354" s="18"/>
      <c r="W354" s="720"/>
    </row>
    <row r="355" spans="1:23">
      <c r="A355" s="97"/>
      <c r="B355" s="11"/>
      <c r="C355" s="5"/>
      <c r="D355" s="5"/>
      <c r="E355" s="37"/>
      <c r="F355" s="37"/>
      <c r="G355" s="5"/>
      <c r="H355" s="5"/>
      <c r="I355" s="5"/>
      <c r="J355" s="5"/>
      <c r="K355" s="8"/>
      <c r="L355" s="5"/>
      <c r="M355" s="5"/>
      <c r="N355" s="8"/>
      <c r="O355" s="5"/>
      <c r="P355" s="5"/>
      <c r="Q355" s="8"/>
      <c r="R355" s="5"/>
      <c r="S355" s="5"/>
      <c r="T355" s="8"/>
      <c r="U355" s="18"/>
      <c r="V355" s="18"/>
      <c r="W355" s="720"/>
    </row>
    <row r="356" spans="1:23">
      <c r="A356" s="97"/>
      <c r="B356" s="11"/>
      <c r="C356" s="5"/>
      <c r="D356" s="5"/>
      <c r="E356" s="37"/>
      <c r="F356" s="37"/>
      <c r="G356" s="5"/>
      <c r="H356" s="5"/>
      <c r="I356" s="5"/>
      <c r="J356" s="5"/>
      <c r="K356" s="8"/>
      <c r="L356" s="5"/>
      <c r="M356" s="5"/>
      <c r="N356" s="8"/>
      <c r="O356" s="5"/>
      <c r="P356" s="5"/>
      <c r="Q356" s="8"/>
      <c r="R356" s="5"/>
      <c r="S356" s="5"/>
      <c r="T356" s="8"/>
      <c r="U356" s="18"/>
      <c r="V356" s="18"/>
      <c r="W356" s="720"/>
    </row>
    <row r="357" spans="1:23">
      <c r="A357" s="97"/>
      <c r="B357" s="11"/>
      <c r="C357" s="5"/>
      <c r="D357" s="5"/>
      <c r="E357" s="37"/>
      <c r="F357" s="37"/>
      <c r="G357" s="5"/>
      <c r="H357" s="5"/>
      <c r="I357" s="5"/>
      <c r="J357" s="5"/>
      <c r="K357" s="8"/>
      <c r="L357" s="5"/>
      <c r="M357" s="5"/>
      <c r="N357" s="8"/>
      <c r="O357" s="5"/>
      <c r="P357" s="5"/>
      <c r="Q357" s="8"/>
      <c r="R357" s="5"/>
      <c r="S357" s="5"/>
      <c r="T357" s="8"/>
      <c r="U357" s="18"/>
      <c r="V357" s="18"/>
      <c r="W357" s="720"/>
    </row>
    <row r="358" spans="1:23">
      <c r="A358" s="97"/>
      <c r="B358" s="11"/>
      <c r="C358" s="5"/>
      <c r="D358" s="5"/>
      <c r="E358" s="37"/>
      <c r="F358" s="37"/>
      <c r="G358" s="5"/>
      <c r="H358" s="5"/>
      <c r="I358" s="5"/>
      <c r="J358" s="5"/>
      <c r="K358" s="8"/>
      <c r="L358" s="5"/>
      <c r="M358" s="5"/>
      <c r="N358" s="8"/>
      <c r="O358" s="5"/>
      <c r="P358" s="5"/>
      <c r="Q358" s="8"/>
      <c r="R358" s="5"/>
      <c r="S358" s="5"/>
      <c r="T358" s="8"/>
      <c r="U358" s="18"/>
      <c r="V358" s="18"/>
      <c r="W358" s="720"/>
    </row>
    <row r="359" spans="1:23">
      <c r="A359" s="97"/>
      <c r="B359" s="11"/>
      <c r="C359" s="5"/>
      <c r="D359" s="5"/>
      <c r="E359" s="37"/>
      <c r="F359" s="37"/>
      <c r="G359" s="5"/>
      <c r="H359" s="5"/>
      <c r="I359" s="5"/>
      <c r="J359" s="5"/>
      <c r="K359" s="8"/>
      <c r="L359" s="5"/>
      <c r="M359" s="5"/>
      <c r="N359" s="8"/>
      <c r="O359" s="5"/>
      <c r="P359" s="5"/>
      <c r="Q359" s="8"/>
      <c r="R359" s="5"/>
      <c r="S359" s="5"/>
      <c r="T359" s="8"/>
      <c r="U359" s="18"/>
      <c r="V359" s="18"/>
      <c r="W359" s="720"/>
    </row>
    <row r="360" spans="1:23">
      <c r="A360" s="97"/>
      <c r="B360" s="11"/>
      <c r="C360" s="5"/>
      <c r="D360" s="5"/>
      <c r="E360" s="37"/>
      <c r="F360" s="37"/>
      <c r="G360" s="5"/>
      <c r="H360" s="5"/>
      <c r="I360" s="5"/>
      <c r="J360" s="5"/>
      <c r="K360" s="8"/>
      <c r="L360" s="5"/>
      <c r="M360" s="5"/>
      <c r="N360" s="8"/>
      <c r="O360" s="5"/>
      <c r="P360" s="5"/>
      <c r="Q360" s="8"/>
      <c r="R360" s="5"/>
      <c r="S360" s="5"/>
      <c r="T360" s="8"/>
      <c r="U360" s="18"/>
      <c r="V360" s="18"/>
      <c r="W360" s="720"/>
    </row>
    <row r="361" spans="1:23">
      <c r="A361" s="97"/>
      <c r="B361" s="11"/>
      <c r="C361" s="5"/>
      <c r="D361" s="5"/>
      <c r="E361" s="37"/>
      <c r="F361" s="37"/>
      <c r="G361" s="5"/>
      <c r="H361" s="5"/>
      <c r="I361" s="5"/>
      <c r="J361" s="5"/>
      <c r="K361" s="8"/>
      <c r="L361" s="5"/>
      <c r="M361" s="5"/>
      <c r="N361" s="8"/>
      <c r="O361" s="5"/>
      <c r="P361" s="5"/>
      <c r="Q361" s="8"/>
      <c r="R361" s="5"/>
      <c r="S361" s="5"/>
      <c r="T361" s="8"/>
      <c r="U361" s="18"/>
      <c r="V361" s="18"/>
      <c r="W361" s="720"/>
    </row>
    <row r="362" spans="1:23">
      <c r="A362" s="97"/>
      <c r="B362" s="11"/>
      <c r="C362" s="5"/>
      <c r="D362" s="5"/>
      <c r="E362" s="37"/>
      <c r="F362" s="37"/>
      <c r="G362" s="5"/>
      <c r="H362" s="5"/>
      <c r="I362" s="5"/>
      <c r="J362" s="5"/>
      <c r="K362" s="8"/>
      <c r="L362" s="5"/>
      <c r="M362" s="5"/>
      <c r="N362" s="8"/>
      <c r="O362" s="5"/>
      <c r="P362" s="5"/>
      <c r="Q362" s="8"/>
      <c r="R362" s="5"/>
      <c r="S362" s="5"/>
      <c r="T362" s="8"/>
      <c r="U362" s="18"/>
      <c r="V362" s="18"/>
      <c r="W362" s="720"/>
    </row>
    <row r="363" spans="1:23">
      <c r="A363" s="97"/>
      <c r="B363" s="11"/>
      <c r="C363" s="5"/>
      <c r="D363" s="5"/>
      <c r="E363" s="37"/>
      <c r="F363" s="37"/>
      <c r="G363" s="5"/>
      <c r="H363" s="5"/>
      <c r="I363" s="5"/>
      <c r="J363" s="5"/>
      <c r="K363" s="8"/>
      <c r="L363" s="5"/>
      <c r="M363" s="5"/>
      <c r="N363" s="8"/>
      <c r="O363" s="5"/>
      <c r="P363" s="5"/>
      <c r="Q363" s="8"/>
      <c r="R363" s="5"/>
      <c r="S363" s="5"/>
      <c r="T363" s="8"/>
      <c r="U363" s="18"/>
      <c r="V363" s="18"/>
      <c r="W363" s="720"/>
    </row>
    <row r="364" spans="1:23">
      <c r="A364" s="97"/>
      <c r="B364" s="11"/>
      <c r="C364" s="5"/>
      <c r="D364" s="5"/>
      <c r="E364" s="37"/>
      <c r="F364" s="37"/>
      <c r="G364" s="5"/>
      <c r="H364" s="5"/>
      <c r="I364" s="5"/>
      <c r="J364" s="5"/>
      <c r="K364" s="8"/>
      <c r="L364" s="5"/>
      <c r="M364" s="5"/>
      <c r="N364" s="8"/>
      <c r="O364" s="5"/>
      <c r="P364" s="5"/>
      <c r="Q364" s="8"/>
      <c r="R364" s="5"/>
      <c r="S364" s="5"/>
      <c r="T364" s="8"/>
      <c r="U364" s="18"/>
      <c r="V364" s="18"/>
      <c r="W364" s="720"/>
    </row>
    <row r="365" spans="1:23">
      <c r="A365" s="97"/>
      <c r="B365" s="11"/>
      <c r="C365" s="5"/>
      <c r="D365" s="5"/>
      <c r="E365" s="37"/>
      <c r="F365" s="37"/>
      <c r="G365" s="5"/>
      <c r="H365" s="5"/>
      <c r="I365" s="5"/>
      <c r="J365" s="5"/>
      <c r="K365" s="8"/>
      <c r="L365" s="5"/>
      <c r="M365" s="5"/>
      <c r="N365" s="8"/>
      <c r="O365" s="5"/>
      <c r="P365" s="5"/>
      <c r="Q365" s="8"/>
      <c r="R365" s="5"/>
      <c r="S365" s="5"/>
      <c r="T365" s="8"/>
      <c r="U365" s="18"/>
      <c r="V365" s="18"/>
      <c r="W365" s="720"/>
    </row>
    <row r="366" spans="1:23">
      <c r="A366" s="97"/>
      <c r="B366" s="11"/>
      <c r="C366" s="5"/>
      <c r="D366" s="5"/>
      <c r="E366" s="37"/>
      <c r="F366" s="37"/>
      <c r="G366" s="5"/>
      <c r="H366" s="5"/>
      <c r="I366" s="5"/>
      <c r="J366" s="5"/>
      <c r="K366" s="8"/>
      <c r="L366" s="5"/>
      <c r="M366" s="5"/>
      <c r="N366" s="8"/>
      <c r="O366" s="5"/>
      <c r="P366" s="5"/>
      <c r="Q366" s="8"/>
      <c r="R366" s="5"/>
      <c r="S366" s="5"/>
      <c r="T366" s="8"/>
      <c r="U366" s="18"/>
      <c r="V366" s="18"/>
      <c r="W366" s="720"/>
    </row>
    <row r="367" spans="1:23">
      <c r="A367" s="97"/>
      <c r="B367" s="11"/>
      <c r="C367" s="5"/>
      <c r="D367" s="5"/>
      <c r="E367" s="37"/>
      <c r="F367" s="37"/>
      <c r="G367" s="5"/>
      <c r="H367" s="5"/>
      <c r="I367" s="5"/>
      <c r="J367" s="5"/>
      <c r="K367" s="8"/>
      <c r="L367" s="5"/>
      <c r="M367" s="5"/>
      <c r="N367" s="8"/>
      <c r="O367" s="5"/>
      <c r="P367" s="5"/>
      <c r="Q367" s="8"/>
      <c r="R367" s="5"/>
      <c r="S367" s="5"/>
      <c r="T367" s="8"/>
      <c r="U367" s="18"/>
      <c r="V367" s="18"/>
      <c r="W367" s="720"/>
    </row>
    <row r="368" spans="1:23">
      <c r="A368" s="97"/>
      <c r="B368" s="11"/>
      <c r="C368" s="5"/>
      <c r="D368" s="5"/>
      <c r="E368" s="37"/>
      <c r="F368" s="37"/>
      <c r="G368" s="5"/>
      <c r="H368" s="5"/>
      <c r="I368" s="5"/>
      <c r="J368" s="5"/>
      <c r="K368" s="8"/>
      <c r="L368" s="5"/>
      <c r="M368" s="5"/>
      <c r="N368" s="8"/>
      <c r="O368" s="5"/>
      <c r="P368" s="5"/>
      <c r="Q368" s="8"/>
      <c r="R368" s="5"/>
      <c r="S368" s="5"/>
      <c r="T368" s="8"/>
      <c r="U368" s="18"/>
      <c r="V368" s="18"/>
      <c r="W368" s="720"/>
    </row>
    <row r="369" spans="1:23">
      <c r="A369" s="97"/>
      <c r="B369" s="11"/>
      <c r="C369" s="5"/>
      <c r="D369" s="5"/>
      <c r="E369" s="37"/>
      <c r="F369" s="37"/>
      <c r="G369" s="5"/>
      <c r="H369" s="5"/>
      <c r="I369" s="5"/>
      <c r="J369" s="5"/>
      <c r="K369" s="8"/>
      <c r="L369" s="5"/>
      <c r="M369" s="5"/>
      <c r="N369" s="8"/>
      <c r="O369" s="5"/>
      <c r="P369" s="5"/>
      <c r="Q369" s="8"/>
      <c r="R369" s="5"/>
      <c r="S369" s="5"/>
      <c r="T369" s="8"/>
      <c r="U369" s="18"/>
      <c r="V369" s="18"/>
      <c r="W369" s="720"/>
    </row>
    <row r="370" spans="1:23">
      <c r="A370" s="97"/>
      <c r="B370" s="11"/>
      <c r="C370" s="5"/>
      <c r="D370" s="5"/>
      <c r="E370" s="37"/>
      <c r="F370" s="37"/>
      <c r="G370" s="5"/>
      <c r="H370" s="5"/>
      <c r="I370" s="5"/>
      <c r="J370" s="5"/>
      <c r="K370" s="8"/>
      <c r="L370" s="5"/>
      <c r="M370" s="5"/>
      <c r="N370" s="8"/>
      <c r="O370" s="5"/>
      <c r="P370" s="5"/>
      <c r="Q370" s="8"/>
      <c r="R370" s="5"/>
      <c r="S370" s="5"/>
      <c r="T370" s="8"/>
      <c r="U370" s="18"/>
      <c r="V370" s="18"/>
      <c r="W370" s="720"/>
    </row>
    <row r="371" spans="1:23">
      <c r="A371" s="97"/>
      <c r="B371" s="11"/>
      <c r="C371" s="5"/>
      <c r="D371" s="5"/>
      <c r="E371" s="37"/>
      <c r="F371" s="37"/>
      <c r="G371" s="5"/>
      <c r="H371" s="5"/>
      <c r="I371" s="5"/>
      <c r="J371" s="5"/>
      <c r="K371" s="8"/>
      <c r="L371" s="5"/>
      <c r="M371" s="5"/>
      <c r="N371" s="8"/>
      <c r="O371" s="5"/>
      <c r="P371" s="5"/>
      <c r="Q371" s="8"/>
      <c r="R371" s="5"/>
      <c r="S371" s="5"/>
      <c r="T371" s="8"/>
      <c r="U371" s="18"/>
      <c r="V371" s="18"/>
      <c r="W371" s="720"/>
    </row>
    <row r="372" spans="1:23">
      <c r="A372" s="97"/>
      <c r="B372" s="11"/>
      <c r="C372" s="5"/>
      <c r="D372" s="5"/>
      <c r="E372" s="37"/>
      <c r="F372" s="37"/>
      <c r="G372" s="5"/>
      <c r="H372" s="5"/>
      <c r="I372" s="5"/>
      <c r="J372" s="5"/>
      <c r="K372" s="8"/>
      <c r="L372" s="5"/>
      <c r="M372" s="5"/>
      <c r="N372" s="8"/>
      <c r="O372" s="5"/>
      <c r="P372" s="5"/>
      <c r="Q372" s="8"/>
      <c r="R372" s="5"/>
      <c r="S372" s="5"/>
      <c r="T372" s="8"/>
      <c r="U372" s="18"/>
      <c r="V372" s="18"/>
      <c r="W372" s="720"/>
    </row>
    <row r="373" spans="1:23">
      <c r="A373" s="97"/>
      <c r="B373" s="11"/>
      <c r="C373" s="5"/>
      <c r="D373" s="5"/>
      <c r="E373" s="37"/>
      <c r="F373" s="37"/>
      <c r="G373" s="5"/>
      <c r="H373" s="5"/>
      <c r="I373" s="5"/>
      <c r="J373" s="5"/>
      <c r="K373" s="8"/>
      <c r="L373" s="5"/>
      <c r="M373" s="5"/>
      <c r="N373" s="8"/>
      <c r="O373" s="5"/>
      <c r="P373" s="5"/>
      <c r="Q373" s="8"/>
      <c r="R373" s="5"/>
      <c r="S373" s="5"/>
      <c r="T373" s="8"/>
      <c r="U373" s="18"/>
      <c r="V373" s="18"/>
      <c r="W373" s="720"/>
    </row>
    <row r="374" spans="1:23">
      <c r="A374" s="97"/>
      <c r="B374" s="11"/>
      <c r="C374" s="5"/>
      <c r="D374" s="5"/>
      <c r="E374" s="37"/>
      <c r="F374" s="37"/>
      <c r="G374" s="5"/>
      <c r="H374" s="5"/>
      <c r="I374" s="5"/>
      <c r="J374" s="5"/>
      <c r="K374" s="8"/>
      <c r="L374" s="5"/>
      <c r="M374" s="5"/>
      <c r="N374" s="8"/>
      <c r="O374" s="5"/>
      <c r="P374" s="5"/>
      <c r="Q374" s="8"/>
      <c r="R374" s="5"/>
      <c r="S374" s="5"/>
      <c r="T374" s="8"/>
      <c r="U374" s="18"/>
      <c r="V374" s="18"/>
      <c r="W374" s="720"/>
    </row>
    <row r="375" spans="1:23">
      <c r="A375" s="97"/>
      <c r="B375" s="11"/>
      <c r="C375" s="5"/>
      <c r="D375" s="5"/>
      <c r="E375" s="37"/>
      <c r="F375" s="37"/>
      <c r="G375" s="5"/>
      <c r="H375" s="5"/>
      <c r="I375" s="5"/>
      <c r="J375" s="5"/>
      <c r="K375" s="8"/>
      <c r="L375" s="5"/>
      <c r="M375" s="5"/>
      <c r="N375" s="8"/>
      <c r="O375" s="5"/>
      <c r="P375" s="5"/>
      <c r="Q375" s="8"/>
      <c r="R375" s="5"/>
      <c r="S375" s="5"/>
      <c r="T375" s="8"/>
      <c r="U375" s="18"/>
      <c r="V375" s="18"/>
      <c r="W375" s="720"/>
    </row>
    <row r="376" spans="1:23">
      <c r="A376" s="97"/>
      <c r="B376" s="11"/>
      <c r="C376" s="5"/>
      <c r="D376" s="5"/>
      <c r="E376" s="37"/>
      <c r="F376" s="37"/>
      <c r="G376" s="5"/>
      <c r="H376" s="5"/>
      <c r="I376" s="5"/>
      <c r="J376" s="5"/>
      <c r="K376" s="8"/>
      <c r="L376" s="5"/>
      <c r="M376" s="5"/>
      <c r="N376" s="8"/>
      <c r="O376" s="5"/>
      <c r="P376" s="5"/>
      <c r="Q376" s="8"/>
      <c r="R376" s="5"/>
      <c r="S376" s="5"/>
      <c r="T376" s="8"/>
      <c r="U376" s="18"/>
      <c r="V376" s="18"/>
      <c r="W376" s="720"/>
    </row>
    <row r="377" spans="1:23">
      <c r="A377" s="97"/>
      <c r="B377" s="11"/>
      <c r="C377" s="5"/>
      <c r="D377" s="5"/>
      <c r="E377" s="37"/>
      <c r="F377" s="37"/>
      <c r="G377" s="5"/>
      <c r="H377" s="5"/>
      <c r="I377" s="5"/>
      <c r="J377" s="5"/>
      <c r="K377" s="8"/>
      <c r="L377" s="5"/>
      <c r="M377" s="5"/>
      <c r="N377" s="8"/>
      <c r="O377" s="5"/>
      <c r="P377" s="5"/>
      <c r="Q377" s="8"/>
      <c r="R377" s="5"/>
      <c r="S377" s="5"/>
      <c r="T377" s="8"/>
      <c r="U377" s="18"/>
      <c r="V377" s="18"/>
      <c r="W377" s="720"/>
    </row>
    <row r="378" spans="1:23">
      <c r="A378" s="97"/>
      <c r="B378" s="11"/>
      <c r="C378" s="5"/>
      <c r="D378" s="5"/>
      <c r="E378" s="37"/>
      <c r="F378" s="37"/>
      <c r="G378" s="5"/>
      <c r="H378" s="5"/>
      <c r="I378" s="5"/>
      <c r="J378" s="5"/>
      <c r="K378" s="8"/>
      <c r="L378" s="5"/>
      <c r="M378" s="5"/>
      <c r="N378" s="8"/>
      <c r="O378" s="5"/>
      <c r="P378" s="5"/>
      <c r="Q378" s="8"/>
      <c r="R378" s="5"/>
      <c r="S378" s="5"/>
      <c r="T378" s="8"/>
      <c r="U378" s="18"/>
      <c r="V378" s="18"/>
      <c r="W378" s="720"/>
    </row>
    <row r="379" spans="1:23">
      <c r="A379" s="97"/>
      <c r="B379" s="11"/>
      <c r="C379" s="5"/>
      <c r="D379" s="5"/>
      <c r="E379" s="37"/>
      <c r="F379" s="37"/>
      <c r="G379" s="5"/>
      <c r="H379" s="5"/>
      <c r="I379" s="5"/>
      <c r="J379" s="5"/>
      <c r="K379" s="8"/>
      <c r="L379" s="5"/>
      <c r="M379" s="5"/>
      <c r="N379" s="8"/>
      <c r="O379" s="5"/>
      <c r="P379" s="5"/>
      <c r="Q379" s="8"/>
      <c r="R379" s="5"/>
      <c r="S379" s="5"/>
      <c r="T379" s="8"/>
      <c r="U379" s="18"/>
      <c r="V379" s="18"/>
      <c r="W379" s="720"/>
    </row>
    <row r="380" spans="1:23">
      <c r="A380" s="97"/>
      <c r="B380" s="11"/>
      <c r="C380" s="5"/>
      <c r="D380" s="5"/>
      <c r="E380" s="37"/>
      <c r="F380" s="37"/>
      <c r="G380" s="5"/>
      <c r="H380" s="5"/>
      <c r="I380" s="5"/>
      <c r="J380" s="5"/>
      <c r="K380" s="8"/>
      <c r="L380" s="5"/>
      <c r="M380" s="5"/>
      <c r="N380" s="8"/>
      <c r="O380" s="5"/>
      <c r="P380" s="5"/>
      <c r="Q380" s="8"/>
      <c r="R380" s="5"/>
      <c r="S380" s="5"/>
      <c r="T380" s="8"/>
      <c r="U380" s="18"/>
      <c r="V380" s="18"/>
      <c r="W380" s="720"/>
    </row>
    <row r="381" spans="1:23">
      <c r="A381" s="97"/>
      <c r="B381" s="11"/>
      <c r="C381" s="5"/>
      <c r="D381" s="5"/>
      <c r="E381" s="37"/>
      <c r="F381" s="37"/>
      <c r="G381" s="5"/>
      <c r="H381" s="5"/>
      <c r="I381" s="5"/>
      <c r="J381" s="5"/>
      <c r="K381" s="8"/>
      <c r="L381" s="5"/>
      <c r="M381" s="5"/>
      <c r="N381" s="8"/>
      <c r="O381" s="5"/>
      <c r="P381" s="5"/>
      <c r="Q381" s="8"/>
      <c r="R381" s="5"/>
      <c r="S381" s="5"/>
      <c r="T381" s="8"/>
      <c r="U381" s="18"/>
      <c r="V381" s="18"/>
      <c r="W381" s="720"/>
    </row>
    <row r="382" spans="1:23">
      <c r="A382" s="97"/>
      <c r="B382" s="11"/>
      <c r="C382" s="5"/>
      <c r="D382" s="5"/>
      <c r="E382" s="37"/>
      <c r="F382" s="37"/>
      <c r="G382" s="5"/>
      <c r="H382" s="5"/>
      <c r="I382" s="5"/>
      <c r="J382" s="5"/>
      <c r="K382" s="8"/>
      <c r="L382" s="5"/>
      <c r="M382" s="5"/>
      <c r="N382" s="8"/>
      <c r="O382" s="5"/>
      <c r="P382" s="5"/>
      <c r="Q382" s="8"/>
      <c r="R382" s="5"/>
      <c r="S382" s="5"/>
      <c r="T382" s="8"/>
      <c r="U382" s="18"/>
      <c r="V382" s="18"/>
      <c r="W382" s="720"/>
    </row>
    <row r="383" spans="1:23">
      <c r="A383" s="97"/>
      <c r="B383" s="11"/>
      <c r="C383" s="5"/>
      <c r="D383" s="5"/>
      <c r="E383" s="37"/>
      <c r="F383" s="37"/>
      <c r="G383" s="5"/>
      <c r="H383" s="5"/>
      <c r="I383" s="5"/>
      <c r="J383" s="5"/>
      <c r="K383" s="8"/>
      <c r="L383" s="5"/>
      <c r="M383" s="5"/>
      <c r="N383" s="8"/>
      <c r="O383" s="5"/>
      <c r="P383" s="5"/>
      <c r="Q383" s="8"/>
      <c r="R383" s="5"/>
      <c r="S383" s="5"/>
      <c r="T383" s="8"/>
      <c r="U383" s="18"/>
      <c r="V383" s="18"/>
      <c r="W383" s="720"/>
    </row>
    <row r="384" spans="1:23">
      <c r="A384" s="97"/>
      <c r="B384" s="11"/>
      <c r="C384" s="5"/>
      <c r="D384" s="5"/>
      <c r="E384" s="37"/>
      <c r="F384" s="37"/>
      <c r="G384" s="5"/>
      <c r="H384" s="5"/>
      <c r="I384" s="5"/>
      <c r="J384" s="5"/>
      <c r="K384" s="8"/>
      <c r="L384" s="5"/>
      <c r="M384" s="5"/>
      <c r="N384" s="8"/>
      <c r="O384" s="5"/>
      <c r="P384" s="5"/>
      <c r="Q384" s="8"/>
      <c r="R384" s="5"/>
      <c r="S384" s="5"/>
      <c r="T384" s="8"/>
      <c r="U384" s="18"/>
      <c r="V384" s="18"/>
      <c r="W384" s="720"/>
    </row>
    <row r="385" spans="1:23">
      <c r="A385" s="97"/>
      <c r="B385" s="11"/>
      <c r="C385" s="5"/>
      <c r="D385" s="5"/>
      <c r="E385" s="37"/>
      <c r="F385" s="37"/>
      <c r="G385" s="5"/>
      <c r="H385" s="5"/>
      <c r="I385" s="5"/>
      <c r="J385" s="5"/>
      <c r="K385" s="8"/>
      <c r="L385" s="5"/>
      <c r="M385" s="5"/>
      <c r="N385" s="8"/>
      <c r="O385" s="5"/>
      <c r="P385" s="5"/>
      <c r="Q385" s="8"/>
      <c r="R385" s="5"/>
      <c r="S385" s="5"/>
      <c r="T385" s="8"/>
      <c r="U385" s="18"/>
      <c r="V385" s="18"/>
      <c r="W385" s="720"/>
    </row>
    <row r="386" spans="1:23">
      <c r="A386" s="97"/>
      <c r="B386" s="11"/>
      <c r="C386" s="5"/>
      <c r="D386" s="5"/>
      <c r="E386" s="37"/>
      <c r="F386" s="37"/>
      <c r="G386" s="5"/>
      <c r="H386" s="5"/>
      <c r="I386" s="5"/>
      <c r="J386" s="5"/>
      <c r="K386" s="8"/>
      <c r="L386" s="5"/>
      <c r="M386" s="5"/>
      <c r="N386" s="8"/>
      <c r="O386" s="5"/>
      <c r="P386" s="5"/>
      <c r="Q386" s="8"/>
      <c r="R386" s="5"/>
      <c r="S386" s="5"/>
      <c r="T386" s="8"/>
      <c r="U386" s="18"/>
      <c r="V386" s="18"/>
      <c r="W386" s="720"/>
    </row>
    <row r="387" spans="1:23">
      <c r="A387" s="97"/>
      <c r="B387" s="11"/>
      <c r="C387" s="5"/>
      <c r="D387" s="5"/>
      <c r="E387" s="37"/>
      <c r="F387" s="37"/>
      <c r="G387" s="5"/>
      <c r="H387" s="5"/>
      <c r="I387" s="5"/>
      <c r="J387" s="5"/>
      <c r="K387" s="8"/>
      <c r="L387" s="5"/>
      <c r="M387" s="5"/>
      <c r="N387" s="8"/>
      <c r="O387" s="5"/>
      <c r="P387" s="5"/>
      <c r="Q387" s="8"/>
      <c r="R387" s="5"/>
      <c r="S387" s="5"/>
      <c r="T387" s="8"/>
      <c r="U387" s="18"/>
      <c r="V387" s="18"/>
      <c r="W387" s="720"/>
    </row>
    <row r="388" spans="1:23">
      <c r="A388" s="97"/>
      <c r="B388" s="11"/>
      <c r="C388" s="5"/>
      <c r="D388" s="5"/>
      <c r="E388" s="37"/>
      <c r="F388" s="37"/>
      <c r="G388" s="5"/>
      <c r="H388" s="5"/>
      <c r="I388" s="5"/>
      <c r="J388" s="5"/>
      <c r="K388" s="8"/>
      <c r="L388" s="5"/>
      <c r="M388" s="5"/>
      <c r="N388" s="8"/>
      <c r="O388" s="5"/>
      <c r="P388" s="5"/>
      <c r="Q388" s="8"/>
      <c r="R388" s="5"/>
      <c r="S388" s="5"/>
      <c r="T388" s="8"/>
      <c r="U388" s="18"/>
      <c r="V388" s="18"/>
      <c r="W388" s="720"/>
    </row>
    <row r="389" spans="1:23">
      <c r="A389" s="97"/>
      <c r="B389" s="11"/>
      <c r="C389" s="5"/>
      <c r="D389" s="5"/>
      <c r="E389" s="37"/>
      <c r="F389" s="37"/>
      <c r="G389" s="5"/>
      <c r="H389" s="5"/>
      <c r="I389" s="5"/>
      <c r="J389" s="5"/>
      <c r="K389" s="8"/>
      <c r="L389" s="5"/>
      <c r="M389" s="5"/>
      <c r="N389" s="8"/>
      <c r="O389" s="5"/>
      <c r="P389" s="5"/>
      <c r="Q389" s="8"/>
      <c r="R389" s="5"/>
      <c r="S389" s="5"/>
      <c r="T389" s="8"/>
      <c r="U389" s="18"/>
      <c r="V389" s="18"/>
      <c r="W389" s="720"/>
    </row>
    <row r="390" spans="1:23">
      <c r="A390" s="97"/>
      <c r="B390" s="11"/>
      <c r="C390" s="5"/>
      <c r="D390" s="5"/>
      <c r="E390" s="37"/>
      <c r="F390" s="37"/>
      <c r="G390" s="5"/>
      <c r="H390" s="5"/>
      <c r="I390" s="5"/>
      <c r="J390" s="5"/>
      <c r="K390" s="8"/>
      <c r="L390" s="5"/>
      <c r="M390" s="5"/>
      <c r="N390" s="8"/>
      <c r="O390" s="5"/>
      <c r="P390" s="5"/>
      <c r="Q390" s="8"/>
      <c r="R390" s="5"/>
      <c r="S390" s="5"/>
      <c r="T390" s="8"/>
      <c r="U390" s="18"/>
      <c r="V390" s="18"/>
      <c r="W390" s="720"/>
    </row>
    <row r="391" spans="1:23">
      <c r="A391" s="97"/>
      <c r="B391" s="11"/>
      <c r="C391" s="5"/>
      <c r="D391" s="5"/>
      <c r="E391" s="37"/>
      <c r="F391" s="37"/>
      <c r="G391" s="5"/>
      <c r="H391" s="5"/>
      <c r="I391" s="5"/>
      <c r="J391" s="5"/>
      <c r="K391" s="8"/>
      <c r="L391" s="5"/>
      <c r="M391" s="5"/>
      <c r="N391" s="8"/>
      <c r="O391" s="5"/>
      <c r="P391" s="5"/>
      <c r="Q391" s="8"/>
      <c r="R391" s="5"/>
      <c r="S391" s="5"/>
      <c r="T391" s="8"/>
      <c r="U391" s="18"/>
      <c r="V391" s="18"/>
      <c r="W391" s="720"/>
    </row>
    <row r="392" spans="1:23">
      <c r="A392" s="97"/>
      <c r="B392" s="11"/>
      <c r="C392" s="5"/>
      <c r="D392" s="5"/>
      <c r="E392" s="37"/>
      <c r="F392" s="37"/>
      <c r="G392" s="5"/>
      <c r="H392" s="5"/>
      <c r="I392" s="5"/>
      <c r="J392" s="5"/>
      <c r="K392" s="8"/>
      <c r="L392" s="5"/>
      <c r="M392" s="5"/>
      <c r="N392" s="8"/>
      <c r="O392" s="5"/>
      <c r="P392" s="5"/>
      <c r="Q392" s="8"/>
      <c r="R392" s="5"/>
      <c r="S392" s="5"/>
      <c r="T392" s="8"/>
      <c r="U392" s="18"/>
      <c r="V392" s="18"/>
      <c r="W392" s="720"/>
    </row>
    <row r="393" spans="1:23">
      <c r="A393" s="97"/>
      <c r="B393" s="11"/>
      <c r="C393" s="5"/>
      <c r="D393" s="5"/>
      <c r="E393" s="37"/>
      <c r="F393" s="37"/>
      <c r="G393" s="5"/>
      <c r="H393" s="5"/>
      <c r="I393" s="5"/>
      <c r="J393" s="5"/>
      <c r="K393" s="8"/>
      <c r="L393" s="5"/>
      <c r="M393" s="5"/>
      <c r="N393" s="8"/>
      <c r="O393" s="5"/>
      <c r="P393" s="5"/>
      <c r="Q393" s="8"/>
      <c r="R393" s="5"/>
      <c r="S393" s="5"/>
      <c r="T393" s="8"/>
      <c r="U393" s="18"/>
      <c r="V393" s="18"/>
      <c r="W393" s="720"/>
    </row>
    <row r="394" spans="1:23">
      <c r="A394" s="97"/>
      <c r="B394" s="11"/>
      <c r="C394" s="5"/>
      <c r="D394" s="5"/>
      <c r="E394" s="37"/>
      <c r="F394" s="37"/>
      <c r="G394" s="5"/>
      <c r="H394" s="5"/>
      <c r="I394" s="5"/>
      <c r="J394" s="5"/>
      <c r="K394" s="8"/>
      <c r="L394" s="5"/>
      <c r="M394" s="5"/>
      <c r="N394" s="8"/>
      <c r="O394" s="5"/>
      <c r="P394" s="5"/>
      <c r="Q394" s="8"/>
      <c r="R394" s="5"/>
      <c r="S394" s="5"/>
      <c r="T394" s="8"/>
      <c r="U394" s="18"/>
      <c r="V394" s="18"/>
      <c r="W394" s="720"/>
    </row>
    <row r="395" spans="1:23">
      <c r="A395" s="97"/>
      <c r="B395" s="11"/>
      <c r="C395" s="5"/>
      <c r="D395" s="5"/>
      <c r="E395" s="37"/>
      <c r="F395" s="37"/>
      <c r="G395" s="5"/>
      <c r="H395" s="5"/>
      <c r="I395" s="5"/>
      <c r="J395" s="5"/>
      <c r="K395" s="8"/>
      <c r="L395" s="5"/>
      <c r="M395" s="5"/>
      <c r="N395" s="8"/>
      <c r="O395" s="5"/>
      <c r="P395" s="5"/>
      <c r="Q395" s="8"/>
      <c r="R395" s="5"/>
      <c r="S395" s="5"/>
      <c r="T395" s="8"/>
      <c r="U395" s="18"/>
      <c r="V395" s="18"/>
      <c r="W395" s="720"/>
    </row>
    <row r="396" spans="1:23">
      <c r="A396" s="97"/>
      <c r="B396" s="11"/>
      <c r="C396" s="5"/>
      <c r="D396" s="5"/>
      <c r="E396" s="37"/>
      <c r="F396" s="37"/>
      <c r="G396" s="5"/>
      <c r="H396" s="5"/>
      <c r="I396" s="5"/>
      <c r="J396" s="5"/>
      <c r="K396" s="8"/>
      <c r="L396" s="5"/>
      <c r="M396" s="5"/>
      <c r="N396" s="8"/>
      <c r="O396" s="5"/>
      <c r="P396" s="5"/>
      <c r="Q396" s="8"/>
      <c r="R396" s="5"/>
      <c r="S396" s="5"/>
      <c r="T396" s="8"/>
      <c r="U396" s="18"/>
      <c r="V396" s="18"/>
      <c r="W396" s="720"/>
    </row>
    <row r="397" spans="1:23">
      <c r="A397" s="97"/>
      <c r="B397" s="11"/>
      <c r="C397" s="5"/>
      <c r="D397" s="5"/>
      <c r="E397" s="37"/>
      <c r="F397" s="37"/>
      <c r="G397" s="5"/>
      <c r="H397" s="5"/>
      <c r="I397" s="5"/>
      <c r="J397" s="5"/>
      <c r="K397" s="8"/>
      <c r="L397" s="5"/>
      <c r="M397" s="5"/>
      <c r="N397" s="8"/>
      <c r="O397" s="5"/>
      <c r="P397" s="5"/>
      <c r="Q397" s="8"/>
      <c r="R397" s="5"/>
      <c r="S397" s="5"/>
      <c r="T397" s="8"/>
      <c r="U397" s="18"/>
      <c r="V397" s="18"/>
      <c r="W397" s="720"/>
    </row>
    <row r="398" spans="1:23">
      <c r="A398" s="97"/>
      <c r="B398" s="11"/>
      <c r="C398" s="5"/>
      <c r="D398" s="5"/>
      <c r="E398" s="37"/>
      <c r="F398" s="37"/>
      <c r="G398" s="5"/>
      <c r="H398" s="5"/>
      <c r="I398" s="5"/>
      <c r="J398" s="5"/>
      <c r="K398" s="8"/>
      <c r="L398" s="5"/>
      <c r="M398" s="5"/>
      <c r="N398" s="8"/>
      <c r="O398" s="5"/>
      <c r="P398" s="5"/>
      <c r="Q398" s="8"/>
      <c r="R398" s="5"/>
      <c r="S398" s="5"/>
      <c r="T398" s="8"/>
      <c r="U398" s="18"/>
      <c r="V398" s="18"/>
      <c r="W398" s="720"/>
    </row>
    <row r="399" spans="1:23">
      <c r="A399" s="97"/>
      <c r="B399" s="11"/>
      <c r="C399" s="5"/>
      <c r="D399" s="5"/>
      <c r="E399" s="37"/>
      <c r="F399" s="37"/>
      <c r="G399" s="5"/>
      <c r="H399" s="5"/>
      <c r="I399" s="5"/>
      <c r="J399" s="5"/>
      <c r="K399" s="8"/>
      <c r="L399" s="5"/>
      <c r="M399" s="5"/>
      <c r="N399" s="8"/>
      <c r="O399" s="5"/>
      <c r="P399" s="5"/>
      <c r="Q399" s="8"/>
      <c r="R399" s="5"/>
      <c r="S399" s="5"/>
      <c r="T399" s="8"/>
      <c r="U399" s="18"/>
      <c r="V399" s="18"/>
      <c r="W399" s="720"/>
    </row>
    <row r="400" spans="1:23">
      <c r="A400" s="97"/>
      <c r="B400" s="11"/>
      <c r="C400" s="5"/>
      <c r="D400" s="5"/>
      <c r="E400" s="37"/>
      <c r="F400" s="37"/>
      <c r="G400" s="5"/>
      <c r="H400" s="5"/>
      <c r="I400" s="5"/>
      <c r="J400" s="5"/>
      <c r="K400" s="8"/>
      <c r="L400" s="5"/>
      <c r="M400" s="5"/>
      <c r="N400" s="8"/>
      <c r="O400" s="5"/>
      <c r="P400" s="5"/>
      <c r="Q400" s="8"/>
      <c r="R400" s="5"/>
      <c r="S400" s="5"/>
      <c r="T400" s="8"/>
      <c r="U400" s="18"/>
      <c r="V400" s="18"/>
      <c r="W400" s="720"/>
    </row>
    <row r="401" spans="1:23">
      <c r="A401" s="97"/>
      <c r="B401" s="11"/>
      <c r="C401" s="5"/>
      <c r="D401" s="5"/>
      <c r="E401" s="37"/>
      <c r="F401" s="37"/>
      <c r="G401" s="5"/>
      <c r="H401" s="5"/>
      <c r="I401" s="5"/>
      <c r="J401" s="5"/>
      <c r="K401" s="8"/>
      <c r="L401" s="5"/>
      <c r="M401" s="5"/>
      <c r="N401" s="8"/>
      <c r="O401" s="5"/>
      <c r="P401" s="5"/>
      <c r="Q401" s="8"/>
      <c r="R401" s="5"/>
      <c r="S401" s="5"/>
      <c r="T401" s="8"/>
      <c r="U401" s="18"/>
      <c r="V401" s="18"/>
      <c r="W401" s="720"/>
    </row>
    <row r="402" spans="1:23">
      <c r="A402" s="97"/>
      <c r="B402" s="11"/>
      <c r="C402" s="5"/>
      <c r="D402" s="5"/>
      <c r="E402" s="37"/>
      <c r="F402" s="37"/>
      <c r="G402" s="5"/>
      <c r="H402" s="5"/>
      <c r="I402" s="5"/>
      <c r="J402" s="5"/>
      <c r="K402" s="8"/>
      <c r="L402" s="5"/>
      <c r="M402" s="5"/>
      <c r="N402" s="8"/>
      <c r="O402" s="5"/>
      <c r="P402" s="5"/>
      <c r="Q402" s="8"/>
      <c r="R402" s="5"/>
      <c r="S402" s="5"/>
      <c r="T402" s="8"/>
      <c r="U402" s="18"/>
      <c r="V402" s="18"/>
      <c r="W402" s="720"/>
    </row>
    <row r="403" spans="1:23">
      <c r="A403" s="97"/>
      <c r="B403" s="11"/>
      <c r="C403" s="5"/>
      <c r="D403" s="5"/>
      <c r="E403" s="37"/>
      <c r="F403" s="37"/>
      <c r="G403" s="5"/>
      <c r="H403" s="5"/>
      <c r="I403" s="5"/>
      <c r="J403" s="5"/>
      <c r="K403" s="8"/>
      <c r="L403" s="5"/>
      <c r="M403" s="5"/>
      <c r="N403" s="8"/>
      <c r="O403" s="5"/>
      <c r="P403" s="5"/>
      <c r="Q403" s="8"/>
      <c r="R403" s="5"/>
      <c r="S403" s="5"/>
      <c r="T403" s="8"/>
      <c r="U403" s="18"/>
      <c r="V403" s="18"/>
      <c r="W403" s="720"/>
    </row>
    <row r="404" spans="1:23">
      <c r="A404" s="97"/>
      <c r="B404" s="11"/>
      <c r="C404" s="5"/>
      <c r="D404" s="5"/>
      <c r="E404" s="37"/>
      <c r="F404" s="37"/>
      <c r="G404" s="5"/>
      <c r="H404" s="5"/>
      <c r="I404" s="5"/>
      <c r="J404" s="5"/>
      <c r="K404" s="8"/>
      <c r="L404" s="5"/>
      <c r="M404" s="5"/>
      <c r="N404" s="8"/>
      <c r="O404" s="5"/>
      <c r="P404" s="5"/>
      <c r="Q404" s="8"/>
      <c r="R404" s="5"/>
      <c r="S404" s="5"/>
      <c r="T404" s="8"/>
      <c r="U404" s="18"/>
      <c r="V404" s="18"/>
      <c r="W404" s="720"/>
    </row>
    <row r="405" spans="1:23">
      <c r="A405" s="97"/>
      <c r="B405" s="11"/>
      <c r="C405" s="5"/>
      <c r="D405" s="5"/>
      <c r="E405" s="37"/>
      <c r="F405" s="37"/>
      <c r="G405" s="5"/>
      <c r="H405" s="5"/>
      <c r="I405" s="5"/>
      <c r="J405" s="5"/>
      <c r="K405" s="8"/>
      <c r="L405" s="5"/>
      <c r="M405" s="5"/>
      <c r="N405" s="8"/>
      <c r="O405" s="5"/>
      <c r="P405" s="5"/>
      <c r="Q405" s="8"/>
      <c r="R405" s="5"/>
      <c r="S405" s="5"/>
      <c r="T405" s="8"/>
      <c r="U405" s="18"/>
      <c r="V405" s="18"/>
      <c r="W405" s="720"/>
    </row>
    <row r="406" spans="1:23">
      <c r="A406" s="97"/>
      <c r="B406" s="11"/>
      <c r="C406" s="5"/>
      <c r="D406" s="5"/>
      <c r="E406" s="37"/>
      <c r="F406" s="37"/>
      <c r="G406" s="5"/>
      <c r="H406" s="5"/>
      <c r="I406" s="5"/>
      <c r="J406" s="5"/>
      <c r="K406" s="8"/>
      <c r="L406" s="5"/>
      <c r="M406" s="5"/>
      <c r="N406" s="8"/>
      <c r="O406" s="5"/>
      <c r="P406" s="5"/>
      <c r="Q406" s="8"/>
      <c r="R406" s="5"/>
      <c r="S406" s="5"/>
      <c r="T406" s="8"/>
      <c r="U406" s="18"/>
      <c r="V406" s="18"/>
      <c r="W406" s="720"/>
    </row>
    <row r="407" spans="1:23">
      <c r="A407" s="97"/>
      <c r="B407" s="11"/>
      <c r="C407" s="5"/>
      <c r="D407" s="5"/>
      <c r="E407" s="37"/>
      <c r="F407" s="37"/>
      <c r="G407" s="5"/>
      <c r="H407" s="5"/>
      <c r="I407" s="5"/>
      <c r="J407" s="5"/>
      <c r="K407" s="8"/>
      <c r="L407" s="5"/>
      <c r="M407" s="5"/>
      <c r="N407" s="8"/>
      <c r="O407" s="5"/>
      <c r="P407" s="5"/>
      <c r="Q407" s="8"/>
      <c r="R407" s="5"/>
      <c r="S407" s="5"/>
      <c r="T407" s="8"/>
      <c r="U407" s="18"/>
      <c r="V407" s="18"/>
      <c r="W407" s="720"/>
    </row>
    <row r="408" spans="1:23">
      <c r="A408" s="97"/>
      <c r="B408" s="11"/>
      <c r="C408" s="5"/>
      <c r="D408" s="5"/>
      <c r="E408" s="37"/>
      <c r="F408" s="37"/>
      <c r="G408" s="5"/>
      <c r="H408" s="5"/>
      <c r="I408" s="5"/>
      <c r="J408" s="5"/>
      <c r="K408" s="8"/>
      <c r="L408" s="5"/>
      <c r="M408" s="5"/>
      <c r="N408" s="8"/>
      <c r="O408" s="5"/>
      <c r="P408" s="5"/>
      <c r="Q408" s="8"/>
      <c r="R408" s="5"/>
      <c r="S408" s="5"/>
      <c r="T408" s="8"/>
      <c r="U408" s="18"/>
      <c r="V408" s="18"/>
      <c r="W408" s="720"/>
    </row>
    <row r="409" spans="1:23">
      <c r="A409" s="97"/>
      <c r="B409" s="11"/>
      <c r="C409" s="5"/>
      <c r="D409" s="5"/>
      <c r="E409" s="37"/>
      <c r="F409" s="37"/>
      <c r="G409" s="5"/>
      <c r="H409" s="5"/>
      <c r="I409" s="5"/>
      <c r="J409" s="5"/>
      <c r="K409" s="8"/>
      <c r="L409" s="5"/>
      <c r="M409" s="5"/>
      <c r="N409" s="8"/>
      <c r="O409" s="5"/>
      <c r="P409" s="5"/>
      <c r="Q409" s="8"/>
      <c r="R409" s="5"/>
      <c r="S409" s="5"/>
      <c r="T409" s="8"/>
      <c r="U409" s="18"/>
      <c r="V409" s="18"/>
      <c r="W409" s="720"/>
    </row>
    <row r="410" spans="1:23">
      <c r="A410" s="97"/>
      <c r="B410" s="11"/>
      <c r="C410" s="5"/>
      <c r="D410" s="5"/>
      <c r="E410" s="37"/>
      <c r="F410" s="37"/>
      <c r="G410" s="5"/>
      <c r="H410" s="5"/>
      <c r="I410" s="5"/>
      <c r="J410" s="5"/>
      <c r="K410" s="8"/>
      <c r="L410" s="5"/>
      <c r="M410" s="5"/>
      <c r="N410" s="8"/>
      <c r="O410" s="5"/>
      <c r="P410" s="5"/>
      <c r="Q410" s="8"/>
      <c r="R410" s="5"/>
      <c r="S410" s="5"/>
      <c r="T410" s="8"/>
      <c r="U410" s="18"/>
      <c r="V410" s="18"/>
      <c r="W410" s="720"/>
    </row>
    <row r="411" spans="1:23">
      <c r="A411" s="97"/>
      <c r="B411" s="11"/>
      <c r="C411" s="5"/>
      <c r="D411" s="5"/>
      <c r="E411" s="37"/>
      <c r="F411" s="37"/>
      <c r="G411" s="5"/>
      <c r="H411" s="5"/>
      <c r="I411" s="5"/>
      <c r="J411" s="5"/>
      <c r="K411" s="8"/>
      <c r="L411" s="5"/>
      <c r="M411" s="5"/>
      <c r="N411" s="8"/>
      <c r="O411" s="5"/>
      <c r="P411" s="5"/>
      <c r="Q411" s="8"/>
      <c r="R411" s="5"/>
      <c r="S411" s="5"/>
      <c r="T411" s="8"/>
      <c r="U411" s="18"/>
      <c r="V411" s="18"/>
      <c r="W411" s="720"/>
    </row>
    <row r="412" spans="1:23">
      <c r="A412" s="97"/>
      <c r="B412" s="11"/>
      <c r="C412" s="5"/>
      <c r="D412" s="5"/>
      <c r="E412" s="37"/>
      <c r="F412" s="37"/>
      <c r="G412" s="5"/>
      <c r="H412" s="5"/>
      <c r="I412" s="5"/>
      <c r="J412" s="5"/>
      <c r="K412" s="8"/>
      <c r="L412" s="5"/>
      <c r="M412" s="5"/>
      <c r="N412" s="8"/>
      <c r="O412" s="5"/>
      <c r="P412" s="5"/>
      <c r="Q412" s="8"/>
      <c r="R412" s="5"/>
      <c r="S412" s="5"/>
      <c r="T412" s="8"/>
      <c r="U412" s="18"/>
      <c r="V412" s="18"/>
      <c r="W412" s="720"/>
    </row>
    <row r="413" spans="1:23">
      <c r="A413" s="97"/>
      <c r="B413" s="11"/>
      <c r="C413" s="5"/>
      <c r="D413" s="5"/>
      <c r="E413" s="37"/>
      <c r="F413" s="37"/>
      <c r="G413" s="5"/>
      <c r="H413" s="5"/>
      <c r="I413" s="5"/>
      <c r="J413" s="5"/>
      <c r="K413" s="8"/>
      <c r="L413" s="5"/>
      <c r="M413" s="5"/>
      <c r="N413" s="8"/>
      <c r="O413" s="5"/>
      <c r="P413" s="5"/>
      <c r="Q413" s="8"/>
      <c r="R413" s="5"/>
      <c r="S413" s="5"/>
      <c r="T413" s="8"/>
      <c r="U413" s="18"/>
      <c r="V413" s="18"/>
      <c r="W413" s="720"/>
    </row>
    <row r="414" spans="1:23">
      <c r="A414" s="97"/>
      <c r="B414" s="11"/>
      <c r="C414" s="5"/>
      <c r="D414" s="5"/>
      <c r="E414" s="37"/>
      <c r="F414" s="37"/>
      <c r="G414" s="5"/>
      <c r="H414" s="5"/>
      <c r="I414" s="5"/>
      <c r="J414" s="5"/>
      <c r="K414" s="8"/>
      <c r="L414" s="5"/>
      <c r="M414" s="5"/>
      <c r="N414" s="8"/>
      <c r="O414" s="5"/>
      <c r="P414" s="5"/>
      <c r="Q414" s="8"/>
      <c r="R414" s="5"/>
      <c r="S414" s="5"/>
      <c r="T414" s="8"/>
      <c r="U414" s="18"/>
      <c r="V414" s="18"/>
      <c r="W414" s="720"/>
    </row>
    <row r="415" spans="1:23">
      <c r="A415" s="97"/>
      <c r="B415" s="11"/>
      <c r="C415" s="5"/>
      <c r="D415" s="5"/>
      <c r="E415" s="37"/>
      <c r="F415" s="37"/>
      <c r="G415" s="5"/>
      <c r="H415" s="5"/>
      <c r="I415" s="5"/>
      <c r="J415" s="5"/>
      <c r="K415" s="8"/>
      <c r="L415" s="5"/>
      <c r="M415" s="5"/>
      <c r="N415" s="8"/>
      <c r="O415" s="5"/>
      <c r="P415" s="5"/>
      <c r="Q415" s="8"/>
      <c r="R415" s="5"/>
      <c r="S415" s="5"/>
      <c r="T415" s="8"/>
      <c r="U415" s="18"/>
      <c r="V415" s="18"/>
      <c r="W415" s="720"/>
    </row>
    <row r="416" spans="1:23">
      <c r="A416" s="97"/>
      <c r="B416" s="11"/>
      <c r="C416" s="5"/>
      <c r="D416" s="5"/>
      <c r="E416" s="37"/>
      <c r="F416" s="37"/>
      <c r="G416" s="5"/>
      <c r="H416" s="5"/>
      <c r="I416" s="5"/>
      <c r="J416" s="5"/>
      <c r="K416" s="8"/>
      <c r="L416" s="5"/>
      <c r="M416" s="5"/>
      <c r="N416" s="8"/>
      <c r="O416" s="5"/>
      <c r="P416" s="5"/>
      <c r="Q416" s="8"/>
      <c r="R416" s="5"/>
      <c r="S416" s="5"/>
      <c r="T416" s="8"/>
      <c r="U416" s="18"/>
      <c r="V416" s="18"/>
      <c r="W416" s="720"/>
    </row>
    <row r="417" spans="1:23">
      <c r="A417" s="97"/>
      <c r="B417" s="11"/>
      <c r="C417" s="5"/>
      <c r="D417" s="5"/>
      <c r="E417" s="37"/>
      <c r="F417" s="37"/>
      <c r="G417" s="5"/>
      <c r="H417" s="5"/>
      <c r="I417" s="5"/>
      <c r="J417" s="5"/>
      <c r="K417" s="8"/>
      <c r="L417" s="5"/>
      <c r="M417" s="5"/>
      <c r="N417" s="8"/>
      <c r="O417" s="5"/>
      <c r="P417" s="5"/>
      <c r="Q417" s="8"/>
      <c r="R417" s="5"/>
      <c r="S417" s="5"/>
      <c r="T417" s="8"/>
      <c r="U417" s="18"/>
      <c r="V417" s="18"/>
      <c r="W417" s="720"/>
    </row>
    <row r="418" spans="1:23">
      <c r="A418" s="97"/>
      <c r="B418" s="11"/>
      <c r="C418" s="5"/>
      <c r="D418" s="5"/>
      <c r="E418" s="37"/>
      <c r="F418" s="37"/>
      <c r="G418" s="5"/>
      <c r="H418" s="5"/>
      <c r="I418" s="5"/>
      <c r="J418" s="5"/>
      <c r="K418" s="8"/>
      <c r="L418" s="5"/>
      <c r="M418" s="5"/>
      <c r="N418" s="8"/>
      <c r="O418" s="5"/>
      <c r="P418" s="5"/>
      <c r="Q418" s="8"/>
      <c r="R418" s="5"/>
      <c r="S418" s="5"/>
      <c r="T418" s="8"/>
      <c r="U418" s="18"/>
      <c r="V418" s="18"/>
      <c r="W418" s="720"/>
    </row>
    <row r="419" spans="1:23">
      <c r="A419" s="97"/>
      <c r="B419" s="11"/>
      <c r="C419" s="5"/>
      <c r="D419" s="5"/>
      <c r="E419" s="37"/>
      <c r="F419" s="37"/>
      <c r="G419" s="5"/>
      <c r="H419" s="5"/>
      <c r="I419" s="5"/>
      <c r="J419" s="5"/>
      <c r="K419" s="8"/>
      <c r="L419" s="5"/>
      <c r="M419" s="5"/>
      <c r="N419" s="8"/>
      <c r="O419" s="5"/>
      <c r="P419" s="5"/>
      <c r="Q419" s="8"/>
      <c r="R419" s="5"/>
      <c r="S419" s="5"/>
      <c r="T419" s="8"/>
      <c r="U419" s="18"/>
      <c r="V419" s="18"/>
      <c r="W419" s="720"/>
    </row>
    <row r="420" spans="1:23">
      <c r="A420" s="97"/>
      <c r="B420" s="11"/>
      <c r="C420" s="5"/>
      <c r="D420" s="5"/>
      <c r="E420" s="37"/>
      <c r="F420" s="37"/>
      <c r="G420" s="5"/>
      <c r="H420" s="5"/>
      <c r="I420" s="5"/>
      <c r="J420" s="5"/>
      <c r="K420" s="8"/>
      <c r="L420" s="5"/>
      <c r="M420" s="5"/>
      <c r="N420" s="8"/>
      <c r="O420" s="5"/>
      <c r="P420" s="5"/>
      <c r="Q420" s="8"/>
      <c r="R420" s="5"/>
      <c r="S420" s="5"/>
      <c r="T420" s="8"/>
      <c r="U420" s="18"/>
      <c r="V420" s="18"/>
      <c r="W420" s="720"/>
    </row>
    <row r="421" spans="1:23">
      <c r="A421" s="97"/>
      <c r="B421" s="11"/>
      <c r="C421" s="5"/>
      <c r="D421" s="5"/>
      <c r="E421" s="37"/>
      <c r="F421" s="37"/>
      <c r="G421" s="5"/>
      <c r="H421" s="5"/>
      <c r="I421" s="5"/>
      <c r="J421" s="5"/>
      <c r="K421" s="8"/>
      <c r="L421" s="5"/>
      <c r="M421" s="5"/>
      <c r="N421" s="8"/>
      <c r="O421" s="5"/>
      <c r="P421" s="5"/>
      <c r="Q421" s="8"/>
      <c r="R421" s="5"/>
      <c r="S421" s="5"/>
      <c r="T421" s="8"/>
      <c r="U421" s="18"/>
      <c r="V421" s="18"/>
      <c r="W421" s="720"/>
    </row>
    <row r="422" spans="1:23">
      <c r="A422" s="97"/>
      <c r="B422" s="11"/>
      <c r="C422" s="5"/>
      <c r="D422" s="5"/>
      <c r="E422" s="37"/>
      <c r="F422" s="37"/>
      <c r="G422" s="5"/>
      <c r="H422" s="5"/>
      <c r="I422" s="5"/>
      <c r="J422" s="5"/>
      <c r="K422" s="8"/>
      <c r="L422" s="5"/>
      <c r="M422" s="5"/>
      <c r="N422" s="8"/>
      <c r="O422" s="5"/>
      <c r="P422" s="5"/>
      <c r="Q422" s="8"/>
      <c r="R422" s="5"/>
      <c r="S422" s="5"/>
      <c r="T422" s="8"/>
      <c r="U422" s="18"/>
      <c r="V422" s="18"/>
      <c r="W422" s="720"/>
    </row>
    <row r="423" spans="1:23">
      <c r="A423" s="97"/>
      <c r="B423" s="11"/>
      <c r="C423" s="5"/>
      <c r="D423" s="5"/>
      <c r="E423" s="37"/>
      <c r="F423" s="37"/>
      <c r="G423" s="5"/>
      <c r="H423" s="5"/>
      <c r="I423" s="5"/>
      <c r="J423" s="5"/>
      <c r="K423" s="8"/>
      <c r="L423" s="5"/>
      <c r="M423" s="5"/>
      <c r="N423" s="8"/>
      <c r="O423" s="5"/>
      <c r="P423" s="5"/>
      <c r="Q423" s="8"/>
      <c r="R423" s="5"/>
      <c r="S423" s="5"/>
      <c r="T423" s="8"/>
      <c r="U423" s="18"/>
      <c r="V423" s="18"/>
      <c r="W423" s="720"/>
    </row>
    <row r="424" spans="1:23">
      <c r="A424" s="97"/>
      <c r="B424" s="11"/>
      <c r="C424" s="5"/>
      <c r="D424" s="5"/>
      <c r="E424" s="37"/>
      <c r="F424" s="37"/>
      <c r="G424" s="5"/>
      <c r="H424" s="5"/>
      <c r="I424" s="5"/>
      <c r="J424" s="5"/>
      <c r="K424" s="8"/>
      <c r="L424" s="5"/>
      <c r="M424" s="5"/>
      <c r="N424" s="8"/>
      <c r="O424" s="5"/>
      <c r="P424" s="5"/>
      <c r="Q424" s="8"/>
      <c r="R424" s="5"/>
      <c r="S424" s="5"/>
      <c r="T424" s="8"/>
      <c r="U424" s="18"/>
      <c r="V424" s="18"/>
      <c r="W424" s="720"/>
    </row>
    <row r="425" spans="1:23">
      <c r="A425" s="97"/>
      <c r="B425" s="11"/>
      <c r="C425" s="5"/>
      <c r="D425" s="5"/>
      <c r="E425" s="37"/>
      <c r="F425" s="37"/>
      <c r="G425" s="5"/>
      <c r="H425" s="5"/>
      <c r="I425" s="5"/>
      <c r="J425" s="5"/>
      <c r="K425" s="8"/>
      <c r="L425" s="5"/>
      <c r="M425" s="5"/>
      <c r="N425" s="8"/>
      <c r="O425" s="5"/>
      <c r="P425" s="5"/>
      <c r="Q425" s="8"/>
      <c r="R425" s="5"/>
      <c r="S425" s="5"/>
      <c r="T425" s="8"/>
      <c r="U425" s="18"/>
      <c r="V425" s="18"/>
      <c r="W425" s="720"/>
    </row>
    <row r="426" spans="1:23">
      <c r="A426" s="97"/>
      <c r="B426" s="11"/>
      <c r="C426" s="5"/>
      <c r="D426" s="5"/>
      <c r="E426" s="37"/>
      <c r="F426" s="37"/>
      <c r="G426" s="5"/>
      <c r="H426" s="5"/>
      <c r="I426" s="5"/>
      <c r="J426" s="5"/>
      <c r="K426" s="8"/>
      <c r="L426" s="5"/>
      <c r="M426" s="5"/>
      <c r="N426" s="8"/>
      <c r="O426" s="5"/>
      <c r="P426" s="5"/>
      <c r="Q426" s="8"/>
      <c r="R426" s="5"/>
      <c r="S426" s="5"/>
      <c r="T426" s="8"/>
      <c r="U426" s="18"/>
      <c r="V426" s="18"/>
      <c r="W426" s="720"/>
    </row>
    <row r="427" spans="1:23">
      <c r="A427" s="97"/>
      <c r="B427" s="11"/>
      <c r="C427" s="5"/>
      <c r="D427" s="5"/>
      <c r="E427" s="37"/>
      <c r="F427" s="37"/>
      <c r="G427" s="5"/>
      <c r="H427" s="5"/>
      <c r="I427" s="5"/>
      <c r="J427" s="5"/>
      <c r="K427" s="8"/>
      <c r="L427" s="5"/>
      <c r="M427" s="5"/>
      <c r="N427" s="8"/>
      <c r="O427" s="5"/>
      <c r="P427" s="5"/>
      <c r="Q427" s="8"/>
      <c r="R427" s="5"/>
      <c r="S427" s="5"/>
      <c r="T427" s="8"/>
      <c r="U427" s="18"/>
      <c r="V427" s="18"/>
      <c r="W427" s="720"/>
    </row>
    <row r="428" spans="1:23">
      <c r="A428" s="97"/>
      <c r="B428" s="11"/>
      <c r="C428" s="5"/>
      <c r="D428" s="5"/>
      <c r="E428" s="37"/>
      <c r="F428" s="37"/>
      <c r="G428" s="5"/>
      <c r="H428" s="5"/>
      <c r="I428" s="5"/>
      <c r="J428" s="5"/>
      <c r="K428" s="8"/>
      <c r="L428" s="5"/>
      <c r="M428" s="5"/>
      <c r="N428" s="8"/>
      <c r="O428" s="5"/>
      <c r="P428" s="5"/>
      <c r="Q428" s="8"/>
      <c r="R428" s="5"/>
      <c r="S428" s="5"/>
      <c r="T428" s="8"/>
      <c r="U428" s="18"/>
      <c r="V428" s="18"/>
      <c r="W428" s="720"/>
    </row>
    <row r="429" spans="1:23">
      <c r="A429" s="97"/>
      <c r="B429" s="11"/>
      <c r="C429" s="5"/>
      <c r="D429" s="5"/>
      <c r="E429" s="37"/>
      <c r="F429" s="37"/>
      <c r="G429" s="5"/>
      <c r="H429" s="5"/>
      <c r="I429" s="5"/>
      <c r="J429" s="5"/>
      <c r="K429" s="8"/>
      <c r="L429" s="5"/>
      <c r="M429" s="5"/>
      <c r="N429" s="8"/>
      <c r="O429" s="5"/>
      <c r="P429" s="5"/>
      <c r="Q429" s="8"/>
      <c r="R429" s="5"/>
      <c r="S429" s="5"/>
      <c r="T429" s="8"/>
      <c r="U429" s="18"/>
      <c r="V429" s="18"/>
      <c r="W429" s="720"/>
    </row>
    <row r="430" spans="1:23">
      <c r="A430" s="97"/>
      <c r="B430" s="11"/>
      <c r="C430" s="5"/>
      <c r="D430" s="5"/>
      <c r="E430" s="37"/>
      <c r="F430" s="37"/>
      <c r="G430" s="5"/>
      <c r="H430" s="5"/>
      <c r="I430" s="5"/>
      <c r="J430" s="5"/>
      <c r="K430" s="8"/>
      <c r="L430" s="5"/>
      <c r="M430" s="5"/>
      <c r="N430" s="8"/>
      <c r="O430" s="5"/>
      <c r="P430" s="5"/>
      <c r="Q430" s="8"/>
      <c r="R430" s="5"/>
      <c r="S430" s="5"/>
      <c r="T430" s="8"/>
      <c r="U430" s="18"/>
      <c r="V430" s="18"/>
      <c r="W430" s="720"/>
    </row>
    <row r="431" spans="1:23">
      <c r="A431" s="97"/>
      <c r="B431" s="11"/>
      <c r="C431" s="5"/>
      <c r="D431" s="5"/>
      <c r="E431" s="37"/>
      <c r="F431" s="37"/>
      <c r="G431" s="5"/>
      <c r="H431" s="5"/>
      <c r="I431" s="5"/>
      <c r="J431" s="5"/>
      <c r="K431" s="8"/>
      <c r="L431" s="5"/>
      <c r="M431" s="5"/>
      <c r="N431" s="8"/>
      <c r="O431" s="5"/>
      <c r="P431" s="5"/>
      <c r="Q431" s="8"/>
      <c r="R431" s="5"/>
      <c r="S431" s="5"/>
      <c r="T431" s="8"/>
      <c r="U431" s="18"/>
      <c r="V431" s="18"/>
      <c r="W431" s="720"/>
    </row>
    <row r="432" spans="1:23">
      <c r="A432" s="97"/>
      <c r="B432" s="11"/>
      <c r="C432" s="5"/>
      <c r="D432" s="5"/>
      <c r="E432" s="37"/>
      <c r="F432" s="37"/>
      <c r="G432" s="5"/>
      <c r="H432" s="5"/>
      <c r="I432" s="5"/>
      <c r="J432" s="5"/>
      <c r="K432" s="8"/>
      <c r="L432" s="5"/>
      <c r="M432" s="5"/>
      <c r="N432" s="8"/>
      <c r="O432" s="5"/>
      <c r="P432" s="5"/>
      <c r="Q432" s="8"/>
      <c r="R432" s="5"/>
      <c r="S432" s="5"/>
      <c r="T432" s="8"/>
      <c r="U432" s="18"/>
      <c r="V432" s="18"/>
      <c r="W432" s="720"/>
    </row>
    <row r="433" spans="1:23">
      <c r="A433" s="97"/>
      <c r="B433" s="11"/>
      <c r="C433" s="5"/>
      <c r="D433" s="5"/>
      <c r="E433" s="37"/>
      <c r="F433" s="37"/>
      <c r="G433" s="5"/>
      <c r="H433" s="5"/>
      <c r="I433" s="5"/>
      <c r="J433" s="5"/>
      <c r="K433" s="8"/>
      <c r="L433" s="5"/>
      <c r="M433" s="5"/>
      <c r="N433" s="8"/>
      <c r="O433" s="5"/>
      <c r="P433" s="5"/>
      <c r="Q433" s="8"/>
      <c r="R433" s="5"/>
      <c r="S433" s="5"/>
      <c r="T433" s="8"/>
      <c r="U433" s="18"/>
      <c r="V433" s="18"/>
      <c r="W433" s="720"/>
    </row>
    <row r="434" spans="1:23">
      <c r="A434" s="97"/>
      <c r="B434" s="11"/>
      <c r="C434" s="5"/>
      <c r="D434" s="5"/>
      <c r="E434" s="37"/>
      <c r="F434" s="37"/>
      <c r="G434" s="5"/>
      <c r="H434" s="5"/>
      <c r="I434" s="5"/>
      <c r="J434" s="5"/>
      <c r="K434" s="8"/>
      <c r="L434" s="5"/>
      <c r="M434" s="5"/>
      <c r="N434" s="8"/>
      <c r="O434" s="5"/>
      <c r="P434" s="5"/>
      <c r="Q434" s="8"/>
      <c r="R434" s="5"/>
      <c r="S434" s="5"/>
      <c r="T434" s="8"/>
      <c r="U434" s="18"/>
      <c r="V434" s="18"/>
      <c r="W434" s="720"/>
    </row>
    <row r="435" spans="1:23">
      <c r="A435" s="97"/>
      <c r="B435" s="11"/>
      <c r="C435" s="5"/>
      <c r="D435" s="5"/>
      <c r="E435" s="37"/>
      <c r="F435" s="37"/>
      <c r="G435" s="5"/>
      <c r="H435" s="5"/>
      <c r="I435" s="5"/>
      <c r="J435" s="5"/>
      <c r="K435" s="8"/>
      <c r="L435" s="5"/>
      <c r="M435" s="5"/>
      <c r="N435" s="8"/>
      <c r="O435" s="5"/>
      <c r="P435" s="5"/>
      <c r="Q435" s="8"/>
      <c r="R435" s="5"/>
      <c r="S435" s="5"/>
      <c r="T435" s="8"/>
      <c r="U435" s="18"/>
      <c r="V435" s="18"/>
      <c r="W435" s="720"/>
    </row>
    <row r="436" spans="1:23">
      <c r="A436" s="97"/>
      <c r="B436" s="11"/>
      <c r="C436" s="5"/>
      <c r="D436" s="5"/>
      <c r="E436" s="37"/>
      <c r="F436" s="37"/>
      <c r="G436" s="5"/>
      <c r="H436" s="5"/>
      <c r="I436" s="5"/>
      <c r="J436" s="5"/>
      <c r="K436" s="8"/>
      <c r="L436" s="5"/>
      <c r="M436" s="5"/>
      <c r="N436" s="8"/>
      <c r="O436" s="5"/>
      <c r="P436" s="5"/>
      <c r="Q436" s="8"/>
      <c r="R436" s="5"/>
      <c r="S436" s="5"/>
      <c r="T436" s="8"/>
      <c r="U436" s="18"/>
      <c r="V436" s="18"/>
      <c r="W436" s="720"/>
    </row>
    <row r="437" spans="1:23">
      <c r="A437" s="97"/>
      <c r="B437" s="11"/>
      <c r="C437" s="5"/>
      <c r="D437" s="5"/>
      <c r="E437" s="37"/>
      <c r="F437" s="37"/>
      <c r="G437" s="5"/>
      <c r="H437" s="5"/>
      <c r="I437" s="5"/>
      <c r="J437" s="5"/>
      <c r="K437" s="8"/>
      <c r="L437" s="5"/>
      <c r="M437" s="5"/>
      <c r="N437" s="8"/>
      <c r="O437" s="5"/>
      <c r="P437" s="5"/>
      <c r="Q437" s="8"/>
      <c r="R437" s="5"/>
      <c r="S437" s="5"/>
      <c r="T437" s="8"/>
      <c r="U437" s="18"/>
      <c r="V437" s="18"/>
      <c r="W437" s="720"/>
    </row>
    <row r="438" spans="1:23">
      <c r="A438" s="97"/>
      <c r="B438" s="11"/>
      <c r="C438" s="5"/>
      <c r="D438" s="5"/>
      <c r="E438" s="37"/>
      <c r="F438" s="37"/>
      <c r="G438" s="5"/>
      <c r="H438" s="5"/>
      <c r="I438" s="5"/>
      <c r="J438" s="5"/>
      <c r="K438" s="8"/>
      <c r="L438" s="5"/>
      <c r="M438" s="5"/>
      <c r="N438" s="8"/>
      <c r="O438" s="5"/>
      <c r="P438" s="5"/>
      <c r="Q438" s="8"/>
      <c r="R438" s="5"/>
      <c r="S438" s="5"/>
      <c r="T438" s="8"/>
      <c r="U438" s="18"/>
      <c r="V438" s="18"/>
      <c r="W438" s="720"/>
    </row>
    <row r="439" spans="1:23">
      <c r="A439" s="97"/>
      <c r="B439" s="11"/>
      <c r="C439" s="5"/>
      <c r="D439" s="5"/>
      <c r="E439" s="37"/>
      <c r="F439" s="37"/>
      <c r="G439" s="5"/>
      <c r="H439" s="5"/>
      <c r="I439" s="5"/>
      <c r="J439" s="5"/>
      <c r="K439" s="8"/>
      <c r="L439" s="5"/>
      <c r="M439" s="5"/>
      <c r="N439" s="8"/>
      <c r="O439" s="5"/>
      <c r="P439" s="5"/>
      <c r="Q439" s="8"/>
      <c r="R439" s="5"/>
      <c r="S439" s="5"/>
      <c r="T439" s="8"/>
      <c r="U439" s="18"/>
      <c r="V439" s="18"/>
      <c r="W439" s="720"/>
    </row>
    <row r="440" spans="1:23">
      <c r="A440" s="97"/>
      <c r="B440" s="11"/>
      <c r="C440" s="5"/>
      <c r="D440" s="5"/>
      <c r="E440" s="37"/>
      <c r="F440" s="37"/>
      <c r="G440" s="5"/>
      <c r="H440" s="5"/>
      <c r="I440" s="5"/>
      <c r="J440" s="5"/>
      <c r="K440" s="8"/>
      <c r="L440" s="5"/>
      <c r="M440" s="5"/>
      <c r="N440" s="8"/>
      <c r="O440" s="5"/>
      <c r="P440" s="5"/>
      <c r="Q440" s="8"/>
      <c r="R440" s="5"/>
      <c r="S440" s="5"/>
      <c r="T440" s="8"/>
      <c r="U440" s="18"/>
      <c r="V440" s="18"/>
      <c r="W440" s="720"/>
    </row>
    <row r="441" spans="1:23">
      <c r="A441" s="97"/>
      <c r="B441" s="11"/>
      <c r="C441" s="5"/>
      <c r="D441" s="5"/>
      <c r="E441" s="37"/>
      <c r="F441" s="37"/>
      <c r="G441" s="5"/>
      <c r="H441" s="5"/>
      <c r="I441" s="5"/>
      <c r="J441" s="5"/>
      <c r="K441" s="8"/>
      <c r="L441" s="5"/>
      <c r="M441" s="5"/>
      <c r="N441" s="8"/>
      <c r="O441" s="5"/>
      <c r="P441" s="5"/>
      <c r="Q441" s="8"/>
      <c r="R441" s="5"/>
      <c r="S441" s="5"/>
      <c r="T441" s="8"/>
      <c r="U441" s="18"/>
      <c r="V441" s="18"/>
      <c r="W441" s="720"/>
    </row>
    <row r="442" spans="1:23">
      <c r="A442" s="97"/>
      <c r="B442" s="11"/>
      <c r="C442" s="5"/>
      <c r="D442" s="5"/>
      <c r="E442" s="37"/>
      <c r="F442" s="37"/>
      <c r="G442" s="5"/>
      <c r="H442" s="5"/>
      <c r="I442" s="5"/>
      <c r="J442" s="5"/>
      <c r="K442" s="8"/>
      <c r="L442" s="5"/>
      <c r="M442" s="5"/>
      <c r="N442" s="8"/>
      <c r="O442" s="5"/>
      <c r="P442" s="5"/>
      <c r="Q442" s="8"/>
      <c r="R442" s="5"/>
      <c r="S442" s="5"/>
      <c r="T442" s="8"/>
      <c r="U442" s="18"/>
      <c r="V442" s="18"/>
      <c r="W442" s="720"/>
    </row>
    <row r="443" spans="1:23">
      <c r="A443" s="97"/>
      <c r="B443" s="11"/>
      <c r="C443" s="5"/>
      <c r="D443" s="5"/>
      <c r="E443" s="37"/>
      <c r="F443" s="37"/>
      <c r="G443" s="5"/>
      <c r="H443" s="5"/>
      <c r="I443" s="5"/>
      <c r="J443" s="5"/>
      <c r="K443" s="8"/>
      <c r="L443" s="5"/>
      <c r="M443" s="5"/>
      <c r="N443" s="8"/>
      <c r="O443" s="5"/>
      <c r="P443" s="5"/>
      <c r="Q443" s="8"/>
      <c r="R443" s="5"/>
      <c r="S443" s="5"/>
      <c r="T443" s="8"/>
      <c r="U443" s="18"/>
      <c r="V443" s="18"/>
      <c r="W443" s="720"/>
    </row>
    <row r="444" spans="1:23">
      <c r="A444" s="97"/>
      <c r="B444" s="11"/>
      <c r="C444" s="5"/>
      <c r="D444" s="5"/>
      <c r="E444" s="37"/>
      <c r="F444" s="37"/>
      <c r="G444" s="5"/>
      <c r="H444" s="5"/>
      <c r="I444" s="5"/>
      <c r="J444" s="5"/>
      <c r="K444" s="8"/>
      <c r="L444" s="5"/>
      <c r="M444" s="5"/>
      <c r="N444" s="8"/>
      <c r="O444" s="5"/>
      <c r="P444" s="5"/>
      <c r="Q444" s="8"/>
      <c r="R444" s="5"/>
      <c r="S444" s="5"/>
      <c r="T444" s="8"/>
      <c r="U444" s="18"/>
      <c r="V444" s="18"/>
      <c r="W444" s="720"/>
    </row>
    <row r="445" spans="1:23">
      <c r="A445" s="97"/>
      <c r="B445" s="11"/>
      <c r="C445" s="5"/>
      <c r="D445" s="5"/>
      <c r="E445" s="37"/>
      <c r="F445" s="37"/>
      <c r="G445" s="5"/>
      <c r="H445" s="5"/>
      <c r="I445" s="5"/>
      <c r="J445" s="5"/>
      <c r="K445" s="8"/>
      <c r="L445" s="5"/>
      <c r="M445" s="5"/>
      <c r="N445" s="8"/>
      <c r="O445" s="5"/>
      <c r="P445" s="5"/>
      <c r="Q445" s="8"/>
      <c r="R445" s="5"/>
      <c r="S445" s="5"/>
      <c r="T445" s="8"/>
      <c r="U445" s="18"/>
      <c r="V445" s="18"/>
      <c r="W445" s="720"/>
    </row>
    <row r="446" spans="1:23">
      <c r="A446" s="97"/>
      <c r="B446" s="11"/>
      <c r="C446" s="5"/>
      <c r="D446" s="5"/>
      <c r="E446" s="37"/>
      <c r="F446" s="37"/>
      <c r="G446" s="5"/>
      <c r="H446" s="5"/>
      <c r="I446" s="5"/>
      <c r="J446" s="5"/>
      <c r="K446" s="8"/>
      <c r="L446" s="5"/>
      <c r="M446" s="5"/>
      <c r="N446" s="8"/>
      <c r="O446" s="5"/>
      <c r="P446" s="5"/>
      <c r="Q446" s="8"/>
      <c r="R446" s="5"/>
      <c r="S446" s="5"/>
      <c r="T446" s="8"/>
      <c r="U446" s="18"/>
      <c r="V446" s="18"/>
      <c r="W446" s="720"/>
    </row>
    <row r="447" spans="1:23">
      <c r="A447" s="97"/>
      <c r="B447" s="11"/>
      <c r="C447" s="5"/>
      <c r="D447" s="5"/>
      <c r="E447" s="37"/>
      <c r="F447" s="37"/>
      <c r="G447" s="5"/>
      <c r="H447" s="5"/>
      <c r="I447" s="5"/>
      <c r="J447" s="5"/>
      <c r="K447" s="8"/>
      <c r="L447" s="5"/>
      <c r="M447" s="5"/>
      <c r="N447" s="8"/>
      <c r="O447" s="5"/>
      <c r="P447" s="5"/>
      <c r="Q447" s="8"/>
      <c r="R447" s="5"/>
      <c r="S447" s="5"/>
      <c r="T447" s="8"/>
      <c r="U447" s="18"/>
      <c r="V447" s="18"/>
      <c r="W447" s="720"/>
    </row>
    <row r="448" spans="1:23">
      <c r="A448" s="97"/>
      <c r="B448" s="11"/>
      <c r="C448" s="5"/>
      <c r="D448" s="5"/>
      <c r="E448" s="37"/>
      <c r="F448" s="37"/>
      <c r="G448" s="5"/>
      <c r="H448" s="5"/>
      <c r="I448" s="5"/>
      <c r="J448" s="5"/>
      <c r="K448" s="8"/>
      <c r="L448" s="5"/>
      <c r="M448" s="5"/>
      <c r="N448" s="8"/>
      <c r="O448" s="5"/>
      <c r="P448" s="5"/>
      <c r="Q448" s="8"/>
      <c r="R448" s="5"/>
      <c r="S448" s="5"/>
      <c r="T448" s="8"/>
      <c r="U448" s="18"/>
      <c r="V448" s="18"/>
      <c r="W448" s="720"/>
    </row>
    <row r="449" spans="1:23">
      <c r="A449" s="97"/>
      <c r="B449" s="11"/>
      <c r="C449" s="5"/>
      <c r="D449" s="5"/>
      <c r="E449" s="37"/>
      <c r="F449" s="37"/>
      <c r="G449" s="5"/>
      <c r="H449" s="5"/>
      <c r="I449" s="5"/>
      <c r="J449" s="5"/>
      <c r="K449" s="8"/>
      <c r="L449" s="5"/>
      <c r="M449" s="5"/>
      <c r="N449" s="8"/>
      <c r="O449" s="5"/>
      <c r="P449" s="5"/>
      <c r="Q449" s="8"/>
      <c r="R449" s="5"/>
      <c r="S449" s="5"/>
      <c r="T449" s="8"/>
      <c r="U449" s="18"/>
      <c r="V449" s="18"/>
      <c r="W449" s="720"/>
    </row>
    <row r="450" spans="1:23">
      <c r="A450" s="97"/>
      <c r="B450" s="11"/>
      <c r="C450" s="5"/>
      <c r="D450" s="5"/>
      <c r="E450" s="37"/>
      <c r="F450" s="37"/>
      <c r="G450" s="5"/>
      <c r="H450" s="5"/>
      <c r="I450" s="5"/>
      <c r="J450" s="5"/>
      <c r="K450" s="8"/>
      <c r="L450" s="5"/>
      <c r="M450" s="5"/>
      <c r="N450" s="8"/>
      <c r="O450" s="5"/>
      <c r="P450" s="5"/>
      <c r="Q450" s="8"/>
      <c r="R450" s="5"/>
      <c r="S450" s="5"/>
      <c r="T450" s="8"/>
      <c r="U450" s="18"/>
      <c r="V450" s="18"/>
      <c r="W450" s="720"/>
    </row>
    <row r="451" spans="1:23">
      <c r="A451" s="97"/>
      <c r="B451" s="11"/>
      <c r="C451" s="5"/>
      <c r="D451" s="5"/>
      <c r="E451" s="37"/>
      <c r="F451" s="37"/>
      <c r="G451" s="5"/>
      <c r="H451" s="5"/>
      <c r="I451" s="5"/>
      <c r="J451" s="5"/>
      <c r="K451" s="8"/>
      <c r="L451" s="5"/>
      <c r="M451" s="5"/>
      <c r="N451" s="8"/>
      <c r="O451" s="5"/>
      <c r="P451" s="5"/>
      <c r="Q451" s="8"/>
      <c r="R451" s="5"/>
      <c r="S451" s="5"/>
      <c r="T451" s="8"/>
      <c r="U451" s="18"/>
      <c r="V451" s="18"/>
      <c r="W451" s="720"/>
    </row>
    <row r="452" spans="1:23">
      <c r="A452" s="97"/>
      <c r="B452" s="11"/>
      <c r="C452" s="5"/>
      <c r="D452" s="5"/>
      <c r="E452" s="37"/>
      <c r="F452" s="37"/>
      <c r="G452" s="5"/>
      <c r="H452" s="5"/>
      <c r="I452" s="5"/>
      <c r="J452" s="5"/>
      <c r="K452" s="8"/>
      <c r="L452" s="5"/>
      <c r="M452" s="5"/>
      <c r="N452" s="8"/>
      <c r="O452" s="5"/>
      <c r="P452" s="5"/>
      <c r="Q452" s="8"/>
      <c r="R452" s="5"/>
      <c r="S452" s="5"/>
      <c r="T452" s="8"/>
      <c r="U452" s="18"/>
      <c r="V452" s="18"/>
      <c r="W452" s="720"/>
    </row>
    <row r="453" spans="1:23">
      <c r="A453" s="97"/>
      <c r="B453" s="11"/>
      <c r="C453" s="5"/>
      <c r="D453" s="5"/>
      <c r="E453" s="37"/>
      <c r="F453" s="37"/>
      <c r="G453" s="5"/>
      <c r="H453" s="5"/>
      <c r="I453" s="5"/>
      <c r="J453" s="5"/>
      <c r="K453" s="8"/>
      <c r="L453" s="5"/>
      <c r="M453" s="5"/>
      <c r="N453" s="8"/>
      <c r="O453" s="5"/>
      <c r="P453" s="5"/>
      <c r="Q453" s="8"/>
      <c r="R453" s="5"/>
      <c r="S453" s="5"/>
      <c r="T453" s="8"/>
      <c r="U453" s="18"/>
      <c r="V453" s="18"/>
      <c r="W453" s="720"/>
    </row>
    <row r="454" spans="1:23">
      <c r="A454" s="97"/>
      <c r="B454" s="11"/>
      <c r="C454" s="5"/>
      <c r="D454" s="5"/>
      <c r="E454" s="37"/>
      <c r="F454" s="37"/>
      <c r="G454" s="5"/>
      <c r="H454" s="5"/>
      <c r="I454" s="5"/>
      <c r="J454" s="5"/>
      <c r="K454" s="8"/>
      <c r="L454" s="5"/>
      <c r="M454" s="5"/>
      <c r="N454" s="8"/>
      <c r="O454" s="5"/>
      <c r="P454" s="5"/>
      <c r="Q454" s="8"/>
      <c r="R454" s="5"/>
      <c r="S454" s="5"/>
      <c r="T454" s="8"/>
      <c r="U454" s="18"/>
      <c r="V454" s="18"/>
      <c r="W454" s="720"/>
    </row>
  </sheetData>
  <autoFilter ref="A21:W178" xr:uid="{AA09A983-9E29-45FA-B957-02DB61F6FB65}"/>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scale="39" fitToHeight="0" orientation="landscape" r:id="rId30"/>
  <headerFooter alignWithMargins="0"/>
  <legacyDrawing r:id="rId3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workbookViewId="0"/>
  </sheetViews>
  <sheetFormatPr defaultColWidth="8.7265625" defaultRowHeight="14.5"/>
  <cols>
    <col min="1" max="1" width="9.54296875" style="24" customWidth="1"/>
    <col min="2" max="3" width="51.1796875" style="24" customWidth="1"/>
    <col min="4" max="5" width="9.1796875" style="24" customWidth="1"/>
    <col min="6" max="16384" width="8.7265625" style="24"/>
  </cols>
  <sheetData>
    <row r="1" spans="1:8" ht="19">
      <c r="A1" s="35" t="s">
        <v>77</v>
      </c>
      <c r="B1" s="34"/>
      <c r="C1" s="34"/>
      <c r="D1" s="32"/>
      <c r="E1" s="33"/>
      <c r="F1" s="32"/>
      <c r="G1" s="32"/>
      <c r="H1" s="32"/>
    </row>
    <row r="2" spans="1:8" ht="19">
      <c r="A2" s="35"/>
      <c r="B2" s="34"/>
      <c r="C2" s="34"/>
      <c r="D2" s="32"/>
      <c r="E2" s="33"/>
      <c r="F2" s="32"/>
      <c r="G2" s="32"/>
      <c r="H2" s="32"/>
    </row>
    <row r="3" spans="1:8" ht="33.65" customHeight="1">
      <c r="A3" s="753" t="s">
        <v>76</v>
      </c>
      <c r="B3" s="754"/>
      <c r="C3" s="754"/>
      <c r="D3" s="30"/>
      <c r="E3" s="31"/>
      <c r="F3" s="30"/>
      <c r="G3" s="30"/>
      <c r="H3" s="30"/>
    </row>
    <row r="4" spans="1:8" ht="15.5">
      <c r="A4" s="66"/>
      <c r="B4" s="66"/>
      <c r="C4" s="66"/>
      <c r="D4" s="67" t="s">
        <v>12</v>
      </c>
      <c r="E4" s="68" t="s">
        <v>3</v>
      </c>
      <c r="F4" s="67" t="s">
        <v>4</v>
      </c>
      <c r="G4" s="67" t="s">
        <v>5</v>
      </c>
      <c r="H4" s="67" t="s">
        <v>6</v>
      </c>
    </row>
    <row r="5" spans="1:8" ht="30" customHeight="1">
      <c r="A5" s="52">
        <v>1</v>
      </c>
      <c r="B5" s="27" t="s">
        <v>75</v>
      </c>
      <c r="C5" s="27" t="s">
        <v>74</v>
      </c>
      <c r="D5" s="25" t="s">
        <v>65</v>
      </c>
      <c r="E5" s="26" t="s">
        <v>65</v>
      </c>
      <c r="F5" s="25"/>
      <c r="G5" s="28"/>
      <c r="H5" s="25" t="s">
        <v>65</v>
      </c>
    </row>
    <row r="6" spans="1:8" ht="30" customHeight="1">
      <c r="A6" s="62">
        <v>2</v>
      </c>
      <c r="B6" s="29" t="s">
        <v>73</v>
      </c>
      <c r="C6" s="29" t="s">
        <v>72</v>
      </c>
      <c r="D6" s="25" t="s">
        <v>65</v>
      </c>
      <c r="E6" s="64"/>
      <c r="F6" s="25" t="s">
        <v>65</v>
      </c>
      <c r="G6" s="25" t="s">
        <v>65</v>
      </c>
      <c r="H6" s="25"/>
    </row>
    <row r="7" spans="1:8" ht="30" customHeight="1">
      <c r="A7" s="52">
        <v>3</v>
      </c>
      <c r="B7" s="29" t="s">
        <v>71</v>
      </c>
      <c r="C7" s="29" t="s">
        <v>70</v>
      </c>
      <c r="D7" s="25" t="s">
        <v>65</v>
      </c>
      <c r="E7" s="25"/>
      <c r="F7" s="25" t="s">
        <v>65</v>
      </c>
      <c r="G7" s="25" t="s">
        <v>65</v>
      </c>
      <c r="H7" s="25"/>
    </row>
    <row r="8" spans="1:8" ht="30" customHeight="1">
      <c r="A8" s="52">
        <v>4</v>
      </c>
      <c r="B8" s="29" t="s">
        <v>69</v>
      </c>
      <c r="C8" s="29" t="s">
        <v>630</v>
      </c>
      <c r="D8" s="25" t="s">
        <v>65</v>
      </c>
      <c r="E8" s="26"/>
      <c r="F8" s="25"/>
      <c r="G8" s="25" t="s">
        <v>3339</v>
      </c>
      <c r="H8" s="25" t="s">
        <v>3339</v>
      </c>
    </row>
    <row r="9" spans="1:8" ht="30" customHeight="1">
      <c r="A9" s="52">
        <v>5</v>
      </c>
      <c r="B9" s="27" t="s">
        <v>67</v>
      </c>
      <c r="C9" s="27" t="s">
        <v>66</v>
      </c>
      <c r="D9" s="25" t="s">
        <v>65</v>
      </c>
      <c r="E9" s="26" t="s">
        <v>65</v>
      </c>
      <c r="F9" s="25"/>
      <c r="G9" s="25"/>
      <c r="H9" s="25" t="s">
        <v>65</v>
      </c>
    </row>
    <row r="13" spans="1:8" ht="21">
      <c r="A13" s="53" t="s">
        <v>757</v>
      </c>
      <c r="B13" s="54"/>
    </row>
    <row r="14" spans="1:8" ht="15.5">
      <c r="A14" s="55" t="s">
        <v>96</v>
      </c>
      <c r="B14" s="56"/>
    </row>
    <row r="15" spans="1:8">
      <c r="A15" s="57"/>
      <c r="B15" s="56"/>
    </row>
    <row r="16" spans="1:8">
      <c r="A16" s="57" t="s">
        <v>98</v>
      </c>
      <c r="B16" s="56"/>
    </row>
    <row r="17" spans="1:2">
      <c r="A17" s="56" t="s">
        <v>93</v>
      </c>
      <c r="B17" s="56"/>
    </row>
    <row r="18" spans="1:2">
      <c r="A18" s="56" t="s">
        <v>95</v>
      </c>
      <c r="B18" s="56"/>
    </row>
    <row r="19" spans="1:2" ht="116">
      <c r="A19" s="56"/>
      <c r="B19" s="58" t="s">
        <v>94</v>
      </c>
    </row>
    <row r="20" spans="1:2">
      <c r="A20" s="56"/>
      <c r="B20" s="56"/>
    </row>
    <row r="21" spans="1:2">
      <c r="A21" s="57" t="s">
        <v>97</v>
      </c>
      <c r="B21" s="56"/>
    </row>
    <row r="22" spans="1:2">
      <c r="A22" s="56" t="s">
        <v>93</v>
      </c>
      <c r="B22" s="56"/>
    </row>
    <row r="23" spans="1:2">
      <c r="A23" s="56"/>
      <c r="B23" s="59" t="s">
        <v>92</v>
      </c>
    </row>
    <row r="24" spans="1:2">
      <c r="A24" s="56"/>
      <c r="B24" s="60" t="s">
        <v>91</v>
      </c>
    </row>
    <row r="25" spans="1:2">
      <c r="A25" s="56"/>
      <c r="B25" s="59" t="s">
        <v>90</v>
      </c>
    </row>
    <row r="26" spans="1:2">
      <c r="A26" s="56"/>
      <c r="B26" s="60" t="s">
        <v>89</v>
      </c>
    </row>
    <row r="27" spans="1:2">
      <c r="A27" s="56"/>
      <c r="B27" s="60" t="s">
        <v>88</v>
      </c>
    </row>
    <row r="28" spans="1:2">
      <c r="A28" s="56"/>
      <c r="B28" s="59" t="s">
        <v>87</v>
      </c>
    </row>
    <row r="29" spans="1:2">
      <c r="A29" s="56"/>
      <c r="B29" s="60" t="s">
        <v>86</v>
      </c>
    </row>
    <row r="30" spans="1:2">
      <c r="A30" s="56"/>
      <c r="B30" s="59" t="s">
        <v>85</v>
      </c>
    </row>
    <row r="31" spans="1:2">
      <c r="A31" s="56"/>
      <c r="B31" s="60" t="s">
        <v>84</v>
      </c>
    </row>
    <row r="32" spans="1:2">
      <c r="A32" s="56"/>
      <c r="B32" s="60" t="s">
        <v>83</v>
      </c>
    </row>
    <row r="33" spans="1:2">
      <c r="A33" s="56"/>
      <c r="B33" s="60" t="s">
        <v>82</v>
      </c>
    </row>
    <row r="34" spans="1:2">
      <c r="A34" s="56"/>
      <c r="B34" s="59" t="s">
        <v>81</v>
      </c>
    </row>
    <row r="35" spans="1:2">
      <c r="A35" s="56"/>
      <c r="B35" s="60" t="s">
        <v>80</v>
      </c>
    </row>
    <row r="36" spans="1:2">
      <c r="A36" s="56"/>
      <c r="B36" s="59" t="s">
        <v>79</v>
      </c>
    </row>
    <row r="37" spans="1:2">
      <c r="A37" s="56"/>
      <c r="B37" s="60" t="s">
        <v>78</v>
      </c>
    </row>
  </sheetData>
  <mergeCells count="1">
    <mergeCell ref="A3:C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workbookViewId="0">
      <selection activeCell="C14" sqref="C14"/>
    </sheetView>
  </sheetViews>
  <sheetFormatPr defaultColWidth="8.7265625" defaultRowHeight="14"/>
  <cols>
    <col min="1" max="1" width="3.81640625" style="140" customWidth="1"/>
    <col min="2" max="2" width="8" style="50" customWidth="1"/>
    <col min="3" max="4" width="60.7265625" style="50" customWidth="1"/>
    <col min="5" max="5" width="35.453125" style="50" customWidth="1"/>
    <col min="6" max="7" width="8" style="50" customWidth="1"/>
    <col min="8" max="8" width="31.453125" style="50" customWidth="1"/>
    <col min="9" max="10" width="8.7265625" style="50"/>
    <col min="11" max="11" width="31.1796875" style="50" customWidth="1"/>
    <col min="12" max="13" width="8.7265625" style="50"/>
    <col min="14" max="14" width="31.1796875" style="50" customWidth="1"/>
    <col min="15" max="16" width="8.7265625" style="50"/>
    <col min="17" max="17" width="30.81640625" style="50" customWidth="1"/>
    <col min="18" max="16384" width="8.7265625" style="50"/>
  </cols>
  <sheetData>
    <row r="1" spans="1:19" ht="18">
      <c r="A1" s="141" t="s">
        <v>64</v>
      </c>
      <c r="B1" s="23" t="s">
        <v>112</v>
      </c>
      <c r="C1" s="21"/>
      <c r="D1" s="21"/>
      <c r="E1" s="22"/>
      <c r="F1" s="22"/>
      <c r="G1" s="22"/>
      <c r="H1" s="22"/>
      <c r="I1" s="22"/>
      <c r="J1" s="22"/>
      <c r="K1" s="22"/>
      <c r="L1" s="22"/>
      <c r="M1" s="22"/>
      <c r="N1" s="22"/>
      <c r="O1" s="22"/>
      <c r="P1" s="22"/>
      <c r="Q1" s="22"/>
      <c r="R1" s="22"/>
      <c r="S1" s="22"/>
    </row>
    <row r="2" spans="1:19" ht="15" customHeight="1">
      <c r="A2" s="142"/>
      <c r="B2" s="21"/>
      <c r="C2" s="21"/>
      <c r="D2" s="21"/>
      <c r="E2" s="22"/>
      <c r="F2" s="22"/>
      <c r="G2" s="22"/>
      <c r="H2" s="22"/>
      <c r="I2" s="22"/>
      <c r="J2" s="22"/>
      <c r="K2" s="22"/>
      <c r="L2" s="22"/>
      <c r="M2" s="22"/>
      <c r="N2" s="22"/>
      <c r="O2" s="22"/>
      <c r="P2" s="22"/>
      <c r="Q2" s="22"/>
      <c r="R2" s="22"/>
      <c r="S2" s="22"/>
    </row>
    <row r="3" spans="1:19" s="51" customFormat="1" ht="13">
      <c r="A3" s="142"/>
      <c r="B3" s="48"/>
      <c r="C3" s="136" t="s">
        <v>100</v>
      </c>
      <c r="D3" s="136"/>
      <c r="E3" s="19"/>
      <c r="F3" s="19"/>
      <c r="G3" s="19"/>
      <c r="H3" s="19"/>
      <c r="I3" s="19"/>
      <c r="J3" s="19"/>
      <c r="K3" s="19"/>
      <c r="L3" s="19"/>
      <c r="M3" s="19"/>
      <c r="N3" s="19"/>
      <c r="O3" s="19"/>
      <c r="P3" s="19"/>
      <c r="Q3" s="19"/>
      <c r="R3" s="19"/>
      <c r="S3" s="19"/>
    </row>
    <row r="4" spans="1:19" s="51" customFormat="1" ht="25">
      <c r="A4" s="142"/>
      <c r="B4" s="65"/>
      <c r="C4" s="45" t="s">
        <v>631</v>
      </c>
      <c r="D4" s="45" t="s">
        <v>632</v>
      </c>
      <c r="E4" s="19"/>
      <c r="F4" s="19"/>
      <c r="G4" s="19"/>
      <c r="H4" s="19"/>
      <c r="I4" s="19"/>
      <c r="J4" s="19"/>
      <c r="K4" s="19"/>
      <c r="L4" s="19"/>
      <c r="M4" s="19"/>
      <c r="N4" s="19"/>
      <c r="O4" s="19"/>
      <c r="P4" s="19"/>
      <c r="Q4" s="19"/>
      <c r="R4" s="19"/>
      <c r="S4" s="19"/>
    </row>
    <row r="5" spans="1:19" s="51" customFormat="1" ht="13">
      <c r="A5" s="142"/>
      <c r="B5" s="48"/>
      <c r="C5" s="136" t="s">
        <v>0</v>
      </c>
      <c r="D5" s="136" t="s">
        <v>55</v>
      </c>
      <c r="E5" s="19"/>
      <c r="F5" s="19"/>
      <c r="G5" s="19"/>
      <c r="H5" s="19"/>
      <c r="I5" s="19"/>
      <c r="J5" s="19"/>
      <c r="K5" s="19"/>
      <c r="L5" s="19"/>
      <c r="M5" s="19"/>
      <c r="N5" s="19"/>
      <c r="O5" s="19"/>
      <c r="P5" s="19"/>
      <c r="Q5" s="19"/>
      <c r="R5" s="19"/>
      <c r="S5" s="19"/>
    </row>
    <row r="6" spans="1:19" s="51" customFormat="1" ht="13">
      <c r="A6" s="142"/>
      <c r="B6" s="65"/>
      <c r="C6" s="45" t="s">
        <v>56</v>
      </c>
      <c r="D6" s="45" t="s">
        <v>57</v>
      </c>
      <c r="E6" s="19"/>
      <c r="F6" s="19"/>
      <c r="G6" s="19"/>
      <c r="H6" s="19"/>
      <c r="I6" s="19"/>
      <c r="J6" s="19"/>
      <c r="K6" s="19"/>
      <c r="L6" s="19"/>
      <c r="M6" s="19"/>
      <c r="N6" s="19"/>
      <c r="O6" s="19"/>
      <c r="P6" s="19"/>
      <c r="Q6" s="19"/>
      <c r="R6" s="19"/>
      <c r="S6" s="19"/>
    </row>
    <row r="7" spans="1:19" s="51" customFormat="1" ht="13">
      <c r="A7" s="142"/>
      <c r="B7" s="48"/>
      <c r="C7" s="136" t="s">
        <v>59</v>
      </c>
      <c r="D7" s="136" t="s">
        <v>58</v>
      </c>
      <c r="E7" s="19"/>
      <c r="F7" s="19"/>
      <c r="G7" s="19"/>
      <c r="H7" s="19"/>
      <c r="I7" s="19"/>
      <c r="J7" s="19"/>
      <c r="K7" s="19"/>
      <c r="L7" s="19"/>
      <c r="M7" s="19"/>
      <c r="N7" s="19"/>
      <c r="O7" s="19"/>
      <c r="P7" s="19"/>
      <c r="Q7" s="19"/>
      <c r="R7" s="19"/>
      <c r="S7" s="19"/>
    </row>
    <row r="8" spans="1:19" s="51" customFormat="1" ht="32.5" customHeight="1">
      <c r="A8" s="142"/>
      <c r="B8" s="48"/>
      <c r="C8" s="46" t="s">
        <v>115</v>
      </c>
      <c r="D8" s="46" t="s">
        <v>116</v>
      </c>
      <c r="E8" s="19"/>
      <c r="F8" s="19"/>
      <c r="G8" s="19"/>
      <c r="H8" s="19"/>
      <c r="I8" s="19"/>
      <c r="J8" s="19"/>
      <c r="K8" s="19"/>
      <c r="L8" s="19"/>
      <c r="M8" s="19"/>
      <c r="N8" s="19"/>
      <c r="O8" s="19"/>
      <c r="P8" s="19"/>
      <c r="Q8" s="19"/>
      <c r="R8" s="19"/>
      <c r="S8" s="19"/>
    </row>
    <row r="9" spans="1:19" s="51" customFormat="1" ht="13">
      <c r="A9" s="142"/>
      <c r="B9" s="48"/>
      <c r="C9" s="82" t="s">
        <v>1</v>
      </c>
      <c r="D9" s="82"/>
      <c r="E9" s="19"/>
      <c r="F9" s="19"/>
      <c r="G9" s="19"/>
      <c r="H9" s="19"/>
      <c r="I9" s="19"/>
      <c r="J9" s="19"/>
      <c r="K9" s="19"/>
      <c r="L9" s="19"/>
      <c r="M9" s="19"/>
      <c r="N9" s="19"/>
      <c r="O9" s="19"/>
      <c r="P9" s="19"/>
      <c r="Q9" s="19"/>
      <c r="R9" s="19"/>
      <c r="S9" s="19"/>
    </row>
    <row r="10" spans="1:19" s="51" customFormat="1" ht="13">
      <c r="A10" s="142"/>
      <c r="B10" s="48"/>
      <c r="C10" s="2" t="s">
        <v>633</v>
      </c>
      <c r="D10" s="2" t="s">
        <v>634</v>
      </c>
      <c r="E10" s="19"/>
      <c r="F10" s="19"/>
      <c r="G10" s="19"/>
      <c r="H10" s="19"/>
      <c r="I10" s="19"/>
      <c r="J10" s="19"/>
      <c r="K10" s="19"/>
      <c r="L10" s="19"/>
      <c r="M10" s="19"/>
      <c r="N10" s="19"/>
      <c r="O10" s="19"/>
      <c r="P10" s="19"/>
      <c r="Q10" s="19"/>
      <c r="R10" s="19"/>
      <c r="S10" s="19"/>
    </row>
    <row r="11" spans="1:19" ht="15" customHeight="1">
      <c r="A11" s="142"/>
      <c r="B11" s="21"/>
      <c r="C11" s="21"/>
      <c r="D11" s="21"/>
      <c r="E11" s="22"/>
      <c r="F11" s="22"/>
      <c r="G11" s="22"/>
      <c r="H11" s="22"/>
      <c r="I11" s="22"/>
      <c r="J11" s="22"/>
      <c r="K11" s="22"/>
      <c r="L11" s="22"/>
      <c r="M11" s="22"/>
      <c r="N11" s="22"/>
      <c r="O11" s="22"/>
      <c r="P11" s="22"/>
      <c r="Q11" s="22"/>
      <c r="R11" s="22"/>
      <c r="S11" s="22"/>
    </row>
    <row r="12" spans="1:19" s="135" customFormat="1">
      <c r="A12" s="139" t="s">
        <v>14</v>
      </c>
      <c r="B12" s="137" t="s">
        <v>14</v>
      </c>
      <c r="C12" s="138" t="s">
        <v>9</v>
      </c>
      <c r="D12" s="41" t="s">
        <v>111</v>
      </c>
      <c r="E12" s="41" t="s">
        <v>12</v>
      </c>
      <c r="F12" s="41" t="s">
        <v>10</v>
      </c>
      <c r="G12" s="90" t="s">
        <v>11</v>
      </c>
      <c r="H12" s="41" t="s">
        <v>3</v>
      </c>
      <c r="I12" s="41" t="s">
        <v>10</v>
      </c>
      <c r="J12" s="90" t="s">
        <v>11</v>
      </c>
      <c r="K12" s="41" t="s">
        <v>4</v>
      </c>
      <c r="L12" s="41" t="s">
        <v>10</v>
      </c>
      <c r="M12" s="90" t="s">
        <v>11</v>
      </c>
      <c r="N12" s="41" t="s">
        <v>5</v>
      </c>
      <c r="O12" s="41" t="s">
        <v>10</v>
      </c>
      <c r="P12" s="90" t="s">
        <v>11</v>
      </c>
      <c r="Q12" s="41" t="s">
        <v>6</v>
      </c>
      <c r="R12" s="41" t="s">
        <v>10</v>
      </c>
      <c r="S12" s="91" t="s">
        <v>11</v>
      </c>
    </row>
    <row r="13" spans="1:19" s="150" customFormat="1" ht="24" customHeight="1">
      <c r="A13" s="147" t="s">
        <v>45</v>
      </c>
      <c r="B13" s="147" t="s">
        <v>45</v>
      </c>
      <c r="C13" s="148" t="s">
        <v>635</v>
      </c>
      <c r="D13" s="148" t="s">
        <v>636</v>
      </c>
      <c r="E13" s="149"/>
      <c r="F13" s="149"/>
      <c r="G13" s="149"/>
      <c r="H13" s="149"/>
      <c r="I13" s="149"/>
      <c r="J13" s="149"/>
      <c r="K13" s="149"/>
      <c r="L13" s="149"/>
      <c r="M13" s="149"/>
      <c r="N13" s="149"/>
      <c r="O13" s="149"/>
      <c r="P13" s="149"/>
      <c r="Q13" s="149"/>
      <c r="R13" s="149"/>
      <c r="S13" s="149"/>
    </row>
    <row r="14" spans="1:19" ht="52">
      <c r="A14" s="146" t="s">
        <v>45</v>
      </c>
      <c r="B14" s="144" t="s">
        <v>637</v>
      </c>
      <c r="C14" s="63" t="s">
        <v>638</v>
      </c>
      <c r="D14" s="145" t="s">
        <v>639</v>
      </c>
      <c r="E14" s="20"/>
      <c r="F14" s="20"/>
      <c r="G14" s="20"/>
      <c r="H14" s="20"/>
      <c r="I14" s="20"/>
      <c r="J14" s="20"/>
      <c r="K14" s="20"/>
      <c r="L14" s="20"/>
      <c r="M14" s="20"/>
      <c r="N14" s="20"/>
      <c r="O14" s="20"/>
      <c r="P14" s="20"/>
      <c r="Q14" s="20"/>
      <c r="R14" s="20"/>
      <c r="S14" s="20"/>
    </row>
    <row r="15" spans="1:19" ht="143">
      <c r="A15" s="146" t="s">
        <v>45</v>
      </c>
      <c r="B15" s="143" t="s">
        <v>640</v>
      </c>
      <c r="C15" s="63" t="s">
        <v>749</v>
      </c>
      <c r="D15" s="63" t="s">
        <v>750</v>
      </c>
      <c r="E15" s="20"/>
      <c r="F15" s="20"/>
      <c r="G15" s="20"/>
      <c r="H15" s="20"/>
      <c r="I15" s="20"/>
      <c r="J15" s="20"/>
      <c r="K15" s="20"/>
      <c r="L15" s="20"/>
      <c r="M15" s="20"/>
      <c r="N15" s="20"/>
      <c r="O15" s="20"/>
      <c r="P15" s="20"/>
      <c r="Q15" s="20"/>
      <c r="R15" s="20"/>
      <c r="S15" s="20"/>
    </row>
    <row r="16" spans="1:19" s="150" customFormat="1" ht="21.65" customHeight="1">
      <c r="A16" s="147" t="s">
        <v>46</v>
      </c>
      <c r="B16" s="147" t="s">
        <v>46</v>
      </c>
      <c r="C16" s="148" t="s">
        <v>641</v>
      </c>
      <c r="D16" s="148" t="s">
        <v>636</v>
      </c>
      <c r="E16" s="149"/>
      <c r="F16" s="149"/>
      <c r="G16" s="149"/>
      <c r="H16" s="149"/>
      <c r="I16" s="149"/>
      <c r="J16" s="149"/>
      <c r="K16" s="149"/>
      <c r="L16" s="149"/>
      <c r="M16" s="149"/>
      <c r="N16" s="149"/>
      <c r="O16" s="149"/>
      <c r="P16" s="149"/>
      <c r="Q16" s="149"/>
      <c r="R16" s="149"/>
      <c r="S16" s="149"/>
    </row>
    <row r="17" spans="1:19" ht="52">
      <c r="A17" s="146" t="s">
        <v>46</v>
      </c>
      <c r="B17" s="143" t="s">
        <v>642</v>
      </c>
      <c r="C17" s="63" t="s">
        <v>643</v>
      </c>
      <c r="D17" s="63" t="s">
        <v>644</v>
      </c>
      <c r="E17" s="20"/>
      <c r="F17" s="20"/>
      <c r="G17" s="20"/>
      <c r="H17" s="20"/>
      <c r="I17" s="20"/>
      <c r="J17" s="20"/>
      <c r="K17" s="20"/>
      <c r="L17" s="20"/>
      <c r="M17" s="20"/>
      <c r="N17" s="20"/>
      <c r="O17" s="20"/>
      <c r="P17" s="20"/>
      <c r="Q17" s="20"/>
      <c r="R17" s="20"/>
      <c r="S17" s="20"/>
    </row>
    <row r="18" spans="1:19" ht="91">
      <c r="A18" s="146" t="s">
        <v>46</v>
      </c>
      <c r="B18" s="143" t="s">
        <v>645</v>
      </c>
      <c r="C18" s="63" t="s">
        <v>646</v>
      </c>
      <c r="D18" s="63" t="s">
        <v>647</v>
      </c>
      <c r="E18" s="20"/>
      <c r="F18" s="20"/>
      <c r="G18" s="20"/>
      <c r="H18" s="20"/>
      <c r="I18" s="20"/>
      <c r="J18" s="20"/>
      <c r="K18" s="20"/>
      <c r="L18" s="20"/>
      <c r="M18" s="20"/>
      <c r="N18" s="20"/>
      <c r="O18" s="20"/>
      <c r="P18" s="20"/>
      <c r="Q18" s="20"/>
      <c r="R18" s="20"/>
      <c r="S18" s="20"/>
    </row>
    <row r="19" spans="1:19" ht="52">
      <c r="A19" s="146" t="s">
        <v>46</v>
      </c>
      <c r="B19" s="143" t="s">
        <v>648</v>
      </c>
      <c r="C19" s="63" t="s">
        <v>649</v>
      </c>
      <c r="D19" s="63" t="s">
        <v>650</v>
      </c>
      <c r="E19" s="151"/>
      <c r="F19" s="151"/>
      <c r="G19" s="151"/>
      <c r="H19" s="151"/>
      <c r="I19" s="151"/>
      <c r="J19" s="151"/>
      <c r="K19" s="151"/>
      <c r="L19" s="151"/>
      <c r="M19" s="151"/>
      <c r="N19" s="151"/>
      <c r="O19" s="151"/>
      <c r="P19" s="151"/>
      <c r="Q19" s="151"/>
      <c r="R19" s="151"/>
      <c r="S19" s="151"/>
    </row>
    <row r="20" spans="1:19" ht="104">
      <c r="A20" s="146" t="s">
        <v>46</v>
      </c>
      <c r="B20" s="143" t="s">
        <v>651</v>
      </c>
      <c r="C20" s="63" t="s">
        <v>652</v>
      </c>
      <c r="D20" s="63" t="s">
        <v>653</v>
      </c>
      <c r="E20" s="151"/>
      <c r="F20" s="151"/>
      <c r="G20" s="151"/>
      <c r="H20" s="151"/>
      <c r="I20" s="151"/>
      <c r="J20" s="151"/>
      <c r="K20" s="151"/>
      <c r="L20" s="151"/>
      <c r="M20" s="151"/>
      <c r="N20" s="151"/>
      <c r="O20" s="151"/>
      <c r="P20" s="151"/>
      <c r="Q20" s="151"/>
      <c r="R20" s="151"/>
      <c r="S20" s="151"/>
    </row>
    <row r="21" spans="1:19" ht="42" customHeight="1">
      <c r="A21" s="146" t="s">
        <v>46</v>
      </c>
      <c r="B21" s="143" t="s">
        <v>654</v>
      </c>
      <c r="C21" s="63" t="s">
        <v>655</v>
      </c>
      <c r="D21" s="63" t="s">
        <v>656</v>
      </c>
      <c r="E21" s="151"/>
      <c r="F21" s="151"/>
      <c r="G21" s="151"/>
      <c r="H21" s="151"/>
      <c r="I21" s="151"/>
      <c r="J21" s="151"/>
      <c r="K21" s="151"/>
      <c r="L21" s="151"/>
      <c r="M21" s="151"/>
      <c r="N21" s="151"/>
      <c r="O21" s="151"/>
      <c r="P21" s="151"/>
      <c r="Q21" s="151"/>
      <c r="R21" s="151"/>
      <c r="S21" s="151"/>
    </row>
    <row r="22" spans="1:19" s="150" customFormat="1" ht="24.65" customHeight="1">
      <c r="A22" s="147" t="s">
        <v>47</v>
      </c>
      <c r="B22" s="147" t="s">
        <v>47</v>
      </c>
      <c r="C22" s="148" t="s">
        <v>657</v>
      </c>
      <c r="D22" s="148" t="s">
        <v>658</v>
      </c>
      <c r="E22" s="152"/>
      <c r="F22" s="152"/>
      <c r="G22" s="152"/>
      <c r="H22" s="152"/>
      <c r="I22" s="152"/>
      <c r="J22" s="152"/>
      <c r="K22" s="152"/>
      <c r="L22" s="152"/>
      <c r="M22" s="152"/>
      <c r="N22" s="152"/>
      <c r="O22" s="152"/>
      <c r="P22" s="152"/>
      <c r="Q22" s="152"/>
      <c r="R22" s="152"/>
      <c r="S22" s="152"/>
    </row>
    <row r="23" spans="1:19" ht="113.5" customHeight="1">
      <c r="A23" s="146" t="s">
        <v>47</v>
      </c>
      <c r="B23" s="144" t="s">
        <v>48</v>
      </c>
      <c r="C23" s="63" t="s">
        <v>659</v>
      </c>
      <c r="D23" s="63" t="s">
        <v>660</v>
      </c>
      <c r="E23" s="151"/>
      <c r="F23" s="151"/>
      <c r="G23" s="151"/>
      <c r="H23" s="151"/>
      <c r="I23" s="151"/>
      <c r="J23" s="151"/>
      <c r="K23" s="151"/>
      <c r="L23" s="151"/>
      <c r="M23" s="151"/>
      <c r="N23" s="151"/>
      <c r="O23" s="151"/>
      <c r="P23" s="151"/>
      <c r="Q23" s="151"/>
      <c r="R23" s="151"/>
      <c r="S23" s="151"/>
    </row>
    <row r="24" spans="1:19" ht="44.15" customHeight="1">
      <c r="A24" s="146" t="s">
        <v>47</v>
      </c>
      <c r="B24" s="144" t="s">
        <v>661</v>
      </c>
      <c r="C24" s="63" t="s">
        <v>662</v>
      </c>
      <c r="D24" s="63" t="s">
        <v>663</v>
      </c>
      <c r="E24" s="151"/>
      <c r="F24" s="151"/>
      <c r="G24" s="151"/>
      <c r="H24" s="151"/>
      <c r="I24" s="151"/>
      <c r="J24" s="151"/>
      <c r="K24" s="151"/>
      <c r="L24" s="151"/>
      <c r="M24" s="151"/>
      <c r="N24" s="151"/>
      <c r="O24" s="151"/>
      <c r="P24" s="151"/>
      <c r="Q24" s="151"/>
      <c r="R24" s="151"/>
      <c r="S24" s="151"/>
    </row>
    <row r="25" spans="1:19" ht="39">
      <c r="A25" s="146" t="s">
        <v>47</v>
      </c>
      <c r="B25" s="144" t="s">
        <v>664</v>
      </c>
      <c r="C25" s="63" t="s">
        <v>665</v>
      </c>
      <c r="D25" s="63" t="s">
        <v>666</v>
      </c>
      <c r="E25" s="151"/>
      <c r="F25" s="151"/>
      <c r="G25" s="151"/>
      <c r="H25" s="151"/>
      <c r="I25" s="151"/>
      <c r="J25" s="151"/>
      <c r="K25" s="151"/>
      <c r="L25" s="151"/>
      <c r="M25" s="151"/>
      <c r="N25" s="151"/>
      <c r="O25" s="151"/>
      <c r="P25" s="151"/>
      <c r="Q25" s="151"/>
      <c r="R25" s="151"/>
      <c r="S25" s="151"/>
    </row>
    <row r="26" spans="1:19" ht="38.15" customHeight="1">
      <c r="A26" s="146" t="s">
        <v>47</v>
      </c>
      <c r="B26" s="144" t="s">
        <v>667</v>
      </c>
      <c r="C26" s="63" t="s">
        <v>668</v>
      </c>
      <c r="D26" s="63" t="s">
        <v>669</v>
      </c>
      <c r="E26" s="151"/>
      <c r="F26" s="151"/>
      <c r="G26" s="151"/>
      <c r="H26" s="151"/>
      <c r="I26" s="151"/>
      <c r="J26" s="151"/>
      <c r="K26" s="151"/>
      <c r="L26" s="151"/>
      <c r="M26" s="151"/>
      <c r="N26" s="151"/>
      <c r="O26" s="151"/>
      <c r="P26" s="151"/>
      <c r="Q26" s="151"/>
      <c r="R26" s="151"/>
      <c r="S26" s="151"/>
    </row>
    <row r="27" spans="1:19" ht="54" customHeight="1">
      <c r="A27" s="146" t="s">
        <v>47</v>
      </c>
      <c r="B27" s="144" t="s">
        <v>670</v>
      </c>
      <c r="C27" s="63" t="s">
        <v>671</v>
      </c>
      <c r="D27" s="63" t="s">
        <v>672</v>
      </c>
      <c r="E27" s="151"/>
      <c r="F27" s="151"/>
      <c r="G27" s="151"/>
      <c r="H27" s="151"/>
      <c r="I27" s="151"/>
      <c r="J27" s="151"/>
      <c r="K27" s="151"/>
      <c r="L27" s="151"/>
      <c r="M27" s="151"/>
      <c r="N27" s="151"/>
      <c r="O27" s="151"/>
      <c r="P27" s="151"/>
      <c r="Q27" s="151"/>
      <c r="R27" s="151"/>
      <c r="S27" s="151"/>
    </row>
    <row r="28" spans="1:19" ht="65">
      <c r="A28" s="146" t="s">
        <v>47</v>
      </c>
      <c r="B28" s="144" t="s">
        <v>673</v>
      </c>
      <c r="C28" s="63" t="s">
        <v>674</v>
      </c>
      <c r="D28" s="63" t="s">
        <v>675</v>
      </c>
      <c r="E28" s="151"/>
      <c r="F28" s="151"/>
      <c r="G28" s="151"/>
      <c r="H28" s="151"/>
      <c r="I28" s="151"/>
      <c r="J28" s="151"/>
      <c r="K28" s="151"/>
      <c r="L28" s="151"/>
      <c r="M28" s="151"/>
      <c r="N28" s="151"/>
      <c r="O28" s="151"/>
      <c r="P28" s="151"/>
      <c r="Q28" s="151"/>
      <c r="R28" s="151"/>
      <c r="S28" s="151"/>
    </row>
    <row r="29" spans="1:19" ht="55.5" customHeight="1">
      <c r="A29" s="146" t="s">
        <v>47</v>
      </c>
      <c r="B29" s="144" t="s">
        <v>676</v>
      </c>
      <c r="C29" s="63" t="s">
        <v>677</v>
      </c>
      <c r="D29" s="63" t="s">
        <v>678</v>
      </c>
      <c r="E29" s="151"/>
      <c r="F29" s="151"/>
      <c r="G29" s="151"/>
      <c r="H29" s="151"/>
      <c r="I29" s="151"/>
      <c r="J29" s="151"/>
      <c r="K29" s="151"/>
      <c r="L29" s="151"/>
      <c r="M29" s="151"/>
      <c r="N29" s="151"/>
      <c r="O29" s="151"/>
      <c r="P29" s="151"/>
      <c r="Q29" s="151"/>
      <c r="R29" s="151"/>
      <c r="S29" s="151"/>
    </row>
    <row r="30" spans="1:19" ht="93" customHeight="1">
      <c r="A30" s="146" t="s">
        <v>47</v>
      </c>
      <c r="B30" s="144" t="s">
        <v>679</v>
      </c>
      <c r="C30" s="63" t="s">
        <v>680</v>
      </c>
      <c r="D30" s="63" t="s">
        <v>681</v>
      </c>
      <c r="E30" s="151"/>
      <c r="F30" s="151"/>
      <c r="G30" s="151"/>
      <c r="H30" s="151"/>
      <c r="I30" s="151"/>
      <c r="J30" s="151"/>
      <c r="K30" s="151"/>
      <c r="L30" s="151"/>
      <c r="M30" s="151"/>
      <c r="N30" s="151"/>
      <c r="O30" s="151"/>
      <c r="P30" s="151"/>
      <c r="Q30" s="151"/>
      <c r="R30" s="151"/>
      <c r="S30" s="151"/>
    </row>
    <row r="31" spans="1:19" ht="51" customHeight="1">
      <c r="A31" s="146" t="s">
        <v>47</v>
      </c>
      <c r="B31" s="144" t="s">
        <v>682</v>
      </c>
      <c r="C31" s="63" t="s">
        <v>683</v>
      </c>
      <c r="D31" s="63" t="s">
        <v>684</v>
      </c>
      <c r="E31" s="151"/>
      <c r="F31" s="151"/>
      <c r="G31" s="151"/>
      <c r="H31" s="151"/>
      <c r="I31" s="151"/>
      <c r="J31" s="151"/>
      <c r="K31" s="151"/>
      <c r="L31" s="151"/>
      <c r="M31" s="151"/>
      <c r="N31" s="151"/>
      <c r="O31" s="151"/>
      <c r="P31" s="151"/>
      <c r="Q31" s="151"/>
      <c r="R31" s="151"/>
      <c r="S31" s="151"/>
    </row>
    <row r="32" spans="1:19" ht="51" customHeight="1">
      <c r="A32" s="146" t="s">
        <v>47</v>
      </c>
      <c r="B32" s="144" t="s">
        <v>685</v>
      </c>
      <c r="C32" s="63" t="s">
        <v>686</v>
      </c>
      <c r="D32" s="63" t="s">
        <v>687</v>
      </c>
      <c r="E32" s="151"/>
      <c r="F32" s="151"/>
      <c r="G32" s="151"/>
      <c r="H32" s="151"/>
      <c r="I32" s="151"/>
      <c r="J32" s="151"/>
      <c r="K32" s="151"/>
      <c r="L32" s="151"/>
      <c r="M32" s="151"/>
      <c r="N32" s="151"/>
      <c r="O32" s="151"/>
      <c r="P32" s="151"/>
      <c r="Q32" s="151"/>
      <c r="R32" s="151"/>
      <c r="S32" s="151"/>
    </row>
    <row r="33" spans="1:19" ht="99" customHeight="1">
      <c r="A33" s="146" t="s">
        <v>47</v>
      </c>
      <c r="B33" s="144" t="s">
        <v>688</v>
      </c>
      <c r="C33" s="63" t="s">
        <v>689</v>
      </c>
      <c r="D33" s="160" t="s">
        <v>755</v>
      </c>
      <c r="E33" s="151"/>
      <c r="F33" s="151"/>
      <c r="G33" s="151"/>
      <c r="H33" s="151"/>
      <c r="I33" s="151"/>
      <c r="J33" s="151"/>
      <c r="K33" s="151"/>
      <c r="L33" s="151"/>
      <c r="M33" s="151"/>
      <c r="N33" s="151"/>
      <c r="O33" s="151"/>
      <c r="P33" s="151"/>
      <c r="Q33" s="151"/>
      <c r="R33" s="151"/>
      <c r="S33" s="151"/>
    </row>
    <row r="34" spans="1:19" ht="101.15" customHeight="1">
      <c r="A34" s="146" t="s">
        <v>47</v>
      </c>
      <c r="B34" s="144" t="s">
        <v>690</v>
      </c>
      <c r="C34" s="63" t="s">
        <v>691</v>
      </c>
      <c r="D34" s="160" t="s">
        <v>756</v>
      </c>
      <c r="E34" s="151"/>
      <c r="F34" s="151"/>
      <c r="G34" s="151"/>
      <c r="H34" s="151"/>
      <c r="I34" s="151"/>
      <c r="J34" s="151"/>
      <c r="K34" s="151"/>
      <c r="L34" s="151"/>
      <c r="M34" s="151"/>
      <c r="N34" s="151"/>
      <c r="O34" s="151"/>
      <c r="P34" s="151"/>
      <c r="Q34" s="151"/>
      <c r="R34" s="151"/>
      <c r="S34" s="151"/>
    </row>
    <row r="35" spans="1:19" ht="52" customHeight="1">
      <c r="A35" s="146" t="s">
        <v>47</v>
      </c>
      <c r="B35" s="144" t="s">
        <v>692</v>
      </c>
      <c r="C35" s="63" t="s">
        <v>693</v>
      </c>
      <c r="D35" s="63" t="s">
        <v>694</v>
      </c>
      <c r="E35" s="151"/>
      <c r="F35" s="151"/>
      <c r="G35" s="151"/>
      <c r="H35" s="151"/>
      <c r="I35" s="151"/>
      <c r="J35" s="151"/>
      <c r="K35" s="151"/>
      <c r="L35" s="151"/>
      <c r="M35" s="151"/>
      <c r="N35" s="151"/>
      <c r="O35" s="151"/>
      <c r="P35" s="151"/>
      <c r="Q35" s="151"/>
      <c r="R35" s="151"/>
      <c r="S35" s="151"/>
    </row>
    <row r="36" spans="1:19" ht="63.65" customHeight="1">
      <c r="A36" s="146" t="s">
        <v>47</v>
      </c>
      <c r="B36" s="144" t="s">
        <v>695</v>
      </c>
      <c r="C36" s="63" t="s">
        <v>696</v>
      </c>
      <c r="D36" s="63" t="s">
        <v>697</v>
      </c>
      <c r="E36" s="151"/>
      <c r="F36" s="151"/>
      <c r="G36" s="151"/>
      <c r="H36" s="151"/>
      <c r="I36" s="151"/>
      <c r="J36" s="151"/>
      <c r="K36" s="151"/>
      <c r="L36" s="151"/>
      <c r="M36" s="151"/>
      <c r="N36" s="151"/>
      <c r="O36" s="151"/>
      <c r="P36" s="151"/>
      <c r="Q36" s="151"/>
      <c r="R36" s="151"/>
      <c r="S36" s="151"/>
    </row>
    <row r="37" spans="1:19" ht="49" customHeight="1">
      <c r="A37" s="146" t="s">
        <v>47</v>
      </c>
      <c r="B37" s="144" t="s">
        <v>698</v>
      </c>
      <c r="C37" s="63" t="s">
        <v>699</v>
      </c>
      <c r="D37" s="63" t="s">
        <v>700</v>
      </c>
      <c r="E37" s="151"/>
      <c r="F37" s="151"/>
      <c r="G37" s="151"/>
      <c r="H37" s="151"/>
      <c r="I37" s="151"/>
      <c r="J37" s="151"/>
      <c r="K37" s="151"/>
      <c r="L37" s="151"/>
      <c r="M37" s="151"/>
      <c r="N37" s="151"/>
      <c r="O37" s="151"/>
      <c r="P37" s="151"/>
      <c r="Q37" s="151"/>
      <c r="R37" s="151"/>
      <c r="S37" s="151"/>
    </row>
    <row r="38" spans="1:19" ht="195">
      <c r="A38" s="146" t="s">
        <v>47</v>
      </c>
      <c r="B38" s="144" t="s">
        <v>701</v>
      </c>
      <c r="C38" s="63" t="s">
        <v>702</v>
      </c>
      <c r="D38" s="63" t="s">
        <v>703</v>
      </c>
      <c r="E38" s="151"/>
      <c r="F38" s="151"/>
      <c r="G38" s="151"/>
      <c r="H38" s="151"/>
      <c r="I38" s="151"/>
      <c r="J38" s="151"/>
      <c r="K38" s="151"/>
      <c r="L38" s="151"/>
      <c r="M38" s="151"/>
      <c r="N38" s="151"/>
      <c r="O38" s="151"/>
      <c r="P38" s="151"/>
      <c r="Q38" s="151"/>
      <c r="R38" s="151"/>
      <c r="S38" s="151"/>
    </row>
    <row r="39" spans="1:19" s="150" customFormat="1" ht="26.15" customHeight="1">
      <c r="A39" s="147" t="s">
        <v>49</v>
      </c>
      <c r="B39" s="147" t="s">
        <v>49</v>
      </c>
      <c r="C39" s="148" t="s">
        <v>704</v>
      </c>
      <c r="D39" s="148" t="s">
        <v>705</v>
      </c>
      <c r="E39" s="152"/>
      <c r="F39" s="152"/>
      <c r="G39" s="152"/>
      <c r="H39" s="152"/>
      <c r="I39" s="152"/>
      <c r="J39" s="152"/>
      <c r="K39" s="152"/>
      <c r="L39" s="152"/>
      <c r="M39" s="152"/>
      <c r="N39" s="152"/>
      <c r="O39" s="152"/>
      <c r="P39" s="152"/>
      <c r="Q39" s="152"/>
      <c r="R39" s="152"/>
      <c r="S39" s="152"/>
    </row>
    <row r="40" spans="1:19" ht="390">
      <c r="A40" s="146" t="s">
        <v>49</v>
      </c>
      <c r="B40" s="144" t="s">
        <v>489</v>
      </c>
      <c r="C40" s="63" t="s">
        <v>706</v>
      </c>
      <c r="D40" s="63" t="s">
        <v>707</v>
      </c>
      <c r="E40" s="151"/>
      <c r="F40" s="151"/>
      <c r="G40" s="151"/>
      <c r="H40" s="151"/>
      <c r="I40" s="151"/>
      <c r="J40" s="151"/>
      <c r="K40" s="151"/>
      <c r="L40" s="151"/>
      <c r="M40" s="151"/>
      <c r="N40" s="151"/>
      <c r="O40" s="151"/>
      <c r="P40" s="151"/>
      <c r="Q40" s="151"/>
      <c r="R40" s="151"/>
      <c r="S40" s="151"/>
    </row>
    <row r="41" spans="1:19" s="150" customFormat="1" ht="25" customHeight="1">
      <c r="A41" s="147" t="s">
        <v>51</v>
      </c>
      <c r="B41" s="147" t="s">
        <v>51</v>
      </c>
      <c r="C41" s="148" t="s">
        <v>708</v>
      </c>
      <c r="D41" s="148" t="s">
        <v>709</v>
      </c>
      <c r="E41" s="152"/>
      <c r="F41" s="152"/>
      <c r="G41" s="152"/>
      <c r="H41" s="152"/>
      <c r="I41" s="152"/>
      <c r="J41" s="152"/>
      <c r="K41" s="152"/>
      <c r="L41" s="152"/>
      <c r="M41" s="152"/>
      <c r="N41" s="152"/>
      <c r="O41" s="152"/>
      <c r="P41" s="152"/>
      <c r="Q41" s="152"/>
      <c r="R41" s="152"/>
      <c r="S41" s="152"/>
    </row>
    <row r="42" spans="1:19" ht="176.5" customHeight="1">
      <c r="A42" s="146" t="s">
        <v>51</v>
      </c>
      <c r="B42" s="144" t="s">
        <v>710</v>
      </c>
      <c r="C42" s="63" t="s">
        <v>752</v>
      </c>
      <c r="D42" s="63" t="s">
        <v>753</v>
      </c>
      <c r="E42" s="151"/>
      <c r="F42" s="151"/>
      <c r="G42" s="151"/>
      <c r="H42" s="151"/>
      <c r="I42" s="151"/>
      <c r="J42" s="151"/>
      <c r="K42" s="151"/>
      <c r="L42" s="151"/>
      <c r="M42" s="151"/>
      <c r="N42" s="151"/>
      <c r="O42" s="151"/>
      <c r="P42" s="151"/>
      <c r="Q42" s="151"/>
      <c r="R42" s="151"/>
      <c r="S42" s="151"/>
    </row>
    <row r="43" spans="1:19" ht="287.5" customHeight="1">
      <c r="A43" s="146" t="s">
        <v>51</v>
      </c>
      <c r="B43" s="144" t="s">
        <v>711</v>
      </c>
      <c r="C43" s="63" t="s">
        <v>712</v>
      </c>
      <c r="D43" s="63" t="s">
        <v>713</v>
      </c>
      <c r="E43" s="151"/>
      <c r="F43" s="151"/>
      <c r="G43" s="151"/>
      <c r="H43" s="151"/>
      <c r="I43" s="151"/>
      <c r="J43" s="151"/>
      <c r="K43" s="151"/>
      <c r="L43" s="151"/>
      <c r="M43" s="151"/>
      <c r="N43" s="151"/>
      <c r="O43" s="151"/>
      <c r="P43" s="151"/>
      <c r="Q43" s="151"/>
      <c r="R43" s="151"/>
      <c r="S43" s="151"/>
    </row>
    <row r="44" spans="1:19" s="150" customFormat="1" ht="22.5" customHeight="1">
      <c r="A44" s="147" t="s">
        <v>502</v>
      </c>
      <c r="B44" s="147" t="s">
        <v>502</v>
      </c>
      <c r="C44" s="148" t="s">
        <v>714</v>
      </c>
      <c r="D44" s="148" t="s">
        <v>715</v>
      </c>
      <c r="E44" s="152"/>
      <c r="F44" s="152"/>
      <c r="G44" s="152"/>
      <c r="H44" s="152"/>
      <c r="I44" s="152"/>
      <c r="J44" s="152"/>
      <c r="K44" s="152"/>
      <c r="L44" s="152"/>
      <c r="M44" s="152"/>
      <c r="N44" s="152"/>
      <c r="O44" s="152"/>
      <c r="P44" s="152"/>
      <c r="Q44" s="152"/>
      <c r="R44" s="152"/>
      <c r="S44" s="152"/>
    </row>
    <row r="45" spans="1:19" ht="143">
      <c r="A45" s="146" t="s">
        <v>502</v>
      </c>
      <c r="B45" s="144" t="s">
        <v>716</v>
      </c>
      <c r="C45" s="145" t="s">
        <v>717</v>
      </c>
      <c r="D45" s="63" t="s">
        <v>718</v>
      </c>
      <c r="E45" s="151"/>
      <c r="F45" s="151"/>
      <c r="G45" s="151"/>
      <c r="H45" s="151"/>
      <c r="I45" s="151"/>
      <c r="J45" s="151"/>
      <c r="K45" s="151"/>
      <c r="L45" s="151"/>
      <c r="M45" s="151"/>
      <c r="N45" s="151"/>
      <c r="O45" s="151"/>
      <c r="P45" s="151"/>
      <c r="Q45" s="151"/>
      <c r="R45" s="151"/>
      <c r="S45" s="151"/>
    </row>
    <row r="46" spans="1:19" ht="409.5">
      <c r="A46" s="146" t="s">
        <v>502</v>
      </c>
      <c r="B46" s="144" t="s">
        <v>719</v>
      </c>
      <c r="C46" s="63" t="s">
        <v>720</v>
      </c>
      <c r="D46" s="145" t="s">
        <v>751</v>
      </c>
      <c r="E46" s="151"/>
      <c r="F46" s="151"/>
      <c r="G46" s="151"/>
      <c r="H46" s="151"/>
      <c r="I46" s="151"/>
      <c r="J46" s="151"/>
      <c r="K46" s="151"/>
      <c r="L46" s="151"/>
      <c r="M46" s="151"/>
      <c r="N46" s="151"/>
      <c r="O46" s="151"/>
      <c r="P46" s="151"/>
      <c r="Q46" s="151"/>
      <c r="R46" s="151"/>
      <c r="S46" s="151"/>
    </row>
    <row r="47" spans="1:19" s="150" customFormat="1" ht="24.65" customHeight="1">
      <c r="A47" s="147" t="s">
        <v>721</v>
      </c>
      <c r="B47" s="147" t="s">
        <v>721</v>
      </c>
      <c r="C47" s="148" t="s">
        <v>722</v>
      </c>
      <c r="D47" s="148" t="s">
        <v>723</v>
      </c>
      <c r="E47" s="152"/>
      <c r="F47" s="152"/>
      <c r="G47" s="152"/>
      <c r="H47" s="152"/>
      <c r="I47" s="152"/>
      <c r="J47" s="152"/>
      <c r="K47" s="152"/>
      <c r="L47" s="152"/>
      <c r="M47" s="152"/>
      <c r="N47" s="152"/>
      <c r="O47" s="152"/>
      <c r="P47" s="152"/>
      <c r="Q47" s="152"/>
      <c r="R47" s="152"/>
      <c r="S47" s="152"/>
    </row>
    <row r="48" spans="1:19" ht="45" customHeight="1">
      <c r="A48" s="146" t="s">
        <v>721</v>
      </c>
      <c r="B48" s="144" t="s">
        <v>505</v>
      </c>
      <c r="C48" s="63" t="s">
        <v>724</v>
      </c>
      <c r="D48" s="63" t="s">
        <v>725</v>
      </c>
      <c r="E48" s="151"/>
      <c r="F48" s="151"/>
      <c r="G48" s="151"/>
      <c r="H48" s="151"/>
      <c r="I48" s="151"/>
      <c r="J48" s="151"/>
      <c r="K48" s="151"/>
      <c r="L48" s="151"/>
      <c r="M48" s="151"/>
      <c r="N48" s="151"/>
      <c r="O48" s="151"/>
      <c r="P48" s="151"/>
      <c r="Q48" s="151"/>
      <c r="R48" s="151"/>
      <c r="S48" s="151"/>
    </row>
    <row r="49" spans="1:19" s="150" customFormat="1" ht="29.15" customHeight="1">
      <c r="A49" s="147" t="s">
        <v>726</v>
      </c>
      <c r="B49" s="147" t="s">
        <v>726</v>
      </c>
      <c r="C49" s="148" t="s">
        <v>727</v>
      </c>
      <c r="D49" s="148" t="s">
        <v>728</v>
      </c>
      <c r="E49" s="152"/>
      <c r="F49" s="152"/>
      <c r="G49" s="152"/>
      <c r="H49" s="152"/>
      <c r="I49" s="152"/>
      <c r="J49" s="152"/>
      <c r="K49" s="152"/>
      <c r="L49" s="152"/>
      <c r="M49" s="152"/>
      <c r="N49" s="152"/>
      <c r="O49" s="152"/>
      <c r="P49" s="152"/>
      <c r="Q49" s="152"/>
      <c r="R49" s="152"/>
      <c r="S49" s="152"/>
    </row>
    <row r="50" spans="1:19" ht="104">
      <c r="A50" s="146" t="s">
        <v>726</v>
      </c>
      <c r="B50" s="143" t="s">
        <v>726</v>
      </c>
      <c r="C50" s="63" t="s">
        <v>729</v>
      </c>
      <c r="D50" s="63" t="s">
        <v>730</v>
      </c>
      <c r="E50" s="151"/>
      <c r="F50" s="151"/>
      <c r="G50" s="151"/>
      <c r="H50" s="151"/>
      <c r="I50" s="151"/>
      <c r="J50" s="151"/>
      <c r="K50" s="151"/>
      <c r="L50" s="151"/>
      <c r="M50" s="151"/>
      <c r="N50" s="151"/>
      <c r="O50" s="151"/>
      <c r="P50" s="151"/>
      <c r="Q50" s="151"/>
      <c r="R50" s="151"/>
      <c r="S50" s="151"/>
    </row>
    <row r="51" spans="1:19" s="150" customFormat="1" ht="26">
      <c r="A51" s="147" t="s">
        <v>731</v>
      </c>
      <c r="B51" s="147" t="s">
        <v>731</v>
      </c>
      <c r="C51" s="148" t="s">
        <v>732</v>
      </c>
      <c r="D51" s="148" t="s">
        <v>733</v>
      </c>
      <c r="E51" s="152"/>
      <c r="F51" s="152"/>
      <c r="G51" s="152"/>
      <c r="H51" s="152"/>
      <c r="I51" s="152"/>
      <c r="J51" s="152"/>
      <c r="K51" s="152"/>
      <c r="L51" s="152"/>
      <c r="M51" s="152"/>
      <c r="N51" s="152"/>
      <c r="O51" s="152"/>
      <c r="P51" s="152"/>
      <c r="Q51" s="152"/>
      <c r="R51" s="152"/>
      <c r="S51" s="152"/>
    </row>
    <row r="52" spans="1:19" ht="292.5" customHeight="1">
      <c r="A52" s="146" t="s">
        <v>731</v>
      </c>
      <c r="B52" s="144" t="s">
        <v>731</v>
      </c>
      <c r="C52" s="63" t="s">
        <v>734</v>
      </c>
      <c r="D52" s="63" t="s">
        <v>735</v>
      </c>
      <c r="E52" s="151"/>
      <c r="F52" s="151"/>
      <c r="G52" s="151"/>
      <c r="H52" s="151"/>
      <c r="I52" s="151"/>
      <c r="J52" s="151"/>
      <c r="K52" s="151"/>
      <c r="L52" s="151"/>
      <c r="M52" s="151"/>
      <c r="N52" s="151"/>
      <c r="O52" s="151"/>
      <c r="P52" s="151"/>
      <c r="Q52" s="151"/>
      <c r="R52" s="151"/>
      <c r="S52" s="151"/>
    </row>
    <row r="53" spans="1:19" s="159" customFormat="1" ht="26.15" customHeight="1">
      <c r="A53" s="147" t="s">
        <v>736</v>
      </c>
      <c r="B53" s="147">
        <v>6</v>
      </c>
      <c r="C53" s="148" t="s">
        <v>737</v>
      </c>
      <c r="D53" s="148" t="s">
        <v>738</v>
      </c>
      <c r="E53" s="158"/>
      <c r="F53" s="158"/>
      <c r="G53" s="158"/>
      <c r="H53" s="158"/>
      <c r="I53" s="158"/>
      <c r="J53" s="158"/>
      <c r="K53" s="158"/>
      <c r="L53" s="158"/>
      <c r="M53" s="158"/>
      <c r="N53" s="158"/>
      <c r="O53" s="158"/>
      <c r="P53" s="158"/>
      <c r="Q53" s="158"/>
      <c r="R53" s="158"/>
      <c r="S53" s="158"/>
    </row>
    <row r="54" spans="1:19" s="154" customFormat="1" ht="84" customHeight="1">
      <c r="A54" s="146" t="s">
        <v>736</v>
      </c>
      <c r="B54" s="144" t="s">
        <v>739</v>
      </c>
      <c r="C54" s="155" t="s">
        <v>740</v>
      </c>
      <c r="D54" s="155" t="s">
        <v>741</v>
      </c>
      <c r="E54" s="153"/>
      <c r="F54" s="153"/>
      <c r="G54" s="153"/>
      <c r="H54" s="153"/>
      <c r="I54" s="153"/>
      <c r="J54" s="153"/>
      <c r="K54" s="153"/>
      <c r="L54" s="153"/>
      <c r="M54" s="153"/>
      <c r="N54" s="153"/>
      <c r="O54" s="153"/>
      <c r="P54" s="153"/>
      <c r="Q54" s="153"/>
      <c r="R54" s="153"/>
      <c r="S54" s="153"/>
    </row>
    <row r="55" spans="1:19" s="154" customFormat="1" ht="364">
      <c r="A55" s="156" t="s">
        <v>736</v>
      </c>
      <c r="B55" s="157" t="s">
        <v>736</v>
      </c>
      <c r="C55" s="155" t="s">
        <v>754</v>
      </c>
      <c r="D55" s="155" t="s">
        <v>742</v>
      </c>
      <c r="E55" s="153"/>
      <c r="F55" s="153"/>
      <c r="G55" s="153"/>
      <c r="H55" s="153"/>
      <c r="I55" s="153"/>
      <c r="J55" s="153"/>
      <c r="K55" s="153"/>
      <c r="L55" s="153"/>
      <c r="M55" s="153"/>
      <c r="N55" s="153"/>
      <c r="O55" s="153"/>
      <c r="P55" s="153"/>
      <c r="Q55" s="153"/>
      <c r="R55" s="153"/>
      <c r="S55" s="153"/>
    </row>
    <row r="56" spans="1:19" s="159" customFormat="1" ht="27.65" customHeight="1">
      <c r="A56" s="147" t="s">
        <v>52</v>
      </c>
      <c r="B56" s="147" t="s">
        <v>52</v>
      </c>
      <c r="C56" s="148" t="s">
        <v>743</v>
      </c>
      <c r="D56" s="148" t="s">
        <v>738</v>
      </c>
      <c r="E56" s="158"/>
      <c r="F56" s="158"/>
      <c r="G56" s="158"/>
      <c r="H56" s="158"/>
      <c r="I56" s="158"/>
      <c r="J56" s="158"/>
      <c r="K56" s="158"/>
      <c r="L56" s="158"/>
      <c r="M56" s="158"/>
      <c r="N56" s="158"/>
      <c r="O56" s="158"/>
      <c r="P56" s="158"/>
      <c r="Q56" s="158"/>
      <c r="R56" s="158"/>
      <c r="S56" s="158"/>
    </row>
    <row r="57" spans="1:19" s="154" customFormat="1" ht="52">
      <c r="A57" s="146" t="s">
        <v>52</v>
      </c>
      <c r="B57" s="144" t="s">
        <v>52</v>
      </c>
      <c r="C57" s="63" t="s">
        <v>744</v>
      </c>
      <c r="D57" s="63" t="s">
        <v>745</v>
      </c>
      <c r="E57" s="153"/>
      <c r="F57" s="153"/>
      <c r="G57" s="153"/>
      <c r="H57" s="153"/>
      <c r="I57" s="153"/>
      <c r="J57" s="153"/>
      <c r="K57" s="153"/>
      <c r="L57" s="153"/>
      <c r="M57" s="153"/>
      <c r="N57" s="153"/>
      <c r="O57" s="153"/>
      <c r="P57" s="153"/>
      <c r="Q57" s="153"/>
      <c r="R57" s="153"/>
      <c r="S57" s="153"/>
    </row>
    <row r="58" spans="1:19" s="159" customFormat="1" ht="35.15" customHeight="1">
      <c r="A58" s="147" t="s">
        <v>53</v>
      </c>
      <c r="B58" s="147" t="s">
        <v>53</v>
      </c>
      <c r="C58" s="148" t="s">
        <v>746</v>
      </c>
      <c r="D58" s="148" t="s">
        <v>738</v>
      </c>
      <c r="E58" s="158"/>
      <c r="F58" s="158"/>
      <c r="G58" s="158"/>
      <c r="H58" s="158"/>
      <c r="I58" s="158"/>
      <c r="J58" s="158"/>
      <c r="K58" s="158"/>
      <c r="L58" s="158"/>
      <c r="M58" s="158"/>
      <c r="N58" s="158"/>
      <c r="O58" s="158"/>
      <c r="P58" s="158"/>
      <c r="Q58" s="158"/>
      <c r="R58" s="158"/>
      <c r="S58" s="158"/>
    </row>
    <row r="59" spans="1:19" s="154" customFormat="1" ht="63" customHeight="1">
      <c r="A59" s="146" t="s">
        <v>53</v>
      </c>
      <c r="B59" s="144" t="s">
        <v>53</v>
      </c>
      <c r="C59" s="63" t="s">
        <v>747</v>
      </c>
      <c r="D59" s="63" t="s">
        <v>748</v>
      </c>
      <c r="E59" s="153"/>
      <c r="F59" s="153"/>
      <c r="G59" s="153"/>
      <c r="H59" s="153"/>
      <c r="I59" s="153"/>
      <c r="J59" s="153"/>
      <c r="K59" s="153"/>
      <c r="L59" s="153"/>
      <c r="M59" s="153"/>
      <c r="N59" s="153"/>
      <c r="O59" s="153"/>
      <c r="P59" s="153"/>
      <c r="Q59" s="153"/>
      <c r="R59" s="153"/>
      <c r="S59" s="15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zoomScaleNormal="100" workbookViewId="0"/>
  </sheetViews>
  <sheetFormatPr defaultColWidth="9.1796875" defaultRowHeight="14.5"/>
  <cols>
    <col min="1" max="1" width="8.1796875" style="201" customWidth="1"/>
    <col min="2" max="2" width="13.1796875" style="201" customWidth="1"/>
    <col min="3" max="3" width="5.26953125" style="201" customWidth="1"/>
    <col min="4" max="4" width="11" style="201" customWidth="1"/>
    <col min="5" max="5" width="11.81640625" style="201" customWidth="1"/>
    <col min="6" max="6" width="9.26953125" style="201" customWidth="1"/>
    <col min="7" max="7" width="10.1796875" style="201" customWidth="1"/>
    <col min="8" max="8" width="45.81640625" style="585" customWidth="1"/>
    <col min="9" max="9" width="64.7265625" style="585" customWidth="1"/>
    <col min="10" max="10" width="34" style="201" customWidth="1"/>
    <col min="11" max="11" width="53.1796875" style="201" customWidth="1"/>
    <col min="12" max="256" width="9.1796875" style="200"/>
    <col min="257" max="257" width="8.1796875" style="200" customWidth="1"/>
    <col min="258" max="258" width="13.1796875" style="200" customWidth="1"/>
    <col min="259" max="259" width="5.26953125" style="200" customWidth="1"/>
    <col min="260" max="260" width="11" style="200" customWidth="1"/>
    <col min="261" max="261" width="11.81640625" style="200" customWidth="1"/>
    <col min="262" max="262" width="9.26953125" style="200" customWidth="1"/>
    <col min="263" max="263" width="10.1796875" style="200" customWidth="1"/>
    <col min="264" max="267" width="45.81640625" style="200" customWidth="1"/>
    <col min="268" max="512" width="9.1796875" style="200"/>
    <col min="513" max="513" width="8.1796875" style="200" customWidth="1"/>
    <col min="514" max="514" width="13.1796875" style="200" customWidth="1"/>
    <col min="515" max="515" width="5.26953125" style="200" customWidth="1"/>
    <col min="516" max="516" width="11" style="200" customWidth="1"/>
    <col min="517" max="517" width="11.81640625" style="200" customWidth="1"/>
    <col min="518" max="518" width="9.26953125" style="200" customWidth="1"/>
    <col min="519" max="519" width="10.1796875" style="200" customWidth="1"/>
    <col min="520" max="523" width="45.81640625" style="200" customWidth="1"/>
    <col min="524" max="768" width="9.1796875" style="200"/>
    <col min="769" max="769" width="8.1796875" style="200" customWidth="1"/>
    <col min="770" max="770" width="13.1796875" style="200" customWidth="1"/>
    <col min="771" max="771" width="5.26953125" style="200" customWidth="1"/>
    <col min="772" max="772" width="11" style="200" customWidth="1"/>
    <col min="773" max="773" width="11.81640625" style="200" customWidth="1"/>
    <col min="774" max="774" width="9.26953125" style="200" customWidth="1"/>
    <col min="775" max="775" width="10.1796875" style="200" customWidth="1"/>
    <col min="776" max="779" width="45.81640625" style="200" customWidth="1"/>
    <col min="780" max="1024" width="9.1796875" style="200"/>
    <col min="1025" max="1025" width="8.1796875" style="200" customWidth="1"/>
    <col min="1026" max="1026" width="13.1796875" style="200" customWidth="1"/>
    <col min="1027" max="1027" width="5.26953125" style="200" customWidth="1"/>
    <col min="1028" max="1028" width="11" style="200" customWidth="1"/>
    <col min="1029" max="1029" width="11.81640625" style="200" customWidth="1"/>
    <col min="1030" max="1030" width="9.26953125" style="200" customWidth="1"/>
    <col min="1031" max="1031" width="10.1796875" style="200" customWidth="1"/>
    <col min="1032" max="1035" width="45.81640625" style="200" customWidth="1"/>
    <col min="1036" max="1280" width="9.1796875" style="200"/>
    <col min="1281" max="1281" width="8.1796875" style="200" customWidth="1"/>
    <col min="1282" max="1282" width="13.1796875" style="200" customWidth="1"/>
    <col min="1283" max="1283" width="5.26953125" style="200" customWidth="1"/>
    <col min="1284" max="1284" width="11" style="200" customWidth="1"/>
    <col min="1285" max="1285" width="11.81640625" style="200" customWidth="1"/>
    <col min="1286" max="1286" width="9.26953125" style="200" customWidth="1"/>
    <col min="1287" max="1287" width="10.1796875" style="200" customWidth="1"/>
    <col min="1288" max="1291" width="45.81640625" style="200" customWidth="1"/>
    <col min="1292" max="1536" width="9.1796875" style="200"/>
    <col min="1537" max="1537" width="8.1796875" style="200" customWidth="1"/>
    <col min="1538" max="1538" width="13.1796875" style="200" customWidth="1"/>
    <col min="1539" max="1539" width="5.26953125" style="200" customWidth="1"/>
    <col min="1540" max="1540" width="11" style="200" customWidth="1"/>
    <col min="1541" max="1541" width="11.81640625" style="200" customWidth="1"/>
    <col min="1542" max="1542" width="9.26953125" style="200" customWidth="1"/>
    <col min="1543" max="1543" width="10.1796875" style="200" customWidth="1"/>
    <col min="1544" max="1547" width="45.81640625" style="200" customWidth="1"/>
    <col min="1548" max="1792" width="9.1796875" style="200"/>
    <col min="1793" max="1793" width="8.1796875" style="200" customWidth="1"/>
    <col min="1794" max="1794" width="13.1796875" style="200" customWidth="1"/>
    <col min="1795" max="1795" width="5.26953125" style="200" customWidth="1"/>
    <col min="1796" max="1796" width="11" style="200" customWidth="1"/>
    <col min="1797" max="1797" width="11.81640625" style="200" customWidth="1"/>
    <col min="1798" max="1798" width="9.26953125" style="200" customWidth="1"/>
    <col min="1799" max="1799" width="10.1796875" style="200" customWidth="1"/>
    <col min="1800" max="1803" width="45.81640625" style="200" customWidth="1"/>
    <col min="1804" max="2048" width="9.1796875" style="200"/>
    <col min="2049" max="2049" width="8.1796875" style="200" customWidth="1"/>
    <col min="2050" max="2050" width="13.1796875" style="200" customWidth="1"/>
    <col min="2051" max="2051" width="5.26953125" style="200" customWidth="1"/>
    <col min="2052" max="2052" width="11" style="200" customWidth="1"/>
    <col min="2053" max="2053" width="11.81640625" style="200" customWidth="1"/>
    <col min="2054" max="2054" width="9.26953125" style="200" customWidth="1"/>
    <col min="2055" max="2055" width="10.1796875" style="200" customWidth="1"/>
    <col min="2056" max="2059" width="45.81640625" style="200" customWidth="1"/>
    <col min="2060" max="2304" width="9.1796875" style="200"/>
    <col min="2305" max="2305" width="8.1796875" style="200" customWidth="1"/>
    <col min="2306" max="2306" width="13.1796875" style="200" customWidth="1"/>
    <col min="2307" max="2307" width="5.26953125" style="200" customWidth="1"/>
    <col min="2308" max="2308" width="11" style="200" customWidth="1"/>
    <col min="2309" max="2309" width="11.81640625" style="200" customWidth="1"/>
    <col min="2310" max="2310" width="9.26953125" style="200" customWidth="1"/>
    <col min="2311" max="2311" width="10.1796875" style="200" customWidth="1"/>
    <col min="2312" max="2315" width="45.81640625" style="200" customWidth="1"/>
    <col min="2316" max="2560" width="9.1796875" style="200"/>
    <col min="2561" max="2561" width="8.1796875" style="200" customWidth="1"/>
    <col min="2562" max="2562" width="13.1796875" style="200" customWidth="1"/>
    <col min="2563" max="2563" width="5.26953125" style="200" customWidth="1"/>
    <col min="2564" max="2564" width="11" style="200" customWidth="1"/>
    <col min="2565" max="2565" width="11.81640625" style="200" customWidth="1"/>
    <col min="2566" max="2566" width="9.26953125" style="200" customWidth="1"/>
    <col min="2567" max="2567" width="10.1796875" style="200" customWidth="1"/>
    <col min="2568" max="2571" width="45.81640625" style="200" customWidth="1"/>
    <col min="2572" max="2816" width="9.1796875" style="200"/>
    <col min="2817" max="2817" width="8.1796875" style="200" customWidth="1"/>
    <col min="2818" max="2818" width="13.1796875" style="200" customWidth="1"/>
    <col min="2819" max="2819" width="5.26953125" style="200" customWidth="1"/>
    <col min="2820" max="2820" width="11" style="200" customWidth="1"/>
    <col min="2821" max="2821" width="11.81640625" style="200" customWidth="1"/>
    <col min="2822" max="2822" width="9.26953125" style="200" customWidth="1"/>
    <col min="2823" max="2823" width="10.1796875" style="200" customWidth="1"/>
    <col min="2824" max="2827" width="45.81640625" style="200" customWidth="1"/>
    <col min="2828" max="3072" width="9.1796875" style="200"/>
    <col min="3073" max="3073" width="8.1796875" style="200" customWidth="1"/>
    <col min="3074" max="3074" width="13.1796875" style="200" customWidth="1"/>
    <col min="3075" max="3075" width="5.26953125" style="200" customWidth="1"/>
    <col min="3076" max="3076" width="11" style="200" customWidth="1"/>
    <col min="3077" max="3077" width="11.81640625" style="200" customWidth="1"/>
    <col min="3078" max="3078" width="9.26953125" style="200" customWidth="1"/>
    <col min="3079" max="3079" width="10.1796875" style="200" customWidth="1"/>
    <col min="3080" max="3083" width="45.81640625" style="200" customWidth="1"/>
    <col min="3084" max="3328" width="9.1796875" style="200"/>
    <col min="3329" max="3329" width="8.1796875" style="200" customWidth="1"/>
    <col min="3330" max="3330" width="13.1796875" style="200" customWidth="1"/>
    <col min="3331" max="3331" width="5.26953125" style="200" customWidth="1"/>
    <col min="3332" max="3332" width="11" style="200" customWidth="1"/>
    <col min="3333" max="3333" width="11.81640625" style="200" customWidth="1"/>
    <col min="3334" max="3334" width="9.26953125" style="200" customWidth="1"/>
    <col min="3335" max="3335" width="10.1796875" style="200" customWidth="1"/>
    <col min="3336" max="3339" width="45.81640625" style="200" customWidth="1"/>
    <col min="3340" max="3584" width="9.1796875" style="200"/>
    <col min="3585" max="3585" width="8.1796875" style="200" customWidth="1"/>
    <col min="3586" max="3586" width="13.1796875" style="200" customWidth="1"/>
    <col min="3587" max="3587" width="5.26953125" style="200" customWidth="1"/>
    <col min="3588" max="3588" width="11" style="200" customWidth="1"/>
    <col min="3589" max="3589" width="11.81640625" style="200" customWidth="1"/>
    <col min="3590" max="3590" width="9.26953125" style="200" customWidth="1"/>
    <col min="3591" max="3591" width="10.1796875" style="200" customWidth="1"/>
    <col min="3592" max="3595" width="45.81640625" style="200" customWidth="1"/>
    <col min="3596" max="3840" width="9.1796875" style="200"/>
    <col min="3841" max="3841" width="8.1796875" style="200" customWidth="1"/>
    <col min="3842" max="3842" width="13.1796875" style="200" customWidth="1"/>
    <col min="3843" max="3843" width="5.26953125" style="200" customWidth="1"/>
    <col min="3844" max="3844" width="11" style="200" customWidth="1"/>
    <col min="3845" max="3845" width="11.81640625" style="200" customWidth="1"/>
    <col min="3846" max="3846" width="9.26953125" style="200" customWidth="1"/>
    <col min="3847" max="3847" width="10.1796875" style="200" customWidth="1"/>
    <col min="3848" max="3851" width="45.81640625" style="200" customWidth="1"/>
    <col min="3852" max="4096" width="9.1796875" style="200"/>
    <col min="4097" max="4097" width="8.1796875" style="200" customWidth="1"/>
    <col min="4098" max="4098" width="13.1796875" style="200" customWidth="1"/>
    <col min="4099" max="4099" width="5.26953125" style="200" customWidth="1"/>
    <col min="4100" max="4100" width="11" style="200" customWidth="1"/>
    <col min="4101" max="4101" width="11.81640625" style="200" customWidth="1"/>
    <col min="4102" max="4102" width="9.26953125" style="200" customWidth="1"/>
    <col min="4103" max="4103" width="10.1796875" style="200" customWidth="1"/>
    <col min="4104" max="4107" width="45.81640625" style="200" customWidth="1"/>
    <col min="4108" max="4352" width="9.1796875" style="200"/>
    <col min="4353" max="4353" width="8.1796875" style="200" customWidth="1"/>
    <col min="4354" max="4354" width="13.1796875" style="200" customWidth="1"/>
    <col min="4355" max="4355" width="5.26953125" style="200" customWidth="1"/>
    <col min="4356" max="4356" width="11" style="200" customWidth="1"/>
    <col min="4357" max="4357" width="11.81640625" style="200" customWidth="1"/>
    <col min="4358" max="4358" width="9.26953125" style="200" customWidth="1"/>
    <col min="4359" max="4359" width="10.1796875" style="200" customWidth="1"/>
    <col min="4360" max="4363" width="45.81640625" style="200" customWidth="1"/>
    <col min="4364" max="4608" width="9.1796875" style="200"/>
    <col min="4609" max="4609" width="8.1796875" style="200" customWidth="1"/>
    <col min="4610" max="4610" width="13.1796875" style="200" customWidth="1"/>
    <col min="4611" max="4611" width="5.26953125" style="200" customWidth="1"/>
    <col min="4612" max="4612" width="11" style="200" customWidth="1"/>
    <col min="4613" max="4613" width="11.81640625" style="200" customWidth="1"/>
    <col min="4614" max="4614" width="9.26953125" style="200" customWidth="1"/>
    <col min="4615" max="4615" width="10.1796875" style="200" customWidth="1"/>
    <col min="4616" max="4619" width="45.81640625" style="200" customWidth="1"/>
    <col min="4620" max="4864" width="9.1796875" style="200"/>
    <col min="4865" max="4865" width="8.1796875" style="200" customWidth="1"/>
    <col min="4866" max="4866" width="13.1796875" style="200" customWidth="1"/>
    <col min="4867" max="4867" width="5.26953125" style="200" customWidth="1"/>
    <col min="4868" max="4868" width="11" style="200" customWidth="1"/>
    <col min="4869" max="4869" width="11.81640625" style="200" customWidth="1"/>
    <col min="4870" max="4870" width="9.26953125" style="200" customWidth="1"/>
    <col min="4871" max="4871" width="10.1796875" style="200" customWidth="1"/>
    <col min="4872" max="4875" width="45.81640625" style="200" customWidth="1"/>
    <col min="4876" max="5120" width="9.1796875" style="200"/>
    <col min="5121" max="5121" width="8.1796875" style="200" customWidth="1"/>
    <col min="5122" max="5122" width="13.1796875" style="200" customWidth="1"/>
    <col min="5123" max="5123" width="5.26953125" style="200" customWidth="1"/>
    <col min="5124" max="5124" width="11" style="200" customWidth="1"/>
    <col min="5125" max="5125" width="11.81640625" style="200" customWidth="1"/>
    <col min="5126" max="5126" width="9.26953125" style="200" customWidth="1"/>
    <col min="5127" max="5127" width="10.1796875" style="200" customWidth="1"/>
    <col min="5128" max="5131" width="45.81640625" style="200" customWidth="1"/>
    <col min="5132" max="5376" width="9.1796875" style="200"/>
    <col min="5377" max="5377" width="8.1796875" style="200" customWidth="1"/>
    <col min="5378" max="5378" width="13.1796875" style="200" customWidth="1"/>
    <col min="5379" max="5379" width="5.26953125" style="200" customWidth="1"/>
    <col min="5380" max="5380" width="11" style="200" customWidth="1"/>
    <col min="5381" max="5381" width="11.81640625" style="200" customWidth="1"/>
    <col min="5382" max="5382" width="9.26953125" style="200" customWidth="1"/>
    <col min="5383" max="5383" width="10.1796875" style="200" customWidth="1"/>
    <col min="5384" max="5387" width="45.81640625" style="200" customWidth="1"/>
    <col min="5388" max="5632" width="9.1796875" style="200"/>
    <col min="5633" max="5633" width="8.1796875" style="200" customWidth="1"/>
    <col min="5634" max="5634" width="13.1796875" style="200" customWidth="1"/>
    <col min="5635" max="5635" width="5.26953125" style="200" customWidth="1"/>
    <col min="5636" max="5636" width="11" style="200" customWidth="1"/>
    <col min="5637" max="5637" width="11.81640625" style="200" customWidth="1"/>
    <col min="5638" max="5638" width="9.26953125" style="200" customWidth="1"/>
    <col min="5639" max="5639" width="10.1796875" style="200" customWidth="1"/>
    <col min="5640" max="5643" width="45.81640625" style="200" customWidth="1"/>
    <col min="5644" max="5888" width="9.1796875" style="200"/>
    <col min="5889" max="5889" width="8.1796875" style="200" customWidth="1"/>
    <col min="5890" max="5890" width="13.1796875" style="200" customWidth="1"/>
    <col min="5891" max="5891" width="5.26953125" style="200" customWidth="1"/>
    <col min="5892" max="5892" width="11" style="200" customWidth="1"/>
    <col min="5893" max="5893" width="11.81640625" style="200" customWidth="1"/>
    <col min="5894" max="5894" width="9.26953125" style="200" customWidth="1"/>
    <col min="5895" max="5895" width="10.1796875" style="200" customWidth="1"/>
    <col min="5896" max="5899" width="45.81640625" style="200" customWidth="1"/>
    <col min="5900" max="6144" width="9.1796875" style="200"/>
    <col min="6145" max="6145" width="8.1796875" style="200" customWidth="1"/>
    <col min="6146" max="6146" width="13.1796875" style="200" customWidth="1"/>
    <col min="6147" max="6147" width="5.26953125" style="200" customWidth="1"/>
    <col min="6148" max="6148" width="11" style="200" customWidth="1"/>
    <col min="6149" max="6149" width="11.81640625" style="200" customWidth="1"/>
    <col min="6150" max="6150" width="9.26953125" style="200" customWidth="1"/>
    <col min="6151" max="6151" width="10.1796875" style="200" customWidth="1"/>
    <col min="6152" max="6155" width="45.81640625" style="200" customWidth="1"/>
    <col min="6156" max="6400" width="9.1796875" style="200"/>
    <col min="6401" max="6401" width="8.1796875" style="200" customWidth="1"/>
    <col min="6402" max="6402" width="13.1796875" style="200" customWidth="1"/>
    <col min="6403" max="6403" width="5.26953125" style="200" customWidth="1"/>
    <col min="6404" max="6404" width="11" style="200" customWidth="1"/>
    <col min="6405" max="6405" width="11.81640625" style="200" customWidth="1"/>
    <col min="6406" max="6406" width="9.26953125" style="200" customWidth="1"/>
    <col min="6407" max="6407" width="10.1796875" style="200" customWidth="1"/>
    <col min="6408" max="6411" width="45.81640625" style="200" customWidth="1"/>
    <col min="6412" max="6656" width="9.1796875" style="200"/>
    <col min="6657" max="6657" width="8.1796875" style="200" customWidth="1"/>
    <col min="6658" max="6658" width="13.1796875" style="200" customWidth="1"/>
    <col min="6659" max="6659" width="5.26953125" style="200" customWidth="1"/>
    <col min="6660" max="6660" width="11" style="200" customWidth="1"/>
    <col min="6661" max="6661" width="11.81640625" style="200" customWidth="1"/>
    <col min="6662" max="6662" width="9.26953125" style="200" customWidth="1"/>
    <col min="6663" max="6663" width="10.1796875" style="200" customWidth="1"/>
    <col min="6664" max="6667" width="45.81640625" style="200" customWidth="1"/>
    <col min="6668" max="6912" width="9.1796875" style="200"/>
    <col min="6913" max="6913" width="8.1796875" style="200" customWidth="1"/>
    <col min="6914" max="6914" width="13.1796875" style="200" customWidth="1"/>
    <col min="6915" max="6915" width="5.26953125" style="200" customWidth="1"/>
    <col min="6916" max="6916" width="11" style="200" customWidth="1"/>
    <col min="6917" max="6917" width="11.81640625" style="200" customWidth="1"/>
    <col min="6918" max="6918" width="9.26953125" style="200" customWidth="1"/>
    <col min="6919" max="6919" width="10.1796875" style="200" customWidth="1"/>
    <col min="6920" max="6923" width="45.81640625" style="200" customWidth="1"/>
    <col min="6924" max="7168" width="9.1796875" style="200"/>
    <col min="7169" max="7169" width="8.1796875" style="200" customWidth="1"/>
    <col min="7170" max="7170" width="13.1796875" style="200" customWidth="1"/>
    <col min="7171" max="7171" width="5.26953125" style="200" customWidth="1"/>
    <col min="7172" max="7172" width="11" style="200" customWidth="1"/>
    <col min="7173" max="7173" width="11.81640625" style="200" customWidth="1"/>
    <col min="7174" max="7174" width="9.26953125" style="200" customWidth="1"/>
    <col min="7175" max="7175" width="10.1796875" style="200" customWidth="1"/>
    <col min="7176" max="7179" width="45.81640625" style="200" customWidth="1"/>
    <col min="7180" max="7424" width="9.1796875" style="200"/>
    <col min="7425" max="7425" width="8.1796875" style="200" customWidth="1"/>
    <col min="7426" max="7426" width="13.1796875" style="200" customWidth="1"/>
    <col min="7427" max="7427" width="5.26953125" style="200" customWidth="1"/>
    <col min="7428" max="7428" width="11" style="200" customWidth="1"/>
    <col min="7429" max="7429" width="11.81640625" style="200" customWidth="1"/>
    <col min="7430" max="7430" width="9.26953125" style="200" customWidth="1"/>
    <col min="7431" max="7431" width="10.1796875" style="200" customWidth="1"/>
    <col min="7432" max="7435" width="45.81640625" style="200" customWidth="1"/>
    <col min="7436" max="7680" width="9.1796875" style="200"/>
    <col min="7681" max="7681" width="8.1796875" style="200" customWidth="1"/>
    <col min="7682" max="7682" width="13.1796875" style="200" customWidth="1"/>
    <col min="7683" max="7683" width="5.26953125" style="200" customWidth="1"/>
    <col min="7684" max="7684" width="11" style="200" customWidth="1"/>
    <col min="7685" max="7685" width="11.81640625" style="200" customWidth="1"/>
    <col min="7686" max="7686" width="9.26953125" style="200" customWidth="1"/>
    <col min="7687" max="7687" width="10.1796875" style="200" customWidth="1"/>
    <col min="7688" max="7691" width="45.81640625" style="200" customWidth="1"/>
    <col min="7692" max="7936" width="9.1796875" style="200"/>
    <col min="7937" max="7937" width="8.1796875" style="200" customWidth="1"/>
    <col min="7938" max="7938" width="13.1796875" style="200" customWidth="1"/>
    <col min="7939" max="7939" width="5.26953125" style="200" customWidth="1"/>
    <col min="7940" max="7940" width="11" style="200" customWidth="1"/>
    <col min="7941" max="7941" width="11.81640625" style="200" customWidth="1"/>
    <col min="7942" max="7942" width="9.26953125" style="200" customWidth="1"/>
    <col min="7943" max="7943" width="10.1796875" style="200" customWidth="1"/>
    <col min="7944" max="7947" width="45.81640625" style="200" customWidth="1"/>
    <col min="7948" max="8192" width="9.1796875" style="200"/>
    <col min="8193" max="8193" width="8.1796875" style="200" customWidth="1"/>
    <col min="8194" max="8194" width="13.1796875" style="200" customWidth="1"/>
    <col min="8195" max="8195" width="5.26953125" style="200" customWidth="1"/>
    <col min="8196" max="8196" width="11" style="200" customWidth="1"/>
    <col min="8197" max="8197" width="11.81640625" style="200" customWidth="1"/>
    <col min="8198" max="8198" width="9.26953125" style="200" customWidth="1"/>
    <col min="8199" max="8199" width="10.1796875" style="200" customWidth="1"/>
    <col min="8200" max="8203" width="45.81640625" style="200" customWidth="1"/>
    <col min="8204" max="8448" width="9.1796875" style="200"/>
    <col min="8449" max="8449" width="8.1796875" style="200" customWidth="1"/>
    <col min="8450" max="8450" width="13.1796875" style="200" customWidth="1"/>
    <col min="8451" max="8451" width="5.26953125" style="200" customWidth="1"/>
    <col min="8452" max="8452" width="11" style="200" customWidth="1"/>
    <col min="8453" max="8453" width="11.81640625" style="200" customWidth="1"/>
    <col min="8454" max="8454" width="9.26953125" style="200" customWidth="1"/>
    <col min="8455" max="8455" width="10.1796875" style="200" customWidth="1"/>
    <col min="8456" max="8459" width="45.81640625" style="200" customWidth="1"/>
    <col min="8460" max="8704" width="9.1796875" style="200"/>
    <col min="8705" max="8705" width="8.1796875" style="200" customWidth="1"/>
    <col min="8706" max="8706" width="13.1796875" style="200" customWidth="1"/>
    <col min="8707" max="8707" width="5.26953125" style="200" customWidth="1"/>
    <col min="8708" max="8708" width="11" style="200" customWidth="1"/>
    <col min="8709" max="8709" width="11.81640625" style="200" customWidth="1"/>
    <col min="8710" max="8710" width="9.26953125" style="200" customWidth="1"/>
    <col min="8711" max="8711" width="10.1796875" style="200" customWidth="1"/>
    <col min="8712" max="8715" width="45.81640625" style="200" customWidth="1"/>
    <col min="8716" max="8960" width="9.1796875" style="200"/>
    <col min="8961" max="8961" width="8.1796875" style="200" customWidth="1"/>
    <col min="8962" max="8962" width="13.1796875" style="200" customWidth="1"/>
    <col min="8963" max="8963" width="5.26953125" style="200" customWidth="1"/>
    <col min="8964" max="8964" width="11" style="200" customWidth="1"/>
    <col min="8965" max="8965" width="11.81640625" style="200" customWidth="1"/>
    <col min="8966" max="8966" width="9.26953125" style="200" customWidth="1"/>
    <col min="8967" max="8967" width="10.1796875" style="200" customWidth="1"/>
    <col min="8968" max="8971" width="45.81640625" style="200" customWidth="1"/>
    <col min="8972" max="9216" width="9.1796875" style="200"/>
    <col min="9217" max="9217" width="8.1796875" style="200" customWidth="1"/>
    <col min="9218" max="9218" width="13.1796875" style="200" customWidth="1"/>
    <col min="9219" max="9219" width="5.26953125" style="200" customWidth="1"/>
    <col min="9220" max="9220" width="11" style="200" customWidth="1"/>
    <col min="9221" max="9221" width="11.81640625" style="200" customWidth="1"/>
    <col min="9222" max="9222" width="9.26953125" style="200" customWidth="1"/>
    <col min="9223" max="9223" width="10.1796875" style="200" customWidth="1"/>
    <col min="9224" max="9227" width="45.81640625" style="200" customWidth="1"/>
    <col min="9228" max="9472" width="9.1796875" style="200"/>
    <col min="9473" max="9473" width="8.1796875" style="200" customWidth="1"/>
    <col min="9474" max="9474" width="13.1796875" style="200" customWidth="1"/>
    <col min="9475" max="9475" width="5.26953125" style="200" customWidth="1"/>
    <col min="9476" max="9476" width="11" style="200" customWidth="1"/>
    <col min="9477" max="9477" width="11.81640625" style="200" customWidth="1"/>
    <col min="9478" max="9478" width="9.26953125" style="200" customWidth="1"/>
    <col min="9479" max="9479" width="10.1796875" style="200" customWidth="1"/>
    <col min="9480" max="9483" width="45.81640625" style="200" customWidth="1"/>
    <col min="9484" max="9728" width="9.1796875" style="200"/>
    <col min="9729" max="9729" width="8.1796875" style="200" customWidth="1"/>
    <col min="9730" max="9730" width="13.1796875" style="200" customWidth="1"/>
    <col min="9731" max="9731" width="5.26953125" style="200" customWidth="1"/>
    <col min="9732" max="9732" width="11" style="200" customWidth="1"/>
    <col min="9733" max="9733" width="11.81640625" style="200" customWidth="1"/>
    <col min="9734" max="9734" width="9.26953125" style="200" customWidth="1"/>
    <col min="9735" max="9735" width="10.1796875" style="200" customWidth="1"/>
    <col min="9736" max="9739" width="45.81640625" style="200" customWidth="1"/>
    <col min="9740" max="9984" width="9.1796875" style="200"/>
    <col min="9985" max="9985" width="8.1796875" style="200" customWidth="1"/>
    <col min="9986" max="9986" width="13.1796875" style="200" customWidth="1"/>
    <col min="9987" max="9987" width="5.26953125" style="200" customWidth="1"/>
    <col min="9988" max="9988" width="11" style="200" customWidth="1"/>
    <col min="9989" max="9989" width="11.81640625" style="200" customWidth="1"/>
    <col min="9990" max="9990" width="9.26953125" style="200" customWidth="1"/>
    <col min="9991" max="9991" width="10.1796875" style="200" customWidth="1"/>
    <col min="9992" max="9995" width="45.81640625" style="200" customWidth="1"/>
    <col min="9996" max="10240" width="9.1796875" style="200"/>
    <col min="10241" max="10241" width="8.1796875" style="200" customWidth="1"/>
    <col min="10242" max="10242" width="13.1796875" style="200" customWidth="1"/>
    <col min="10243" max="10243" width="5.26953125" style="200" customWidth="1"/>
    <col min="10244" max="10244" width="11" style="200" customWidth="1"/>
    <col min="10245" max="10245" width="11.81640625" style="200" customWidth="1"/>
    <col min="10246" max="10246" width="9.26953125" style="200" customWidth="1"/>
    <col min="10247" max="10247" width="10.1796875" style="200" customWidth="1"/>
    <col min="10248" max="10251" width="45.81640625" style="200" customWidth="1"/>
    <col min="10252" max="10496" width="9.1796875" style="200"/>
    <col min="10497" max="10497" width="8.1796875" style="200" customWidth="1"/>
    <col min="10498" max="10498" width="13.1796875" style="200" customWidth="1"/>
    <col min="10499" max="10499" width="5.26953125" style="200" customWidth="1"/>
    <col min="10500" max="10500" width="11" style="200" customWidth="1"/>
    <col min="10501" max="10501" width="11.81640625" style="200" customWidth="1"/>
    <col min="10502" max="10502" width="9.26953125" style="200" customWidth="1"/>
    <col min="10503" max="10503" width="10.1796875" style="200" customWidth="1"/>
    <col min="10504" max="10507" width="45.81640625" style="200" customWidth="1"/>
    <col min="10508" max="10752" width="9.1796875" style="200"/>
    <col min="10753" max="10753" width="8.1796875" style="200" customWidth="1"/>
    <col min="10754" max="10754" width="13.1796875" style="200" customWidth="1"/>
    <col min="10755" max="10755" width="5.26953125" style="200" customWidth="1"/>
    <col min="10756" max="10756" width="11" style="200" customWidth="1"/>
    <col min="10757" max="10757" width="11.81640625" style="200" customWidth="1"/>
    <col min="10758" max="10758" width="9.26953125" style="200" customWidth="1"/>
    <col min="10759" max="10759" width="10.1796875" style="200" customWidth="1"/>
    <col min="10760" max="10763" width="45.81640625" style="200" customWidth="1"/>
    <col min="10764" max="11008" width="9.1796875" style="200"/>
    <col min="11009" max="11009" width="8.1796875" style="200" customWidth="1"/>
    <col min="11010" max="11010" width="13.1796875" style="200" customWidth="1"/>
    <col min="11011" max="11011" width="5.26953125" style="200" customWidth="1"/>
    <col min="11012" max="11012" width="11" style="200" customWidth="1"/>
    <col min="11013" max="11013" width="11.81640625" style="200" customWidth="1"/>
    <col min="11014" max="11014" width="9.26953125" style="200" customWidth="1"/>
    <col min="11015" max="11015" width="10.1796875" style="200" customWidth="1"/>
    <col min="11016" max="11019" width="45.81640625" style="200" customWidth="1"/>
    <col min="11020" max="11264" width="9.1796875" style="200"/>
    <col min="11265" max="11265" width="8.1796875" style="200" customWidth="1"/>
    <col min="11266" max="11266" width="13.1796875" style="200" customWidth="1"/>
    <col min="11267" max="11267" width="5.26953125" style="200" customWidth="1"/>
    <col min="11268" max="11268" width="11" style="200" customWidth="1"/>
    <col min="11269" max="11269" width="11.81640625" style="200" customWidth="1"/>
    <col min="11270" max="11270" width="9.26953125" style="200" customWidth="1"/>
    <col min="11271" max="11271" width="10.1796875" style="200" customWidth="1"/>
    <col min="11272" max="11275" width="45.81640625" style="200" customWidth="1"/>
    <col min="11276" max="11520" width="9.1796875" style="200"/>
    <col min="11521" max="11521" width="8.1796875" style="200" customWidth="1"/>
    <col min="11522" max="11522" width="13.1796875" style="200" customWidth="1"/>
    <col min="11523" max="11523" width="5.26953125" style="200" customWidth="1"/>
    <col min="11524" max="11524" width="11" style="200" customWidth="1"/>
    <col min="11525" max="11525" width="11.81640625" style="200" customWidth="1"/>
    <col min="11526" max="11526" width="9.26953125" style="200" customWidth="1"/>
    <col min="11527" max="11527" width="10.1796875" style="200" customWidth="1"/>
    <col min="11528" max="11531" width="45.81640625" style="200" customWidth="1"/>
    <col min="11532" max="11776" width="9.1796875" style="200"/>
    <col min="11777" max="11777" width="8.1796875" style="200" customWidth="1"/>
    <col min="11778" max="11778" width="13.1796875" style="200" customWidth="1"/>
    <col min="11779" max="11779" width="5.26953125" style="200" customWidth="1"/>
    <col min="11780" max="11780" width="11" style="200" customWidth="1"/>
    <col min="11781" max="11781" width="11.81640625" style="200" customWidth="1"/>
    <col min="11782" max="11782" width="9.26953125" style="200" customWidth="1"/>
    <col min="11783" max="11783" width="10.1796875" style="200" customWidth="1"/>
    <col min="11784" max="11787" width="45.81640625" style="200" customWidth="1"/>
    <col min="11788" max="12032" width="9.1796875" style="200"/>
    <col min="12033" max="12033" width="8.1796875" style="200" customWidth="1"/>
    <col min="12034" max="12034" width="13.1796875" style="200" customWidth="1"/>
    <col min="12035" max="12035" width="5.26953125" style="200" customWidth="1"/>
    <col min="12036" max="12036" width="11" style="200" customWidth="1"/>
    <col min="12037" max="12037" width="11.81640625" style="200" customWidth="1"/>
    <col min="12038" max="12038" width="9.26953125" style="200" customWidth="1"/>
    <col min="12039" max="12039" width="10.1796875" style="200" customWidth="1"/>
    <col min="12040" max="12043" width="45.81640625" style="200" customWidth="1"/>
    <col min="12044" max="12288" width="9.1796875" style="200"/>
    <col min="12289" max="12289" width="8.1796875" style="200" customWidth="1"/>
    <col min="12290" max="12290" width="13.1796875" style="200" customWidth="1"/>
    <col min="12291" max="12291" width="5.26953125" style="200" customWidth="1"/>
    <col min="12292" max="12292" width="11" style="200" customWidth="1"/>
    <col min="12293" max="12293" width="11.81640625" style="200" customWidth="1"/>
    <col min="12294" max="12294" width="9.26953125" style="200" customWidth="1"/>
    <col min="12295" max="12295" width="10.1796875" style="200" customWidth="1"/>
    <col min="12296" max="12299" width="45.81640625" style="200" customWidth="1"/>
    <col min="12300" max="12544" width="9.1796875" style="200"/>
    <col min="12545" max="12545" width="8.1796875" style="200" customWidth="1"/>
    <col min="12546" max="12546" width="13.1796875" style="200" customWidth="1"/>
    <col min="12547" max="12547" width="5.26953125" style="200" customWidth="1"/>
    <col min="12548" max="12548" width="11" style="200" customWidth="1"/>
    <col min="12549" max="12549" width="11.81640625" style="200" customWidth="1"/>
    <col min="12550" max="12550" width="9.26953125" style="200" customWidth="1"/>
    <col min="12551" max="12551" width="10.1796875" style="200" customWidth="1"/>
    <col min="12552" max="12555" width="45.81640625" style="200" customWidth="1"/>
    <col min="12556" max="12800" width="9.1796875" style="200"/>
    <col min="12801" max="12801" width="8.1796875" style="200" customWidth="1"/>
    <col min="12802" max="12802" width="13.1796875" style="200" customWidth="1"/>
    <col min="12803" max="12803" width="5.26953125" style="200" customWidth="1"/>
    <col min="12804" max="12804" width="11" style="200" customWidth="1"/>
    <col min="12805" max="12805" width="11.81640625" style="200" customWidth="1"/>
    <col min="12806" max="12806" width="9.26953125" style="200" customWidth="1"/>
    <col min="12807" max="12807" width="10.1796875" style="200" customWidth="1"/>
    <col min="12808" max="12811" width="45.81640625" style="200" customWidth="1"/>
    <col min="12812" max="13056" width="9.1796875" style="200"/>
    <col min="13057" max="13057" width="8.1796875" style="200" customWidth="1"/>
    <col min="13058" max="13058" width="13.1796875" style="200" customWidth="1"/>
    <col min="13059" max="13059" width="5.26953125" style="200" customWidth="1"/>
    <col min="13060" max="13060" width="11" style="200" customWidth="1"/>
    <col min="13061" max="13061" width="11.81640625" style="200" customWidth="1"/>
    <col min="13062" max="13062" width="9.26953125" style="200" customWidth="1"/>
    <col min="13063" max="13063" width="10.1796875" style="200" customWidth="1"/>
    <col min="13064" max="13067" width="45.81640625" style="200" customWidth="1"/>
    <col min="13068" max="13312" width="9.1796875" style="200"/>
    <col min="13313" max="13313" width="8.1796875" style="200" customWidth="1"/>
    <col min="13314" max="13314" width="13.1796875" style="200" customWidth="1"/>
    <col min="13315" max="13315" width="5.26953125" style="200" customWidth="1"/>
    <col min="13316" max="13316" width="11" style="200" customWidth="1"/>
    <col min="13317" max="13317" width="11.81640625" style="200" customWidth="1"/>
    <col min="13318" max="13318" width="9.26953125" style="200" customWidth="1"/>
    <col min="13319" max="13319" width="10.1796875" style="200" customWidth="1"/>
    <col min="13320" max="13323" width="45.81640625" style="200" customWidth="1"/>
    <col min="13324" max="13568" width="9.1796875" style="200"/>
    <col min="13569" max="13569" width="8.1796875" style="200" customWidth="1"/>
    <col min="13570" max="13570" width="13.1796875" style="200" customWidth="1"/>
    <col min="13571" max="13571" width="5.26953125" style="200" customWidth="1"/>
    <col min="13572" max="13572" width="11" style="200" customWidth="1"/>
    <col min="13573" max="13573" width="11.81640625" style="200" customWidth="1"/>
    <col min="13574" max="13574" width="9.26953125" style="200" customWidth="1"/>
    <col min="13575" max="13575" width="10.1796875" style="200" customWidth="1"/>
    <col min="13576" max="13579" width="45.81640625" style="200" customWidth="1"/>
    <col min="13580" max="13824" width="9.1796875" style="200"/>
    <col min="13825" max="13825" width="8.1796875" style="200" customWidth="1"/>
    <col min="13826" max="13826" width="13.1796875" style="200" customWidth="1"/>
    <col min="13827" max="13827" width="5.26953125" style="200" customWidth="1"/>
    <col min="13828" max="13828" width="11" style="200" customWidth="1"/>
    <col min="13829" max="13829" width="11.81640625" style="200" customWidth="1"/>
    <col min="13830" max="13830" width="9.26953125" style="200" customWidth="1"/>
    <col min="13831" max="13831" width="10.1796875" style="200" customWidth="1"/>
    <col min="13832" max="13835" width="45.81640625" style="200" customWidth="1"/>
    <col min="13836" max="14080" width="9.1796875" style="200"/>
    <col min="14081" max="14081" width="8.1796875" style="200" customWidth="1"/>
    <col min="14082" max="14082" width="13.1796875" style="200" customWidth="1"/>
    <col min="14083" max="14083" width="5.26953125" style="200" customWidth="1"/>
    <col min="14084" max="14084" width="11" style="200" customWidth="1"/>
    <col min="14085" max="14085" width="11.81640625" style="200" customWidth="1"/>
    <col min="14086" max="14086" width="9.26953125" style="200" customWidth="1"/>
    <col min="14087" max="14087" width="10.1796875" style="200" customWidth="1"/>
    <col min="14088" max="14091" width="45.81640625" style="200" customWidth="1"/>
    <col min="14092" max="14336" width="9.1796875" style="200"/>
    <col min="14337" max="14337" width="8.1796875" style="200" customWidth="1"/>
    <col min="14338" max="14338" width="13.1796875" style="200" customWidth="1"/>
    <col min="14339" max="14339" width="5.26953125" style="200" customWidth="1"/>
    <col min="14340" max="14340" width="11" style="200" customWidth="1"/>
    <col min="14341" max="14341" width="11.81640625" style="200" customWidth="1"/>
    <col min="14342" max="14342" width="9.26953125" style="200" customWidth="1"/>
    <col min="14343" max="14343" width="10.1796875" style="200" customWidth="1"/>
    <col min="14344" max="14347" width="45.81640625" style="200" customWidth="1"/>
    <col min="14348" max="14592" width="9.1796875" style="200"/>
    <col min="14593" max="14593" width="8.1796875" style="200" customWidth="1"/>
    <col min="14594" max="14594" width="13.1796875" style="200" customWidth="1"/>
    <col min="14595" max="14595" width="5.26953125" style="200" customWidth="1"/>
    <col min="14596" max="14596" width="11" style="200" customWidth="1"/>
    <col min="14597" max="14597" width="11.81640625" style="200" customWidth="1"/>
    <col min="14598" max="14598" width="9.26953125" style="200" customWidth="1"/>
    <col min="14599" max="14599" width="10.1796875" style="200" customWidth="1"/>
    <col min="14600" max="14603" width="45.81640625" style="200" customWidth="1"/>
    <col min="14604" max="14848" width="9.1796875" style="200"/>
    <col min="14849" max="14849" width="8.1796875" style="200" customWidth="1"/>
    <col min="14850" max="14850" width="13.1796875" style="200" customWidth="1"/>
    <col min="14851" max="14851" width="5.26953125" style="200" customWidth="1"/>
    <col min="14852" max="14852" width="11" style="200" customWidth="1"/>
    <col min="14853" max="14853" width="11.81640625" style="200" customWidth="1"/>
    <col min="14854" max="14854" width="9.26953125" style="200" customWidth="1"/>
    <col min="14855" max="14855" width="10.1796875" style="200" customWidth="1"/>
    <col min="14856" max="14859" width="45.81640625" style="200" customWidth="1"/>
    <col min="14860" max="15104" width="9.1796875" style="200"/>
    <col min="15105" max="15105" width="8.1796875" style="200" customWidth="1"/>
    <col min="15106" max="15106" width="13.1796875" style="200" customWidth="1"/>
    <col min="15107" max="15107" width="5.26953125" style="200" customWidth="1"/>
    <col min="15108" max="15108" width="11" style="200" customWidth="1"/>
    <col min="15109" max="15109" width="11.81640625" style="200" customWidth="1"/>
    <col min="15110" max="15110" width="9.26953125" style="200" customWidth="1"/>
    <col min="15111" max="15111" width="10.1796875" style="200" customWidth="1"/>
    <col min="15112" max="15115" width="45.81640625" style="200" customWidth="1"/>
    <col min="15116" max="15360" width="9.1796875" style="200"/>
    <col min="15361" max="15361" width="8.1796875" style="200" customWidth="1"/>
    <col min="15362" max="15362" width="13.1796875" style="200" customWidth="1"/>
    <col min="15363" max="15363" width="5.26953125" style="200" customWidth="1"/>
    <col min="15364" max="15364" width="11" style="200" customWidth="1"/>
    <col min="15365" max="15365" width="11.81640625" style="200" customWidth="1"/>
    <col min="15366" max="15366" width="9.26953125" style="200" customWidth="1"/>
    <col min="15367" max="15367" width="10.1796875" style="200" customWidth="1"/>
    <col min="15368" max="15371" width="45.81640625" style="200" customWidth="1"/>
    <col min="15372" max="15616" width="9.1796875" style="200"/>
    <col min="15617" max="15617" width="8.1796875" style="200" customWidth="1"/>
    <col min="15618" max="15618" width="13.1796875" style="200" customWidth="1"/>
    <col min="15619" max="15619" width="5.26953125" style="200" customWidth="1"/>
    <col min="15620" max="15620" width="11" style="200" customWidth="1"/>
    <col min="15621" max="15621" width="11.81640625" style="200" customWidth="1"/>
    <col min="15622" max="15622" width="9.26953125" style="200" customWidth="1"/>
    <col min="15623" max="15623" width="10.1796875" style="200" customWidth="1"/>
    <col min="15624" max="15627" width="45.81640625" style="200" customWidth="1"/>
    <col min="15628" max="15872" width="9.1796875" style="200"/>
    <col min="15873" max="15873" width="8.1796875" style="200" customWidth="1"/>
    <col min="15874" max="15874" width="13.1796875" style="200" customWidth="1"/>
    <col min="15875" max="15875" width="5.26953125" style="200" customWidth="1"/>
    <col min="15876" max="15876" width="11" style="200" customWidth="1"/>
    <col min="15877" max="15877" width="11.81640625" style="200" customWidth="1"/>
    <col min="15878" max="15878" width="9.26953125" style="200" customWidth="1"/>
    <col min="15879" max="15879" width="10.1796875" style="200" customWidth="1"/>
    <col min="15880" max="15883" width="45.81640625" style="200" customWidth="1"/>
    <col min="15884" max="16128" width="9.1796875" style="200"/>
    <col min="16129" max="16129" width="8.1796875" style="200" customWidth="1"/>
    <col min="16130" max="16130" width="13.1796875" style="200" customWidth="1"/>
    <col min="16131" max="16131" width="5.26953125" style="200" customWidth="1"/>
    <col min="16132" max="16132" width="11" style="200" customWidth="1"/>
    <col min="16133" max="16133" width="11.81640625" style="200" customWidth="1"/>
    <col min="16134" max="16134" width="9.26953125" style="200" customWidth="1"/>
    <col min="16135" max="16135" width="10.1796875" style="200" customWidth="1"/>
    <col min="16136" max="16139" width="45.81640625" style="200" customWidth="1"/>
    <col min="16140" max="16384" width="9.1796875" style="200"/>
  </cols>
  <sheetData>
    <row r="1" spans="1:11" ht="15" customHeight="1">
      <c r="A1" s="304" t="s">
        <v>988</v>
      </c>
      <c r="B1" s="305"/>
      <c r="C1" s="306"/>
      <c r="D1" s="306"/>
      <c r="E1" s="306"/>
      <c r="F1" s="306"/>
      <c r="G1" s="306"/>
      <c r="H1" s="581"/>
      <c r="I1" s="582"/>
      <c r="J1" s="306"/>
      <c r="K1" s="307"/>
    </row>
    <row r="2" spans="1:11" ht="76.5" customHeight="1">
      <c r="A2" s="308" t="s">
        <v>989</v>
      </c>
      <c r="B2" s="309" t="s">
        <v>990</v>
      </c>
      <c r="C2" s="310" t="s">
        <v>991</v>
      </c>
      <c r="D2" s="311" t="s">
        <v>992</v>
      </c>
      <c r="E2" s="311" t="s">
        <v>993</v>
      </c>
      <c r="F2" s="311" t="s">
        <v>890</v>
      </c>
      <c r="G2" s="311" t="s">
        <v>994</v>
      </c>
      <c r="H2" s="583" t="s">
        <v>995</v>
      </c>
      <c r="I2" s="583" t="s">
        <v>996</v>
      </c>
      <c r="J2" s="311" t="s">
        <v>997</v>
      </c>
      <c r="K2" s="311" t="s">
        <v>998</v>
      </c>
    </row>
    <row r="3" spans="1:11" ht="42.65" customHeight="1">
      <c r="A3" s="589" t="s">
        <v>6</v>
      </c>
      <c r="B3" s="589" t="s">
        <v>3510</v>
      </c>
      <c r="C3" s="579"/>
      <c r="D3" s="579"/>
      <c r="E3" s="579"/>
      <c r="F3" s="579"/>
      <c r="G3" s="579"/>
      <c r="H3" s="587"/>
      <c r="I3" s="587"/>
      <c r="J3" s="586"/>
      <c r="K3" s="586"/>
    </row>
    <row r="4" spans="1:11">
      <c r="A4" s="312"/>
      <c r="B4" s="312"/>
      <c r="C4" s="312"/>
      <c r="D4" s="577"/>
      <c r="E4" s="577"/>
      <c r="F4" s="577"/>
      <c r="G4" s="312"/>
      <c r="H4" s="580"/>
      <c r="I4" s="580"/>
      <c r="J4" s="580"/>
      <c r="K4" s="580"/>
    </row>
    <row r="5" spans="1:11">
      <c r="A5" s="312"/>
      <c r="B5" s="312"/>
      <c r="C5" s="312"/>
      <c r="D5" s="577"/>
      <c r="E5" s="577"/>
      <c r="F5" s="577"/>
      <c r="G5" s="312"/>
      <c r="H5" s="580"/>
      <c r="I5" s="580"/>
      <c r="J5" s="580"/>
      <c r="K5" s="580"/>
    </row>
    <row r="6" spans="1:11">
      <c r="A6" s="312"/>
      <c r="B6" s="312"/>
      <c r="C6" s="312"/>
      <c r="D6" s="577"/>
      <c r="E6" s="577"/>
      <c r="F6" s="577"/>
      <c r="G6" s="312"/>
      <c r="H6" s="580"/>
      <c r="I6" s="580"/>
      <c r="J6" s="580"/>
      <c r="K6" s="580"/>
    </row>
    <row r="7" spans="1:11">
      <c r="A7" s="312"/>
      <c r="B7" s="312"/>
      <c r="C7" s="312"/>
      <c r="D7" s="577"/>
      <c r="E7" s="577"/>
      <c r="F7" s="577"/>
      <c r="G7" s="312"/>
      <c r="H7" s="580"/>
      <c r="I7" s="580"/>
      <c r="J7" s="580"/>
      <c r="K7" s="580"/>
    </row>
    <row r="8" spans="1:11">
      <c r="A8" s="312"/>
      <c r="B8" s="312"/>
      <c r="C8" s="312"/>
      <c r="D8" s="577"/>
      <c r="E8" s="577"/>
      <c r="F8" s="577"/>
      <c r="G8" s="312"/>
      <c r="H8" s="580"/>
      <c r="I8" s="580"/>
      <c r="J8" s="580"/>
      <c r="K8" s="580"/>
    </row>
    <row r="9" spans="1:11">
      <c r="A9" s="312"/>
      <c r="B9" s="312"/>
      <c r="C9" s="312"/>
      <c r="D9" s="577"/>
      <c r="E9" s="577"/>
      <c r="F9" s="577"/>
      <c r="G9" s="312"/>
      <c r="H9" s="580"/>
      <c r="I9" s="580"/>
      <c r="J9" s="580"/>
      <c r="K9" s="580"/>
    </row>
    <row r="10" spans="1:11">
      <c r="A10" s="312"/>
      <c r="B10" s="312"/>
      <c r="C10" s="312"/>
      <c r="D10" s="577"/>
      <c r="E10" s="577"/>
      <c r="F10" s="577"/>
      <c r="G10" s="312"/>
      <c r="H10" s="580"/>
      <c r="I10" s="580"/>
      <c r="J10" s="580"/>
      <c r="K10" s="580"/>
    </row>
    <row r="11" spans="1:11">
      <c r="A11" s="312"/>
      <c r="B11" s="312"/>
      <c r="C11" s="312"/>
      <c r="D11" s="577"/>
      <c r="E11" s="577"/>
      <c r="F11" s="577"/>
      <c r="G11" s="312"/>
      <c r="H11" s="580"/>
      <c r="I11" s="580"/>
      <c r="J11" s="580"/>
      <c r="K11" s="580"/>
    </row>
    <row r="12" spans="1:11">
      <c r="A12" s="312"/>
      <c r="B12" s="312"/>
      <c r="C12" s="312"/>
      <c r="D12" s="577"/>
      <c r="E12" s="577"/>
      <c r="F12" s="577"/>
      <c r="G12" s="312"/>
      <c r="H12" s="580"/>
      <c r="I12" s="580"/>
      <c r="J12" s="580"/>
      <c r="K12" s="580"/>
    </row>
    <row r="13" spans="1:11">
      <c r="A13" s="312"/>
      <c r="B13" s="312"/>
      <c r="C13" s="312"/>
      <c r="D13" s="577"/>
      <c r="E13" s="577"/>
      <c r="F13" s="577"/>
      <c r="G13" s="312"/>
      <c r="H13" s="580"/>
      <c r="I13" s="580"/>
      <c r="J13" s="580"/>
      <c r="K13" s="580"/>
    </row>
    <row r="14" spans="1:11">
      <c r="A14" s="313"/>
      <c r="B14" s="313"/>
      <c r="C14" s="313"/>
      <c r="D14" s="313"/>
      <c r="E14" s="313"/>
      <c r="F14" s="313"/>
      <c r="G14" s="313"/>
      <c r="H14" s="580"/>
      <c r="I14" s="580"/>
      <c r="J14" s="580"/>
      <c r="K14" s="580"/>
    </row>
    <row r="15" spans="1:11">
      <c r="A15" s="313"/>
      <c r="B15" s="313"/>
      <c r="C15" s="313"/>
      <c r="D15" s="313"/>
      <c r="E15" s="313"/>
      <c r="F15" s="313"/>
      <c r="G15" s="313"/>
      <c r="H15" s="580"/>
      <c r="I15" s="580"/>
      <c r="J15" s="314"/>
      <c r="K15" s="314"/>
    </row>
    <row r="16" spans="1:11">
      <c r="A16" s="313"/>
      <c r="B16" s="313"/>
      <c r="C16" s="313"/>
      <c r="D16" s="313"/>
      <c r="E16" s="313"/>
      <c r="F16" s="313"/>
      <c r="G16" s="313"/>
      <c r="H16" s="580"/>
      <c r="I16" s="580"/>
      <c r="J16" s="314"/>
      <c r="K16" s="314"/>
    </row>
    <row r="17" spans="1:11">
      <c r="A17" s="313"/>
      <c r="B17" s="313"/>
      <c r="C17" s="313"/>
      <c r="D17" s="313"/>
      <c r="E17" s="313"/>
      <c r="F17" s="313"/>
      <c r="G17" s="313"/>
      <c r="H17" s="580"/>
      <c r="I17" s="580"/>
      <c r="J17" s="314"/>
      <c r="K17" s="314"/>
    </row>
    <row r="18" spans="1:11">
      <c r="A18" s="313"/>
      <c r="B18" s="313"/>
      <c r="C18" s="313"/>
      <c r="D18" s="313"/>
      <c r="E18" s="313"/>
      <c r="F18" s="313"/>
      <c r="G18" s="313"/>
      <c r="H18" s="580"/>
      <c r="I18" s="580"/>
      <c r="J18" s="314"/>
      <c r="K18" s="314"/>
    </row>
    <row r="19" spans="1:11">
      <c r="A19" s="313"/>
      <c r="B19" s="313"/>
      <c r="C19" s="313"/>
      <c r="D19" s="313"/>
      <c r="E19" s="313"/>
      <c r="F19" s="313"/>
      <c r="G19" s="313"/>
      <c r="H19" s="580"/>
      <c r="I19" s="580"/>
      <c r="J19" s="314"/>
      <c r="K19" s="314"/>
    </row>
    <row r="20" spans="1:11">
      <c r="A20" s="313"/>
      <c r="B20" s="313"/>
      <c r="C20" s="313"/>
      <c r="D20" s="313"/>
      <c r="E20" s="313"/>
      <c r="F20" s="313"/>
      <c r="G20" s="313"/>
      <c r="H20" s="580"/>
      <c r="I20" s="580"/>
      <c r="J20" s="314"/>
      <c r="K20" s="314"/>
    </row>
    <row r="21" spans="1:11">
      <c r="A21" s="313"/>
      <c r="B21" s="313"/>
      <c r="C21" s="313"/>
      <c r="D21" s="313"/>
      <c r="E21" s="313"/>
      <c r="F21" s="313"/>
      <c r="G21" s="313"/>
      <c r="H21" s="580"/>
      <c r="I21" s="580"/>
      <c r="J21" s="314"/>
      <c r="K21" s="314"/>
    </row>
    <row r="22" spans="1:11">
      <c r="A22" s="313"/>
      <c r="B22" s="313"/>
      <c r="C22" s="313"/>
      <c r="D22" s="313"/>
      <c r="E22" s="313"/>
      <c r="F22" s="313"/>
      <c r="G22" s="313"/>
      <c r="H22" s="580"/>
      <c r="I22" s="580"/>
      <c r="J22" s="314"/>
      <c r="K22" s="314"/>
    </row>
    <row r="23" spans="1:11">
      <c r="A23" s="313"/>
      <c r="B23" s="313"/>
      <c r="C23" s="313"/>
      <c r="D23" s="313"/>
      <c r="E23" s="313"/>
      <c r="F23" s="313"/>
      <c r="G23" s="313"/>
      <c r="H23" s="580"/>
      <c r="I23" s="580"/>
      <c r="J23" s="314"/>
      <c r="K23" s="314"/>
    </row>
    <row r="24" spans="1:11">
      <c r="A24" s="313"/>
      <c r="B24" s="313"/>
      <c r="C24" s="313"/>
      <c r="D24" s="313"/>
      <c r="E24" s="313"/>
      <c r="F24" s="313"/>
      <c r="G24" s="313"/>
      <c r="H24" s="580"/>
      <c r="I24" s="580"/>
      <c r="J24" s="314"/>
      <c r="K24" s="314"/>
    </row>
    <row r="25" spans="1:11">
      <c r="A25" s="313"/>
      <c r="B25" s="313"/>
      <c r="C25" s="313"/>
      <c r="D25" s="313"/>
      <c r="E25" s="313"/>
      <c r="F25" s="313"/>
      <c r="G25" s="313"/>
      <c r="H25" s="580"/>
      <c r="I25" s="580"/>
      <c r="J25" s="314"/>
      <c r="K25" s="314"/>
    </row>
    <row r="26" spans="1:11">
      <c r="A26" s="313"/>
      <c r="B26" s="313"/>
      <c r="C26" s="313"/>
      <c r="D26" s="313"/>
      <c r="E26" s="313"/>
      <c r="F26" s="313"/>
      <c r="G26" s="313"/>
      <c r="H26" s="580"/>
      <c r="I26" s="580"/>
      <c r="J26" s="314"/>
      <c r="K26" s="314"/>
    </row>
    <row r="27" spans="1:11">
      <c r="A27" s="313"/>
      <c r="B27" s="313"/>
      <c r="C27" s="313"/>
      <c r="D27" s="313"/>
      <c r="E27" s="313"/>
      <c r="F27" s="313"/>
      <c r="G27" s="313"/>
      <c r="H27" s="580"/>
      <c r="I27" s="580"/>
      <c r="J27" s="314"/>
      <c r="K27" s="314"/>
    </row>
    <row r="28" spans="1:11">
      <c r="A28" s="313"/>
      <c r="B28" s="313"/>
      <c r="C28" s="313"/>
      <c r="D28" s="313"/>
      <c r="E28" s="313"/>
      <c r="F28" s="313"/>
      <c r="G28" s="313"/>
      <c r="H28" s="580"/>
      <c r="I28" s="580"/>
      <c r="J28" s="314"/>
      <c r="K28" s="314"/>
    </row>
    <row r="29" spans="1:11">
      <c r="A29" s="313"/>
      <c r="B29" s="313"/>
      <c r="C29" s="313"/>
      <c r="D29" s="313"/>
      <c r="E29" s="313"/>
      <c r="F29" s="313"/>
      <c r="G29" s="313"/>
      <c r="H29" s="580"/>
      <c r="I29" s="580"/>
      <c r="J29" s="314"/>
      <c r="K29" s="314"/>
    </row>
    <row r="30" spans="1:11">
      <c r="A30" s="313"/>
      <c r="B30" s="313"/>
      <c r="C30" s="313"/>
      <c r="D30" s="313"/>
      <c r="E30" s="313"/>
      <c r="F30" s="313"/>
      <c r="G30" s="313"/>
      <c r="H30" s="580"/>
      <c r="I30" s="580"/>
      <c r="J30" s="314"/>
      <c r="K30" s="314"/>
    </row>
    <row r="31" spans="1:11">
      <c r="A31" s="313"/>
      <c r="B31" s="313"/>
      <c r="C31" s="313"/>
      <c r="D31" s="313"/>
      <c r="E31" s="313"/>
      <c r="F31" s="313"/>
      <c r="G31" s="313"/>
      <c r="H31" s="580"/>
      <c r="I31" s="584"/>
      <c r="J31" s="314"/>
      <c r="K31" s="313"/>
    </row>
    <row r="32" spans="1:11">
      <c r="A32" s="313"/>
      <c r="B32" s="313"/>
      <c r="C32" s="313"/>
      <c r="D32" s="313"/>
      <c r="E32" s="313"/>
      <c r="F32" s="313"/>
      <c r="G32" s="313"/>
      <c r="H32" s="580"/>
      <c r="I32" s="584"/>
      <c r="J32" s="314"/>
      <c r="K32" s="313"/>
    </row>
    <row r="33" spans="1:11">
      <c r="A33" s="313"/>
      <c r="B33" s="313"/>
      <c r="C33" s="313"/>
      <c r="D33" s="313"/>
      <c r="E33" s="313"/>
      <c r="F33" s="313"/>
      <c r="G33" s="313"/>
      <c r="H33" s="580"/>
      <c r="I33" s="584"/>
      <c r="J33" s="314"/>
      <c r="K33" s="313"/>
    </row>
    <row r="34" spans="1:11">
      <c r="H34" s="435"/>
      <c r="J34" s="315"/>
    </row>
    <row r="35" spans="1:11">
      <c r="H35" s="435"/>
      <c r="J35" s="315"/>
    </row>
    <row r="36" spans="1:11">
      <c r="H36" s="435"/>
      <c r="J36" s="315"/>
    </row>
    <row r="37" spans="1:11">
      <c r="H37" s="435"/>
      <c r="J37" s="315"/>
    </row>
  </sheetData>
  <phoneticPr fontId="17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heetViews>
  <sheetFormatPr defaultColWidth="9.1796875" defaultRowHeight="14.5"/>
  <cols>
    <col min="1" max="1" width="24.453125" style="200" customWidth="1"/>
    <col min="2" max="2" width="27.453125" style="200" customWidth="1"/>
    <col min="3" max="3" width="20.1796875" style="200" customWidth="1"/>
    <col min="4" max="256" width="9.1796875" style="200"/>
    <col min="257" max="257" width="24.453125" style="200" customWidth="1"/>
    <col min="258" max="258" width="27.453125" style="200" customWidth="1"/>
    <col min="259" max="259" width="20.1796875" style="200" customWidth="1"/>
    <col min="260" max="512" width="9.1796875" style="200"/>
    <col min="513" max="513" width="24.453125" style="200" customWidth="1"/>
    <col min="514" max="514" width="27.453125" style="200" customWidth="1"/>
    <col min="515" max="515" width="20.1796875" style="200" customWidth="1"/>
    <col min="516" max="768" width="9.1796875" style="200"/>
    <col min="769" max="769" width="24.453125" style="200" customWidth="1"/>
    <col min="770" max="770" width="27.453125" style="200" customWidth="1"/>
    <col min="771" max="771" width="20.1796875" style="200" customWidth="1"/>
    <col min="772" max="1024" width="9.1796875" style="200"/>
    <col min="1025" max="1025" width="24.453125" style="200" customWidth="1"/>
    <col min="1026" max="1026" width="27.453125" style="200" customWidth="1"/>
    <col min="1027" max="1027" width="20.1796875" style="200" customWidth="1"/>
    <col min="1028" max="1280" width="9.1796875" style="200"/>
    <col min="1281" max="1281" width="24.453125" style="200" customWidth="1"/>
    <col min="1282" max="1282" width="27.453125" style="200" customWidth="1"/>
    <col min="1283" max="1283" width="20.1796875" style="200" customWidth="1"/>
    <col min="1284" max="1536" width="9.1796875" style="200"/>
    <col min="1537" max="1537" width="24.453125" style="200" customWidth="1"/>
    <col min="1538" max="1538" width="27.453125" style="200" customWidth="1"/>
    <col min="1539" max="1539" width="20.1796875" style="200" customWidth="1"/>
    <col min="1540" max="1792" width="9.1796875" style="200"/>
    <col min="1793" max="1793" width="24.453125" style="200" customWidth="1"/>
    <col min="1794" max="1794" width="27.453125" style="200" customWidth="1"/>
    <col min="1795" max="1795" width="20.1796875" style="200" customWidth="1"/>
    <col min="1796" max="2048" width="9.1796875" style="200"/>
    <col min="2049" max="2049" width="24.453125" style="200" customWidth="1"/>
    <col min="2050" max="2050" width="27.453125" style="200" customWidth="1"/>
    <col min="2051" max="2051" width="20.1796875" style="200" customWidth="1"/>
    <col min="2052" max="2304" width="9.1796875" style="200"/>
    <col min="2305" max="2305" width="24.453125" style="200" customWidth="1"/>
    <col min="2306" max="2306" width="27.453125" style="200" customWidth="1"/>
    <col min="2307" max="2307" width="20.1796875" style="200" customWidth="1"/>
    <col min="2308" max="2560" width="9.1796875" style="200"/>
    <col min="2561" max="2561" width="24.453125" style="200" customWidth="1"/>
    <col min="2562" max="2562" width="27.453125" style="200" customWidth="1"/>
    <col min="2563" max="2563" width="20.1796875" style="200" customWidth="1"/>
    <col min="2564" max="2816" width="9.1796875" style="200"/>
    <col min="2817" max="2817" width="24.453125" style="200" customWidth="1"/>
    <col min="2818" max="2818" width="27.453125" style="200" customWidth="1"/>
    <col min="2819" max="2819" width="20.1796875" style="200" customWidth="1"/>
    <col min="2820" max="3072" width="9.1796875" style="200"/>
    <col min="3073" max="3073" width="24.453125" style="200" customWidth="1"/>
    <col min="3074" max="3074" width="27.453125" style="200" customWidth="1"/>
    <col min="3075" max="3075" width="20.1796875" style="200" customWidth="1"/>
    <col min="3076" max="3328" width="9.1796875" style="200"/>
    <col min="3329" max="3329" width="24.453125" style="200" customWidth="1"/>
    <col min="3330" max="3330" width="27.453125" style="200" customWidth="1"/>
    <col min="3331" max="3331" width="20.1796875" style="200" customWidth="1"/>
    <col min="3332" max="3584" width="9.1796875" style="200"/>
    <col min="3585" max="3585" width="24.453125" style="200" customWidth="1"/>
    <col min="3586" max="3586" width="27.453125" style="200" customWidth="1"/>
    <col min="3587" max="3587" width="20.1796875" style="200" customWidth="1"/>
    <col min="3588" max="3840" width="9.1796875" style="200"/>
    <col min="3841" max="3841" width="24.453125" style="200" customWidth="1"/>
    <col min="3842" max="3842" width="27.453125" style="200" customWidth="1"/>
    <col min="3843" max="3843" width="20.1796875" style="200" customWidth="1"/>
    <col min="3844" max="4096" width="9.1796875" style="200"/>
    <col min="4097" max="4097" width="24.453125" style="200" customWidth="1"/>
    <col min="4098" max="4098" width="27.453125" style="200" customWidth="1"/>
    <col min="4099" max="4099" width="20.1796875" style="200" customWidth="1"/>
    <col min="4100" max="4352" width="9.1796875" style="200"/>
    <col min="4353" max="4353" width="24.453125" style="200" customWidth="1"/>
    <col min="4354" max="4354" width="27.453125" style="200" customWidth="1"/>
    <col min="4355" max="4355" width="20.1796875" style="200" customWidth="1"/>
    <col min="4356" max="4608" width="9.1796875" style="200"/>
    <col min="4609" max="4609" width="24.453125" style="200" customWidth="1"/>
    <col min="4610" max="4610" width="27.453125" style="200" customWidth="1"/>
    <col min="4611" max="4611" width="20.1796875" style="200" customWidth="1"/>
    <col min="4612" max="4864" width="9.1796875" style="200"/>
    <col min="4865" max="4865" width="24.453125" style="200" customWidth="1"/>
    <col min="4866" max="4866" width="27.453125" style="200" customWidth="1"/>
    <col min="4867" max="4867" width="20.1796875" style="200" customWidth="1"/>
    <col min="4868" max="5120" width="9.1796875" style="200"/>
    <col min="5121" max="5121" width="24.453125" style="200" customWidth="1"/>
    <col min="5122" max="5122" width="27.453125" style="200" customWidth="1"/>
    <col min="5123" max="5123" width="20.1796875" style="200" customWidth="1"/>
    <col min="5124" max="5376" width="9.1796875" style="200"/>
    <col min="5377" max="5377" width="24.453125" style="200" customWidth="1"/>
    <col min="5378" max="5378" width="27.453125" style="200" customWidth="1"/>
    <col min="5379" max="5379" width="20.1796875" style="200" customWidth="1"/>
    <col min="5380" max="5632" width="9.1796875" style="200"/>
    <col min="5633" max="5633" width="24.453125" style="200" customWidth="1"/>
    <col min="5634" max="5634" width="27.453125" style="200" customWidth="1"/>
    <col min="5635" max="5635" width="20.1796875" style="200" customWidth="1"/>
    <col min="5636" max="5888" width="9.1796875" style="200"/>
    <col min="5889" max="5889" width="24.453125" style="200" customWidth="1"/>
    <col min="5890" max="5890" width="27.453125" style="200" customWidth="1"/>
    <col min="5891" max="5891" width="20.1796875" style="200" customWidth="1"/>
    <col min="5892" max="6144" width="9.1796875" style="200"/>
    <col min="6145" max="6145" width="24.453125" style="200" customWidth="1"/>
    <col min="6146" max="6146" width="27.453125" style="200" customWidth="1"/>
    <col min="6147" max="6147" width="20.1796875" style="200" customWidth="1"/>
    <col min="6148" max="6400" width="9.1796875" style="200"/>
    <col min="6401" max="6401" width="24.453125" style="200" customWidth="1"/>
    <col min="6402" max="6402" width="27.453125" style="200" customWidth="1"/>
    <col min="6403" max="6403" width="20.1796875" style="200" customWidth="1"/>
    <col min="6404" max="6656" width="9.1796875" style="200"/>
    <col min="6657" max="6657" width="24.453125" style="200" customWidth="1"/>
    <col min="6658" max="6658" width="27.453125" style="200" customWidth="1"/>
    <col min="6659" max="6659" width="20.1796875" style="200" customWidth="1"/>
    <col min="6660" max="6912" width="9.1796875" style="200"/>
    <col min="6913" max="6913" width="24.453125" style="200" customWidth="1"/>
    <col min="6914" max="6914" width="27.453125" style="200" customWidth="1"/>
    <col min="6915" max="6915" width="20.1796875" style="200" customWidth="1"/>
    <col min="6916" max="7168" width="9.1796875" style="200"/>
    <col min="7169" max="7169" width="24.453125" style="200" customWidth="1"/>
    <col min="7170" max="7170" width="27.453125" style="200" customWidth="1"/>
    <col min="7171" max="7171" width="20.1796875" style="200" customWidth="1"/>
    <col min="7172" max="7424" width="9.1796875" style="200"/>
    <col min="7425" max="7425" width="24.453125" style="200" customWidth="1"/>
    <col min="7426" max="7426" width="27.453125" style="200" customWidth="1"/>
    <col min="7427" max="7427" width="20.1796875" style="200" customWidth="1"/>
    <col min="7428" max="7680" width="9.1796875" style="200"/>
    <col min="7681" max="7681" width="24.453125" style="200" customWidth="1"/>
    <col min="7682" max="7682" width="27.453125" style="200" customWidth="1"/>
    <col min="7683" max="7683" width="20.1796875" style="200" customWidth="1"/>
    <col min="7684" max="7936" width="9.1796875" style="200"/>
    <col min="7937" max="7937" width="24.453125" style="200" customWidth="1"/>
    <col min="7938" max="7938" width="27.453125" style="200" customWidth="1"/>
    <col min="7939" max="7939" width="20.1796875" style="200" customWidth="1"/>
    <col min="7940" max="8192" width="9.1796875" style="200"/>
    <col min="8193" max="8193" width="24.453125" style="200" customWidth="1"/>
    <col min="8194" max="8194" width="27.453125" style="200" customWidth="1"/>
    <col min="8195" max="8195" width="20.1796875" style="200" customWidth="1"/>
    <col min="8196" max="8448" width="9.1796875" style="200"/>
    <col min="8449" max="8449" width="24.453125" style="200" customWidth="1"/>
    <col min="8450" max="8450" width="27.453125" style="200" customWidth="1"/>
    <col min="8451" max="8451" width="20.1796875" style="200" customWidth="1"/>
    <col min="8452" max="8704" width="9.1796875" style="200"/>
    <col min="8705" max="8705" width="24.453125" style="200" customWidth="1"/>
    <col min="8706" max="8706" width="27.453125" style="200" customWidth="1"/>
    <col min="8707" max="8707" width="20.1796875" style="200" customWidth="1"/>
    <col min="8708" max="8960" width="9.1796875" style="200"/>
    <col min="8961" max="8961" width="24.453125" style="200" customWidth="1"/>
    <col min="8962" max="8962" width="27.453125" style="200" customWidth="1"/>
    <col min="8963" max="8963" width="20.1796875" style="200" customWidth="1"/>
    <col min="8964" max="9216" width="9.1796875" style="200"/>
    <col min="9217" max="9217" width="24.453125" style="200" customWidth="1"/>
    <col min="9218" max="9218" width="27.453125" style="200" customWidth="1"/>
    <col min="9219" max="9219" width="20.1796875" style="200" customWidth="1"/>
    <col min="9220" max="9472" width="9.1796875" style="200"/>
    <col min="9473" max="9473" width="24.453125" style="200" customWidth="1"/>
    <col min="9474" max="9474" width="27.453125" style="200" customWidth="1"/>
    <col min="9475" max="9475" width="20.1796875" style="200" customWidth="1"/>
    <col min="9476" max="9728" width="9.1796875" style="200"/>
    <col min="9729" max="9729" width="24.453125" style="200" customWidth="1"/>
    <col min="9730" max="9730" width="27.453125" style="200" customWidth="1"/>
    <col min="9731" max="9731" width="20.1796875" style="200" customWidth="1"/>
    <col min="9732" max="9984" width="9.1796875" style="200"/>
    <col min="9985" max="9985" width="24.453125" style="200" customWidth="1"/>
    <col min="9986" max="9986" width="27.453125" style="200" customWidth="1"/>
    <col min="9987" max="9987" width="20.1796875" style="200" customWidth="1"/>
    <col min="9988" max="10240" width="9.1796875" style="200"/>
    <col min="10241" max="10241" width="24.453125" style="200" customWidth="1"/>
    <col min="10242" max="10242" width="27.453125" style="200" customWidth="1"/>
    <col min="10243" max="10243" width="20.1796875" style="200" customWidth="1"/>
    <col min="10244" max="10496" width="9.1796875" style="200"/>
    <col min="10497" max="10497" width="24.453125" style="200" customWidth="1"/>
    <col min="10498" max="10498" width="27.453125" style="200" customWidth="1"/>
    <col min="10499" max="10499" width="20.1796875" style="200" customWidth="1"/>
    <col min="10500" max="10752" width="9.1796875" style="200"/>
    <col min="10753" max="10753" width="24.453125" style="200" customWidth="1"/>
    <col min="10754" max="10754" width="27.453125" style="200" customWidth="1"/>
    <col min="10755" max="10755" width="20.1796875" style="200" customWidth="1"/>
    <col min="10756" max="11008" width="9.1796875" style="200"/>
    <col min="11009" max="11009" width="24.453125" style="200" customWidth="1"/>
    <col min="11010" max="11010" width="27.453125" style="200" customWidth="1"/>
    <col min="11011" max="11011" width="20.1796875" style="200" customWidth="1"/>
    <col min="11012" max="11264" width="9.1796875" style="200"/>
    <col min="11265" max="11265" width="24.453125" style="200" customWidth="1"/>
    <col min="11266" max="11266" width="27.453125" style="200" customWidth="1"/>
    <col min="11267" max="11267" width="20.1796875" style="200" customWidth="1"/>
    <col min="11268" max="11520" width="9.1796875" style="200"/>
    <col min="11521" max="11521" width="24.453125" style="200" customWidth="1"/>
    <col min="11522" max="11522" width="27.453125" style="200" customWidth="1"/>
    <col min="11523" max="11523" width="20.1796875" style="200" customWidth="1"/>
    <col min="11524" max="11776" width="9.1796875" style="200"/>
    <col min="11777" max="11777" width="24.453125" style="200" customWidth="1"/>
    <col min="11778" max="11778" width="27.453125" style="200" customWidth="1"/>
    <col min="11779" max="11779" width="20.1796875" style="200" customWidth="1"/>
    <col min="11780" max="12032" width="9.1796875" style="200"/>
    <col min="12033" max="12033" width="24.453125" style="200" customWidth="1"/>
    <col min="12034" max="12034" width="27.453125" style="200" customWidth="1"/>
    <col min="12035" max="12035" width="20.1796875" style="200" customWidth="1"/>
    <col min="12036" max="12288" width="9.1796875" style="200"/>
    <col min="12289" max="12289" width="24.453125" style="200" customWidth="1"/>
    <col min="12290" max="12290" width="27.453125" style="200" customWidth="1"/>
    <col min="12291" max="12291" width="20.1796875" style="200" customWidth="1"/>
    <col min="12292" max="12544" width="9.1796875" style="200"/>
    <col min="12545" max="12545" width="24.453125" style="200" customWidth="1"/>
    <col min="12546" max="12546" width="27.453125" style="200" customWidth="1"/>
    <col min="12547" max="12547" width="20.1796875" style="200" customWidth="1"/>
    <col min="12548" max="12800" width="9.1796875" style="200"/>
    <col min="12801" max="12801" width="24.453125" style="200" customWidth="1"/>
    <col min="12802" max="12802" width="27.453125" style="200" customWidth="1"/>
    <col min="12803" max="12803" width="20.1796875" style="200" customWidth="1"/>
    <col min="12804" max="13056" width="9.1796875" style="200"/>
    <col min="13057" max="13057" width="24.453125" style="200" customWidth="1"/>
    <col min="13058" max="13058" width="27.453125" style="200" customWidth="1"/>
    <col min="13059" max="13059" width="20.1796875" style="200" customWidth="1"/>
    <col min="13060" max="13312" width="9.1796875" style="200"/>
    <col min="13313" max="13313" width="24.453125" style="200" customWidth="1"/>
    <col min="13314" max="13314" width="27.453125" style="200" customWidth="1"/>
    <col min="13315" max="13315" width="20.1796875" style="200" customWidth="1"/>
    <col min="13316" max="13568" width="9.1796875" style="200"/>
    <col min="13569" max="13569" width="24.453125" style="200" customWidth="1"/>
    <col min="13570" max="13570" width="27.453125" style="200" customWidth="1"/>
    <col min="13571" max="13571" width="20.1796875" style="200" customWidth="1"/>
    <col min="13572" max="13824" width="9.1796875" style="200"/>
    <col min="13825" max="13825" width="24.453125" style="200" customWidth="1"/>
    <col min="13826" max="13826" width="27.453125" style="200" customWidth="1"/>
    <col min="13827" max="13827" width="20.1796875" style="200" customWidth="1"/>
    <col min="13828" max="14080" width="9.1796875" style="200"/>
    <col min="14081" max="14081" width="24.453125" style="200" customWidth="1"/>
    <col min="14082" max="14082" width="27.453125" style="200" customWidth="1"/>
    <col min="14083" max="14083" width="20.1796875" style="200" customWidth="1"/>
    <col min="14084" max="14336" width="9.1796875" style="200"/>
    <col min="14337" max="14337" width="24.453125" style="200" customWidth="1"/>
    <col min="14338" max="14338" width="27.453125" style="200" customWidth="1"/>
    <col min="14339" max="14339" width="20.1796875" style="200" customWidth="1"/>
    <col min="14340" max="14592" width="9.1796875" style="200"/>
    <col min="14593" max="14593" width="24.453125" style="200" customWidth="1"/>
    <col min="14594" max="14594" width="27.453125" style="200" customWidth="1"/>
    <col min="14595" max="14595" width="20.1796875" style="200" customWidth="1"/>
    <col min="14596" max="14848" width="9.1796875" style="200"/>
    <col min="14849" max="14849" width="24.453125" style="200" customWidth="1"/>
    <col min="14850" max="14850" width="27.453125" style="200" customWidth="1"/>
    <col min="14851" max="14851" width="20.1796875" style="200" customWidth="1"/>
    <col min="14852" max="15104" width="9.1796875" style="200"/>
    <col min="15105" max="15105" width="24.453125" style="200" customWidth="1"/>
    <col min="15106" max="15106" width="27.453125" style="200" customWidth="1"/>
    <col min="15107" max="15107" width="20.1796875" style="200" customWidth="1"/>
    <col min="15108" max="15360" width="9.1796875" style="200"/>
    <col min="15361" max="15361" width="24.453125" style="200" customWidth="1"/>
    <col min="15362" max="15362" width="27.453125" style="200" customWidth="1"/>
    <col min="15363" max="15363" width="20.1796875" style="200" customWidth="1"/>
    <col min="15364" max="15616" width="9.1796875" style="200"/>
    <col min="15617" max="15617" width="24.453125" style="200" customWidth="1"/>
    <col min="15618" max="15618" width="27.453125" style="200" customWidth="1"/>
    <col min="15619" max="15619" width="20.1796875" style="200" customWidth="1"/>
    <col min="15620" max="15872" width="9.1796875" style="200"/>
    <col min="15873" max="15873" width="24.453125" style="200" customWidth="1"/>
    <col min="15874" max="15874" width="27.453125" style="200" customWidth="1"/>
    <col min="15875" max="15875" width="20.1796875" style="200" customWidth="1"/>
    <col min="15876" max="16128" width="9.1796875" style="200"/>
    <col min="16129" max="16129" width="24.453125" style="200" customWidth="1"/>
    <col min="16130" max="16130" width="27.453125" style="200" customWidth="1"/>
    <col min="16131" max="16131" width="20.1796875" style="200" customWidth="1"/>
    <col min="16132" max="16384" width="9.1796875" style="200"/>
  </cols>
  <sheetData>
    <row r="1" spans="1:4" ht="21" customHeight="1">
      <c r="A1" s="316" t="s">
        <v>999</v>
      </c>
      <c r="B1" s="317" t="s">
        <v>1000</v>
      </c>
    </row>
    <row r="2" spans="1:4" ht="28.5" customHeight="1">
      <c r="A2" s="755" t="s">
        <v>1001</v>
      </c>
      <c r="B2" s="755"/>
      <c r="C2" s="755"/>
      <c r="D2" s="319"/>
    </row>
    <row r="3" spans="1:4" ht="12.75" customHeight="1">
      <c r="A3" s="318"/>
      <c r="B3" s="318"/>
      <c r="C3" s="318"/>
      <c r="D3" s="319"/>
    </row>
    <row r="4" spans="1:4">
      <c r="A4" s="316" t="s">
        <v>1002</v>
      </c>
      <c r="B4" s="316" t="s">
        <v>1003</v>
      </c>
      <c r="C4" s="316" t="s">
        <v>1004</v>
      </c>
    </row>
    <row r="6" spans="1:4">
      <c r="A6" s="316" t="s">
        <v>1005</v>
      </c>
    </row>
    <row r="7" spans="1:4">
      <c r="A7" s="200" t="s">
        <v>1006</v>
      </c>
      <c r="B7" s="320" t="s">
        <v>1007</v>
      </c>
    </row>
    <row r="8" spans="1:4">
      <c r="A8" s="200" t="s">
        <v>1008</v>
      </c>
      <c r="B8" s="320" t="s">
        <v>1009</v>
      </c>
    </row>
    <row r="9" spans="1:4">
      <c r="A9" s="200" t="s">
        <v>1010</v>
      </c>
      <c r="B9" s="320" t="s">
        <v>1011</v>
      </c>
    </row>
    <row r="10" spans="1:4">
      <c r="A10" s="200" t="s">
        <v>1012</v>
      </c>
      <c r="B10" s="320" t="s">
        <v>1013</v>
      </c>
    </row>
    <row r="11" spans="1:4">
      <c r="A11" s="200" t="s">
        <v>1014</v>
      </c>
      <c r="B11" s="320" t="s">
        <v>1015</v>
      </c>
    </row>
    <row r="12" spans="1:4">
      <c r="A12" s="200" t="s">
        <v>1016</v>
      </c>
      <c r="B12" s="320" t="s">
        <v>1017</v>
      </c>
      <c r="C12" s="200" t="s">
        <v>1018</v>
      </c>
    </row>
    <row r="13" spans="1:4">
      <c r="A13" s="200" t="s">
        <v>1019</v>
      </c>
      <c r="B13" s="320" t="s">
        <v>1020</v>
      </c>
      <c r="C13" s="200" t="s">
        <v>1018</v>
      </c>
    </row>
    <row r="14" spans="1:4">
      <c r="A14" s="200" t="s">
        <v>1021</v>
      </c>
      <c r="B14" s="320" t="s">
        <v>1022</v>
      </c>
    </row>
    <row r="15" spans="1:4">
      <c r="A15" s="200" t="s">
        <v>1023</v>
      </c>
      <c r="B15" s="320" t="s">
        <v>1024</v>
      </c>
      <c r="C15" s="200" t="s">
        <v>1018</v>
      </c>
    </row>
    <row r="16" spans="1:4">
      <c r="A16" s="200" t="s">
        <v>1025</v>
      </c>
      <c r="B16" s="320" t="s">
        <v>1026</v>
      </c>
      <c r="C16" s="200" t="s">
        <v>1018</v>
      </c>
    </row>
    <row r="17" spans="1:3">
      <c r="A17" s="200" t="s">
        <v>1027</v>
      </c>
      <c r="B17" s="320" t="s">
        <v>1028</v>
      </c>
    </row>
    <row r="18" spans="1:3">
      <c r="A18" s="200" t="s">
        <v>1029</v>
      </c>
      <c r="B18" s="320" t="s">
        <v>1030</v>
      </c>
    </row>
    <row r="19" spans="1:3">
      <c r="A19" s="200" t="s">
        <v>1031</v>
      </c>
      <c r="B19" s="320" t="s">
        <v>1032</v>
      </c>
    </row>
    <row r="20" spans="1:3">
      <c r="A20" s="200" t="s">
        <v>1033</v>
      </c>
      <c r="B20" s="320" t="s">
        <v>1034</v>
      </c>
    </row>
    <row r="21" spans="1:3">
      <c r="A21" s="200" t="s">
        <v>1035</v>
      </c>
      <c r="B21" s="320"/>
    </row>
    <row r="22" spans="1:3">
      <c r="B22" s="320"/>
    </row>
    <row r="23" spans="1:3">
      <c r="A23" s="316" t="s">
        <v>1036</v>
      </c>
      <c r="B23" s="320"/>
    </row>
    <row r="24" spans="1:3">
      <c r="A24" s="200" t="s">
        <v>1037</v>
      </c>
      <c r="B24" s="320" t="s">
        <v>1038</v>
      </c>
    </row>
    <row r="25" spans="1:3">
      <c r="A25" s="200" t="s">
        <v>1039</v>
      </c>
      <c r="B25" s="320" t="s">
        <v>1040</v>
      </c>
    </row>
    <row r="26" spans="1:3">
      <c r="A26" s="200" t="s">
        <v>1041</v>
      </c>
      <c r="B26" s="320" t="s">
        <v>1042</v>
      </c>
    </row>
    <row r="27" spans="1:3">
      <c r="A27" s="200" t="s">
        <v>1043</v>
      </c>
      <c r="B27" s="320" t="s">
        <v>1044</v>
      </c>
    </row>
    <row r="28" spans="1:3">
      <c r="A28" s="200" t="s">
        <v>1045</v>
      </c>
      <c r="B28" s="320" t="s">
        <v>1046</v>
      </c>
    </row>
    <row r="29" spans="1:3">
      <c r="A29" s="200" t="s">
        <v>1047</v>
      </c>
      <c r="B29" s="320" t="s">
        <v>1048</v>
      </c>
    </row>
    <row r="30" spans="1:3">
      <c r="A30" s="200" t="s">
        <v>1049</v>
      </c>
      <c r="B30" s="320" t="s">
        <v>1050</v>
      </c>
    </row>
    <row r="31" spans="1:3">
      <c r="A31" s="200" t="s">
        <v>1051</v>
      </c>
      <c r="B31" s="320" t="s">
        <v>1052</v>
      </c>
    </row>
    <row r="32" spans="1:3">
      <c r="A32" s="200" t="s">
        <v>1053</v>
      </c>
      <c r="B32" s="320" t="s">
        <v>1054</v>
      </c>
      <c r="C32" s="200" t="s">
        <v>1018</v>
      </c>
    </row>
    <row r="33" spans="1:3">
      <c r="A33" s="200" t="s">
        <v>1055</v>
      </c>
      <c r="B33" s="320" t="s">
        <v>1056</v>
      </c>
    </row>
    <row r="34" spans="1:3">
      <c r="A34" s="200" t="s">
        <v>1057</v>
      </c>
      <c r="B34" s="320" t="s">
        <v>1058</v>
      </c>
    </row>
    <row r="35" spans="1:3">
      <c r="A35" s="200" t="s">
        <v>1059</v>
      </c>
      <c r="B35" s="320" t="s">
        <v>1060</v>
      </c>
    </row>
    <row r="36" spans="1:3">
      <c r="A36" s="200" t="s">
        <v>1061</v>
      </c>
      <c r="B36" s="320" t="s">
        <v>1062</v>
      </c>
      <c r="C36" s="200" t="s">
        <v>1018</v>
      </c>
    </row>
    <row r="37" spans="1:3">
      <c r="A37" s="200" t="s">
        <v>1063</v>
      </c>
      <c r="B37" s="320" t="s">
        <v>1064</v>
      </c>
    </row>
    <row r="38" spans="1:3">
      <c r="A38" s="200" t="s">
        <v>1065</v>
      </c>
      <c r="B38" s="320" t="s">
        <v>1066</v>
      </c>
    </row>
    <row r="39" spans="1:3">
      <c r="A39" s="200" t="s">
        <v>1067</v>
      </c>
      <c r="B39" s="320" t="s">
        <v>1068</v>
      </c>
    </row>
    <row r="40" spans="1:3">
      <c r="A40" s="200" t="s">
        <v>1035</v>
      </c>
      <c r="B40" s="320"/>
    </row>
  </sheetData>
  <mergeCells count="1">
    <mergeCell ref="A2:C2"/>
  </mergeCells>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X40"/>
  <sheetViews>
    <sheetView view="pageBreakPreview" topLeftCell="A8" zoomScaleNormal="100" zoomScaleSheetLayoutView="100" workbookViewId="0">
      <selection activeCell="N17" sqref="N17"/>
    </sheetView>
  </sheetViews>
  <sheetFormatPr defaultColWidth="8.81640625" defaultRowHeight="13"/>
  <cols>
    <col min="1" max="1" width="4.26953125" style="18" customWidth="1"/>
    <col min="2" max="2" width="6.453125" style="18" hidden="1" customWidth="1"/>
    <col min="3" max="3" width="28.453125" style="18" hidden="1" customWidth="1"/>
    <col min="4" max="4" width="14.453125" style="18" hidden="1" customWidth="1"/>
    <col min="5" max="5" width="13.7265625" style="18" hidden="1" customWidth="1"/>
    <col min="6" max="6" width="19.54296875" style="18" hidden="1" customWidth="1"/>
    <col min="7" max="7" width="17.1796875" style="241" hidden="1" customWidth="1"/>
    <col min="8" max="10" width="19" style="18" hidden="1" customWidth="1"/>
    <col min="11" max="11" width="11.7265625" style="18" hidden="1" customWidth="1"/>
    <col min="12" max="12" width="23.54296875" style="18" customWidth="1"/>
    <col min="13" max="13" width="19" style="18" customWidth="1"/>
    <col min="14" max="14" width="13.1796875" style="18" customWidth="1"/>
    <col min="15" max="15" width="10.81640625" style="18" customWidth="1"/>
    <col min="16" max="16" width="15.453125" style="18" customWidth="1"/>
    <col min="17" max="19" width="13.7265625" style="18" customWidth="1"/>
    <col min="20" max="20" width="16.453125" style="18" customWidth="1"/>
    <col min="21" max="21" width="35.26953125" style="18" customWidth="1"/>
    <col min="22" max="22" width="18.81640625" style="18" customWidth="1"/>
    <col min="23" max="23" width="28" style="18" customWidth="1"/>
    <col min="24" max="24" width="13.7265625" style="18" customWidth="1"/>
    <col min="25" max="256" width="8.81640625" style="18"/>
    <col min="257" max="257" width="4.26953125" style="18" customWidth="1"/>
    <col min="258" max="258" width="6.453125" style="18" customWidth="1"/>
    <col min="259" max="259" width="28.453125" style="18" customWidth="1"/>
    <col min="260" max="260" width="14.453125" style="18" customWidth="1"/>
    <col min="261" max="261" width="13.7265625" style="18" customWidth="1"/>
    <col min="262" max="262" width="19.54296875" style="18" customWidth="1"/>
    <col min="263" max="263" width="17.1796875" style="18" customWidth="1"/>
    <col min="264" max="266" width="19" style="18" customWidth="1"/>
    <col min="267" max="267" width="11.7265625" style="18" customWidth="1"/>
    <col min="268" max="268" width="23.54296875" style="18" customWidth="1"/>
    <col min="269" max="269" width="19" style="18" customWidth="1"/>
    <col min="270" max="270" width="13.1796875" style="18" customWidth="1"/>
    <col min="271" max="271" width="10.81640625" style="18" customWidth="1"/>
    <col min="272" max="272" width="11.1796875" style="18" customWidth="1"/>
    <col min="273" max="275" width="13.7265625" style="18" customWidth="1"/>
    <col min="276" max="276" width="11.1796875" style="18" customWidth="1"/>
    <col min="277" max="277" width="18.1796875" style="18" customWidth="1"/>
    <col min="278" max="278" width="18.81640625" style="18" customWidth="1"/>
    <col min="279" max="279" width="28" style="18" customWidth="1"/>
    <col min="280" max="280" width="13.7265625" style="18" customWidth="1"/>
    <col min="281" max="512" width="8.81640625" style="18"/>
    <col min="513" max="513" width="4.26953125" style="18" customWidth="1"/>
    <col min="514" max="514" width="6.453125" style="18" customWidth="1"/>
    <col min="515" max="515" width="28.453125" style="18" customWidth="1"/>
    <col min="516" max="516" width="14.453125" style="18" customWidth="1"/>
    <col min="517" max="517" width="13.7265625" style="18" customWidth="1"/>
    <col min="518" max="518" width="19.54296875" style="18" customWidth="1"/>
    <col min="519" max="519" width="17.1796875" style="18" customWidth="1"/>
    <col min="520" max="522" width="19" style="18" customWidth="1"/>
    <col min="523" max="523" width="11.7265625" style="18" customWidth="1"/>
    <col min="524" max="524" width="23.54296875" style="18" customWidth="1"/>
    <col min="525" max="525" width="19" style="18" customWidth="1"/>
    <col min="526" max="526" width="13.1796875" style="18" customWidth="1"/>
    <col min="527" max="527" width="10.81640625" style="18" customWidth="1"/>
    <col min="528" max="528" width="11.1796875" style="18" customWidth="1"/>
    <col min="529" max="531" width="13.7265625" style="18" customWidth="1"/>
    <col min="532" max="532" width="11.1796875" style="18" customWidth="1"/>
    <col min="533" max="533" width="18.1796875" style="18" customWidth="1"/>
    <col min="534" max="534" width="18.81640625" style="18" customWidth="1"/>
    <col min="535" max="535" width="28" style="18" customWidth="1"/>
    <col min="536" max="536" width="13.7265625" style="18" customWidth="1"/>
    <col min="537" max="768" width="8.81640625" style="18"/>
    <col min="769" max="769" width="4.26953125" style="18" customWidth="1"/>
    <col min="770" max="770" width="6.453125" style="18" customWidth="1"/>
    <col min="771" max="771" width="28.453125" style="18" customWidth="1"/>
    <col min="772" max="772" width="14.453125" style="18" customWidth="1"/>
    <col min="773" max="773" width="13.7265625" style="18" customWidth="1"/>
    <col min="774" max="774" width="19.54296875" style="18" customWidth="1"/>
    <col min="775" max="775" width="17.1796875" style="18" customWidth="1"/>
    <col min="776" max="778" width="19" style="18" customWidth="1"/>
    <col min="779" max="779" width="11.7265625" style="18" customWidth="1"/>
    <col min="780" max="780" width="23.54296875" style="18" customWidth="1"/>
    <col min="781" max="781" width="19" style="18" customWidth="1"/>
    <col min="782" max="782" width="13.1796875" style="18" customWidth="1"/>
    <col min="783" max="783" width="10.81640625" style="18" customWidth="1"/>
    <col min="784" max="784" width="11.1796875" style="18" customWidth="1"/>
    <col min="785" max="787" width="13.7265625" style="18" customWidth="1"/>
    <col min="788" max="788" width="11.1796875" style="18" customWidth="1"/>
    <col min="789" max="789" width="18.1796875" style="18" customWidth="1"/>
    <col min="790" max="790" width="18.81640625" style="18" customWidth="1"/>
    <col min="791" max="791" width="28" style="18" customWidth="1"/>
    <col min="792" max="792" width="13.7265625" style="18" customWidth="1"/>
    <col min="793" max="1024" width="8.81640625" style="18"/>
    <col min="1025" max="1025" width="4.26953125" style="18" customWidth="1"/>
    <col min="1026" max="1026" width="6.453125" style="18" customWidth="1"/>
    <col min="1027" max="1027" width="28.453125" style="18" customWidth="1"/>
    <col min="1028" max="1028" width="14.453125" style="18" customWidth="1"/>
    <col min="1029" max="1029" width="13.7265625" style="18" customWidth="1"/>
    <col min="1030" max="1030" width="19.54296875" style="18" customWidth="1"/>
    <col min="1031" max="1031" width="17.1796875" style="18" customWidth="1"/>
    <col min="1032" max="1034" width="19" style="18" customWidth="1"/>
    <col min="1035" max="1035" width="11.7265625" style="18" customWidth="1"/>
    <col min="1036" max="1036" width="23.54296875" style="18" customWidth="1"/>
    <col min="1037" max="1037" width="19" style="18" customWidth="1"/>
    <col min="1038" max="1038" width="13.1796875" style="18" customWidth="1"/>
    <col min="1039" max="1039" width="10.81640625" style="18" customWidth="1"/>
    <col min="1040" max="1040" width="11.1796875" style="18" customWidth="1"/>
    <col min="1041" max="1043" width="13.7265625" style="18" customWidth="1"/>
    <col min="1044" max="1044" width="11.1796875" style="18" customWidth="1"/>
    <col min="1045" max="1045" width="18.1796875" style="18" customWidth="1"/>
    <col min="1046" max="1046" width="18.81640625" style="18" customWidth="1"/>
    <col min="1047" max="1047" width="28" style="18" customWidth="1"/>
    <col min="1048" max="1048" width="13.7265625" style="18" customWidth="1"/>
    <col min="1049" max="1280" width="8.81640625" style="18"/>
    <col min="1281" max="1281" width="4.26953125" style="18" customWidth="1"/>
    <col min="1282" max="1282" width="6.453125" style="18" customWidth="1"/>
    <col min="1283" max="1283" width="28.453125" style="18" customWidth="1"/>
    <col min="1284" max="1284" width="14.453125" style="18" customWidth="1"/>
    <col min="1285" max="1285" width="13.7265625" style="18" customWidth="1"/>
    <col min="1286" max="1286" width="19.54296875" style="18" customWidth="1"/>
    <col min="1287" max="1287" width="17.1796875" style="18" customWidth="1"/>
    <col min="1288" max="1290" width="19" style="18" customWidth="1"/>
    <col min="1291" max="1291" width="11.7265625" style="18" customWidth="1"/>
    <col min="1292" max="1292" width="23.54296875" style="18" customWidth="1"/>
    <col min="1293" max="1293" width="19" style="18" customWidth="1"/>
    <col min="1294" max="1294" width="13.1796875" style="18" customWidth="1"/>
    <col min="1295" max="1295" width="10.81640625" style="18" customWidth="1"/>
    <col min="1296" max="1296" width="11.1796875" style="18" customWidth="1"/>
    <col min="1297" max="1299" width="13.7265625" style="18" customWidth="1"/>
    <col min="1300" max="1300" width="11.1796875" style="18" customWidth="1"/>
    <col min="1301" max="1301" width="18.1796875" style="18" customWidth="1"/>
    <col min="1302" max="1302" width="18.81640625" style="18" customWidth="1"/>
    <col min="1303" max="1303" width="28" style="18" customWidth="1"/>
    <col min="1304" max="1304" width="13.7265625" style="18" customWidth="1"/>
    <col min="1305" max="1536" width="8.81640625" style="18"/>
    <col min="1537" max="1537" width="4.26953125" style="18" customWidth="1"/>
    <col min="1538" max="1538" width="6.453125" style="18" customWidth="1"/>
    <col min="1539" max="1539" width="28.453125" style="18" customWidth="1"/>
    <col min="1540" max="1540" width="14.453125" style="18" customWidth="1"/>
    <col min="1541" max="1541" width="13.7265625" style="18" customWidth="1"/>
    <col min="1542" max="1542" width="19.54296875" style="18" customWidth="1"/>
    <col min="1543" max="1543" width="17.1796875" style="18" customWidth="1"/>
    <col min="1544" max="1546" width="19" style="18" customWidth="1"/>
    <col min="1547" max="1547" width="11.7265625" style="18" customWidth="1"/>
    <col min="1548" max="1548" width="23.54296875" style="18" customWidth="1"/>
    <col min="1549" max="1549" width="19" style="18" customWidth="1"/>
    <col min="1550" max="1550" width="13.1796875" style="18" customWidth="1"/>
    <col min="1551" max="1551" width="10.81640625" style="18" customWidth="1"/>
    <col min="1552" max="1552" width="11.1796875" style="18" customWidth="1"/>
    <col min="1553" max="1555" width="13.7265625" style="18" customWidth="1"/>
    <col min="1556" max="1556" width="11.1796875" style="18" customWidth="1"/>
    <col min="1557" max="1557" width="18.1796875" style="18" customWidth="1"/>
    <col min="1558" max="1558" width="18.81640625" style="18" customWidth="1"/>
    <col min="1559" max="1559" width="28" style="18" customWidth="1"/>
    <col min="1560" max="1560" width="13.7265625" style="18" customWidth="1"/>
    <col min="1561" max="1792" width="8.81640625" style="18"/>
    <col min="1793" max="1793" width="4.26953125" style="18" customWidth="1"/>
    <col min="1794" max="1794" width="6.453125" style="18" customWidth="1"/>
    <col min="1795" max="1795" width="28.453125" style="18" customWidth="1"/>
    <col min="1796" max="1796" width="14.453125" style="18" customWidth="1"/>
    <col min="1797" max="1797" width="13.7265625" style="18" customWidth="1"/>
    <col min="1798" max="1798" width="19.54296875" style="18" customWidth="1"/>
    <col min="1799" max="1799" width="17.1796875" style="18" customWidth="1"/>
    <col min="1800" max="1802" width="19" style="18" customWidth="1"/>
    <col min="1803" max="1803" width="11.7265625" style="18" customWidth="1"/>
    <col min="1804" max="1804" width="23.54296875" style="18" customWidth="1"/>
    <col min="1805" max="1805" width="19" style="18" customWidth="1"/>
    <col min="1806" max="1806" width="13.1796875" style="18" customWidth="1"/>
    <col min="1807" max="1807" width="10.81640625" style="18" customWidth="1"/>
    <col min="1808" max="1808" width="11.1796875" style="18" customWidth="1"/>
    <col min="1809" max="1811" width="13.7265625" style="18" customWidth="1"/>
    <col min="1812" max="1812" width="11.1796875" style="18" customWidth="1"/>
    <col min="1813" max="1813" width="18.1796875" style="18" customWidth="1"/>
    <col min="1814" max="1814" width="18.81640625" style="18" customWidth="1"/>
    <col min="1815" max="1815" width="28" style="18" customWidth="1"/>
    <col min="1816" max="1816" width="13.7265625" style="18" customWidth="1"/>
    <col min="1817" max="2048" width="8.81640625" style="18"/>
    <col min="2049" max="2049" width="4.26953125" style="18" customWidth="1"/>
    <col min="2050" max="2050" width="6.453125" style="18" customWidth="1"/>
    <col min="2051" max="2051" width="28.453125" style="18" customWidth="1"/>
    <col min="2052" max="2052" width="14.453125" style="18" customWidth="1"/>
    <col min="2053" max="2053" width="13.7265625" style="18" customWidth="1"/>
    <col min="2054" max="2054" width="19.54296875" style="18" customWidth="1"/>
    <col min="2055" max="2055" width="17.1796875" style="18" customWidth="1"/>
    <col min="2056" max="2058" width="19" style="18" customWidth="1"/>
    <col min="2059" max="2059" width="11.7265625" style="18" customWidth="1"/>
    <col min="2060" max="2060" width="23.54296875" style="18" customWidth="1"/>
    <col min="2061" max="2061" width="19" style="18" customWidth="1"/>
    <col min="2062" max="2062" width="13.1796875" style="18" customWidth="1"/>
    <col min="2063" max="2063" width="10.81640625" style="18" customWidth="1"/>
    <col min="2064" max="2064" width="11.1796875" style="18" customWidth="1"/>
    <col min="2065" max="2067" width="13.7265625" style="18" customWidth="1"/>
    <col min="2068" max="2068" width="11.1796875" style="18" customWidth="1"/>
    <col min="2069" max="2069" width="18.1796875" style="18" customWidth="1"/>
    <col min="2070" max="2070" width="18.81640625" style="18" customWidth="1"/>
    <col min="2071" max="2071" width="28" style="18" customWidth="1"/>
    <col min="2072" max="2072" width="13.7265625" style="18" customWidth="1"/>
    <col min="2073" max="2304" width="8.81640625" style="18"/>
    <col min="2305" max="2305" width="4.26953125" style="18" customWidth="1"/>
    <col min="2306" max="2306" width="6.453125" style="18" customWidth="1"/>
    <col min="2307" max="2307" width="28.453125" style="18" customWidth="1"/>
    <col min="2308" max="2308" width="14.453125" style="18" customWidth="1"/>
    <col min="2309" max="2309" width="13.7265625" style="18" customWidth="1"/>
    <col min="2310" max="2310" width="19.54296875" style="18" customWidth="1"/>
    <col min="2311" max="2311" width="17.1796875" style="18" customWidth="1"/>
    <col min="2312" max="2314" width="19" style="18" customWidth="1"/>
    <col min="2315" max="2315" width="11.7265625" style="18" customWidth="1"/>
    <col min="2316" max="2316" width="23.54296875" style="18" customWidth="1"/>
    <col min="2317" max="2317" width="19" style="18" customWidth="1"/>
    <col min="2318" max="2318" width="13.1796875" style="18" customWidth="1"/>
    <col min="2319" max="2319" width="10.81640625" style="18" customWidth="1"/>
    <col min="2320" max="2320" width="11.1796875" style="18" customWidth="1"/>
    <col min="2321" max="2323" width="13.7265625" style="18" customWidth="1"/>
    <col min="2324" max="2324" width="11.1796875" style="18" customWidth="1"/>
    <col min="2325" max="2325" width="18.1796875" style="18" customWidth="1"/>
    <col min="2326" max="2326" width="18.81640625" style="18" customWidth="1"/>
    <col min="2327" max="2327" width="28" style="18" customWidth="1"/>
    <col min="2328" max="2328" width="13.7265625" style="18" customWidth="1"/>
    <col min="2329" max="2560" width="8.81640625" style="18"/>
    <col min="2561" max="2561" width="4.26953125" style="18" customWidth="1"/>
    <col min="2562" max="2562" width="6.453125" style="18" customWidth="1"/>
    <col min="2563" max="2563" width="28.453125" style="18" customWidth="1"/>
    <col min="2564" max="2564" width="14.453125" style="18" customWidth="1"/>
    <col min="2565" max="2565" width="13.7265625" style="18" customWidth="1"/>
    <col min="2566" max="2566" width="19.54296875" style="18" customWidth="1"/>
    <col min="2567" max="2567" width="17.1796875" style="18" customWidth="1"/>
    <col min="2568" max="2570" width="19" style="18" customWidth="1"/>
    <col min="2571" max="2571" width="11.7265625" style="18" customWidth="1"/>
    <col min="2572" max="2572" width="23.54296875" style="18" customWidth="1"/>
    <col min="2573" max="2573" width="19" style="18" customWidth="1"/>
    <col min="2574" max="2574" width="13.1796875" style="18" customWidth="1"/>
    <col min="2575" max="2575" width="10.81640625" style="18" customWidth="1"/>
    <col min="2576" max="2576" width="11.1796875" style="18" customWidth="1"/>
    <col min="2577" max="2579" width="13.7265625" style="18" customWidth="1"/>
    <col min="2580" max="2580" width="11.1796875" style="18" customWidth="1"/>
    <col min="2581" max="2581" width="18.1796875" style="18" customWidth="1"/>
    <col min="2582" max="2582" width="18.81640625" style="18" customWidth="1"/>
    <col min="2583" max="2583" width="28" style="18" customWidth="1"/>
    <col min="2584" max="2584" width="13.7265625" style="18" customWidth="1"/>
    <col min="2585" max="2816" width="8.81640625" style="18"/>
    <col min="2817" max="2817" width="4.26953125" style="18" customWidth="1"/>
    <col min="2818" max="2818" width="6.453125" style="18" customWidth="1"/>
    <col min="2819" max="2819" width="28.453125" style="18" customWidth="1"/>
    <col min="2820" max="2820" width="14.453125" style="18" customWidth="1"/>
    <col min="2821" max="2821" width="13.7265625" style="18" customWidth="1"/>
    <col min="2822" max="2822" width="19.54296875" style="18" customWidth="1"/>
    <col min="2823" max="2823" width="17.1796875" style="18" customWidth="1"/>
    <col min="2824" max="2826" width="19" style="18" customWidth="1"/>
    <col min="2827" max="2827" width="11.7265625" style="18" customWidth="1"/>
    <col min="2828" max="2828" width="23.54296875" style="18" customWidth="1"/>
    <col min="2829" max="2829" width="19" style="18" customWidth="1"/>
    <col min="2830" max="2830" width="13.1796875" style="18" customWidth="1"/>
    <col min="2831" max="2831" width="10.81640625" style="18" customWidth="1"/>
    <col min="2832" max="2832" width="11.1796875" style="18" customWidth="1"/>
    <col min="2833" max="2835" width="13.7265625" style="18" customWidth="1"/>
    <col min="2836" max="2836" width="11.1796875" style="18" customWidth="1"/>
    <col min="2837" max="2837" width="18.1796875" style="18" customWidth="1"/>
    <col min="2838" max="2838" width="18.81640625" style="18" customWidth="1"/>
    <col min="2839" max="2839" width="28" style="18" customWidth="1"/>
    <col min="2840" max="2840" width="13.7265625" style="18" customWidth="1"/>
    <col min="2841" max="3072" width="8.81640625" style="18"/>
    <col min="3073" max="3073" width="4.26953125" style="18" customWidth="1"/>
    <col min="3074" max="3074" width="6.453125" style="18" customWidth="1"/>
    <col min="3075" max="3075" width="28.453125" style="18" customWidth="1"/>
    <col min="3076" max="3076" width="14.453125" style="18" customWidth="1"/>
    <col min="3077" max="3077" width="13.7265625" style="18" customWidth="1"/>
    <col min="3078" max="3078" width="19.54296875" style="18" customWidth="1"/>
    <col min="3079" max="3079" width="17.1796875" style="18" customWidth="1"/>
    <col min="3080" max="3082" width="19" style="18" customWidth="1"/>
    <col min="3083" max="3083" width="11.7265625" style="18" customWidth="1"/>
    <col min="3084" max="3084" width="23.54296875" style="18" customWidth="1"/>
    <col min="3085" max="3085" width="19" style="18" customWidth="1"/>
    <col min="3086" max="3086" width="13.1796875" style="18" customWidth="1"/>
    <col min="3087" max="3087" width="10.81640625" style="18" customWidth="1"/>
    <col min="3088" max="3088" width="11.1796875" style="18" customWidth="1"/>
    <col min="3089" max="3091" width="13.7265625" style="18" customWidth="1"/>
    <col min="3092" max="3092" width="11.1796875" style="18" customWidth="1"/>
    <col min="3093" max="3093" width="18.1796875" style="18" customWidth="1"/>
    <col min="3094" max="3094" width="18.81640625" style="18" customWidth="1"/>
    <col min="3095" max="3095" width="28" style="18" customWidth="1"/>
    <col min="3096" max="3096" width="13.7265625" style="18" customWidth="1"/>
    <col min="3097" max="3328" width="8.81640625" style="18"/>
    <col min="3329" max="3329" width="4.26953125" style="18" customWidth="1"/>
    <col min="3330" max="3330" width="6.453125" style="18" customWidth="1"/>
    <col min="3331" max="3331" width="28.453125" style="18" customWidth="1"/>
    <col min="3332" max="3332" width="14.453125" style="18" customWidth="1"/>
    <col min="3333" max="3333" width="13.7265625" style="18" customWidth="1"/>
    <col min="3334" max="3334" width="19.54296875" style="18" customWidth="1"/>
    <col min="3335" max="3335" width="17.1796875" style="18" customWidth="1"/>
    <col min="3336" max="3338" width="19" style="18" customWidth="1"/>
    <col min="3339" max="3339" width="11.7265625" style="18" customWidth="1"/>
    <col min="3340" max="3340" width="23.54296875" style="18" customWidth="1"/>
    <col min="3341" max="3341" width="19" style="18" customWidth="1"/>
    <col min="3342" max="3342" width="13.1796875" style="18" customWidth="1"/>
    <col min="3343" max="3343" width="10.81640625" style="18" customWidth="1"/>
    <col min="3344" max="3344" width="11.1796875" style="18" customWidth="1"/>
    <col min="3345" max="3347" width="13.7265625" style="18" customWidth="1"/>
    <col min="3348" max="3348" width="11.1796875" style="18" customWidth="1"/>
    <col min="3349" max="3349" width="18.1796875" style="18" customWidth="1"/>
    <col min="3350" max="3350" width="18.81640625" style="18" customWidth="1"/>
    <col min="3351" max="3351" width="28" style="18" customWidth="1"/>
    <col min="3352" max="3352" width="13.7265625" style="18" customWidth="1"/>
    <col min="3353" max="3584" width="8.81640625" style="18"/>
    <col min="3585" max="3585" width="4.26953125" style="18" customWidth="1"/>
    <col min="3586" max="3586" width="6.453125" style="18" customWidth="1"/>
    <col min="3587" max="3587" width="28.453125" style="18" customWidth="1"/>
    <col min="3588" max="3588" width="14.453125" style="18" customWidth="1"/>
    <col min="3589" max="3589" width="13.7265625" style="18" customWidth="1"/>
    <col min="3590" max="3590" width="19.54296875" style="18" customWidth="1"/>
    <col min="3591" max="3591" width="17.1796875" style="18" customWidth="1"/>
    <col min="3592" max="3594" width="19" style="18" customWidth="1"/>
    <col min="3595" max="3595" width="11.7265625" style="18" customWidth="1"/>
    <col min="3596" max="3596" width="23.54296875" style="18" customWidth="1"/>
    <col min="3597" max="3597" width="19" style="18" customWidth="1"/>
    <col min="3598" max="3598" width="13.1796875" style="18" customWidth="1"/>
    <col min="3599" max="3599" width="10.81640625" style="18" customWidth="1"/>
    <col min="3600" max="3600" width="11.1796875" style="18" customWidth="1"/>
    <col min="3601" max="3603" width="13.7265625" style="18" customWidth="1"/>
    <col min="3604" max="3604" width="11.1796875" style="18" customWidth="1"/>
    <col min="3605" max="3605" width="18.1796875" style="18" customWidth="1"/>
    <col min="3606" max="3606" width="18.81640625" style="18" customWidth="1"/>
    <col min="3607" max="3607" width="28" style="18" customWidth="1"/>
    <col min="3608" max="3608" width="13.7265625" style="18" customWidth="1"/>
    <col min="3609" max="3840" width="8.81640625" style="18"/>
    <col min="3841" max="3841" width="4.26953125" style="18" customWidth="1"/>
    <col min="3842" max="3842" width="6.453125" style="18" customWidth="1"/>
    <col min="3843" max="3843" width="28.453125" style="18" customWidth="1"/>
    <col min="3844" max="3844" width="14.453125" style="18" customWidth="1"/>
    <col min="3845" max="3845" width="13.7265625" style="18" customWidth="1"/>
    <col min="3846" max="3846" width="19.54296875" style="18" customWidth="1"/>
    <col min="3847" max="3847" width="17.1796875" style="18" customWidth="1"/>
    <col min="3848" max="3850" width="19" style="18" customWidth="1"/>
    <col min="3851" max="3851" width="11.7265625" style="18" customWidth="1"/>
    <col min="3852" max="3852" width="23.54296875" style="18" customWidth="1"/>
    <col min="3853" max="3853" width="19" style="18" customWidth="1"/>
    <col min="3854" max="3854" width="13.1796875" style="18" customWidth="1"/>
    <col min="3855" max="3855" width="10.81640625" style="18" customWidth="1"/>
    <col min="3856" max="3856" width="11.1796875" style="18" customWidth="1"/>
    <col min="3857" max="3859" width="13.7265625" style="18" customWidth="1"/>
    <col min="3860" max="3860" width="11.1796875" style="18" customWidth="1"/>
    <col min="3861" max="3861" width="18.1796875" style="18" customWidth="1"/>
    <col min="3862" max="3862" width="18.81640625" style="18" customWidth="1"/>
    <col min="3863" max="3863" width="28" style="18" customWidth="1"/>
    <col min="3864" max="3864" width="13.7265625" style="18" customWidth="1"/>
    <col min="3865" max="4096" width="8.81640625" style="18"/>
    <col min="4097" max="4097" width="4.26953125" style="18" customWidth="1"/>
    <col min="4098" max="4098" width="6.453125" style="18" customWidth="1"/>
    <col min="4099" max="4099" width="28.453125" style="18" customWidth="1"/>
    <col min="4100" max="4100" width="14.453125" style="18" customWidth="1"/>
    <col min="4101" max="4101" width="13.7265625" style="18" customWidth="1"/>
    <col min="4102" max="4102" width="19.54296875" style="18" customWidth="1"/>
    <col min="4103" max="4103" width="17.1796875" style="18" customWidth="1"/>
    <col min="4104" max="4106" width="19" style="18" customWidth="1"/>
    <col min="4107" max="4107" width="11.7265625" style="18" customWidth="1"/>
    <col min="4108" max="4108" width="23.54296875" style="18" customWidth="1"/>
    <col min="4109" max="4109" width="19" style="18" customWidth="1"/>
    <col min="4110" max="4110" width="13.1796875" style="18" customWidth="1"/>
    <col min="4111" max="4111" width="10.81640625" style="18" customWidth="1"/>
    <col min="4112" max="4112" width="11.1796875" style="18" customWidth="1"/>
    <col min="4113" max="4115" width="13.7265625" style="18" customWidth="1"/>
    <col min="4116" max="4116" width="11.1796875" style="18" customWidth="1"/>
    <col min="4117" max="4117" width="18.1796875" style="18" customWidth="1"/>
    <col min="4118" max="4118" width="18.81640625" style="18" customWidth="1"/>
    <col min="4119" max="4119" width="28" style="18" customWidth="1"/>
    <col min="4120" max="4120" width="13.7265625" style="18" customWidth="1"/>
    <col min="4121" max="4352" width="8.81640625" style="18"/>
    <col min="4353" max="4353" width="4.26953125" style="18" customWidth="1"/>
    <col min="4354" max="4354" width="6.453125" style="18" customWidth="1"/>
    <col min="4355" max="4355" width="28.453125" style="18" customWidth="1"/>
    <col min="4356" max="4356" width="14.453125" style="18" customWidth="1"/>
    <col min="4357" max="4357" width="13.7265625" style="18" customWidth="1"/>
    <col min="4358" max="4358" width="19.54296875" style="18" customWidth="1"/>
    <col min="4359" max="4359" width="17.1796875" style="18" customWidth="1"/>
    <col min="4360" max="4362" width="19" style="18" customWidth="1"/>
    <col min="4363" max="4363" width="11.7265625" style="18" customWidth="1"/>
    <col min="4364" max="4364" width="23.54296875" style="18" customWidth="1"/>
    <col min="4365" max="4365" width="19" style="18" customWidth="1"/>
    <col min="4366" max="4366" width="13.1796875" style="18" customWidth="1"/>
    <col min="4367" max="4367" width="10.81640625" style="18" customWidth="1"/>
    <col min="4368" max="4368" width="11.1796875" style="18" customWidth="1"/>
    <col min="4369" max="4371" width="13.7265625" style="18" customWidth="1"/>
    <col min="4372" max="4372" width="11.1796875" style="18" customWidth="1"/>
    <col min="4373" max="4373" width="18.1796875" style="18" customWidth="1"/>
    <col min="4374" max="4374" width="18.81640625" style="18" customWidth="1"/>
    <col min="4375" max="4375" width="28" style="18" customWidth="1"/>
    <col min="4376" max="4376" width="13.7265625" style="18" customWidth="1"/>
    <col min="4377" max="4608" width="8.81640625" style="18"/>
    <col min="4609" max="4609" width="4.26953125" style="18" customWidth="1"/>
    <col min="4610" max="4610" width="6.453125" style="18" customWidth="1"/>
    <col min="4611" max="4611" width="28.453125" style="18" customWidth="1"/>
    <col min="4612" max="4612" width="14.453125" style="18" customWidth="1"/>
    <col min="4613" max="4613" width="13.7265625" style="18" customWidth="1"/>
    <col min="4614" max="4614" width="19.54296875" style="18" customWidth="1"/>
    <col min="4615" max="4615" width="17.1796875" style="18" customWidth="1"/>
    <col min="4616" max="4618" width="19" style="18" customWidth="1"/>
    <col min="4619" max="4619" width="11.7265625" style="18" customWidth="1"/>
    <col min="4620" max="4620" width="23.54296875" style="18" customWidth="1"/>
    <col min="4621" max="4621" width="19" style="18" customWidth="1"/>
    <col min="4622" max="4622" width="13.1796875" style="18" customWidth="1"/>
    <col min="4623" max="4623" width="10.81640625" style="18" customWidth="1"/>
    <col min="4624" max="4624" width="11.1796875" style="18" customWidth="1"/>
    <col min="4625" max="4627" width="13.7265625" style="18" customWidth="1"/>
    <col min="4628" max="4628" width="11.1796875" style="18" customWidth="1"/>
    <col min="4629" max="4629" width="18.1796875" style="18" customWidth="1"/>
    <col min="4630" max="4630" width="18.81640625" style="18" customWidth="1"/>
    <col min="4631" max="4631" width="28" style="18" customWidth="1"/>
    <col min="4632" max="4632" width="13.7265625" style="18" customWidth="1"/>
    <col min="4633" max="4864" width="8.81640625" style="18"/>
    <col min="4865" max="4865" width="4.26953125" style="18" customWidth="1"/>
    <col min="4866" max="4866" width="6.453125" style="18" customWidth="1"/>
    <col min="4867" max="4867" width="28.453125" style="18" customWidth="1"/>
    <col min="4868" max="4868" width="14.453125" style="18" customWidth="1"/>
    <col min="4869" max="4869" width="13.7265625" style="18" customWidth="1"/>
    <col min="4870" max="4870" width="19.54296875" style="18" customWidth="1"/>
    <col min="4871" max="4871" width="17.1796875" style="18" customWidth="1"/>
    <col min="4872" max="4874" width="19" style="18" customWidth="1"/>
    <col min="4875" max="4875" width="11.7265625" style="18" customWidth="1"/>
    <col min="4876" max="4876" width="23.54296875" style="18" customWidth="1"/>
    <col min="4877" max="4877" width="19" style="18" customWidth="1"/>
    <col min="4878" max="4878" width="13.1796875" style="18" customWidth="1"/>
    <col min="4879" max="4879" width="10.81640625" style="18" customWidth="1"/>
    <col min="4880" max="4880" width="11.1796875" style="18" customWidth="1"/>
    <col min="4881" max="4883" width="13.7265625" style="18" customWidth="1"/>
    <col min="4884" max="4884" width="11.1796875" style="18" customWidth="1"/>
    <col min="4885" max="4885" width="18.1796875" style="18" customWidth="1"/>
    <col min="4886" max="4886" width="18.81640625" style="18" customWidth="1"/>
    <col min="4887" max="4887" width="28" style="18" customWidth="1"/>
    <col min="4888" max="4888" width="13.7265625" style="18" customWidth="1"/>
    <col min="4889" max="5120" width="8.81640625" style="18"/>
    <col min="5121" max="5121" width="4.26953125" style="18" customWidth="1"/>
    <col min="5122" max="5122" width="6.453125" style="18" customWidth="1"/>
    <col min="5123" max="5123" width="28.453125" style="18" customWidth="1"/>
    <col min="5124" max="5124" width="14.453125" style="18" customWidth="1"/>
    <col min="5125" max="5125" width="13.7265625" style="18" customWidth="1"/>
    <col min="5126" max="5126" width="19.54296875" style="18" customWidth="1"/>
    <col min="5127" max="5127" width="17.1796875" style="18" customWidth="1"/>
    <col min="5128" max="5130" width="19" style="18" customWidth="1"/>
    <col min="5131" max="5131" width="11.7265625" style="18" customWidth="1"/>
    <col min="5132" max="5132" width="23.54296875" style="18" customWidth="1"/>
    <col min="5133" max="5133" width="19" style="18" customWidth="1"/>
    <col min="5134" max="5134" width="13.1796875" style="18" customWidth="1"/>
    <col min="5135" max="5135" width="10.81640625" style="18" customWidth="1"/>
    <col min="5136" max="5136" width="11.1796875" style="18" customWidth="1"/>
    <col min="5137" max="5139" width="13.7265625" style="18" customWidth="1"/>
    <col min="5140" max="5140" width="11.1796875" style="18" customWidth="1"/>
    <col min="5141" max="5141" width="18.1796875" style="18" customWidth="1"/>
    <col min="5142" max="5142" width="18.81640625" style="18" customWidth="1"/>
    <col min="5143" max="5143" width="28" style="18" customWidth="1"/>
    <col min="5144" max="5144" width="13.7265625" style="18" customWidth="1"/>
    <col min="5145" max="5376" width="8.81640625" style="18"/>
    <col min="5377" max="5377" width="4.26953125" style="18" customWidth="1"/>
    <col min="5378" max="5378" width="6.453125" style="18" customWidth="1"/>
    <col min="5379" max="5379" width="28.453125" style="18" customWidth="1"/>
    <col min="5380" max="5380" width="14.453125" style="18" customWidth="1"/>
    <col min="5381" max="5381" width="13.7265625" style="18" customWidth="1"/>
    <col min="5382" max="5382" width="19.54296875" style="18" customWidth="1"/>
    <col min="5383" max="5383" width="17.1796875" style="18" customWidth="1"/>
    <col min="5384" max="5386" width="19" style="18" customWidth="1"/>
    <col min="5387" max="5387" width="11.7265625" style="18" customWidth="1"/>
    <col min="5388" max="5388" width="23.54296875" style="18" customWidth="1"/>
    <col min="5389" max="5389" width="19" style="18" customWidth="1"/>
    <col min="5390" max="5390" width="13.1796875" style="18" customWidth="1"/>
    <col min="5391" max="5391" width="10.81640625" style="18" customWidth="1"/>
    <col min="5392" max="5392" width="11.1796875" style="18" customWidth="1"/>
    <col min="5393" max="5395" width="13.7265625" style="18" customWidth="1"/>
    <col min="5396" max="5396" width="11.1796875" style="18" customWidth="1"/>
    <col min="5397" max="5397" width="18.1796875" style="18" customWidth="1"/>
    <col min="5398" max="5398" width="18.81640625" style="18" customWidth="1"/>
    <col min="5399" max="5399" width="28" style="18" customWidth="1"/>
    <col min="5400" max="5400" width="13.7265625" style="18" customWidth="1"/>
    <col min="5401" max="5632" width="8.81640625" style="18"/>
    <col min="5633" max="5633" width="4.26953125" style="18" customWidth="1"/>
    <col min="5634" max="5634" width="6.453125" style="18" customWidth="1"/>
    <col min="5635" max="5635" width="28.453125" style="18" customWidth="1"/>
    <col min="5636" max="5636" width="14.453125" style="18" customWidth="1"/>
    <col min="5637" max="5637" width="13.7265625" style="18" customWidth="1"/>
    <col min="5638" max="5638" width="19.54296875" style="18" customWidth="1"/>
    <col min="5639" max="5639" width="17.1796875" style="18" customWidth="1"/>
    <col min="5640" max="5642" width="19" style="18" customWidth="1"/>
    <col min="5643" max="5643" width="11.7265625" style="18" customWidth="1"/>
    <col min="5644" max="5644" width="23.54296875" style="18" customWidth="1"/>
    <col min="5645" max="5645" width="19" style="18" customWidth="1"/>
    <col min="5646" max="5646" width="13.1796875" style="18" customWidth="1"/>
    <col min="5647" max="5647" width="10.81640625" style="18" customWidth="1"/>
    <col min="5648" max="5648" width="11.1796875" style="18" customWidth="1"/>
    <col min="5649" max="5651" width="13.7265625" style="18" customWidth="1"/>
    <col min="5652" max="5652" width="11.1796875" style="18" customWidth="1"/>
    <col min="5653" max="5653" width="18.1796875" style="18" customWidth="1"/>
    <col min="5654" max="5654" width="18.81640625" style="18" customWidth="1"/>
    <col min="5655" max="5655" width="28" style="18" customWidth="1"/>
    <col min="5656" max="5656" width="13.7265625" style="18" customWidth="1"/>
    <col min="5657" max="5888" width="8.81640625" style="18"/>
    <col min="5889" max="5889" width="4.26953125" style="18" customWidth="1"/>
    <col min="5890" max="5890" width="6.453125" style="18" customWidth="1"/>
    <col min="5891" max="5891" width="28.453125" style="18" customWidth="1"/>
    <col min="5892" max="5892" width="14.453125" style="18" customWidth="1"/>
    <col min="5893" max="5893" width="13.7265625" style="18" customWidth="1"/>
    <col min="5894" max="5894" width="19.54296875" style="18" customWidth="1"/>
    <col min="5895" max="5895" width="17.1796875" style="18" customWidth="1"/>
    <col min="5896" max="5898" width="19" style="18" customWidth="1"/>
    <col min="5899" max="5899" width="11.7265625" style="18" customWidth="1"/>
    <col min="5900" max="5900" width="23.54296875" style="18" customWidth="1"/>
    <col min="5901" max="5901" width="19" style="18" customWidth="1"/>
    <col min="5902" max="5902" width="13.1796875" style="18" customWidth="1"/>
    <col min="5903" max="5903" width="10.81640625" style="18" customWidth="1"/>
    <col min="5904" max="5904" width="11.1796875" style="18" customWidth="1"/>
    <col min="5905" max="5907" width="13.7265625" style="18" customWidth="1"/>
    <col min="5908" max="5908" width="11.1796875" style="18" customWidth="1"/>
    <col min="5909" max="5909" width="18.1796875" style="18" customWidth="1"/>
    <col min="5910" max="5910" width="18.81640625" style="18" customWidth="1"/>
    <col min="5911" max="5911" width="28" style="18" customWidth="1"/>
    <col min="5912" max="5912" width="13.7265625" style="18" customWidth="1"/>
    <col min="5913" max="6144" width="8.81640625" style="18"/>
    <col min="6145" max="6145" width="4.26953125" style="18" customWidth="1"/>
    <col min="6146" max="6146" width="6.453125" style="18" customWidth="1"/>
    <col min="6147" max="6147" width="28.453125" style="18" customWidth="1"/>
    <col min="6148" max="6148" width="14.453125" style="18" customWidth="1"/>
    <col min="6149" max="6149" width="13.7265625" style="18" customWidth="1"/>
    <col min="6150" max="6150" width="19.54296875" style="18" customWidth="1"/>
    <col min="6151" max="6151" width="17.1796875" style="18" customWidth="1"/>
    <col min="6152" max="6154" width="19" style="18" customWidth="1"/>
    <col min="6155" max="6155" width="11.7265625" style="18" customWidth="1"/>
    <col min="6156" max="6156" width="23.54296875" style="18" customWidth="1"/>
    <col min="6157" max="6157" width="19" style="18" customWidth="1"/>
    <col min="6158" max="6158" width="13.1796875" style="18" customWidth="1"/>
    <col min="6159" max="6159" width="10.81640625" style="18" customWidth="1"/>
    <col min="6160" max="6160" width="11.1796875" style="18" customWidth="1"/>
    <col min="6161" max="6163" width="13.7265625" style="18" customWidth="1"/>
    <col min="6164" max="6164" width="11.1796875" style="18" customWidth="1"/>
    <col min="6165" max="6165" width="18.1796875" style="18" customWidth="1"/>
    <col min="6166" max="6166" width="18.81640625" style="18" customWidth="1"/>
    <col min="6167" max="6167" width="28" style="18" customWidth="1"/>
    <col min="6168" max="6168" width="13.7265625" style="18" customWidth="1"/>
    <col min="6169" max="6400" width="8.81640625" style="18"/>
    <col min="6401" max="6401" width="4.26953125" style="18" customWidth="1"/>
    <col min="6402" max="6402" width="6.453125" style="18" customWidth="1"/>
    <col min="6403" max="6403" width="28.453125" style="18" customWidth="1"/>
    <col min="6404" max="6404" width="14.453125" style="18" customWidth="1"/>
    <col min="6405" max="6405" width="13.7265625" style="18" customWidth="1"/>
    <col min="6406" max="6406" width="19.54296875" style="18" customWidth="1"/>
    <col min="6407" max="6407" width="17.1796875" style="18" customWidth="1"/>
    <col min="6408" max="6410" width="19" style="18" customWidth="1"/>
    <col min="6411" max="6411" width="11.7265625" style="18" customWidth="1"/>
    <col min="6412" max="6412" width="23.54296875" style="18" customWidth="1"/>
    <col min="6413" max="6413" width="19" style="18" customWidth="1"/>
    <col min="6414" max="6414" width="13.1796875" style="18" customWidth="1"/>
    <col min="6415" max="6415" width="10.81640625" style="18" customWidth="1"/>
    <col min="6416" max="6416" width="11.1796875" style="18" customWidth="1"/>
    <col min="6417" max="6419" width="13.7265625" style="18" customWidth="1"/>
    <col min="6420" max="6420" width="11.1796875" style="18" customWidth="1"/>
    <col min="6421" max="6421" width="18.1796875" style="18" customWidth="1"/>
    <col min="6422" max="6422" width="18.81640625" style="18" customWidth="1"/>
    <col min="6423" max="6423" width="28" style="18" customWidth="1"/>
    <col min="6424" max="6424" width="13.7265625" style="18" customWidth="1"/>
    <col min="6425" max="6656" width="8.81640625" style="18"/>
    <col min="6657" max="6657" width="4.26953125" style="18" customWidth="1"/>
    <col min="6658" max="6658" width="6.453125" style="18" customWidth="1"/>
    <col min="6659" max="6659" width="28.453125" style="18" customWidth="1"/>
    <col min="6660" max="6660" width="14.453125" style="18" customWidth="1"/>
    <col min="6661" max="6661" width="13.7265625" style="18" customWidth="1"/>
    <col min="6662" max="6662" width="19.54296875" style="18" customWidth="1"/>
    <col min="6663" max="6663" width="17.1796875" style="18" customWidth="1"/>
    <col min="6664" max="6666" width="19" style="18" customWidth="1"/>
    <col min="6667" max="6667" width="11.7265625" style="18" customWidth="1"/>
    <col min="6668" max="6668" width="23.54296875" style="18" customWidth="1"/>
    <col min="6669" max="6669" width="19" style="18" customWidth="1"/>
    <col min="6670" max="6670" width="13.1796875" style="18" customWidth="1"/>
    <col min="6671" max="6671" width="10.81640625" style="18" customWidth="1"/>
    <col min="6672" max="6672" width="11.1796875" style="18" customWidth="1"/>
    <col min="6673" max="6675" width="13.7265625" style="18" customWidth="1"/>
    <col min="6676" max="6676" width="11.1796875" style="18" customWidth="1"/>
    <col min="6677" max="6677" width="18.1796875" style="18" customWidth="1"/>
    <col min="6678" max="6678" width="18.81640625" style="18" customWidth="1"/>
    <col min="6679" max="6679" width="28" style="18" customWidth="1"/>
    <col min="6680" max="6680" width="13.7265625" style="18" customWidth="1"/>
    <col min="6681" max="6912" width="8.81640625" style="18"/>
    <col min="6913" max="6913" width="4.26953125" style="18" customWidth="1"/>
    <col min="6914" max="6914" width="6.453125" style="18" customWidth="1"/>
    <col min="6915" max="6915" width="28.453125" style="18" customWidth="1"/>
    <col min="6916" max="6916" width="14.453125" style="18" customWidth="1"/>
    <col min="6917" max="6917" width="13.7265625" style="18" customWidth="1"/>
    <col min="6918" max="6918" width="19.54296875" style="18" customWidth="1"/>
    <col min="6919" max="6919" width="17.1796875" style="18" customWidth="1"/>
    <col min="6920" max="6922" width="19" style="18" customWidth="1"/>
    <col min="6923" max="6923" width="11.7265625" style="18" customWidth="1"/>
    <col min="6924" max="6924" width="23.54296875" style="18" customWidth="1"/>
    <col min="6925" max="6925" width="19" style="18" customWidth="1"/>
    <col min="6926" max="6926" width="13.1796875" style="18" customWidth="1"/>
    <col min="6927" max="6927" width="10.81640625" style="18" customWidth="1"/>
    <col min="6928" max="6928" width="11.1796875" style="18" customWidth="1"/>
    <col min="6929" max="6931" width="13.7265625" style="18" customWidth="1"/>
    <col min="6932" max="6932" width="11.1796875" style="18" customWidth="1"/>
    <col min="6933" max="6933" width="18.1796875" style="18" customWidth="1"/>
    <col min="6934" max="6934" width="18.81640625" style="18" customWidth="1"/>
    <col min="6935" max="6935" width="28" style="18" customWidth="1"/>
    <col min="6936" max="6936" width="13.7265625" style="18" customWidth="1"/>
    <col min="6937" max="7168" width="8.81640625" style="18"/>
    <col min="7169" max="7169" width="4.26953125" style="18" customWidth="1"/>
    <col min="7170" max="7170" width="6.453125" style="18" customWidth="1"/>
    <col min="7171" max="7171" width="28.453125" style="18" customWidth="1"/>
    <col min="7172" max="7172" width="14.453125" style="18" customWidth="1"/>
    <col min="7173" max="7173" width="13.7265625" style="18" customWidth="1"/>
    <col min="7174" max="7174" width="19.54296875" style="18" customWidth="1"/>
    <col min="7175" max="7175" width="17.1796875" style="18" customWidth="1"/>
    <col min="7176" max="7178" width="19" style="18" customWidth="1"/>
    <col min="7179" max="7179" width="11.7265625" style="18" customWidth="1"/>
    <col min="7180" max="7180" width="23.54296875" style="18" customWidth="1"/>
    <col min="7181" max="7181" width="19" style="18" customWidth="1"/>
    <col min="7182" max="7182" width="13.1796875" style="18" customWidth="1"/>
    <col min="7183" max="7183" width="10.81640625" style="18" customWidth="1"/>
    <col min="7184" max="7184" width="11.1796875" style="18" customWidth="1"/>
    <col min="7185" max="7187" width="13.7265625" style="18" customWidth="1"/>
    <col min="7188" max="7188" width="11.1796875" style="18" customWidth="1"/>
    <col min="7189" max="7189" width="18.1796875" style="18" customWidth="1"/>
    <col min="7190" max="7190" width="18.81640625" style="18" customWidth="1"/>
    <col min="7191" max="7191" width="28" style="18" customWidth="1"/>
    <col min="7192" max="7192" width="13.7265625" style="18" customWidth="1"/>
    <col min="7193" max="7424" width="8.81640625" style="18"/>
    <col min="7425" max="7425" width="4.26953125" style="18" customWidth="1"/>
    <col min="7426" max="7426" width="6.453125" style="18" customWidth="1"/>
    <col min="7427" max="7427" width="28.453125" style="18" customWidth="1"/>
    <col min="7428" max="7428" width="14.453125" style="18" customWidth="1"/>
    <col min="7429" max="7429" width="13.7265625" style="18" customWidth="1"/>
    <col min="7430" max="7430" width="19.54296875" style="18" customWidth="1"/>
    <col min="7431" max="7431" width="17.1796875" style="18" customWidth="1"/>
    <col min="7432" max="7434" width="19" style="18" customWidth="1"/>
    <col min="7435" max="7435" width="11.7265625" style="18" customWidth="1"/>
    <col min="7436" max="7436" width="23.54296875" style="18" customWidth="1"/>
    <col min="7437" max="7437" width="19" style="18" customWidth="1"/>
    <col min="7438" max="7438" width="13.1796875" style="18" customWidth="1"/>
    <col min="7439" max="7439" width="10.81640625" style="18" customWidth="1"/>
    <col min="7440" max="7440" width="11.1796875" style="18" customWidth="1"/>
    <col min="7441" max="7443" width="13.7265625" style="18" customWidth="1"/>
    <col min="7444" max="7444" width="11.1796875" style="18" customWidth="1"/>
    <col min="7445" max="7445" width="18.1796875" style="18" customWidth="1"/>
    <col min="7446" max="7446" width="18.81640625" style="18" customWidth="1"/>
    <col min="7447" max="7447" width="28" style="18" customWidth="1"/>
    <col min="7448" max="7448" width="13.7265625" style="18" customWidth="1"/>
    <col min="7449" max="7680" width="8.81640625" style="18"/>
    <col min="7681" max="7681" width="4.26953125" style="18" customWidth="1"/>
    <col min="7682" max="7682" width="6.453125" style="18" customWidth="1"/>
    <col min="7683" max="7683" width="28.453125" style="18" customWidth="1"/>
    <col min="7684" max="7684" width="14.453125" style="18" customWidth="1"/>
    <col min="7685" max="7685" width="13.7265625" style="18" customWidth="1"/>
    <col min="7686" max="7686" width="19.54296875" style="18" customWidth="1"/>
    <col min="7687" max="7687" width="17.1796875" style="18" customWidth="1"/>
    <col min="7688" max="7690" width="19" style="18" customWidth="1"/>
    <col min="7691" max="7691" width="11.7265625" style="18" customWidth="1"/>
    <col min="7692" max="7692" width="23.54296875" style="18" customWidth="1"/>
    <col min="7693" max="7693" width="19" style="18" customWidth="1"/>
    <col min="7694" max="7694" width="13.1796875" style="18" customWidth="1"/>
    <col min="7695" max="7695" width="10.81640625" style="18" customWidth="1"/>
    <col min="7696" max="7696" width="11.1796875" style="18" customWidth="1"/>
    <col min="7697" max="7699" width="13.7265625" style="18" customWidth="1"/>
    <col min="7700" max="7700" width="11.1796875" style="18" customWidth="1"/>
    <col min="7701" max="7701" width="18.1796875" style="18" customWidth="1"/>
    <col min="7702" max="7702" width="18.81640625" style="18" customWidth="1"/>
    <col min="7703" max="7703" width="28" style="18" customWidth="1"/>
    <col min="7704" max="7704" width="13.7265625" style="18" customWidth="1"/>
    <col min="7705" max="7936" width="8.81640625" style="18"/>
    <col min="7937" max="7937" width="4.26953125" style="18" customWidth="1"/>
    <col min="7938" max="7938" width="6.453125" style="18" customWidth="1"/>
    <col min="7939" max="7939" width="28.453125" style="18" customWidth="1"/>
    <col min="7940" max="7940" width="14.453125" style="18" customWidth="1"/>
    <col min="7941" max="7941" width="13.7265625" style="18" customWidth="1"/>
    <col min="7942" max="7942" width="19.54296875" style="18" customWidth="1"/>
    <col min="7943" max="7943" width="17.1796875" style="18" customWidth="1"/>
    <col min="7944" max="7946" width="19" style="18" customWidth="1"/>
    <col min="7947" max="7947" width="11.7265625" style="18" customWidth="1"/>
    <col min="7948" max="7948" width="23.54296875" style="18" customWidth="1"/>
    <col min="7949" max="7949" width="19" style="18" customWidth="1"/>
    <col min="7950" max="7950" width="13.1796875" style="18" customWidth="1"/>
    <col min="7951" max="7951" width="10.81640625" style="18" customWidth="1"/>
    <col min="7952" max="7952" width="11.1796875" style="18" customWidth="1"/>
    <col min="7953" max="7955" width="13.7265625" style="18" customWidth="1"/>
    <col min="7956" max="7956" width="11.1796875" style="18" customWidth="1"/>
    <col min="7957" max="7957" width="18.1796875" style="18" customWidth="1"/>
    <col min="7958" max="7958" width="18.81640625" style="18" customWidth="1"/>
    <col min="7959" max="7959" width="28" style="18" customWidth="1"/>
    <col min="7960" max="7960" width="13.7265625" style="18" customWidth="1"/>
    <col min="7961" max="8192" width="8.81640625" style="18"/>
    <col min="8193" max="8193" width="4.26953125" style="18" customWidth="1"/>
    <col min="8194" max="8194" width="6.453125" style="18" customWidth="1"/>
    <col min="8195" max="8195" width="28.453125" style="18" customWidth="1"/>
    <col min="8196" max="8196" width="14.453125" style="18" customWidth="1"/>
    <col min="8197" max="8197" width="13.7265625" style="18" customWidth="1"/>
    <col min="8198" max="8198" width="19.54296875" style="18" customWidth="1"/>
    <col min="8199" max="8199" width="17.1796875" style="18" customWidth="1"/>
    <col min="8200" max="8202" width="19" style="18" customWidth="1"/>
    <col min="8203" max="8203" width="11.7265625" style="18" customWidth="1"/>
    <col min="8204" max="8204" width="23.54296875" style="18" customWidth="1"/>
    <col min="8205" max="8205" width="19" style="18" customWidth="1"/>
    <col min="8206" max="8206" width="13.1796875" style="18" customWidth="1"/>
    <col min="8207" max="8207" width="10.81640625" style="18" customWidth="1"/>
    <col min="8208" max="8208" width="11.1796875" style="18" customWidth="1"/>
    <col min="8209" max="8211" width="13.7265625" style="18" customWidth="1"/>
    <col min="8212" max="8212" width="11.1796875" style="18" customWidth="1"/>
    <col min="8213" max="8213" width="18.1796875" style="18" customWidth="1"/>
    <col min="8214" max="8214" width="18.81640625" style="18" customWidth="1"/>
    <col min="8215" max="8215" width="28" style="18" customWidth="1"/>
    <col min="8216" max="8216" width="13.7265625" style="18" customWidth="1"/>
    <col min="8217" max="8448" width="8.81640625" style="18"/>
    <col min="8449" max="8449" width="4.26953125" style="18" customWidth="1"/>
    <col min="8450" max="8450" width="6.453125" style="18" customWidth="1"/>
    <col min="8451" max="8451" width="28.453125" style="18" customWidth="1"/>
    <col min="8452" max="8452" width="14.453125" style="18" customWidth="1"/>
    <col min="8453" max="8453" width="13.7265625" style="18" customWidth="1"/>
    <col min="8454" max="8454" width="19.54296875" style="18" customWidth="1"/>
    <col min="8455" max="8455" width="17.1796875" style="18" customWidth="1"/>
    <col min="8456" max="8458" width="19" style="18" customWidth="1"/>
    <col min="8459" max="8459" width="11.7265625" style="18" customWidth="1"/>
    <col min="8460" max="8460" width="23.54296875" style="18" customWidth="1"/>
    <col min="8461" max="8461" width="19" style="18" customWidth="1"/>
    <col min="8462" max="8462" width="13.1796875" style="18" customWidth="1"/>
    <col min="8463" max="8463" width="10.81640625" style="18" customWidth="1"/>
    <col min="8464" max="8464" width="11.1796875" style="18" customWidth="1"/>
    <col min="8465" max="8467" width="13.7265625" style="18" customWidth="1"/>
    <col min="8468" max="8468" width="11.1796875" style="18" customWidth="1"/>
    <col min="8469" max="8469" width="18.1796875" style="18" customWidth="1"/>
    <col min="8470" max="8470" width="18.81640625" style="18" customWidth="1"/>
    <col min="8471" max="8471" width="28" style="18" customWidth="1"/>
    <col min="8472" max="8472" width="13.7265625" style="18" customWidth="1"/>
    <col min="8473" max="8704" width="8.81640625" style="18"/>
    <col min="8705" max="8705" width="4.26953125" style="18" customWidth="1"/>
    <col min="8706" max="8706" width="6.453125" style="18" customWidth="1"/>
    <col min="8707" max="8707" width="28.453125" style="18" customWidth="1"/>
    <col min="8708" max="8708" width="14.453125" style="18" customWidth="1"/>
    <col min="8709" max="8709" width="13.7265625" style="18" customWidth="1"/>
    <col min="8710" max="8710" width="19.54296875" style="18" customWidth="1"/>
    <col min="8711" max="8711" width="17.1796875" style="18" customWidth="1"/>
    <col min="8712" max="8714" width="19" style="18" customWidth="1"/>
    <col min="8715" max="8715" width="11.7265625" style="18" customWidth="1"/>
    <col min="8716" max="8716" width="23.54296875" style="18" customWidth="1"/>
    <col min="8717" max="8717" width="19" style="18" customWidth="1"/>
    <col min="8718" max="8718" width="13.1796875" style="18" customWidth="1"/>
    <col min="8719" max="8719" width="10.81640625" style="18" customWidth="1"/>
    <col min="8720" max="8720" width="11.1796875" style="18" customWidth="1"/>
    <col min="8721" max="8723" width="13.7265625" style="18" customWidth="1"/>
    <col min="8724" max="8724" width="11.1796875" style="18" customWidth="1"/>
    <col min="8725" max="8725" width="18.1796875" style="18" customWidth="1"/>
    <col min="8726" max="8726" width="18.81640625" style="18" customWidth="1"/>
    <col min="8727" max="8727" width="28" style="18" customWidth="1"/>
    <col min="8728" max="8728" width="13.7265625" style="18" customWidth="1"/>
    <col min="8729" max="8960" width="8.81640625" style="18"/>
    <col min="8961" max="8961" width="4.26953125" style="18" customWidth="1"/>
    <col min="8962" max="8962" width="6.453125" style="18" customWidth="1"/>
    <col min="8963" max="8963" width="28.453125" style="18" customWidth="1"/>
    <col min="8964" max="8964" width="14.453125" style="18" customWidth="1"/>
    <col min="8965" max="8965" width="13.7265625" style="18" customWidth="1"/>
    <col min="8966" max="8966" width="19.54296875" style="18" customWidth="1"/>
    <col min="8967" max="8967" width="17.1796875" style="18" customWidth="1"/>
    <col min="8968" max="8970" width="19" style="18" customWidth="1"/>
    <col min="8971" max="8971" width="11.7265625" style="18" customWidth="1"/>
    <col min="8972" max="8972" width="23.54296875" style="18" customWidth="1"/>
    <col min="8973" max="8973" width="19" style="18" customWidth="1"/>
    <col min="8974" max="8974" width="13.1796875" style="18" customWidth="1"/>
    <col min="8975" max="8975" width="10.81640625" style="18" customWidth="1"/>
    <col min="8976" max="8976" width="11.1796875" style="18" customWidth="1"/>
    <col min="8977" max="8979" width="13.7265625" style="18" customWidth="1"/>
    <col min="8980" max="8980" width="11.1796875" style="18" customWidth="1"/>
    <col min="8981" max="8981" width="18.1796875" style="18" customWidth="1"/>
    <col min="8982" max="8982" width="18.81640625" style="18" customWidth="1"/>
    <col min="8983" max="8983" width="28" style="18" customWidth="1"/>
    <col min="8984" max="8984" width="13.7265625" style="18" customWidth="1"/>
    <col min="8985" max="9216" width="8.81640625" style="18"/>
    <col min="9217" max="9217" width="4.26953125" style="18" customWidth="1"/>
    <col min="9218" max="9218" width="6.453125" style="18" customWidth="1"/>
    <col min="9219" max="9219" width="28.453125" style="18" customWidth="1"/>
    <col min="9220" max="9220" width="14.453125" style="18" customWidth="1"/>
    <col min="9221" max="9221" width="13.7265625" style="18" customWidth="1"/>
    <col min="9222" max="9222" width="19.54296875" style="18" customWidth="1"/>
    <col min="9223" max="9223" width="17.1796875" style="18" customWidth="1"/>
    <col min="9224" max="9226" width="19" style="18" customWidth="1"/>
    <col min="9227" max="9227" width="11.7265625" style="18" customWidth="1"/>
    <col min="9228" max="9228" width="23.54296875" style="18" customWidth="1"/>
    <col min="9229" max="9229" width="19" style="18" customWidth="1"/>
    <col min="9230" max="9230" width="13.1796875" style="18" customWidth="1"/>
    <col min="9231" max="9231" width="10.81640625" style="18" customWidth="1"/>
    <col min="9232" max="9232" width="11.1796875" style="18" customWidth="1"/>
    <col min="9233" max="9235" width="13.7265625" style="18" customWidth="1"/>
    <col min="9236" max="9236" width="11.1796875" style="18" customWidth="1"/>
    <col min="9237" max="9237" width="18.1796875" style="18" customWidth="1"/>
    <col min="9238" max="9238" width="18.81640625" style="18" customWidth="1"/>
    <col min="9239" max="9239" width="28" style="18" customWidth="1"/>
    <col min="9240" max="9240" width="13.7265625" style="18" customWidth="1"/>
    <col min="9241" max="9472" width="8.81640625" style="18"/>
    <col min="9473" max="9473" width="4.26953125" style="18" customWidth="1"/>
    <col min="9474" max="9474" width="6.453125" style="18" customWidth="1"/>
    <col min="9475" max="9475" width="28.453125" style="18" customWidth="1"/>
    <col min="9476" max="9476" width="14.453125" style="18" customWidth="1"/>
    <col min="9477" max="9477" width="13.7265625" style="18" customWidth="1"/>
    <col min="9478" max="9478" width="19.54296875" style="18" customWidth="1"/>
    <col min="9479" max="9479" width="17.1796875" style="18" customWidth="1"/>
    <col min="9480" max="9482" width="19" style="18" customWidth="1"/>
    <col min="9483" max="9483" width="11.7265625" style="18" customWidth="1"/>
    <col min="9484" max="9484" width="23.54296875" style="18" customWidth="1"/>
    <col min="9485" max="9485" width="19" style="18" customWidth="1"/>
    <col min="9486" max="9486" width="13.1796875" style="18" customWidth="1"/>
    <col min="9487" max="9487" width="10.81640625" style="18" customWidth="1"/>
    <col min="9488" max="9488" width="11.1796875" style="18" customWidth="1"/>
    <col min="9489" max="9491" width="13.7265625" style="18" customWidth="1"/>
    <col min="9492" max="9492" width="11.1796875" style="18" customWidth="1"/>
    <col min="9493" max="9493" width="18.1796875" style="18" customWidth="1"/>
    <col min="9494" max="9494" width="18.81640625" style="18" customWidth="1"/>
    <col min="9495" max="9495" width="28" style="18" customWidth="1"/>
    <col min="9496" max="9496" width="13.7265625" style="18" customWidth="1"/>
    <col min="9497" max="9728" width="8.81640625" style="18"/>
    <col min="9729" max="9729" width="4.26953125" style="18" customWidth="1"/>
    <col min="9730" max="9730" width="6.453125" style="18" customWidth="1"/>
    <col min="9731" max="9731" width="28.453125" style="18" customWidth="1"/>
    <col min="9732" max="9732" width="14.453125" style="18" customWidth="1"/>
    <col min="9733" max="9733" width="13.7265625" style="18" customWidth="1"/>
    <col min="9734" max="9734" width="19.54296875" style="18" customWidth="1"/>
    <col min="9735" max="9735" width="17.1796875" style="18" customWidth="1"/>
    <col min="9736" max="9738" width="19" style="18" customWidth="1"/>
    <col min="9739" max="9739" width="11.7265625" style="18" customWidth="1"/>
    <col min="9740" max="9740" width="23.54296875" style="18" customWidth="1"/>
    <col min="9741" max="9741" width="19" style="18" customWidth="1"/>
    <col min="9742" max="9742" width="13.1796875" style="18" customWidth="1"/>
    <col min="9743" max="9743" width="10.81640625" style="18" customWidth="1"/>
    <col min="9744" max="9744" width="11.1796875" style="18" customWidth="1"/>
    <col min="9745" max="9747" width="13.7265625" style="18" customWidth="1"/>
    <col min="9748" max="9748" width="11.1796875" style="18" customWidth="1"/>
    <col min="9749" max="9749" width="18.1796875" style="18" customWidth="1"/>
    <col min="9750" max="9750" width="18.81640625" style="18" customWidth="1"/>
    <col min="9751" max="9751" width="28" style="18" customWidth="1"/>
    <col min="9752" max="9752" width="13.7265625" style="18" customWidth="1"/>
    <col min="9753" max="9984" width="8.81640625" style="18"/>
    <col min="9985" max="9985" width="4.26953125" style="18" customWidth="1"/>
    <col min="9986" max="9986" width="6.453125" style="18" customWidth="1"/>
    <col min="9987" max="9987" width="28.453125" style="18" customWidth="1"/>
    <col min="9988" max="9988" width="14.453125" style="18" customWidth="1"/>
    <col min="9989" max="9989" width="13.7265625" style="18" customWidth="1"/>
    <col min="9990" max="9990" width="19.54296875" style="18" customWidth="1"/>
    <col min="9991" max="9991" width="17.1796875" style="18" customWidth="1"/>
    <col min="9992" max="9994" width="19" style="18" customWidth="1"/>
    <col min="9995" max="9995" width="11.7265625" style="18" customWidth="1"/>
    <col min="9996" max="9996" width="23.54296875" style="18" customWidth="1"/>
    <col min="9997" max="9997" width="19" style="18" customWidth="1"/>
    <col min="9998" max="9998" width="13.1796875" style="18" customWidth="1"/>
    <col min="9999" max="9999" width="10.81640625" style="18" customWidth="1"/>
    <col min="10000" max="10000" width="11.1796875" style="18" customWidth="1"/>
    <col min="10001" max="10003" width="13.7265625" style="18" customWidth="1"/>
    <col min="10004" max="10004" width="11.1796875" style="18" customWidth="1"/>
    <col min="10005" max="10005" width="18.1796875" style="18" customWidth="1"/>
    <col min="10006" max="10006" width="18.81640625" style="18" customWidth="1"/>
    <col min="10007" max="10007" width="28" style="18" customWidth="1"/>
    <col min="10008" max="10008" width="13.7265625" style="18" customWidth="1"/>
    <col min="10009" max="10240" width="8.81640625" style="18"/>
    <col min="10241" max="10241" width="4.26953125" style="18" customWidth="1"/>
    <col min="10242" max="10242" width="6.453125" style="18" customWidth="1"/>
    <col min="10243" max="10243" width="28.453125" style="18" customWidth="1"/>
    <col min="10244" max="10244" width="14.453125" style="18" customWidth="1"/>
    <col min="10245" max="10245" width="13.7265625" style="18" customWidth="1"/>
    <col min="10246" max="10246" width="19.54296875" style="18" customWidth="1"/>
    <col min="10247" max="10247" width="17.1796875" style="18" customWidth="1"/>
    <col min="10248" max="10250" width="19" style="18" customWidth="1"/>
    <col min="10251" max="10251" width="11.7265625" style="18" customWidth="1"/>
    <col min="10252" max="10252" width="23.54296875" style="18" customWidth="1"/>
    <col min="10253" max="10253" width="19" style="18" customWidth="1"/>
    <col min="10254" max="10254" width="13.1796875" style="18" customWidth="1"/>
    <col min="10255" max="10255" width="10.81640625" style="18" customWidth="1"/>
    <col min="10256" max="10256" width="11.1796875" style="18" customWidth="1"/>
    <col min="10257" max="10259" width="13.7265625" style="18" customWidth="1"/>
    <col min="10260" max="10260" width="11.1796875" style="18" customWidth="1"/>
    <col min="10261" max="10261" width="18.1796875" style="18" customWidth="1"/>
    <col min="10262" max="10262" width="18.81640625" style="18" customWidth="1"/>
    <col min="10263" max="10263" width="28" style="18" customWidth="1"/>
    <col min="10264" max="10264" width="13.7265625" style="18" customWidth="1"/>
    <col min="10265" max="10496" width="8.81640625" style="18"/>
    <col min="10497" max="10497" width="4.26953125" style="18" customWidth="1"/>
    <col min="10498" max="10498" width="6.453125" style="18" customWidth="1"/>
    <col min="10499" max="10499" width="28.453125" style="18" customWidth="1"/>
    <col min="10500" max="10500" width="14.453125" style="18" customWidth="1"/>
    <col min="10501" max="10501" width="13.7265625" style="18" customWidth="1"/>
    <col min="10502" max="10502" width="19.54296875" style="18" customWidth="1"/>
    <col min="10503" max="10503" width="17.1796875" style="18" customWidth="1"/>
    <col min="10504" max="10506" width="19" style="18" customWidth="1"/>
    <col min="10507" max="10507" width="11.7265625" style="18" customWidth="1"/>
    <col min="10508" max="10508" width="23.54296875" style="18" customWidth="1"/>
    <col min="10509" max="10509" width="19" style="18" customWidth="1"/>
    <col min="10510" max="10510" width="13.1796875" style="18" customWidth="1"/>
    <col min="10511" max="10511" width="10.81640625" style="18" customWidth="1"/>
    <col min="10512" max="10512" width="11.1796875" style="18" customWidth="1"/>
    <col min="10513" max="10515" width="13.7265625" style="18" customWidth="1"/>
    <col min="10516" max="10516" width="11.1796875" style="18" customWidth="1"/>
    <col min="10517" max="10517" width="18.1796875" style="18" customWidth="1"/>
    <col min="10518" max="10518" width="18.81640625" style="18" customWidth="1"/>
    <col min="10519" max="10519" width="28" style="18" customWidth="1"/>
    <col min="10520" max="10520" width="13.7265625" style="18" customWidth="1"/>
    <col min="10521" max="10752" width="8.81640625" style="18"/>
    <col min="10753" max="10753" width="4.26953125" style="18" customWidth="1"/>
    <col min="10754" max="10754" width="6.453125" style="18" customWidth="1"/>
    <col min="10755" max="10755" width="28.453125" style="18" customWidth="1"/>
    <col min="10756" max="10756" width="14.453125" style="18" customWidth="1"/>
    <col min="10757" max="10757" width="13.7265625" style="18" customWidth="1"/>
    <col min="10758" max="10758" width="19.54296875" style="18" customWidth="1"/>
    <col min="10759" max="10759" width="17.1796875" style="18" customWidth="1"/>
    <col min="10760" max="10762" width="19" style="18" customWidth="1"/>
    <col min="10763" max="10763" width="11.7265625" style="18" customWidth="1"/>
    <col min="10764" max="10764" width="23.54296875" style="18" customWidth="1"/>
    <col min="10765" max="10765" width="19" style="18" customWidth="1"/>
    <col min="10766" max="10766" width="13.1796875" style="18" customWidth="1"/>
    <col min="10767" max="10767" width="10.81640625" style="18" customWidth="1"/>
    <col min="10768" max="10768" width="11.1796875" style="18" customWidth="1"/>
    <col min="10769" max="10771" width="13.7265625" style="18" customWidth="1"/>
    <col min="10772" max="10772" width="11.1796875" style="18" customWidth="1"/>
    <col min="10773" max="10773" width="18.1796875" style="18" customWidth="1"/>
    <col min="10774" max="10774" width="18.81640625" style="18" customWidth="1"/>
    <col min="10775" max="10775" width="28" style="18" customWidth="1"/>
    <col min="10776" max="10776" width="13.7265625" style="18" customWidth="1"/>
    <col min="10777" max="11008" width="8.81640625" style="18"/>
    <col min="11009" max="11009" width="4.26953125" style="18" customWidth="1"/>
    <col min="11010" max="11010" width="6.453125" style="18" customWidth="1"/>
    <col min="11011" max="11011" width="28.453125" style="18" customWidth="1"/>
    <col min="11012" max="11012" width="14.453125" style="18" customWidth="1"/>
    <col min="11013" max="11013" width="13.7265625" style="18" customWidth="1"/>
    <col min="11014" max="11014" width="19.54296875" style="18" customWidth="1"/>
    <col min="11015" max="11015" width="17.1796875" style="18" customWidth="1"/>
    <col min="11016" max="11018" width="19" style="18" customWidth="1"/>
    <col min="11019" max="11019" width="11.7265625" style="18" customWidth="1"/>
    <col min="11020" max="11020" width="23.54296875" style="18" customWidth="1"/>
    <col min="11021" max="11021" width="19" style="18" customWidth="1"/>
    <col min="11022" max="11022" width="13.1796875" style="18" customWidth="1"/>
    <col min="11023" max="11023" width="10.81640625" style="18" customWidth="1"/>
    <col min="11024" max="11024" width="11.1796875" style="18" customWidth="1"/>
    <col min="11025" max="11027" width="13.7265625" style="18" customWidth="1"/>
    <col min="11028" max="11028" width="11.1796875" style="18" customWidth="1"/>
    <col min="11029" max="11029" width="18.1796875" style="18" customWidth="1"/>
    <col min="11030" max="11030" width="18.81640625" style="18" customWidth="1"/>
    <col min="11031" max="11031" width="28" style="18" customWidth="1"/>
    <col min="11032" max="11032" width="13.7265625" style="18" customWidth="1"/>
    <col min="11033" max="11264" width="8.81640625" style="18"/>
    <col min="11265" max="11265" width="4.26953125" style="18" customWidth="1"/>
    <col min="11266" max="11266" width="6.453125" style="18" customWidth="1"/>
    <col min="11267" max="11267" width="28.453125" style="18" customWidth="1"/>
    <col min="11268" max="11268" width="14.453125" style="18" customWidth="1"/>
    <col min="11269" max="11269" width="13.7265625" style="18" customWidth="1"/>
    <col min="11270" max="11270" width="19.54296875" style="18" customWidth="1"/>
    <col min="11271" max="11271" width="17.1796875" style="18" customWidth="1"/>
    <col min="11272" max="11274" width="19" style="18" customWidth="1"/>
    <col min="11275" max="11275" width="11.7265625" style="18" customWidth="1"/>
    <col min="11276" max="11276" width="23.54296875" style="18" customWidth="1"/>
    <col min="11277" max="11277" width="19" style="18" customWidth="1"/>
    <col min="11278" max="11278" width="13.1796875" style="18" customWidth="1"/>
    <col min="11279" max="11279" width="10.81640625" style="18" customWidth="1"/>
    <col min="11280" max="11280" width="11.1796875" style="18" customWidth="1"/>
    <col min="11281" max="11283" width="13.7265625" style="18" customWidth="1"/>
    <col min="11284" max="11284" width="11.1796875" style="18" customWidth="1"/>
    <col min="11285" max="11285" width="18.1796875" style="18" customWidth="1"/>
    <col min="11286" max="11286" width="18.81640625" style="18" customWidth="1"/>
    <col min="11287" max="11287" width="28" style="18" customWidth="1"/>
    <col min="11288" max="11288" width="13.7265625" style="18" customWidth="1"/>
    <col min="11289" max="11520" width="8.81640625" style="18"/>
    <col min="11521" max="11521" width="4.26953125" style="18" customWidth="1"/>
    <col min="11522" max="11522" width="6.453125" style="18" customWidth="1"/>
    <col min="11523" max="11523" width="28.453125" style="18" customWidth="1"/>
    <col min="11524" max="11524" width="14.453125" style="18" customWidth="1"/>
    <col min="11525" max="11525" width="13.7265625" style="18" customWidth="1"/>
    <col min="11526" max="11526" width="19.54296875" style="18" customWidth="1"/>
    <col min="11527" max="11527" width="17.1796875" style="18" customWidth="1"/>
    <col min="11528" max="11530" width="19" style="18" customWidth="1"/>
    <col min="11531" max="11531" width="11.7265625" style="18" customWidth="1"/>
    <col min="11532" max="11532" width="23.54296875" style="18" customWidth="1"/>
    <col min="11533" max="11533" width="19" style="18" customWidth="1"/>
    <col min="11534" max="11534" width="13.1796875" style="18" customWidth="1"/>
    <col min="11535" max="11535" width="10.81640625" style="18" customWidth="1"/>
    <col min="11536" max="11536" width="11.1796875" style="18" customWidth="1"/>
    <col min="11537" max="11539" width="13.7265625" style="18" customWidth="1"/>
    <col min="11540" max="11540" width="11.1796875" style="18" customWidth="1"/>
    <col min="11541" max="11541" width="18.1796875" style="18" customWidth="1"/>
    <col min="11542" max="11542" width="18.81640625" style="18" customWidth="1"/>
    <col min="11543" max="11543" width="28" style="18" customWidth="1"/>
    <col min="11544" max="11544" width="13.7265625" style="18" customWidth="1"/>
    <col min="11545" max="11776" width="8.81640625" style="18"/>
    <col min="11777" max="11777" width="4.26953125" style="18" customWidth="1"/>
    <col min="11778" max="11778" width="6.453125" style="18" customWidth="1"/>
    <col min="11779" max="11779" width="28.453125" style="18" customWidth="1"/>
    <col min="11780" max="11780" width="14.453125" style="18" customWidth="1"/>
    <col min="11781" max="11781" width="13.7265625" style="18" customWidth="1"/>
    <col min="11782" max="11782" width="19.54296875" style="18" customWidth="1"/>
    <col min="11783" max="11783" width="17.1796875" style="18" customWidth="1"/>
    <col min="11784" max="11786" width="19" style="18" customWidth="1"/>
    <col min="11787" max="11787" width="11.7265625" style="18" customWidth="1"/>
    <col min="11788" max="11788" width="23.54296875" style="18" customWidth="1"/>
    <col min="11789" max="11789" width="19" style="18" customWidth="1"/>
    <col min="11790" max="11790" width="13.1796875" style="18" customWidth="1"/>
    <col min="11791" max="11791" width="10.81640625" style="18" customWidth="1"/>
    <col min="11792" max="11792" width="11.1796875" style="18" customWidth="1"/>
    <col min="11793" max="11795" width="13.7265625" style="18" customWidth="1"/>
    <col min="11796" max="11796" width="11.1796875" style="18" customWidth="1"/>
    <col min="11797" max="11797" width="18.1796875" style="18" customWidth="1"/>
    <col min="11798" max="11798" width="18.81640625" style="18" customWidth="1"/>
    <col min="11799" max="11799" width="28" style="18" customWidth="1"/>
    <col min="11800" max="11800" width="13.7265625" style="18" customWidth="1"/>
    <col min="11801" max="12032" width="8.81640625" style="18"/>
    <col min="12033" max="12033" width="4.26953125" style="18" customWidth="1"/>
    <col min="12034" max="12034" width="6.453125" style="18" customWidth="1"/>
    <col min="12035" max="12035" width="28.453125" style="18" customWidth="1"/>
    <col min="12036" max="12036" width="14.453125" style="18" customWidth="1"/>
    <col min="12037" max="12037" width="13.7265625" style="18" customWidth="1"/>
    <col min="12038" max="12038" width="19.54296875" style="18" customWidth="1"/>
    <col min="12039" max="12039" width="17.1796875" style="18" customWidth="1"/>
    <col min="12040" max="12042" width="19" style="18" customWidth="1"/>
    <col min="12043" max="12043" width="11.7265625" style="18" customWidth="1"/>
    <col min="12044" max="12044" width="23.54296875" style="18" customWidth="1"/>
    <col min="12045" max="12045" width="19" style="18" customWidth="1"/>
    <col min="12046" max="12046" width="13.1796875" style="18" customWidth="1"/>
    <col min="12047" max="12047" width="10.81640625" style="18" customWidth="1"/>
    <col min="12048" max="12048" width="11.1796875" style="18" customWidth="1"/>
    <col min="12049" max="12051" width="13.7265625" style="18" customWidth="1"/>
    <col min="12052" max="12052" width="11.1796875" style="18" customWidth="1"/>
    <col min="12053" max="12053" width="18.1796875" style="18" customWidth="1"/>
    <col min="12054" max="12054" width="18.81640625" style="18" customWidth="1"/>
    <col min="12055" max="12055" width="28" style="18" customWidth="1"/>
    <col min="12056" max="12056" width="13.7265625" style="18" customWidth="1"/>
    <col min="12057" max="12288" width="8.81640625" style="18"/>
    <col min="12289" max="12289" width="4.26953125" style="18" customWidth="1"/>
    <col min="12290" max="12290" width="6.453125" style="18" customWidth="1"/>
    <col min="12291" max="12291" width="28.453125" style="18" customWidth="1"/>
    <col min="12292" max="12292" width="14.453125" style="18" customWidth="1"/>
    <col min="12293" max="12293" width="13.7265625" style="18" customWidth="1"/>
    <col min="12294" max="12294" width="19.54296875" style="18" customWidth="1"/>
    <col min="12295" max="12295" width="17.1796875" style="18" customWidth="1"/>
    <col min="12296" max="12298" width="19" style="18" customWidth="1"/>
    <col min="12299" max="12299" width="11.7265625" style="18" customWidth="1"/>
    <col min="12300" max="12300" width="23.54296875" style="18" customWidth="1"/>
    <col min="12301" max="12301" width="19" style="18" customWidth="1"/>
    <col min="12302" max="12302" width="13.1796875" style="18" customWidth="1"/>
    <col min="12303" max="12303" width="10.81640625" style="18" customWidth="1"/>
    <col min="12304" max="12304" width="11.1796875" style="18" customWidth="1"/>
    <col min="12305" max="12307" width="13.7265625" style="18" customWidth="1"/>
    <col min="12308" max="12308" width="11.1796875" style="18" customWidth="1"/>
    <col min="12309" max="12309" width="18.1796875" style="18" customWidth="1"/>
    <col min="12310" max="12310" width="18.81640625" style="18" customWidth="1"/>
    <col min="12311" max="12311" width="28" style="18" customWidth="1"/>
    <col min="12312" max="12312" width="13.7265625" style="18" customWidth="1"/>
    <col min="12313" max="12544" width="8.81640625" style="18"/>
    <col min="12545" max="12545" width="4.26953125" style="18" customWidth="1"/>
    <col min="12546" max="12546" width="6.453125" style="18" customWidth="1"/>
    <col min="12547" max="12547" width="28.453125" style="18" customWidth="1"/>
    <col min="12548" max="12548" width="14.453125" style="18" customWidth="1"/>
    <col min="12549" max="12549" width="13.7265625" style="18" customWidth="1"/>
    <col min="12550" max="12550" width="19.54296875" style="18" customWidth="1"/>
    <col min="12551" max="12551" width="17.1796875" style="18" customWidth="1"/>
    <col min="12552" max="12554" width="19" style="18" customWidth="1"/>
    <col min="12555" max="12555" width="11.7265625" style="18" customWidth="1"/>
    <col min="12556" max="12556" width="23.54296875" style="18" customWidth="1"/>
    <col min="12557" max="12557" width="19" style="18" customWidth="1"/>
    <col min="12558" max="12558" width="13.1796875" style="18" customWidth="1"/>
    <col min="12559" max="12559" width="10.81640625" style="18" customWidth="1"/>
    <col min="12560" max="12560" width="11.1796875" style="18" customWidth="1"/>
    <col min="12561" max="12563" width="13.7265625" style="18" customWidth="1"/>
    <col min="12564" max="12564" width="11.1796875" style="18" customWidth="1"/>
    <col min="12565" max="12565" width="18.1796875" style="18" customWidth="1"/>
    <col min="12566" max="12566" width="18.81640625" style="18" customWidth="1"/>
    <col min="12567" max="12567" width="28" style="18" customWidth="1"/>
    <col min="12568" max="12568" width="13.7265625" style="18" customWidth="1"/>
    <col min="12569" max="12800" width="8.81640625" style="18"/>
    <col min="12801" max="12801" width="4.26953125" style="18" customWidth="1"/>
    <col min="12802" max="12802" width="6.453125" style="18" customWidth="1"/>
    <col min="12803" max="12803" width="28.453125" style="18" customWidth="1"/>
    <col min="12804" max="12804" width="14.453125" style="18" customWidth="1"/>
    <col min="12805" max="12805" width="13.7265625" style="18" customWidth="1"/>
    <col min="12806" max="12806" width="19.54296875" style="18" customWidth="1"/>
    <col min="12807" max="12807" width="17.1796875" style="18" customWidth="1"/>
    <col min="12808" max="12810" width="19" style="18" customWidth="1"/>
    <col min="12811" max="12811" width="11.7265625" style="18" customWidth="1"/>
    <col min="12812" max="12812" width="23.54296875" style="18" customWidth="1"/>
    <col min="12813" max="12813" width="19" style="18" customWidth="1"/>
    <col min="12814" max="12814" width="13.1796875" style="18" customWidth="1"/>
    <col min="12815" max="12815" width="10.81640625" style="18" customWidth="1"/>
    <col min="12816" max="12816" width="11.1796875" style="18" customWidth="1"/>
    <col min="12817" max="12819" width="13.7265625" style="18" customWidth="1"/>
    <col min="12820" max="12820" width="11.1796875" style="18" customWidth="1"/>
    <col min="12821" max="12821" width="18.1796875" style="18" customWidth="1"/>
    <col min="12822" max="12822" width="18.81640625" style="18" customWidth="1"/>
    <col min="12823" max="12823" width="28" style="18" customWidth="1"/>
    <col min="12824" max="12824" width="13.7265625" style="18" customWidth="1"/>
    <col min="12825" max="13056" width="8.81640625" style="18"/>
    <col min="13057" max="13057" width="4.26953125" style="18" customWidth="1"/>
    <col min="13058" max="13058" width="6.453125" style="18" customWidth="1"/>
    <col min="13059" max="13059" width="28.453125" style="18" customWidth="1"/>
    <col min="13060" max="13060" width="14.453125" style="18" customWidth="1"/>
    <col min="13061" max="13061" width="13.7265625" style="18" customWidth="1"/>
    <col min="13062" max="13062" width="19.54296875" style="18" customWidth="1"/>
    <col min="13063" max="13063" width="17.1796875" style="18" customWidth="1"/>
    <col min="13064" max="13066" width="19" style="18" customWidth="1"/>
    <col min="13067" max="13067" width="11.7265625" style="18" customWidth="1"/>
    <col min="13068" max="13068" width="23.54296875" style="18" customWidth="1"/>
    <col min="13069" max="13069" width="19" style="18" customWidth="1"/>
    <col min="13070" max="13070" width="13.1796875" style="18" customWidth="1"/>
    <col min="13071" max="13071" width="10.81640625" style="18" customWidth="1"/>
    <col min="13072" max="13072" width="11.1796875" style="18" customWidth="1"/>
    <col min="13073" max="13075" width="13.7265625" style="18" customWidth="1"/>
    <col min="13076" max="13076" width="11.1796875" style="18" customWidth="1"/>
    <col min="13077" max="13077" width="18.1796875" style="18" customWidth="1"/>
    <col min="13078" max="13078" width="18.81640625" style="18" customWidth="1"/>
    <col min="13079" max="13079" width="28" style="18" customWidth="1"/>
    <col min="13080" max="13080" width="13.7265625" style="18" customWidth="1"/>
    <col min="13081" max="13312" width="8.81640625" style="18"/>
    <col min="13313" max="13313" width="4.26953125" style="18" customWidth="1"/>
    <col min="13314" max="13314" width="6.453125" style="18" customWidth="1"/>
    <col min="13315" max="13315" width="28.453125" style="18" customWidth="1"/>
    <col min="13316" max="13316" width="14.453125" style="18" customWidth="1"/>
    <col min="13317" max="13317" width="13.7265625" style="18" customWidth="1"/>
    <col min="13318" max="13318" width="19.54296875" style="18" customWidth="1"/>
    <col min="13319" max="13319" width="17.1796875" style="18" customWidth="1"/>
    <col min="13320" max="13322" width="19" style="18" customWidth="1"/>
    <col min="13323" max="13323" width="11.7265625" style="18" customWidth="1"/>
    <col min="13324" max="13324" width="23.54296875" style="18" customWidth="1"/>
    <col min="13325" max="13325" width="19" style="18" customWidth="1"/>
    <col min="13326" max="13326" width="13.1796875" style="18" customWidth="1"/>
    <col min="13327" max="13327" width="10.81640625" style="18" customWidth="1"/>
    <col min="13328" max="13328" width="11.1796875" style="18" customWidth="1"/>
    <col min="13329" max="13331" width="13.7265625" style="18" customWidth="1"/>
    <col min="13332" max="13332" width="11.1796875" style="18" customWidth="1"/>
    <col min="13333" max="13333" width="18.1796875" style="18" customWidth="1"/>
    <col min="13334" max="13334" width="18.81640625" style="18" customWidth="1"/>
    <col min="13335" max="13335" width="28" style="18" customWidth="1"/>
    <col min="13336" max="13336" width="13.7265625" style="18" customWidth="1"/>
    <col min="13337" max="13568" width="8.81640625" style="18"/>
    <col min="13569" max="13569" width="4.26953125" style="18" customWidth="1"/>
    <col min="13570" max="13570" width="6.453125" style="18" customWidth="1"/>
    <col min="13571" max="13571" width="28.453125" style="18" customWidth="1"/>
    <col min="13572" max="13572" width="14.453125" style="18" customWidth="1"/>
    <col min="13573" max="13573" width="13.7265625" style="18" customWidth="1"/>
    <col min="13574" max="13574" width="19.54296875" style="18" customWidth="1"/>
    <col min="13575" max="13575" width="17.1796875" style="18" customWidth="1"/>
    <col min="13576" max="13578" width="19" style="18" customWidth="1"/>
    <col min="13579" max="13579" width="11.7265625" style="18" customWidth="1"/>
    <col min="13580" max="13580" width="23.54296875" style="18" customWidth="1"/>
    <col min="13581" max="13581" width="19" style="18" customWidth="1"/>
    <col min="13582" max="13582" width="13.1796875" style="18" customWidth="1"/>
    <col min="13583" max="13583" width="10.81640625" style="18" customWidth="1"/>
    <col min="13584" max="13584" width="11.1796875" style="18" customWidth="1"/>
    <col min="13585" max="13587" width="13.7265625" style="18" customWidth="1"/>
    <col min="13588" max="13588" width="11.1796875" style="18" customWidth="1"/>
    <col min="13589" max="13589" width="18.1796875" style="18" customWidth="1"/>
    <col min="13590" max="13590" width="18.81640625" style="18" customWidth="1"/>
    <col min="13591" max="13591" width="28" style="18" customWidth="1"/>
    <col min="13592" max="13592" width="13.7265625" style="18" customWidth="1"/>
    <col min="13593" max="13824" width="8.81640625" style="18"/>
    <col min="13825" max="13825" width="4.26953125" style="18" customWidth="1"/>
    <col min="13826" max="13826" width="6.453125" style="18" customWidth="1"/>
    <col min="13827" max="13827" width="28.453125" style="18" customWidth="1"/>
    <col min="13828" max="13828" width="14.453125" style="18" customWidth="1"/>
    <col min="13829" max="13829" width="13.7265625" style="18" customWidth="1"/>
    <col min="13830" max="13830" width="19.54296875" style="18" customWidth="1"/>
    <col min="13831" max="13831" width="17.1796875" style="18" customWidth="1"/>
    <col min="13832" max="13834" width="19" style="18" customWidth="1"/>
    <col min="13835" max="13835" width="11.7265625" style="18" customWidth="1"/>
    <col min="13836" max="13836" width="23.54296875" style="18" customWidth="1"/>
    <col min="13837" max="13837" width="19" style="18" customWidth="1"/>
    <col min="13838" max="13838" width="13.1796875" style="18" customWidth="1"/>
    <col min="13839" max="13839" width="10.81640625" style="18" customWidth="1"/>
    <col min="13840" max="13840" width="11.1796875" style="18" customWidth="1"/>
    <col min="13841" max="13843" width="13.7265625" style="18" customWidth="1"/>
    <col min="13844" max="13844" width="11.1796875" style="18" customWidth="1"/>
    <col min="13845" max="13845" width="18.1796875" style="18" customWidth="1"/>
    <col min="13846" max="13846" width="18.81640625" style="18" customWidth="1"/>
    <col min="13847" max="13847" width="28" style="18" customWidth="1"/>
    <col min="13848" max="13848" width="13.7265625" style="18" customWidth="1"/>
    <col min="13849" max="14080" width="8.81640625" style="18"/>
    <col min="14081" max="14081" width="4.26953125" style="18" customWidth="1"/>
    <col min="14082" max="14082" width="6.453125" style="18" customWidth="1"/>
    <col min="14083" max="14083" width="28.453125" style="18" customWidth="1"/>
    <col min="14084" max="14084" width="14.453125" style="18" customWidth="1"/>
    <col min="14085" max="14085" width="13.7265625" style="18" customWidth="1"/>
    <col min="14086" max="14086" width="19.54296875" style="18" customWidth="1"/>
    <col min="14087" max="14087" width="17.1796875" style="18" customWidth="1"/>
    <col min="14088" max="14090" width="19" style="18" customWidth="1"/>
    <col min="14091" max="14091" width="11.7265625" style="18" customWidth="1"/>
    <col min="14092" max="14092" width="23.54296875" style="18" customWidth="1"/>
    <col min="14093" max="14093" width="19" style="18" customWidth="1"/>
    <col min="14094" max="14094" width="13.1796875" style="18" customWidth="1"/>
    <col min="14095" max="14095" width="10.81640625" style="18" customWidth="1"/>
    <col min="14096" max="14096" width="11.1796875" style="18" customWidth="1"/>
    <col min="14097" max="14099" width="13.7265625" style="18" customWidth="1"/>
    <col min="14100" max="14100" width="11.1796875" style="18" customWidth="1"/>
    <col min="14101" max="14101" width="18.1796875" style="18" customWidth="1"/>
    <col min="14102" max="14102" width="18.81640625" style="18" customWidth="1"/>
    <col min="14103" max="14103" width="28" style="18" customWidth="1"/>
    <col min="14104" max="14104" width="13.7265625" style="18" customWidth="1"/>
    <col min="14105" max="14336" width="8.81640625" style="18"/>
    <col min="14337" max="14337" width="4.26953125" style="18" customWidth="1"/>
    <col min="14338" max="14338" width="6.453125" style="18" customWidth="1"/>
    <col min="14339" max="14339" width="28.453125" style="18" customWidth="1"/>
    <col min="14340" max="14340" width="14.453125" style="18" customWidth="1"/>
    <col min="14341" max="14341" width="13.7265625" style="18" customWidth="1"/>
    <col min="14342" max="14342" width="19.54296875" style="18" customWidth="1"/>
    <col min="14343" max="14343" width="17.1796875" style="18" customWidth="1"/>
    <col min="14344" max="14346" width="19" style="18" customWidth="1"/>
    <col min="14347" max="14347" width="11.7265625" style="18" customWidth="1"/>
    <col min="14348" max="14348" width="23.54296875" style="18" customWidth="1"/>
    <col min="14349" max="14349" width="19" style="18" customWidth="1"/>
    <col min="14350" max="14350" width="13.1796875" style="18" customWidth="1"/>
    <col min="14351" max="14351" width="10.81640625" style="18" customWidth="1"/>
    <col min="14352" max="14352" width="11.1796875" style="18" customWidth="1"/>
    <col min="14353" max="14355" width="13.7265625" style="18" customWidth="1"/>
    <col min="14356" max="14356" width="11.1796875" style="18" customWidth="1"/>
    <col min="14357" max="14357" width="18.1796875" style="18" customWidth="1"/>
    <col min="14358" max="14358" width="18.81640625" style="18" customWidth="1"/>
    <col min="14359" max="14359" width="28" style="18" customWidth="1"/>
    <col min="14360" max="14360" width="13.7265625" style="18" customWidth="1"/>
    <col min="14361" max="14592" width="8.81640625" style="18"/>
    <col min="14593" max="14593" width="4.26953125" style="18" customWidth="1"/>
    <col min="14594" max="14594" width="6.453125" style="18" customWidth="1"/>
    <col min="14595" max="14595" width="28.453125" style="18" customWidth="1"/>
    <col min="14596" max="14596" width="14.453125" style="18" customWidth="1"/>
    <col min="14597" max="14597" width="13.7265625" style="18" customWidth="1"/>
    <col min="14598" max="14598" width="19.54296875" style="18" customWidth="1"/>
    <col min="14599" max="14599" width="17.1796875" style="18" customWidth="1"/>
    <col min="14600" max="14602" width="19" style="18" customWidth="1"/>
    <col min="14603" max="14603" width="11.7265625" style="18" customWidth="1"/>
    <col min="14604" max="14604" width="23.54296875" style="18" customWidth="1"/>
    <col min="14605" max="14605" width="19" style="18" customWidth="1"/>
    <col min="14606" max="14606" width="13.1796875" style="18" customWidth="1"/>
    <col min="14607" max="14607" width="10.81640625" style="18" customWidth="1"/>
    <col min="14608" max="14608" width="11.1796875" style="18" customWidth="1"/>
    <col min="14609" max="14611" width="13.7265625" style="18" customWidth="1"/>
    <col min="14612" max="14612" width="11.1796875" style="18" customWidth="1"/>
    <col min="14613" max="14613" width="18.1796875" style="18" customWidth="1"/>
    <col min="14614" max="14614" width="18.81640625" style="18" customWidth="1"/>
    <col min="14615" max="14615" width="28" style="18" customWidth="1"/>
    <col min="14616" max="14616" width="13.7265625" style="18" customWidth="1"/>
    <col min="14617" max="14848" width="8.81640625" style="18"/>
    <col min="14849" max="14849" width="4.26953125" style="18" customWidth="1"/>
    <col min="14850" max="14850" width="6.453125" style="18" customWidth="1"/>
    <col min="14851" max="14851" width="28.453125" style="18" customWidth="1"/>
    <col min="14852" max="14852" width="14.453125" style="18" customWidth="1"/>
    <col min="14853" max="14853" width="13.7265625" style="18" customWidth="1"/>
    <col min="14854" max="14854" width="19.54296875" style="18" customWidth="1"/>
    <col min="14855" max="14855" width="17.1796875" style="18" customWidth="1"/>
    <col min="14856" max="14858" width="19" style="18" customWidth="1"/>
    <col min="14859" max="14859" width="11.7265625" style="18" customWidth="1"/>
    <col min="14860" max="14860" width="23.54296875" style="18" customWidth="1"/>
    <col min="14861" max="14861" width="19" style="18" customWidth="1"/>
    <col min="14862" max="14862" width="13.1796875" style="18" customWidth="1"/>
    <col min="14863" max="14863" width="10.81640625" style="18" customWidth="1"/>
    <col min="14864" max="14864" width="11.1796875" style="18" customWidth="1"/>
    <col min="14865" max="14867" width="13.7265625" style="18" customWidth="1"/>
    <col min="14868" max="14868" width="11.1796875" style="18" customWidth="1"/>
    <col min="14869" max="14869" width="18.1796875" style="18" customWidth="1"/>
    <col min="14870" max="14870" width="18.81640625" style="18" customWidth="1"/>
    <col min="14871" max="14871" width="28" style="18" customWidth="1"/>
    <col min="14872" max="14872" width="13.7265625" style="18" customWidth="1"/>
    <col min="14873" max="15104" width="8.81640625" style="18"/>
    <col min="15105" max="15105" width="4.26953125" style="18" customWidth="1"/>
    <col min="15106" max="15106" width="6.453125" style="18" customWidth="1"/>
    <col min="15107" max="15107" width="28.453125" style="18" customWidth="1"/>
    <col min="15108" max="15108" width="14.453125" style="18" customWidth="1"/>
    <col min="15109" max="15109" width="13.7265625" style="18" customWidth="1"/>
    <col min="15110" max="15110" width="19.54296875" style="18" customWidth="1"/>
    <col min="15111" max="15111" width="17.1796875" style="18" customWidth="1"/>
    <col min="15112" max="15114" width="19" style="18" customWidth="1"/>
    <col min="15115" max="15115" width="11.7265625" style="18" customWidth="1"/>
    <col min="15116" max="15116" width="23.54296875" style="18" customWidth="1"/>
    <col min="15117" max="15117" width="19" style="18" customWidth="1"/>
    <col min="15118" max="15118" width="13.1796875" style="18" customWidth="1"/>
    <col min="15119" max="15119" width="10.81640625" style="18" customWidth="1"/>
    <col min="15120" max="15120" width="11.1796875" style="18" customWidth="1"/>
    <col min="15121" max="15123" width="13.7265625" style="18" customWidth="1"/>
    <col min="15124" max="15124" width="11.1796875" style="18" customWidth="1"/>
    <col min="15125" max="15125" width="18.1796875" style="18" customWidth="1"/>
    <col min="15126" max="15126" width="18.81640625" style="18" customWidth="1"/>
    <col min="15127" max="15127" width="28" style="18" customWidth="1"/>
    <col min="15128" max="15128" width="13.7265625" style="18" customWidth="1"/>
    <col min="15129" max="15360" width="8.81640625" style="18"/>
    <col min="15361" max="15361" width="4.26953125" style="18" customWidth="1"/>
    <col min="15362" max="15362" width="6.453125" style="18" customWidth="1"/>
    <col min="15363" max="15363" width="28.453125" style="18" customWidth="1"/>
    <col min="15364" max="15364" width="14.453125" style="18" customWidth="1"/>
    <col min="15365" max="15365" width="13.7265625" style="18" customWidth="1"/>
    <col min="15366" max="15366" width="19.54296875" style="18" customWidth="1"/>
    <col min="15367" max="15367" width="17.1796875" style="18" customWidth="1"/>
    <col min="15368" max="15370" width="19" style="18" customWidth="1"/>
    <col min="15371" max="15371" width="11.7265625" style="18" customWidth="1"/>
    <col min="15372" max="15372" width="23.54296875" style="18" customWidth="1"/>
    <col min="15373" max="15373" width="19" style="18" customWidth="1"/>
    <col min="15374" max="15374" width="13.1796875" style="18" customWidth="1"/>
    <col min="15375" max="15375" width="10.81640625" style="18" customWidth="1"/>
    <col min="15376" max="15376" width="11.1796875" style="18" customWidth="1"/>
    <col min="15377" max="15379" width="13.7265625" style="18" customWidth="1"/>
    <col min="15380" max="15380" width="11.1796875" style="18" customWidth="1"/>
    <col min="15381" max="15381" width="18.1796875" style="18" customWidth="1"/>
    <col min="15382" max="15382" width="18.81640625" style="18" customWidth="1"/>
    <col min="15383" max="15383" width="28" style="18" customWidth="1"/>
    <col min="15384" max="15384" width="13.7265625" style="18" customWidth="1"/>
    <col min="15385" max="15616" width="8.81640625" style="18"/>
    <col min="15617" max="15617" width="4.26953125" style="18" customWidth="1"/>
    <col min="15618" max="15618" width="6.453125" style="18" customWidth="1"/>
    <col min="15619" max="15619" width="28.453125" style="18" customWidth="1"/>
    <col min="15620" max="15620" width="14.453125" style="18" customWidth="1"/>
    <col min="15621" max="15621" width="13.7265625" style="18" customWidth="1"/>
    <col min="15622" max="15622" width="19.54296875" style="18" customWidth="1"/>
    <col min="15623" max="15623" width="17.1796875" style="18" customWidth="1"/>
    <col min="15624" max="15626" width="19" style="18" customWidth="1"/>
    <col min="15627" max="15627" width="11.7265625" style="18" customWidth="1"/>
    <col min="15628" max="15628" width="23.54296875" style="18" customWidth="1"/>
    <col min="15629" max="15629" width="19" style="18" customWidth="1"/>
    <col min="15630" max="15630" width="13.1796875" style="18" customWidth="1"/>
    <col min="15631" max="15631" width="10.81640625" style="18" customWidth="1"/>
    <col min="15632" max="15632" width="11.1796875" style="18" customWidth="1"/>
    <col min="15633" max="15635" width="13.7265625" style="18" customWidth="1"/>
    <col min="15636" max="15636" width="11.1796875" style="18" customWidth="1"/>
    <col min="15637" max="15637" width="18.1796875" style="18" customWidth="1"/>
    <col min="15638" max="15638" width="18.81640625" style="18" customWidth="1"/>
    <col min="15639" max="15639" width="28" style="18" customWidth="1"/>
    <col min="15640" max="15640" width="13.7265625" style="18" customWidth="1"/>
    <col min="15641" max="15872" width="8.81640625" style="18"/>
    <col min="15873" max="15873" width="4.26953125" style="18" customWidth="1"/>
    <col min="15874" max="15874" width="6.453125" style="18" customWidth="1"/>
    <col min="15875" max="15875" width="28.453125" style="18" customWidth="1"/>
    <col min="15876" max="15876" width="14.453125" style="18" customWidth="1"/>
    <col min="15877" max="15877" width="13.7265625" style="18" customWidth="1"/>
    <col min="15878" max="15878" width="19.54296875" style="18" customWidth="1"/>
    <col min="15879" max="15879" width="17.1796875" style="18" customWidth="1"/>
    <col min="15880" max="15882" width="19" style="18" customWidth="1"/>
    <col min="15883" max="15883" width="11.7265625" style="18" customWidth="1"/>
    <col min="15884" max="15884" width="23.54296875" style="18" customWidth="1"/>
    <col min="15885" max="15885" width="19" style="18" customWidth="1"/>
    <col min="15886" max="15886" width="13.1796875" style="18" customWidth="1"/>
    <col min="15887" max="15887" width="10.81640625" style="18" customWidth="1"/>
    <col min="15888" max="15888" width="11.1796875" style="18" customWidth="1"/>
    <col min="15889" max="15891" width="13.7265625" style="18" customWidth="1"/>
    <col min="15892" max="15892" width="11.1796875" style="18" customWidth="1"/>
    <col min="15893" max="15893" width="18.1796875" style="18" customWidth="1"/>
    <col min="15894" max="15894" width="18.81640625" style="18" customWidth="1"/>
    <col min="15895" max="15895" width="28" style="18" customWidth="1"/>
    <col min="15896" max="15896" width="13.7265625" style="18" customWidth="1"/>
    <col min="15897" max="16128" width="8.81640625" style="18"/>
    <col min="16129" max="16129" width="4.26953125" style="18" customWidth="1"/>
    <col min="16130" max="16130" width="6.453125" style="18" customWidth="1"/>
    <col min="16131" max="16131" width="28.453125" style="18" customWidth="1"/>
    <col min="16132" max="16132" width="14.453125" style="18" customWidth="1"/>
    <col min="16133" max="16133" width="13.7265625" style="18" customWidth="1"/>
    <col min="16134" max="16134" width="19.54296875" style="18" customWidth="1"/>
    <col min="16135" max="16135" width="17.1796875" style="18" customWidth="1"/>
    <col min="16136" max="16138" width="19" style="18" customWidth="1"/>
    <col min="16139" max="16139" width="11.7265625" style="18" customWidth="1"/>
    <col min="16140" max="16140" width="23.54296875" style="18" customWidth="1"/>
    <col min="16141" max="16141" width="19" style="18" customWidth="1"/>
    <col min="16142" max="16142" width="13.1796875" style="18" customWidth="1"/>
    <col min="16143" max="16143" width="10.81640625" style="18" customWidth="1"/>
    <col min="16144" max="16144" width="11.1796875" style="18" customWidth="1"/>
    <col min="16145" max="16147" width="13.7265625" style="18" customWidth="1"/>
    <col min="16148" max="16148" width="11.1796875" style="18" customWidth="1"/>
    <col min="16149" max="16149" width="18.1796875" style="18" customWidth="1"/>
    <col min="16150" max="16150" width="18.81640625" style="18" customWidth="1"/>
    <col min="16151" max="16151" width="28" style="18" customWidth="1"/>
    <col min="16152" max="16152" width="13.7265625" style="18" customWidth="1"/>
    <col min="16153" max="16384" width="8.81640625" style="18"/>
  </cols>
  <sheetData>
    <row r="1" spans="1:24" s="590" customFormat="1" ht="25.5" hidden="1" customHeight="1">
      <c r="G1" s="591"/>
      <c r="L1" s="592" t="s">
        <v>1069</v>
      </c>
      <c r="V1" s="590" t="s">
        <v>1070</v>
      </c>
      <c r="W1" s="593" t="s">
        <v>3516</v>
      </c>
      <c r="X1" s="590" t="s">
        <v>1071</v>
      </c>
    </row>
    <row r="2" spans="1:24" s="590" customFormat="1" ht="39" hidden="1">
      <c r="G2" s="591"/>
      <c r="L2" s="592" t="s">
        <v>1069</v>
      </c>
      <c r="V2" s="590" t="s">
        <v>1072</v>
      </c>
      <c r="W2" s="593" t="s">
        <v>1073</v>
      </c>
      <c r="X2" s="590" t="s">
        <v>1074</v>
      </c>
    </row>
    <row r="3" spans="1:24" s="590" customFormat="1" ht="26" hidden="1">
      <c r="G3" s="591"/>
      <c r="L3" s="592" t="s">
        <v>1069</v>
      </c>
      <c r="V3" s="590" t="s">
        <v>1075</v>
      </c>
      <c r="W3" s="593" t="s">
        <v>1076</v>
      </c>
      <c r="X3" s="590" t="s">
        <v>1077</v>
      </c>
    </row>
    <row r="4" spans="1:24" s="590" customFormat="1" hidden="1">
      <c r="G4" s="591"/>
      <c r="L4" s="592" t="s">
        <v>1069</v>
      </c>
      <c r="V4" s="590" t="s">
        <v>1078</v>
      </c>
      <c r="W4" s="593" t="s">
        <v>1079</v>
      </c>
    </row>
    <row r="5" spans="1:24" s="590" customFormat="1" hidden="1">
      <c r="G5" s="591"/>
      <c r="L5" s="592" t="s">
        <v>1069</v>
      </c>
      <c r="V5" s="590" t="s">
        <v>1080</v>
      </c>
      <c r="W5" s="593" t="s">
        <v>1081</v>
      </c>
    </row>
    <row r="6" spans="1:24" s="590" customFormat="1" hidden="1">
      <c r="G6" s="591"/>
      <c r="L6" s="592" t="s">
        <v>1069</v>
      </c>
      <c r="W6" s="593" t="s">
        <v>1082</v>
      </c>
    </row>
    <row r="7" spans="1:24" s="590" customFormat="1" hidden="1">
      <c r="G7" s="591"/>
      <c r="L7" s="592" t="s">
        <v>1069</v>
      </c>
      <c r="W7" s="594" t="s">
        <v>1083</v>
      </c>
    </row>
    <row r="8" spans="1:24" s="598" customFormat="1" ht="27" customHeight="1" thickBot="1">
      <c r="A8" s="595" t="s">
        <v>1084</v>
      </c>
      <c r="B8" s="596"/>
      <c r="C8" s="595"/>
      <c r="D8" s="597"/>
      <c r="E8" s="597"/>
      <c r="F8" s="598" t="s">
        <v>1085</v>
      </c>
      <c r="L8" s="595" t="s">
        <v>1086</v>
      </c>
      <c r="M8" s="595"/>
      <c r="P8" s="595"/>
      <c r="Q8" s="595"/>
      <c r="R8" s="595"/>
      <c r="S8" s="595"/>
      <c r="T8" s="595"/>
      <c r="U8" s="595"/>
      <c r="V8" s="595"/>
    </row>
    <row r="9" spans="1:24" s="598" customFormat="1" ht="40.5" customHeight="1" thickBot="1">
      <c r="A9" s="595"/>
      <c r="B9" s="599"/>
      <c r="C9" s="600" t="s">
        <v>1087</v>
      </c>
      <c r="D9" s="601"/>
      <c r="E9" s="602"/>
      <c r="F9" s="756" t="s">
        <v>1088</v>
      </c>
      <c r="G9" s="757"/>
      <c r="H9" s="757"/>
      <c r="I9" s="757"/>
      <c r="J9" s="758"/>
      <c r="K9" s="603"/>
      <c r="L9" s="604" t="s">
        <v>1089</v>
      </c>
      <c r="M9" s="605"/>
      <c r="N9" s="606"/>
      <c r="O9" s="606"/>
      <c r="P9" s="605"/>
      <c r="Q9" s="605"/>
      <c r="R9" s="605"/>
      <c r="S9" s="605"/>
      <c r="T9" s="605"/>
      <c r="U9" s="605"/>
      <c r="V9" s="605"/>
      <c r="W9" s="606"/>
      <c r="X9" s="607"/>
    </row>
    <row r="10" spans="1:24" s="617" customFormat="1" ht="26.25" customHeight="1" thickBot="1">
      <c r="A10" s="608"/>
      <c r="B10" s="609" t="s">
        <v>1090</v>
      </c>
      <c r="C10" s="610" t="s">
        <v>1091</v>
      </c>
      <c r="D10" s="611" t="s">
        <v>1092</v>
      </c>
      <c r="E10" s="611" t="s">
        <v>1093</v>
      </c>
      <c r="F10" s="612" t="s">
        <v>1094</v>
      </c>
      <c r="G10" s="612" t="s">
        <v>1095</v>
      </c>
      <c r="H10" s="612" t="s">
        <v>1096</v>
      </c>
      <c r="I10" s="612" t="s">
        <v>1097</v>
      </c>
      <c r="J10" s="613" t="s">
        <v>1098</v>
      </c>
      <c r="K10" s="614" t="s">
        <v>1099</v>
      </c>
      <c r="L10" s="615" t="s">
        <v>1100</v>
      </c>
      <c r="M10" s="615" t="s">
        <v>1101</v>
      </c>
      <c r="N10" s="615" t="s">
        <v>1102</v>
      </c>
      <c r="O10" s="615" t="s">
        <v>1103</v>
      </c>
      <c r="P10" s="615" t="s">
        <v>1104</v>
      </c>
      <c r="Q10" s="615" t="s">
        <v>1105</v>
      </c>
      <c r="R10" s="615" t="s">
        <v>1106</v>
      </c>
      <c r="S10" s="615" t="s">
        <v>1107</v>
      </c>
      <c r="T10" s="615" t="s">
        <v>1108</v>
      </c>
      <c r="U10" s="615" t="s">
        <v>1109</v>
      </c>
      <c r="V10" s="615"/>
      <c r="W10" s="615" t="s">
        <v>1110</v>
      </c>
      <c r="X10" s="616" t="s">
        <v>1111</v>
      </c>
    </row>
    <row r="11" spans="1:24" ht="12.65" customHeight="1">
      <c r="A11" s="14">
        <v>1</v>
      </c>
      <c r="B11" s="618"/>
      <c r="C11" s="14">
        <v>123</v>
      </c>
      <c r="D11" s="14"/>
      <c r="E11" s="14"/>
      <c r="F11" s="14"/>
      <c r="G11" s="166"/>
      <c r="H11" s="14"/>
      <c r="I11" s="14"/>
      <c r="J11" s="14"/>
      <c r="K11" s="14">
        <v>12</v>
      </c>
      <c r="L11" s="14" t="s">
        <v>3349</v>
      </c>
      <c r="M11" s="14" t="s">
        <v>3350</v>
      </c>
      <c r="N11" s="14" t="s">
        <v>1074</v>
      </c>
      <c r="O11" s="667">
        <v>6309</v>
      </c>
      <c r="P11" s="14" t="s">
        <v>3351</v>
      </c>
      <c r="Q11" s="14" t="s">
        <v>3352</v>
      </c>
      <c r="R11" s="616" t="s">
        <v>2629</v>
      </c>
      <c r="S11" s="14" t="s">
        <v>3353</v>
      </c>
      <c r="T11" s="14" t="s">
        <v>3354</v>
      </c>
      <c r="U11" s="618" t="s">
        <v>3511</v>
      </c>
    </row>
    <row r="12" spans="1:24" ht="12.65" customHeight="1">
      <c r="A12" s="14">
        <v>2</v>
      </c>
      <c r="B12" s="618"/>
      <c r="C12" s="14"/>
      <c r="D12" s="14"/>
      <c r="E12" s="14"/>
      <c r="F12" s="14"/>
      <c r="G12" s="166"/>
      <c r="H12" s="14"/>
      <c r="I12" s="14"/>
      <c r="J12" s="14"/>
      <c r="K12" s="14"/>
      <c r="L12" s="14" t="s">
        <v>3355</v>
      </c>
      <c r="M12" s="14" t="s">
        <v>3356</v>
      </c>
      <c r="N12" s="14" t="s">
        <v>1074</v>
      </c>
      <c r="O12" s="667">
        <v>24106</v>
      </c>
      <c r="P12" s="14" t="s">
        <v>3357</v>
      </c>
      <c r="Q12" s="14" t="s">
        <v>3352</v>
      </c>
      <c r="R12" s="616" t="s">
        <v>2629</v>
      </c>
      <c r="S12" s="14" t="s">
        <v>3353</v>
      </c>
      <c r="T12" s="14" t="s">
        <v>3354</v>
      </c>
      <c r="U12" s="618" t="s">
        <v>3358</v>
      </c>
    </row>
    <row r="13" spans="1:24" ht="12.65" customHeight="1">
      <c r="A13" s="14">
        <v>3</v>
      </c>
      <c r="B13" s="618"/>
      <c r="C13" s="14"/>
      <c r="D13" s="14"/>
      <c r="E13" s="14"/>
      <c r="F13" s="14"/>
      <c r="G13" s="166"/>
      <c r="H13" s="14"/>
      <c r="I13" s="14"/>
      <c r="J13" s="14"/>
      <c r="K13" s="14"/>
      <c r="L13" s="14" t="s">
        <v>3359</v>
      </c>
      <c r="M13" s="14" t="s">
        <v>3360</v>
      </c>
      <c r="N13" s="14" t="s">
        <v>1074</v>
      </c>
      <c r="O13" s="667">
        <v>17751</v>
      </c>
      <c r="P13" s="14" t="s">
        <v>3357</v>
      </c>
      <c r="Q13" s="14" t="s">
        <v>3352</v>
      </c>
      <c r="R13" s="616" t="s">
        <v>2629</v>
      </c>
      <c r="S13" s="14" t="s">
        <v>3353</v>
      </c>
      <c r="T13" s="14" t="s">
        <v>3354</v>
      </c>
      <c r="U13" s="618" t="s">
        <v>3392</v>
      </c>
    </row>
    <row r="14" spans="1:24" ht="12.65" customHeight="1">
      <c r="A14" s="14">
        <v>4</v>
      </c>
      <c r="B14" s="618"/>
      <c r="C14" s="14"/>
      <c r="D14" s="14"/>
      <c r="E14" s="14"/>
      <c r="F14" s="14"/>
      <c r="G14" s="166"/>
      <c r="H14" s="14"/>
      <c r="I14" s="14"/>
      <c r="J14" s="14"/>
      <c r="K14" s="14"/>
      <c r="L14" s="14" t="s">
        <v>3361</v>
      </c>
      <c r="M14" s="14" t="s">
        <v>3362</v>
      </c>
      <c r="N14" s="14" t="s">
        <v>1074</v>
      </c>
      <c r="O14" s="667">
        <v>18321</v>
      </c>
      <c r="P14" s="14" t="s">
        <v>3351</v>
      </c>
      <c r="Q14" s="14" t="s">
        <v>3352</v>
      </c>
      <c r="R14" s="616" t="s">
        <v>2629</v>
      </c>
      <c r="S14" s="14" t="s">
        <v>3353</v>
      </c>
      <c r="T14" s="14" t="s">
        <v>3354</v>
      </c>
      <c r="U14" s="618" t="s">
        <v>3363</v>
      </c>
    </row>
    <row r="15" spans="1:24" ht="12.65" customHeight="1">
      <c r="A15" s="14">
        <v>5</v>
      </c>
      <c r="B15" s="618"/>
      <c r="C15" s="14"/>
      <c r="D15" s="14"/>
      <c r="E15" s="14"/>
      <c r="F15" s="14"/>
      <c r="G15" s="166"/>
      <c r="H15" s="14"/>
      <c r="I15" s="14"/>
      <c r="J15" s="14"/>
      <c r="K15" s="14"/>
      <c r="L15" s="14" t="s">
        <v>3364</v>
      </c>
      <c r="M15" s="14" t="s">
        <v>3365</v>
      </c>
      <c r="N15" s="14" t="s">
        <v>1074</v>
      </c>
      <c r="O15" s="667">
        <v>31304</v>
      </c>
      <c r="P15" s="14" t="s">
        <v>3357</v>
      </c>
      <c r="Q15" s="14" t="s">
        <v>3352</v>
      </c>
      <c r="R15" s="616" t="s">
        <v>2629</v>
      </c>
      <c r="S15" s="14" t="s">
        <v>3353</v>
      </c>
      <c r="T15" s="14" t="s">
        <v>3354</v>
      </c>
      <c r="U15" s="618" t="s">
        <v>3511</v>
      </c>
    </row>
    <row r="16" spans="1:24" ht="12.65" customHeight="1">
      <c r="A16" s="14">
        <v>6</v>
      </c>
      <c r="B16" s="618"/>
      <c r="C16" s="14"/>
      <c r="D16" s="14"/>
      <c r="E16" s="14"/>
      <c r="F16" s="14"/>
      <c r="G16" s="166"/>
      <c r="H16" s="14"/>
      <c r="I16" s="14"/>
      <c r="J16" s="14"/>
      <c r="K16" s="14"/>
      <c r="L16" s="14" t="s">
        <v>3366</v>
      </c>
      <c r="M16" s="14" t="s">
        <v>3367</v>
      </c>
      <c r="N16" s="14" t="s">
        <v>1074</v>
      </c>
      <c r="O16" s="667">
        <v>7314</v>
      </c>
      <c r="P16" s="14" t="s">
        <v>3351</v>
      </c>
      <c r="Q16" s="14" t="s">
        <v>3352</v>
      </c>
      <c r="R16" s="616" t="s">
        <v>2629</v>
      </c>
      <c r="S16" s="14" t="s">
        <v>3353</v>
      </c>
      <c r="T16" s="14" t="s">
        <v>3354</v>
      </c>
      <c r="U16" s="618" t="s">
        <v>3393</v>
      </c>
    </row>
    <row r="17" spans="1:21" ht="12.65" customHeight="1">
      <c r="A17" s="14">
        <v>7</v>
      </c>
      <c r="B17" s="618"/>
      <c r="C17" s="14"/>
      <c r="D17" s="14"/>
      <c r="E17" s="14"/>
      <c r="F17" s="14"/>
      <c r="G17" s="166"/>
      <c r="H17" s="14"/>
      <c r="I17" s="14"/>
      <c r="J17" s="14"/>
      <c r="K17" s="14"/>
      <c r="L17" s="14" t="s">
        <v>3368</v>
      </c>
      <c r="M17" s="14" t="s">
        <v>3369</v>
      </c>
      <c r="N17" s="14" t="s">
        <v>1074</v>
      </c>
      <c r="O17" s="667">
        <v>13399</v>
      </c>
      <c r="P17" s="14" t="s">
        <v>3351</v>
      </c>
      <c r="Q17" s="14" t="s">
        <v>3352</v>
      </c>
      <c r="R17" s="616" t="s">
        <v>2629</v>
      </c>
      <c r="S17" s="14" t="s">
        <v>3353</v>
      </c>
      <c r="T17" s="14" t="s">
        <v>3354</v>
      </c>
      <c r="U17" s="618" t="s">
        <v>3370</v>
      </c>
    </row>
    <row r="18" spans="1:21" ht="12.65" customHeight="1">
      <c r="A18" s="14">
        <v>8</v>
      </c>
      <c r="B18" s="618"/>
      <c r="C18" s="14"/>
      <c r="D18" s="14"/>
      <c r="E18" s="14"/>
      <c r="F18" s="14"/>
      <c r="G18" s="166"/>
      <c r="H18" s="14"/>
      <c r="I18" s="14"/>
      <c r="J18" s="14"/>
      <c r="K18" s="14"/>
      <c r="L18" s="14" t="s">
        <v>3371</v>
      </c>
      <c r="M18" s="14" t="s">
        <v>3372</v>
      </c>
      <c r="N18" s="14" t="s">
        <v>1074</v>
      </c>
      <c r="O18" s="667">
        <v>3669</v>
      </c>
      <c r="P18" s="14" t="s">
        <v>3351</v>
      </c>
      <c r="Q18" s="14" t="s">
        <v>3352</v>
      </c>
      <c r="R18" s="616" t="s">
        <v>2629</v>
      </c>
      <c r="S18" s="14" t="s">
        <v>3353</v>
      </c>
      <c r="T18" s="14" t="s">
        <v>3354</v>
      </c>
      <c r="U18" s="618" t="s">
        <v>3393</v>
      </c>
    </row>
    <row r="19" spans="1:21" ht="12.65" customHeight="1">
      <c r="A19" s="14">
        <v>9</v>
      </c>
      <c r="B19" s="618"/>
      <c r="C19" s="14"/>
      <c r="D19" s="14"/>
      <c r="E19" s="14"/>
      <c r="F19" s="14"/>
      <c r="G19" s="166"/>
      <c r="H19" s="14"/>
      <c r="I19" s="14"/>
      <c r="J19" s="14"/>
      <c r="K19" s="14"/>
      <c r="L19" s="14" t="s">
        <v>3373</v>
      </c>
      <c r="M19" s="14" t="s">
        <v>3374</v>
      </c>
      <c r="N19" s="14" t="s">
        <v>1074</v>
      </c>
      <c r="O19" s="667">
        <v>17472</v>
      </c>
      <c r="P19" s="14" t="s">
        <v>3351</v>
      </c>
      <c r="Q19" s="14" t="s">
        <v>3352</v>
      </c>
      <c r="R19" s="616" t="s">
        <v>2629</v>
      </c>
      <c r="S19" s="14" t="s">
        <v>3353</v>
      </c>
      <c r="T19" s="14" t="s">
        <v>3354</v>
      </c>
      <c r="U19" s="618" t="s">
        <v>3358</v>
      </c>
    </row>
    <row r="20" spans="1:21" ht="12.65" customHeight="1">
      <c r="A20" s="14">
        <v>10</v>
      </c>
      <c r="B20" s="618"/>
      <c r="C20" s="14"/>
      <c r="D20" s="14"/>
      <c r="E20" s="14"/>
      <c r="F20" s="14"/>
      <c r="G20" s="166"/>
      <c r="H20" s="14"/>
      <c r="I20" s="14"/>
      <c r="J20" s="14"/>
      <c r="K20" s="14"/>
      <c r="L20" s="166" t="s">
        <v>3375</v>
      </c>
      <c r="M20" s="14" t="s">
        <v>3376</v>
      </c>
      <c r="N20" s="14" t="s">
        <v>1074</v>
      </c>
      <c r="O20" s="667">
        <v>7618</v>
      </c>
      <c r="P20" s="14" t="s">
        <v>3351</v>
      </c>
      <c r="Q20" s="14" t="s">
        <v>3352</v>
      </c>
      <c r="R20" s="616" t="s">
        <v>2629</v>
      </c>
      <c r="S20" s="14" t="s">
        <v>3353</v>
      </c>
      <c r="T20" s="14" t="s">
        <v>3354</v>
      </c>
      <c r="U20" s="618" t="s">
        <v>3391</v>
      </c>
    </row>
    <row r="21" spans="1:21" ht="12.65" customHeight="1">
      <c r="A21" s="14">
        <v>11</v>
      </c>
      <c r="B21" s="618"/>
      <c r="C21" s="14"/>
      <c r="D21" s="14"/>
      <c r="E21" s="14"/>
      <c r="F21" s="14"/>
      <c r="G21" s="166"/>
      <c r="H21" s="14"/>
      <c r="I21" s="14"/>
      <c r="J21" s="14"/>
      <c r="K21" s="14"/>
      <c r="L21" s="14" t="s">
        <v>3377</v>
      </c>
      <c r="M21" s="14" t="s">
        <v>3378</v>
      </c>
      <c r="N21" s="14" t="s">
        <v>1074</v>
      </c>
      <c r="O21" s="667">
        <v>10626</v>
      </c>
      <c r="P21" s="14" t="s">
        <v>3351</v>
      </c>
      <c r="Q21" s="14" t="s">
        <v>3352</v>
      </c>
      <c r="R21" s="616" t="s">
        <v>2629</v>
      </c>
      <c r="S21" s="14" t="s">
        <v>3353</v>
      </c>
      <c r="T21" s="14" t="s">
        <v>3354</v>
      </c>
      <c r="U21" s="618" t="s">
        <v>3370</v>
      </c>
    </row>
    <row r="22" spans="1:21" ht="12.65" customHeight="1">
      <c r="A22" s="14">
        <v>12</v>
      </c>
      <c r="B22" s="618"/>
      <c r="C22" s="14">
        <v>124</v>
      </c>
      <c r="D22" s="14"/>
      <c r="E22" s="14"/>
      <c r="F22" s="14"/>
      <c r="G22" s="166"/>
      <c r="H22" s="14"/>
      <c r="I22" s="14"/>
      <c r="J22" s="14"/>
      <c r="K22" s="14"/>
      <c r="L22" s="14" t="s">
        <v>3379</v>
      </c>
      <c r="M22" s="14" t="s">
        <v>3380</v>
      </c>
      <c r="N22" s="14" t="s">
        <v>1074</v>
      </c>
      <c r="O22" s="667">
        <v>4260</v>
      </c>
      <c r="P22" s="14" t="s">
        <v>3351</v>
      </c>
      <c r="Q22" s="14" t="s">
        <v>3352</v>
      </c>
      <c r="R22" s="616" t="s">
        <v>2629</v>
      </c>
      <c r="S22" s="14" t="s">
        <v>3353</v>
      </c>
      <c r="T22" s="14" t="s">
        <v>3354</v>
      </c>
      <c r="U22" s="618" t="s">
        <v>3381</v>
      </c>
    </row>
    <row r="23" spans="1:21" ht="12.65" customHeight="1">
      <c r="A23" s="14">
        <v>13</v>
      </c>
      <c r="B23" s="618"/>
      <c r="C23" s="14"/>
      <c r="D23" s="14"/>
      <c r="E23" s="14"/>
      <c r="F23" s="14"/>
      <c r="G23" s="166"/>
      <c r="H23" s="14"/>
      <c r="I23" s="14"/>
      <c r="J23" s="14"/>
      <c r="K23" s="14"/>
      <c r="L23" s="14" t="s">
        <v>3382</v>
      </c>
      <c r="M23" s="14" t="s">
        <v>3383</v>
      </c>
      <c r="N23" s="14" t="s">
        <v>1074</v>
      </c>
      <c r="O23" s="667">
        <v>4377</v>
      </c>
      <c r="P23" s="14" t="s">
        <v>3351</v>
      </c>
      <c r="Q23" s="14" t="s">
        <v>3352</v>
      </c>
      <c r="R23" s="616" t="s">
        <v>2629</v>
      </c>
      <c r="S23" s="14" t="s">
        <v>3353</v>
      </c>
      <c r="T23" s="14" t="s">
        <v>3354</v>
      </c>
      <c r="U23" s="618" t="s">
        <v>3384</v>
      </c>
    </row>
    <row r="24" spans="1:21" ht="12.65" customHeight="1">
      <c r="A24" s="14">
        <v>14</v>
      </c>
      <c r="B24" s="618"/>
      <c r="C24" s="14"/>
      <c r="D24" s="14"/>
      <c r="E24" s="14"/>
      <c r="F24" s="14"/>
      <c r="G24" s="166"/>
      <c r="H24" s="14"/>
      <c r="I24" s="14"/>
      <c r="J24" s="14"/>
      <c r="K24" s="14"/>
      <c r="L24" s="14" t="s">
        <v>3385</v>
      </c>
      <c r="M24" s="14" t="s">
        <v>3386</v>
      </c>
      <c r="N24" s="14" t="s">
        <v>1074</v>
      </c>
      <c r="O24" s="667">
        <v>12538</v>
      </c>
      <c r="P24" s="14" t="s">
        <v>3351</v>
      </c>
      <c r="Q24" s="14" t="s">
        <v>3352</v>
      </c>
      <c r="R24" s="616" t="s">
        <v>2629</v>
      </c>
      <c r="S24" s="14" t="s">
        <v>3353</v>
      </c>
      <c r="T24" s="14" t="s">
        <v>3354</v>
      </c>
      <c r="U24" s="618" t="s">
        <v>3363</v>
      </c>
    </row>
    <row r="25" spans="1:21" ht="12.65" customHeight="1">
      <c r="A25" s="14">
        <v>15</v>
      </c>
      <c r="B25" s="618"/>
      <c r="C25" s="14"/>
      <c r="D25" s="14"/>
      <c r="E25" s="14"/>
      <c r="F25" s="14"/>
      <c r="G25" s="166"/>
      <c r="H25" s="14"/>
      <c r="I25" s="14"/>
      <c r="J25" s="14"/>
      <c r="K25" s="14"/>
      <c r="L25" s="14" t="s">
        <v>3390</v>
      </c>
      <c r="M25" s="14" t="s">
        <v>3387</v>
      </c>
      <c r="N25" s="14" t="s">
        <v>1074</v>
      </c>
      <c r="O25" s="667">
        <v>6754</v>
      </c>
      <c r="P25" s="14" t="s">
        <v>3351</v>
      </c>
      <c r="Q25" s="14" t="s">
        <v>3352</v>
      </c>
      <c r="R25" s="616" t="s">
        <v>2629</v>
      </c>
      <c r="S25" s="14" t="s">
        <v>3353</v>
      </c>
      <c r="T25" s="14" t="s">
        <v>3354</v>
      </c>
      <c r="U25" s="618" t="s">
        <v>3384</v>
      </c>
    </row>
    <row r="26" spans="1:21" ht="12.65" customHeight="1">
      <c r="A26" s="14">
        <v>16</v>
      </c>
      <c r="B26" s="618"/>
      <c r="C26" s="14"/>
      <c r="D26" s="14"/>
      <c r="E26" s="14"/>
      <c r="F26" s="14"/>
      <c r="G26" s="166"/>
      <c r="H26" s="14"/>
      <c r="I26" s="14"/>
      <c r="J26" s="14"/>
      <c r="K26" s="14"/>
      <c r="L26" s="14" t="s">
        <v>3388</v>
      </c>
      <c r="M26" s="14" t="s">
        <v>3389</v>
      </c>
      <c r="N26" s="14" t="s">
        <v>1074</v>
      </c>
      <c r="O26" s="667">
        <v>23530</v>
      </c>
      <c r="P26" s="14" t="s">
        <v>3357</v>
      </c>
      <c r="Q26" s="14" t="s">
        <v>3352</v>
      </c>
      <c r="R26" s="616" t="s">
        <v>2629</v>
      </c>
      <c r="S26" s="14" t="s">
        <v>3353</v>
      </c>
      <c r="T26" s="14" t="s">
        <v>3354</v>
      </c>
      <c r="U26" s="618" t="s">
        <v>3512</v>
      </c>
    </row>
    <row r="27" spans="1:21" ht="12.65" customHeight="1">
      <c r="A27" s="14"/>
      <c r="B27" s="618"/>
      <c r="C27" s="14"/>
      <c r="D27" s="14"/>
      <c r="E27" s="14"/>
      <c r="F27" s="14"/>
      <c r="G27" s="166"/>
      <c r="H27" s="14"/>
      <c r="I27" s="14"/>
      <c r="J27" s="14"/>
      <c r="K27" s="14"/>
      <c r="L27" s="14"/>
      <c r="M27" s="14"/>
      <c r="N27" s="14"/>
      <c r="O27" s="667"/>
      <c r="P27" s="14"/>
      <c r="Q27" s="14"/>
      <c r="R27" s="616"/>
      <c r="S27" s="14"/>
      <c r="T27" s="14"/>
      <c r="U27" s="618"/>
    </row>
    <row r="28" spans="1:21" ht="12.65" customHeight="1">
      <c r="A28" s="14"/>
      <c r="B28" s="618"/>
      <c r="C28" s="14"/>
      <c r="D28" s="14"/>
      <c r="E28" s="14"/>
      <c r="F28" s="14"/>
      <c r="G28" s="166"/>
      <c r="H28" s="14"/>
      <c r="I28" s="14"/>
      <c r="J28" s="14"/>
      <c r="K28" s="14"/>
      <c r="L28" s="14"/>
      <c r="M28" s="14"/>
      <c r="N28" s="14"/>
      <c r="O28" s="667">
        <f>SUM(O11:O26)</f>
        <v>209348</v>
      </c>
      <c r="P28" s="14"/>
      <c r="Q28" s="14"/>
      <c r="R28" s="616"/>
      <c r="S28" s="14"/>
      <c r="T28" s="14"/>
      <c r="U28" s="618"/>
    </row>
    <row r="29" spans="1:21" ht="12.65" customHeight="1">
      <c r="A29" s="14"/>
      <c r="B29" s="618"/>
      <c r="C29" s="14"/>
      <c r="D29" s="14"/>
      <c r="E29" s="14"/>
      <c r="F29" s="14"/>
      <c r="G29" s="166"/>
      <c r="H29" s="14"/>
      <c r="I29" s="14"/>
      <c r="J29" s="14"/>
      <c r="K29" s="14"/>
      <c r="L29" s="14"/>
      <c r="M29" s="14"/>
      <c r="N29" s="14"/>
      <c r="O29" s="667"/>
      <c r="P29" s="14"/>
      <c r="Q29" s="14"/>
      <c r="R29" s="616"/>
      <c r="S29" s="14"/>
      <c r="T29" s="14"/>
      <c r="U29" s="618"/>
    </row>
    <row r="30" spans="1:21" ht="12.65" customHeight="1">
      <c r="A30" s="14"/>
      <c r="B30" s="618"/>
      <c r="C30" s="14"/>
      <c r="D30" s="14"/>
      <c r="E30" s="14"/>
      <c r="F30" s="14"/>
      <c r="G30" s="166"/>
      <c r="H30" s="14"/>
      <c r="I30" s="14"/>
      <c r="J30" s="14"/>
      <c r="K30" s="14"/>
      <c r="L30" s="14"/>
      <c r="M30" s="14"/>
      <c r="N30" s="14"/>
      <c r="O30" s="667">
        <f>O11+O16+O18+O20+O23+O22+O25</f>
        <v>40301</v>
      </c>
      <c r="P30" s="14"/>
      <c r="Q30" s="14"/>
      <c r="R30" s="616"/>
      <c r="S30" s="14"/>
      <c r="T30" s="14"/>
      <c r="U30" s="618"/>
    </row>
    <row r="31" spans="1:21" ht="12.65" customHeight="1">
      <c r="A31" s="14"/>
      <c r="B31" s="618"/>
      <c r="C31" s="14"/>
      <c r="D31" s="14"/>
      <c r="E31" s="14"/>
      <c r="F31" s="14"/>
      <c r="G31" s="166"/>
      <c r="H31" s="14"/>
      <c r="I31" s="14"/>
      <c r="J31" s="14"/>
      <c r="K31" s="14"/>
      <c r="L31" s="14"/>
      <c r="M31" s="14"/>
      <c r="N31" s="14"/>
      <c r="O31" s="713">
        <f>O12+O13+O14+O15+O17+O19+O21+O24+O26</f>
        <v>169047</v>
      </c>
      <c r="P31" s="14"/>
      <c r="Q31" s="14"/>
      <c r="R31" s="616"/>
      <c r="S31" s="14"/>
      <c r="T31" s="14"/>
      <c r="U31" s="618"/>
    </row>
    <row r="32" spans="1:21" ht="12.65" customHeight="1">
      <c r="A32" s="14"/>
      <c r="B32" s="618"/>
      <c r="C32" s="14"/>
      <c r="D32" s="14"/>
      <c r="E32" s="14"/>
      <c r="F32" s="14"/>
      <c r="G32" s="166"/>
      <c r="H32" s="14"/>
      <c r="I32" s="14"/>
      <c r="J32" s="14"/>
      <c r="K32" s="14"/>
      <c r="L32" s="14"/>
      <c r="M32" s="14"/>
      <c r="N32" s="14"/>
      <c r="O32" s="14"/>
      <c r="P32" s="14"/>
      <c r="Q32" s="14"/>
      <c r="R32" s="616"/>
      <c r="S32" s="14"/>
      <c r="T32" s="14"/>
      <c r="U32" s="618"/>
    </row>
    <row r="33" spans="1:21">
      <c r="A33" s="14"/>
      <c r="B33" s="618"/>
      <c r="C33" s="14"/>
      <c r="D33" s="14"/>
      <c r="E33" s="14"/>
      <c r="F33" s="14"/>
      <c r="G33" s="166"/>
      <c r="H33" s="14"/>
      <c r="I33" s="14"/>
      <c r="J33" s="14"/>
      <c r="K33" s="14"/>
      <c r="L33" s="14"/>
      <c r="M33" s="14"/>
      <c r="N33" s="14"/>
      <c r="O33" s="14"/>
      <c r="P33" s="14"/>
      <c r="Q33" s="14"/>
      <c r="R33" s="616"/>
      <c r="S33" s="14"/>
      <c r="T33" s="14"/>
      <c r="U33" s="618"/>
    </row>
    <row r="34" spans="1:21">
      <c r="A34" s="14"/>
      <c r="B34" s="618"/>
      <c r="C34" s="14"/>
      <c r="D34" s="14"/>
      <c r="E34" s="14"/>
      <c r="F34" s="14"/>
      <c r="G34" s="166"/>
      <c r="H34" s="14"/>
      <c r="I34" s="14"/>
      <c r="J34" s="14"/>
      <c r="K34" s="14"/>
      <c r="L34" s="14"/>
      <c r="M34" s="14"/>
      <c r="N34" s="14"/>
      <c r="O34" s="14"/>
      <c r="P34" s="14"/>
      <c r="Q34" s="14"/>
      <c r="R34" s="616"/>
      <c r="S34" s="14"/>
      <c r="T34" s="14"/>
      <c r="U34" s="618"/>
    </row>
    <row r="35" spans="1:21">
      <c r="A35" s="14"/>
      <c r="B35" s="618"/>
      <c r="C35" s="14"/>
      <c r="D35" s="14"/>
      <c r="E35" s="14"/>
      <c r="F35" s="14"/>
      <c r="G35" s="166"/>
      <c r="H35" s="14"/>
      <c r="I35" s="14"/>
      <c r="J35" s="14"/>
      <c r="K35" s="14"/>
      <c r="L35" s="14"/>
      <c r="M35" s="14"/>
      <c r="N35" s="14"/>
      <c r="O35" s="14"/>
      <c r="P35" s="14"/>
      <c r="Q35" s="14"/>
      <c r="R35" s="616"/>
      <c r="S35" s="14"/>
      <c r="T35" s="14"/>
      <c r="U35" s="618"/>
    </row>
    <row r="36" spans="1:21">
      <c r="A36" s="14"/>
      <c r="B36" s="618"/>
      <c r="C36" s="14"/>
      <c r="D36" s="14"/>
      <c r="E36" s="14"/>
      <c r="F36" s="14"/>
      <c r="G36" s="166"/>
      <c r="H36" s="14"/>
      <c r="I36" s="14"/>
      <c r="J36" s="14"/>
      <c r="K36" s="14"/>
      <c r="L36" s="14"/>
      <c r="M36" s="14"/>
      <c r="N36" s="14"/>
      <c r="O36" s="14"/>
      <c r="P36" s="14"/>
      <c r="Q36" s="14"/>
      <c r="R36" s="616"/>
      <c r="S36" s="14"/>
      <c r="T36" s="14"/>
      <c r="U36" s="618"/>
    </row>
    <row r="37" spans="1:21">
      <c r="A37" s="14"/>
      <c r="B37" s="618"/>
      <c r="C37" s="14"/>
      <c r="D37" s="14"/>
      <c r="E37" s="14"/>
      <c r="F37" s="14"/>
      <c r="G37" s="166"/>
      <c r="H37" s="14"/>
      <c r="I37" s="14"/>
      <c r="J37" s="14"/>
      <c r="K37" s="14"/>
      <c r="L37" s="14"/>
      <c r="M37" s="14"/>
      <c r="N37" s="14"/>
      <c r="O37" s="14"/>
      <c r="P37" s="14"/>
      <c r="Q37" s="14"/>
      <c r="R37" s="616"/>
      <c r="S37" s="14"/>
      <c r="T37" s="14"/>
      <c r="U37" s="618"/>
    </row>
    <row r="38" spans="1:21">
      <c r="A38" s="14"/>
      <c r="B38" s="618"/>
      <c r="C38" s="14"/>
      <c r="D38" s="14"/>
      <c r="E38" s="14"/>
      <c r="F38" s="14"/>
      <c r="G38" s="166"/>
      <c r="H38" s="14"/>
      <c r="I38" s="14"/>
      <c r="J38" s="14"/>
      <c r="K38" s="14"/>
      <c r="L38" s="14"/>
      <c r="M38" s="14"/>
      <c r="N38" s="14"/>
      <c r="O38" s="14"/>
      <c r="P38" s="14"/>
      <c r="Q38" s="14"/>
      <c r="R38" s="616"/>
      <c r="S38" s="14"/>
      <c r="T38" s="14"/>
      <c r="U38" s="618"/>
    </row>
    <row r="39" spans="1:21">
      <c r="A39" s="14"/>
      <c r="B39" s="618"/>
      <c r="C39" s="619"/>
      <c r="D39" s="14"/>
      <c r="E39" s="14"/>
      <c r="F39" s="14"/>
      <c r="G39" s="166"/>
      <c r="H39" s="14"/>
      <c r="I39" s="14"/>
      <c r="J39" s="14"/>
      <c r="K39" s="619"/>
      <c r="L39" s="14"/>
      <c r="M39" s="14"/>
      <c r="N39" s="14"/>
      <c r="O39" s="14"/>
      <c r="P39" s="14"/>
      <c r="Q39" s="14"/>
      <c r="R39" s="616"/>
      <c r="S39" s="14"/>
      <c r="T39" s="14"/>
      <c r="U39" s="618"/>
    </row>
    <row r="40" spans="1:21">
      <c r="A40" s="619" t="s">
        <v>1112</v>
      </c>
      <c r="R40" s="616"/>
    </row>
  </sheetData>
  <autoFilter ref="A2:K2" xr:uid="{D22EB7BE-F914-4A8A-AD50-DF7AEB0EA7B1}"/>
  <mergeCells count="1">
    <mergeCell ref="F9:J9"/>
  </mergeCells>
  <dataValidations count="3">
    <dataValidation type="list" allowBlank="1" showInputMessage="1" showErrorMessage="1" sqref="WVX983051:WVX983078 JL11:JL38 TH11:TH38 ADD11:ADD38 AMZ11:AMZ38 AWV11:AWV38 BGR11:BGR38 BQN11:BQN38 CAJ11:CAJ38 CKF11:CKF38 CUB11:CUB38 DDX11:DDX38 DNT11:DNT38 DXP11:DXP38 EHL11:EHL38 ERH11:ERH38 FBD11:FBD38 FKZ11:FKZ38 FUV11:FUV38 GER11:GER38 GON11:GON38 GYJ11:GYJ38 HIF11:HIF38 HSB11:HSB38 IBX11:IBX38 ILT11:ILT38 IVP11:IVP38 JFL11:JFL38 JPH11:JPH38 JZD11:JZD38 KIZ11:KIZ38 KSV11:KSV38 LCR11:LCR38 LMN11:LMN38 LWJ11:LWJ38 MGF11:MGF38 MQB11:MQB38 MZX11:MZX38 NJT11:NJT38 NTP11:NTP38 ODL11:ODL38 ONH11:ONH38 OXD11:OXD38 PGZ11:PGZ38 PQV11:PQV38 QAR11:QAR38 QKN11:QKN38 QUJ11:QUJ38 REF11:REF38 ROB11:ROB38 RXX11:RXX38 SHT11:SHT38 SRP11:SRP38 TBL11:TBL38 TLH11:TLH38 TVD11:TVD38 UEZ11:UEZ38 UOV11:UOV38 UYR11:UYR38 VIN11:VIN38 VSJ11:VSJ38 WCF11:WCF38 WMB11:WMB38 WVX11:WVX38 P65547:P65574 JL65547:JL65574 TH65547:TH65574 ADD65547:ADD65574 AMZ65547:AMZ65574 AWV65547:AWV65574 BGR65547:BGR65574 BQN65547:BQN65574 CAJ65547:CAJ65574 CKF65547:CKF65574 CUB65547:CUB65574 DDX65547:DDX65574 DNT65547:DNT65574 DXP65547:DXP65574 EHL65547:EHL65574 ERH65547:ERH65574 FBD65547:FBD65574 FKZ65547:FKZ65574 FUV65547:FUV65574 GER65547:GER65574 GON65547:GON65574 GYJ65547:GYJ65574 HIF65547:HIF65574 HSB65547:HSB65574 IBX65547:IBX65574 ILT65547:ILT65574 IVP65547:IVP65574 JFL65547:JFL65574 JPH65547:JPH65574 JZD65547:JZD65574 KIZ65547:KIZ65574 KSV65547:KSV65574 LCR65547:LCR65574 LMN65547:LMN65574 LWJ65547:LWJ65574 MGF65547:MGF65574 MQB65547:MQB65574 MZX65547:MZX65574 NJT65547:NJT65574 NTP65547:NTP65574 ODL65547:ODL65574 ONH65547:ONH65574 OXD65547:OXD65574 PGZ65547:PGZ65574 PQV65547:PQV65574 QAR65547:QAR65574 QKN65547:QKN65574 QUJ65547:QUJ65574 REF65547:REF65574 ROB65547:ROB65574 RXX65547:RXX65574 SHT65547:SHT65574 SRP65547:SRP65574 TBL65547:TBL65574 TLH65547:TLH65574 TVD65547:TVD65574 UEZ65547:UEZ65574 UOV65547:UOV65574 UYR65547:UYR65574 VIN65547:VIN65574 VSJ65547:VSJ65574 WCF65547:WCF65574 WMB65547:WMB65574 WVX65547:WVX65574 P131083:P131110 JL131083:JL131110 TH131083:TH131110 ADD131083:ADD131110 AMZ131083:AMZ131110 AWV131083:AWV131110 BGR131083:BGR131110 BQN131083:BQN131110 CAJ131083:CAJ131110 CKF131083:CKF131110 CUB131083:CUB131110 DDX131083:DDX131110 DNT131083:DNT131110 DXP131083:DXP131110 EHL131083:EHL131110 ERH131083:ERH131110 FBD131083:FBD131110 FKZ131083:FKZ131110 FUV131083:FUV131110 GER131083:GER131110 GON131083:GON131110 GYJ131083:GYJ131110 HIF131083:HIF131110 HSB131083:HSB131110 IBX131083:IBX131110 ILT131083:ILT131110 IVP131083:IVP131110 JFL131083:JFL131110 JPH131083:JPH131110 JZD131083:JZD131110 KIZ131083:KIZ131110 KSV131083:KSV131110 LCR131083:LCR131110 LMN131083:LMN131110 LWJ131083:LWJ131110 MGF131083:MGF131110 MQB131083:MQB131110 MZX131083:MZX131110 NJT131083:NJT131110 NTP131083:NTP131110 ODL131083:ODL131110 ONH131083:ONH131110 OXD131083:OXD131110 PGZ131083:PGZ131110 PQV131083:PQV131110 QAR131083:QAR131110 QKN131083:QKN131110 QUJ131083:QUJ131110 REF131083:REF131110 ROB131083:ROB131110 RXX131083:RXX131110 SHT131083:SHT131110 SRP131083:SRP131110 TBL131083:TBL131110 TLH131083:TLH131110 TVD131083:TVD131110 UEZ131083:UEZ131110 UOV131083:UOV131110 UYR131083:UYR131110 VIN131083:VIN131110 VSJ131083:VSJ131110 WCF131083:WCF131110 WMB131083:WMB131110 WVX131083:WVX131110 P196619:P196646 JL196619:JL196646 TH196619:TH196646 ADD196619:ADD196646 AMZ196619:AMZ196646 AWV196619:AWV196646 BGR196619:BGR196646 BQN196619:BQN196646 CAJ196619:CAJ196646 CKF196619:CKF196646 CUB196619:CUB196646 DDX196619:DDX196646 DNT196619:DNT196646 DXP196619:DXP196646 EHL196619:EHL196646 ERH196619:ERH196646 FBD196619:FBD196646 FKZ196619:FKZ196646 FUV196619:FUV196646 GER196619:GER196646 GON196619:GON196646 GYJ196619:GYJ196646 HIF196619:HIF196646 HSB196619:HSB196646 IBX196619:IBX196646 ILT196619:ILT196646 IVP196619:IVP196646 JFL196619:JFL196646 JPH196619:JPH196646 JZD196619:JZD196646 KIZ196619:KIZ196646 KSV196619:KSV196646 LCR196619:LCR196646 LMN196619:LMN196646 LWJ196619:LWJ196646 MGF196619:MGF196646 MQB196619:MQB196646 MZX196619:MZX196646 NJT196619:NJT196646 NTP196619:NTP196646 ODL196619:ODL196646 ONH196619:ONH196646 OXD196619:OXD196646 PGZ196619:PGZ196646 PQV196619:PQV196646 QAR196619:QAR196646 QKN196619:QKN196646 QUJ196619:QUJ196646 REF196619:REF196646 ROB196619:ROB196646 RXX196619:RXX196646 SHT196619:SHT196646 SRP196619:SRP196646 TBL196619:TBL196646 TLH196619:TLH196646 TVD196619:TVD196646 UEZ196619:UEZ196646 UOV196619:UOV196646 UYR196619:UYR196646 VIN196619:VIN196646 VSJ196619:VSJ196646 WCF196619:WCF196646 WMB196619:WMB196646 WVX196619:WVX196646 P262155:P262182 JL262155:JL262182 TH262155:TH262182 ADD262155:ADD262182 AMZ262155:AMZ262182 AWV262155:AWV262182 BGR262155:BGR262182 BQN262155:BQN262182 CAJ262155:CAJ262182 CKF262155:CKF262182 CUB262155:CUB262182 DDX262155:DDX262182 DNT262155:DNT262182 DXP262155:DXP262182 EHL262155:EHL262182 ERH262155:ERH262182 FBD262155:FBD262182 FKZ262155:FKZ262182 FUV262155:FUV262182 GER262155:GER262182 GON262155:GON262182 GYJ262155:GYJ262182 HIF262155:HIF262182 HSB262155:HSB262182 IBX262155:IBX262182 ILT262155:ILT262182 IVP262155:IVP262182 JFL262155:JFL262182 JPH262155:JPH262182 JZD262155:JZD262182 KIZ262155:KIZ262182 KSV262155:KSV262182 LCR262155:LCR262182 LMN262155:LMN262182 LWJ262155:LWJ262182 MGF262155:MGF262182 MQB262155:MQB262182 MZX262155:MZX262182 NJT262155:NJT262182 NTP262155:NTP262182 ODL262155:ODL262182 ONH262155:ONH262182 OXD262155:OXD262182 PGZ262155:PGZ262182 PQV262155:PQV262182 QAR262155:QAR262182 QKN262155:QKN262182 QUJ262155:QUJ262182 REF262155:REF262182 ROB262155:ROB262182 RXX262155:RXX262182 SHT262155:SHT262182 SRP262155:SRP262182 TBL262155:TBL262182 TLH262155:TLH262182 TVD262155:TVD262182 UEZ262155:UEZ262182 UOV262155:UOV262182 UYR262155:UYR262182 VIN262155:VIN262182 VSJ262155:VSJ262182 WCF262155:WCF262182 WMB262155:WMB262182 WVX262155:WVX262182 P327691:P327718 JL327691:JL327718 TH327691:TH327718 ADD327691:ADD327718 AMZ327691:AMZ327718 AWV327691:AWV327718 BGR327691:BGR327718 BQN327691:BQN327718 CAJ327691:CAJ327718 CKF327691:CKF327718 CUB327691:CUB327718 DDX327691:DDX327718 DNT327691:DNT327718 DXP327691:DXP327718 EHL327691:EHL327718 ERH327691:ERH327718 FBD327691:FBD327718 FKZ327691:FKZ327718 FUV327691:FUV327718 GER327691:GER327718 GON327691:GON327718 GYJ327691:GYJ327718 HIF327691:HIF327718 HSB327691:HSB327718 IBX327691:IBX327718 ILT327691:ILT327718 IVP327691:IVP327718 JFL327691:JFL327718 JPH327691:JPH327718 JZD327691:JZD327718 KIZ327691:KIZ327718 KSV327691:KSV327718 LCR327691:LCR327718 LMN327691:LMN327718 LWJ327691:LWJ327718 MGF327691:MGF327718 MQB327691:MQB327718 MZX327691:MZX327718 NJT327691:NJT327718 NTP327691:NTP327718 ODL327691:ODL327718 ONH327691:ONH327718 OXD327691:OXD327718 PGZ327691:PGZ327718 PQV327691:PQV327718 QAR327691:QAR327718 QKN327691:QKN327718 QUJ327691:QUJ327718 REF327691:REF327718 ROB327691:ROB327718 RXX327691:RXX327718 SHT327691:SHT327718 SRP327691:SRP327718 TBL327691:TBL327718 TLH327691:TLH327718 TVD327691:TVD327718 UEZ327691:UEZ327718 UOV327691:UOV327718 UYR327691:UYR327718 VIN327691:VIN327718 VSJ327691:VSJ327718 WCF327691:WCF327718 WMB327691:WMB327718 WVX327691:WVX327718 P393227:P393254 JL393227:JL393254 TH393227:TH393254 ADD393227:ADD393254 AMZ393227:AMZ393254 AWV393227:AWV393254 BGR393227:BGR393254 BQN393227:BQN393254 CAJ393227:CAJ393254 CKF393227:CKF393254 CUB393227:CUB393254 DDX393227:DDX393254 DNT393227:DNT393254 DXP393227:DXP393254 EHL393227:EHL393254 ERH393227:ERH393254 FBD393227:FBD393254 FKZ393227:FKZ393254 FUV393227:FUV393254 GER393227:GER393254 GON393227:GON393254 GYJ393227:GYJ393254 HIF393227:HIF393254 HSB393227:HSB393254 IBX393227:IBX393254 ILT393227:ILT393254 IVP393227:IVP393254 JFL393227:JFL393254 JPH393227:JPH393254 JZD393227:JZD393254 KIZ393227:KIZ393254 KSV393227:KSV393254 LCR393227:LCR393254 LMN393227:LMN393254 LWJ393227:LWJ393254 MGF393227:MGF393254 MQB393227:MQB393254 MZX393227:MZX393254 NJT393227:NJT393254 NTP393227:NTP393254 ODL393227:ODL393254 ONH393227:ONH393254 OXD393227:OXD393254 PGZ393227:PGZ393254 PQV393227:PQV393254 QAR393227:QAR393254 QKN393227:QKN393254 QUJ393227:QUJ393254 REF393227:REF393254 ROB393227:ROB393254 RXX393227:RXX393254 SHT393227:SHT393254 SRP393227:SRP393254 TBL393227:TBL393254 TLH393227:TLH393254 TVD393227:TVD393254 UEZ393227:UEZ393254 UOV393227:UOV393254 UYR393227:UYR393254 VIN393227:VIN393254 VSJ393227:VSJ393254 WCF393227:WCF393254 WMB393227:WMB393254 WVX393227:WVX393254 P458763:P458790 JL458763:JL458790 TH458763:TH458790 ADD458763:ADD458790 AMZ458763:AMZ458790 AWV458763:AWV458790 BGR458763:BGR458790 BQN458763:BQN458790 CAJ458763:CAJ458790 CKF458763:CKF458790 CUB458763:CUB458790 DDX458763:DDX458790 DNT458763:DNT458790 DXP458763:DXP458790 EHL458763:EHL458790 ERH458763:ERH458790 FBD458763:FBD458790 FKZ458763:FKZ458790 FUV458763:FUV458790 GER458763:GER458790 GON458763:GON458790 GYJ458763:GYJ458790 HIF458763:HIF458790 HSB458763:HSB458790 IBX458763:IBX458790 ILT458763:ILT458790 IVP458763:IVP458790 JFL458763:JFL458790 JPH458763:JPH458790 JZD458763:JZD458790 KIZ458763:KIZ458790 KSV458763:KSV458790 LCR458763:LCR458790 LMN458763:LMN458790 LWJ458763:LWJ458790 MGF458763:MGF458790 MQB458763:MQB458790 MZX458763:MZX458790 NJT458763:NJT458790 NTP458763:NTP458790 ODL458763:ODL458790 ONH458763:ONH458790 OXD458763:OXD458790 PGZ458763:PGZ458790 PQV458763:PQV458790 QAR458763:QAR458790 QKN458763:QKN458790 QUJ458763:QUJ458790 REF458763:REF458790 ROB458763:ROB458790 RXX458763:RXX458790 SHT458763:SHT458790 SRP458763:SRP458790 TBL458763:TBL458790 TLH458763:TLH458790 TVD458763:TVD458790 UEZ458763:UEZ458790 UOV458763:UOV458790 UYR458763:UYR458790 VIN458763:VIN458790 VSJ458763:VSJ458790 WCF458763:WCF458790 WMB458763:WMB458790 WVX458763:WVX458790 P524299:P524326 JL524299:JL524326 TH524299:TH524326 ADD524299:ADD524326 AMZ524299:AMZ524326 AWV524299:AWV524326 BGR524299:BGR524326 BQN524299:BQN524326 CAJ524299:CAJ524326 CKF524299:CKF524326 CUB524299:CUB524326 DDX524299:DDX524326 DNT524299:DNT524326 DXP524299:DXP524326 EHL524299:EHL524326 ERH524299:ERH524326 FBD524299:FBD524326 FKZ524299:FKZ524326 FUV524299:FUV524326 GER524299:GER524326 GON524299:GON524326 GYJ524299:GYJ524326 HIF524299:HIF524326 HSB524299:HSB524326 IBX524299:IBX524326 ILT524299:ILT524326 IVP524299:IVP524326 JFL524299:JFL524326 JPH524299:JPH524326 JZD524299:JZD524326 KIZ524299:KIZ524326 KSV524299:KSV524326 LCR524299:LCR524326 LMN524299:LMN524326 LWJ524299:LWJ524326 MGF524299:MGF524326 MQB524299:MQB524326 MZX524299:MZX524326 NJT524299:NJT524326 NTP524299:NTP524326 ODL524299:ODL524326 ONH524299:ONH524326 OXD524299:OXD524326 PGZ524299:PGZ524326 PQV524299:PQV524326 QAR524299:QAR524326 QKN524299:QKN524326 QUJ524299:QUJ524326 REF524299:REF524326 ROB524299:ROB524326 RXX524299:RXX524326 SHT524299:SHT524326 SRP524299:SRP524326 TBL524299:TBL524326 TLH524299:TLH524326 TVD524299:TVD524326 UEZ524299:UEZ524326 UOV524299:UOV524326 UYR524299:UYR524326 VIN524299:VIN524326 VSJ524299:VSJ524326 WCF524299:WCF524326 WMB524299:WMB524326 WVX524299:WVX524326 P589835:P589862 JL589835:JL589862 TH589835:TH589862 ADD589835:ADD589862 AMZ589835:AMZ589862 AWV589835:AWV589862 BGR589835:BGR589862 BQN589835:BQN589862 CAJ589835:CAJ589862 CKF589835:CKF589862 CUB589835:CUB589862 DDX589835:DDX589862 DNT589835:DNT589862 DXP589835:DXP589862 EHL589835:EHL589862 ERH589835:ERH589862 FBD589835:FBD589862 FKZ589835:FKZ589862 FUV589835:FUV589862 GER589835:GER589862 GON589835:GON589862 GYJ589835:GYJ589862 HIF589835:HIF589862 HSB589835:HSB589862 IBX589835:IBX589862 ILT589835:ILT589862 IVP589835:IVP589862 JFL589835:JFL589862 JPH589835:JPH589862 JZD589835:JZD589862 KIZ589835:KIZ589862 KSV589835:KSV589862 LCR589835:LCR589862 LMN589835:LMN589862 LWJ589835:LWJ589862 MGF589835:MGF589862 MQB589835:MQB589862 MZX589835:MZX589862 NJT589835:NJT589862 NTP589835:NTP589862 ODL589835:ODL589862 ONH589835:ONH589862 OXD589835:OXD589862 PGZ589835:PGZ589862 PQV589835:PQV589862 QAR589835:QAR589862 QKN589835:QKN589862 QUJ589835:QUJ589862 REF589835:REF589862 ROB589835:ROB589862 RXX589835:RXX589862 SHT589835:SHT589862 SRP589835:SRP589862 TBL589835:TBL589862 TLH589835:TLH589862 TVD589835:TVD589862 UEZ589835:UEZ589862 UOV589835:UOV589862 UYR589835:UYR589862 VIN589835:VIN589862 VSJ589835:VSJ589862 WCF589835:WCF589862 WMB589835:WMB589862 WVX589835:WVX589862 P655371:P655398 JL655371:JL655398 TH655371:TH655398 ADD655371:ADD655398 AMZ655371:AMZ655398 AWV655371:AWV655398 BGR655371:BGR655398 BQN655371:BQN655398 CAJ655371:CAJ655398 CKF655371:CKF655398 CUB655371:CUB655398 DDX655371:DDX655398 DNT655371:DNT655398 DXP655371:DXP655398 EHL655371:EHL655398 ERH655371:ERH655398 FBD655371:FBD655398 FKZ655371:FKZ655398 FUV655371:FUV655398 GER655371:GER655398 GON655371:GON655398 GYJ655371:GYJ655398 HIF655371:HIF655398 HSB655371:HSB655398 IBX655371:IBX655398 ILT655371:ILT655398 IVP655371:IVP655398 JFL655371:JFL655398 JPH655371:JPH655398 JZD655371:JZD655398 KIZ655371:KIZ655398 KSV655371:KSV655398 LCR655371:LCR655398 LMN655371:LMN655398 LWJ655371:LWJ655398 MGF655371:MGF655398 MQB655371:MQB655398 MZX655371:MZX655398 NJT655371:NJT655398 NTP655371:NTP655398 ODL655371:ODL655398 ONH655371:ONH655398 OXD655371:OXD655398 PGZ655371:PGZ655398 PQV655371:PQV655398 QAR655371:QAR655398 QKN655371:QKN655398 QUJ655371:QUJ655398 REF655371:REF655398 ROB655371:ROB655398 RXX655371:RXX655398 SHT655371:SHT655398 SRP655371:SRP655398 TBL655371:TBL655398 TLH655371:TLH655398 TVD655371:TVD655398 UEZ655371:UEZ655398 UOV655371:UOV655398 UYR655371:UYR655398 VIN655371:VIN655398 VSJ655371:VSJ655398 WCF655371:WCF655398 WMB655371:WMB655398 WVX655371:WVX655398 P720907:P720934 JL720907:JL720934 TH720907:TH720934 ADD720907:ADD720934 AMZ720907:AMZ720934 AWV720907:AWV720934 BGR720907:BGR720934 BQN720907:BQN720934 CAJ720907:CAJ720934 CKF720907:CKF720934 CUB720907:CUB720934 DDX720907:DDX720934 DNT720907:DNT720934 DXP720907:DXP720934 EHL720907:EHL720934 ERH720907:ERH720934 FBD720907:FBD720934 FKZ720907:FKZ720934 FUV720907:FUV720934 GER720907:GER720934 GON720907:GON720934 GYJ720907:GYJ720934 HIF720907:HIF720934 HSB720907:HSB720934 IBX720907:IBX720934 ILT720907:ILT720934 IVP720907:IVP720934 JFL720907:JFL720934 JPH720907:JPH720934 JZD720907:JZD720934 KIZ720907:KIZ720934 KSV720907:KSV720934 LCR720907:LCR720934 LMN720907:LMN720934 LWJ720907:LWJ720934 MGF720907:MGF720934 MQB720907:MQB720934 MZX720907:MZX720934 NJT720907:NJT720934 NTP720907:NTP720934 ODL720907:ODL720934 ONH720907:ONH720934 OXD720907:OXD720934 PGZ720907:PGZ720934 PQV720907:PQV720934 QAR720907:QAR720934 QKN720907:QKN720934 QUJ720907:QUJ720934 REF720907:REF720934 ROB720907:ROB720934 RXX720907:RXX720934 SHT720907:SHT720934 SRP720907:SRP720934 TBL720907:TBL720934 TLH720907:TLH720934 TVD720907:TVD720934 UEZ720907:UEZ720934 UOV720907:UOV720934 UYR720907:UYR720934 VIN720907:VIN720934 VSJ720907:VSJ720934 WCF720907:WCF720934 WMB720907:WMB720934 WVX720907:WVX720934 P786443:P786470 JL786443:JL786470 TH786443:TH786470 ADD786443:ADD786470 AMZ786443:AMZ786470 AWV786443:AWV786470 BGR786443:BGR786470 BQN786443:BQN786470 CAJ786443:CAJ786470 CKF786443:CKF786470 CUB786443:CUB786470 DDX786443:DDX786470 DNT786443:DNT786470 DXP786443:DXP786470 EHL786443:EHL786470 ERH786443:ERH786470 FBD786443:FBD786470 FKZ786443:FKZ786470 FUV786443:FUV786470 GER786443:GER786470 GON786443:GON786470 GYJ786443:GYJ786470 HIF786443:HIF786470 HSB786443:HSB786470 IBX786443:IBX786470 ILT786443:ILT786470 IVP786443:IVP786470 JFL786443:JFL786470 JPH786443:JPH786470 JZD786443:JZD786470 KIZ786443:KIZ786470 KSV786443:KSV786470 LCR786443:LCR786470 LMN786443:LMN786470 LWJ786443:LWJ786470 MGF786443:MGF786470 MQB786443:MQB786470 MZX786443:MZX786470 NJT786443:NJT786470 NTP786443:NTP786470 ODL786443:ODL786470 ONH786443:ONH786470 OXD786443:OXD786470 PGZ786443:PGZ786470 PQV786443:PQV786470 QAR786443:QAR786470 QKN786443:QKN786470 QUJ786443:QUJ786470 REF786443:REF786470 ROB786443:ROB786470 RXX786443:RXX786470 SHT786443:SHT786470 SRP786443:SRP786470 TBL786443:TBL786470 TLH786443:TLH786470 TVD786443:TVD786470 UEZ786443:UEZ786470 UOV786443:UOV786470 UYR786443:UYR786470 VIN786443:VIN786470 VSJ786443:VSJ786470 WCF786443:WCF786470 WMB786443:WMB786470 WVX786443:WVX786470 P851979:P852006 JL851979:JL852006 TH851979:TH852006 ADD851979:ADD852006 AMZ851979:AMZ852006 AWV851979:AWV852006 BGR851979:BGR852006 BQN851979:BQN852006 CAJ851979:CAJ852006 CKF851979:CKF852006 CUB851979:CUB852006 DDX851979:DDX852006 DNT851979:DNT852006 DXP851979:DXP852006 EHL851979:EHL852006 ERH851979:ERH852006 FBD851979:FBD852006 FKZ851979:FKZ852006 FUV851979:FUV852006 GER851979:GER852006 GON851979:GON852006 GYJ851979:GYJ852006 HIF851979:HIF852006 HSB851979:HSB852006 IBX851979:IBX852006 ILT851979:ILT852006 IVP851979:IVP852006 JFL851979:JFL852006 JPH851979:JPH852006 JZD851979:JZD852006 KIZ851979:KIZ852006 KSV851979:KSV852006 LCR851979:LCR852006 LMN851979:LMN852006 LWJ851979:LWJ852006 MGF851979:MGF852006 MQB851979:MQB852006 MZX851979:MZX852006 NJT851979:NJT852006 NTP851979:NTP852006 ODL851979:ODL852006 ONH851979:ONH852006 OXD851979:OXD852006 PGZ851979:PGZ852006 PQV851979:PQV852006 QAR851979:QAR852006 QKN851979:QKN852006 QUJ851979:QUJ852006 REF851979:REF852006 ROB851979:ROB852006 RXX851979:RXX852006 SHT851979:SHT852006 SRP851979:SRP852006 TBL851979:TBL852006 TLH851979:TLH852006 TVD851979:TVD852006 UEZ851979:UEZ852006 UOV851979:UOV852006 UYR851979:UYR852006 VIN851979:VIN852006 VSJ851979:VSJ852006 WCF851979:WCF852006 WMB851979:WMB852006 WVX851979:WVX852006 P917515:P917542 JL917515:JL917542 TH917515:TH917542 ADD917515:ADD917542 AMZ917515:AMZ917542 AWV917515:AWV917542 BGR917515:BGR917542 BQN917515:BQN917542 CAJ917515:CAJ917542 CKF917515:CKF917542 CUB917515:CUB917542 DDX917515:DDX917542 DNT917515:DNT917542 DXP917515:DXP917542 EHL917515:EHL917542 ERH917515:ERH917542 FBD917515:FBD917542 FKZ917515:FKZ917542 FUV917515:FUV917542 GER917515:GER917542 GON917515:GON917542 GYJ917515:GYJ917542 HIF917515:HIF917542 HSB917515:HSB917542 IBX917515:IBX917542 ILT917515:ILT917542 IVP917515:IVP917542 JFL917515:JFL917542 JPH917515:JPH917542 JZD917515:JZD917542 KIZ917515:KIZ917542 KSV917515:KSV917542 LCR917515:LCR917542 LMN917515:LMN917542 LWJ917515:LWJ917542 MGF917515:MGF917542 MQB917515:MQB917542 MZX917515:MZX917542 NJT917515:NJT917542 NTP917515:NTP917542 ODL917515:ODL917542 ONH917515:ONH917542 OXD917515:OXD917542 PGZ917515:PGZ917542 PQV917515:PQV917542 QAR917515:QAR917542 QKN917515:QKN917542 QUJ917515:QUJ917542 REF917515:REF917542 ROB917515:ROB917542 RXX917515:RXX917542 SHT917515:SHT917542 SRP917515:SRP917542 TBL917515:TBL917542 TLH917515:TLH917542 TVD917515:TVD917542 UEZ917515:UEZ917542 UOV917515:UOV917542 UYR917515:UYR917542 VIN917515:VIN917542 VSJ917515:VSJ917542 WCF917515:WCF917542 WMB917515:WMB917542 WVX917515:WVX917542 P983051:P983078 JL983051:JL983078 TH983051:TH983078 ADD983051:ADD983078 AMZ983051:AMZ983078 AWV983051:AWV983078 BGR983051:BGR983078 BQN983051:BQN983078 CAJ983051:CAJ983078 CKF983051:CKF983078 CUB983051:CUB983078 DDX983051:DDX983078 DNT983051:DNT983078 DXP983051:DXP983078 EHL983051:EHL983078 ERH983051:ERH983078 FBD983051:FBD983078 FKZ983051:FKZ983078 FUV983051:FUV983078 GER983051:GER983078 GON983051:GON983078 GYJ983051:GYJ983078 HIF983051:HIF983078 HSB983051:HSB983078 IBX983051:IBX983078 ILT983051:ILT983078 IVP983051:IVP983078 JFL983051:JFL983078 JPH983051:JPH983078 JZD983051:JZD983078 KIZ983051:KIZ983078 KSV983051:KSV983078 LCR983051:LCR983078 LMN983051:LMN983078 LWJ983051:LWJ983078 MGF983051:MGF983078 MQB983051:MQB983078 MZX983051:MZX983078 NJT983051:NJT983078 NTP983051:NTP983078 ODL983051:ODL983078 ONH983051:ONH983078 OXD983051:OXD983078 PGZ983051:PGZ983078 PQV983051:PQV983078 QAR983051:QAR983078 QKN983051:QKN983078 QUJ983051:QUJ983078 REF983051:REF983078 ROB983051:ROB983078 RXX983051:RXX983078 SHT983051:SHT983078 SRP983051:SRP983078 TBL983051:TBL983078 TLH983051:TLH983078 TVD983051:TVD983078 UEZ983051:UEZ983078 UOV983051:UOV983078 UYR983051:UYR983078 VIN983051:VIN983078 VSJ983051:VSJ983078 WCF983051:WCF983078 WMB983051:WMB983078 P11:P38" xr:uid="{D238296F-7FCC-4AB4-92DC-39A862EDAFAE}">
      <formula1>$V$2:$V$5</formula1>
    </dataValidation>
    <dataValidation type="list" allowBlank="1" showInputMessage="1" showErrorMessage="1" sqref="WVV983051:WVV983078 JJ11:JJ38 TF11:TF38 ADB11:ADB38 AMX11:AMX38 AWT11:AWT38 BGP11:BGP38 BQL11:BQL38 CAH11:CAH38 CKD11:CKD38 CTZ11:CTZ38 DDV11:DDV38 DNR11:DNR38 DXN11:DXN38 EHJ11:EHJ38 ERF11:ERF38 FBB11:FBB38 FKX11:FKX38 FUT11:FUT38 GEP11:GEP38 GOL11:GOL38 GYH11:GYH38 HID11:HID38 HRZ11:HRZ38 IBV11:IBV38 ILR11:ILR38 IVN11:IVN38 JFJ11:JFJ38 JPF11:JPF38 JZB11:JZB38 KIX11:KIX38 KST11:KST38 LCP11:LCP38 LML11:LML38 LWH11:LWH38 MGD11:MGD38 MPZ11:MPZ38 MZV11:MZV38 NJR11:NJR38 NTN11:NTN38 ODJ11:ODJ38 ONF11:ONF38 OXB11:OXB38 PGX11:PGX38 PQT11:PQT38 QAP11:QAP38 QKL11:QKL38 QUH11:QUH38 RED11:RED38 RNZ11:RNZ38 RXV11:RXV38 SHR11:SHR38 SRN11:SRN38 TBJ11:TBJ38 TLF11:TLF38 TVB11:TVB38 UEX11:UEX38 UOT11:UOT38 UYP11:UYP38 VIL11:VIL38 VSH11:VSH38 WCD11:WCD38 WLZ11:WLZ38 WVV11:WVV38 N65547:N65574 JJ65547:JJ65574 TF65547:TF65574 ADB65547:ADB65574 AMX65547:AMX65574 AWT65547:AWT65574 BGP65547:BGP65574 BQL65547:BQL65574 CAH65547:CAH65574 CKD65547:CKD65574 CTZ65547:CTZ65574 DDV65547:DDV65574 DNR65547:DNR65574 DXN65547:DXN65574 EHJ65547:EHJ65574 ERF65547:ERF65574 FBB65547:FBB65574 FKX65547:FKX65574 FUT65547:FUT65574 GEP65547:GEP65574 GOL65547:GOL65574 GYH65547:GYH65574 HID65547:HID65574 HRZ65547:HRZ65574 IBV65547:IBV65574 ILR65547:ILR65574 IVN65547:IVN65574 JFJ65547:JFJ65574 JPF65547:JPF65574 JZB65547:JZB65574 KIX65547:KIX65574 KST65547:KST65574 LCP65547:LCP65574 LML65547:LML65574 LWH65547:LWH65574 MGD65547:MGD65574 MPZ65547:MPZ65574 MZV65547:MZV65574 NJR65547:NJR65574 NTN65547:NTN65574 ODJ65547:ODJ65574 ONF65547:ONF65574 OXB65547:OXB65574 PGX65547:PGX65574 PQT65547:PQT65574 QAP65547:QAP65574 QKL65547:QKL65574 QUH65547:QUH65574 RED65547:RED65574 RNZ65547:RNZ65574 RXV65547:RXV65574 SHR65547:SHR65574 SRN65547:SRN65574 TBJ65547:TBJ65574 TLF65547:TLF65574 TVB65547:TVB65574 UEX65547:UEX65574 UOT65547:UOT65574 UYP65547:UYP65574 VIL65547:VIL65574 VSH65547:VSH65574 WCD65547:WCD65574 WLZ65547:WLZ65574 WVV65547:WVV65574 N131083:N131110 JJ131083:JJ131110 TF131083:TF131110 ADB131083:ADB131110 AMX131083:AMX131110 AWT131083:AWT131110 BGP131083:BGP131110 BQL131083:BQL131110 CAH131083:CAH131110 CKD131083:CKD131110 CTZ131083:CTZ131110 DDV131083:DDV131110 DNR131083:DNR131110 DXN131083:DXN131110 EHJ131083:EHJ131110 ERF131083:ERF131110 FBB131083:FBB131110 FKX131083:FKX131110 FUT131083:FUT131110 GEP131083:GEP131110 GOL131083:GOL131110 GYH131083:GYH131110 HID131083:HID131110 HRZ131083:HRZ131110 IBV131083:IBV131110 ILR131083:ILR131110 IVN131083:IVN131110 JFJ131083:JFJ131110 JPF131083:JPF131110 JZB131083:JZB131110 KIX131083:KIX131110 KST131083:KST131110 LCP131083:LCP131110 LML131083:LML131110 LWH131083:LWH131110 MGD131083:MGD131110 MPZ131083:MPZ131110 MZV131083:MZV131110 NJR131083:NJR131110 NTN131083:NTN131110 ODJ131083:ODJ131110 ONF131083:ONF131110 OXB131083:OXB131110 PGX131083:PGX131110 PQT131083:PQT131110 QAP131083:QAP131110 QKL131083:QKL131110 QUH131083:QUH131110 RED131083:RED131110 RNZ131083:RNZ131110 RXV131083:RXV131110 SHR131083:SHR131110 SRN131083:SRN131110 TBJ131083:TBJ131110 TLF131083:TLF131110 TVB131083:TVB131110 UEX131083:UEX131110 UOT131083:UOT131110 UYP131083:UYP131110 VIL131083:VIL131110 VSH131083:VSH131110 WCD131083:WCD131110 WLZ131083:WLZ131110 WVV131083:WVV131110 N196619:N196646 JJ196619:JJ196646 TF196619:TF196646 ADB196619:ADB196646 AMX196619:AMX196646 AWT196619:AWT196646 BGP196619:BGP196646 BQL196619:BQL196646 CAH196619:CAH196646 CKD196619:CKD196646 CTZ196619:CTZ196646 DDV196619:DDV196646 DNR196619:DNR196646 DXN196619:DXN196646 EHJ196619:EHJ196646 ERF196619:ERF196646 FBB196619:FBB196646 FKX196619:FKX196646 FUT196619:FUT196646 GEP196619:GEP196646 GOL196619:GOL196646 GYH196619:GYH196646 HID196619:HID196646 HRZ196619:HRZ196646 IBV196619:IBV196646 ILR196619:ILR196646 IVN196619:IVN196646 JFJ196619:JFJ196646 JPF196619:JPF196646 JZB196619:JZB196646 KIX196619:KIX196646 KST196619:KST196646 LCP196619:LCP196646 LML196619:LML196646 LWH196619:LWH196646 MGD196619:MGD196646 MPZ196619:MPZ196646 MZV196619:MZV196646 NJR196619:NJR196646 NTN196619:NTN196646 ODJ196619:ODJ196646 ONF196619:ONF196646 OXB196619:OXB196646 PGX196619:PGX196646 PQT196619:PQT196646 QAP196619:QAP196646 QKL196619:QKL196646 QUH196619:QUH196646 RED196619:RED196646 RNZ196619:RNZ196646 RXV196619:RXV196646 SHR196619:SHR196646 SRN196619:SRN196646 TBJ196619:TBJ196646 TLF196619:TLF196646 TVB196619:TVB196646 UEX196619:UEX196646 UOT196619:UOT196646 UYP196619:UYP196646 VIL196619:VIL196646 VSH196619:VSH196646 WCD196619:WCD196646 WLZ196619:WLZ196646 WVV196619:WVV196646 N262155:N262182 JJ262155:JJ262182 TF262155:TF262182 ADB262155:ADB262182 AMX262155:AMX262182 AWT262155:AWT262182 BGP262155:BGP262182 BQL262155:BQL262182 CAH262155:CAH262182 CKD262155:CKD262182 CTZ262155:CTZ262182 DDV262155:DDV262182 DNR262155:DNR262182 DXN262155:DXN262182 EHJ262155:EHJ262182 ERF262155:ERF262182 FBB262155:FBB262182 FKX262155:FKX262182 FUT262155:FUT262182 GEP262155:GEP262182 GOL262155:GOL262182 GYH262155:GYH262182 HID262155:HID262182 HRZ262155:HRZ262182 IBV262155:IBV262182 ILR262155:ILR262182 IVN262155:IVN262182 JFJ262155:JFJ262182 JPF262155:JPF262182 JZB262155:JZB262182 KIX262155:KIX262182 KST262155:KST262182 LCP262155:LCP262182 LML262155:LML262182 LWH262155:LWH262182 MGD262155:MGD262182 MPZ262155:MPZ262182 MZV262155:MZV262182 NJR262155:NJR262182 NTN262155:NTN262182 ODJ262155:ODJ262182 ONF262155:ONF262182 OXB262155:OXB262182 PGX262155:PGX262182 PQT262155:PQT262182 QAP262155:QAP262182 QKL262155:QKL262182 QUH262155:QUH262182 RED262155:RED262182 RNZ262155:RNZ262182 RXV262155:RXV262182 SHR262155:SHR262182 SRN262155:SRN262182 TBJ262155:TBJ262182 TLF262155:TLF262182 TVB262155:TVB262182 UEX262155:UEX262182 UOT262155:UOT262182 UYP262155:UYP262182 VIL262155:VIL262182 VSH262155:VSH262182 WCD262155:WCD262182 WLZ262155:WLZ262182 WVV262155:WVV262182 N327691:N327718 JJ327691:JJ327718 TF327691:TF327718 ADB327691:ADB327718 AMX327691:AMX327718 AWT327691:AWT327718 BGP327691:BGP327718 BQL327691:BQL327718 CAH327691:CAH327718 CKD327691:CKD327718 CTZ327691:CTZ327718 DDV327691:DDV327718 DNR327691:DNR327718 DXN327691:DXN327718 EHJ327691:EHJ327718 ERF327691:ERF327718 FBB327691:FBB327718 FKX327691:FKX327718 FUT327691:FUT327718 GEP327691:GEP327718 GOL327691:GOL327718 GYH327691:GYH327718 HID327691:HID327718 HRZ327691:HRZ327718 IBV327691:IBV327718 ILR327691:ILR327718 IVN327691:IVN327718 JFJ327691:JFJ327718 JPF327691:JPF327718 JZB327691:JZB327718 KIX327691:KIX327718 KST327691:KST327718 LCP327691:LCP327718 LML327691:LML327718 LWH327691:LWH327718 MGD327691:MGD327718 MPZ327691:MPZ327718 MZV327691:MZV327718 NJR327691:NJR327718 NTN327691:NTN327718 ODJ327691:ODJ327718 ONF327691:ONF327718 OXB327691:OXB327718 PGX327691:PGX327718 PQT327691:PQT327718 QAP327691:QAP327718 QKL327691:QKL327718 QUH327691:QUH327718 RED327691:RED327718 RNZ327691:RNZ327718 RXV327691:RXV327718 SHR327691:SHR327718 SRN327691:SRN327718 TBJ327691:TBJ327718 TLF327691:TLF327718 TVB327691:TVB327718 UEX327691:UEX327718 UOT327691:UOT327718 UYP327691:UYP327718 VIL327691:VIL327718 VSH327691:VSH327718 WCD327691:WCD327718 WLZ327691:WLZ327718 WVV327691:WVV327718 N393227:N393254 JJ393227:JJ393254 TF393227:TF393254 ADB393227:ADB393254 AMX393227:AMX393254 AWT393227:AWT393254 BGP393227:BGP393254 BQL393227:BQL393254 CAH393227:CAH393254 CKD393227:CKD393254 CTZ393227:CTZ393254 DDV393227:DDV393254 DNR393227:DNR393254 DXN393227:DXN393254 EHJ393227:EHJ393254 ERF393227:ERF393254 FBB393227:FBB393254 FKX393227:FKX393254 FUT393227:FUT393254 GEP393227:GEP393254 GOL393227:GOL393254 GYH393227:GYH393254 HID393227:HID393254 HRZ393227:HRZ393254 IBV393227:IBV393254 ILR393227:ILR393254 IVN393227:IVN393254 JFJ393227:JFJ393254 JPF393227:JPF393254 JZB393227:JZB393254 KIX393227:KIX393254 KST393227:KST393254 LCP393227:LCP393254 LML393227:LML393254 LWH393227:LWH393254 MGD393227:MGD393254 MPZ393227:MPZ393254 MZV393227:MZV393254 NJR393227:NJR393254 NTN393227:NTN393254 ODJ393227:ODJ393254 ONF393227:ONF393254 OXB393227:OXB393254 PGX393227:PGX393254 PQT393227:PQT393254 QAP393227:QAP393254 QKL393227:QKL393254 QUH393227:QUH393254 RED393227:RED393254 RNZ393227:RNZ393254 RXV393227:RXV393254 SHR393227:SHR393254 SRN393227:SRN393254 TBJ393227:TBJ393254 TLF393227:TLF393254 TVB393227:TVB393254 UEX393227:UEX393254 UOT393227:UOT393254 UYP393227:UYP393254 VIL393227:VIL393254 VSH393227:VSH393254 WCD393227:WCD393254 WLZ393227:WLZ393254 WVV393227:WVV393254 N458763:N458790 JJ458763:JJ458790 TF458763:TF458790 ADB458763:ADB458790 AMX458763:AMX458790 AWT458763:AWT458790 BGP458763:BGP458790 BQL458763:BQL458790 CAH458763:CAH458790 CKD458763:CKD458790 CTZ458763:CTZ458790 DDV458763:DDV458790 DNR458763:DNR458790 DXN458763:DXN458790 EHJ458763:EHJ458790 ERF458763:ERF458790 FBB458763:FBB458790 FKX458763:FKX458790 FUT458763:FUT458790 GEP458763:GEP458790 GOL458763:GOL458790 GYH458763:GYH458790 HID458763:HID458790 HRZ458763:HRZ458790 IBV458763:IBV458790 ILR458763:ILR458790 IVN458763:IVN458790 JFJ458763:JFJ458790 JPF458763:JPF458790 JZB458763:JZB458790 KIX458763:KIX458790 KST458763:KST458790 LCP458763:LCP458790 LML458763:LML458790 LWH458763:LWH458790 MGD458763:MGD458790 MPZ458763:MPZ458790 MZV458763:MZV458790 NJR458763:NJR458790 NTN458763:NTN458790 ODJ458763:ODJ458790 ONF458763:ONF458790 OXB458763:OXB458790 PGX458763:PGX458790 PQT458763:PQT458790 QAP458763:QAP458790 QKL458763:QKL458790 QUH458763:QUH458790 RED458763:RED458790 RNZ458763:RNZ458790 RXV458763:RXV458790 SHR458763:SHR458790 SRN458763:SRN458790 TBJ458763:TBJ458790 TLF458763:TLF458790 TVB458763:TVB458790 UEX458763:UEX458790 UOT458763:UOT458790 UYP458763:UYP458790 VIL458763:VIL458790 VSH458763:VSH458790 WCD458763:WCD458790 WLZ458763:WLZ458790 WVV458763:WVV458790 N524299:N524326 JJ524299:JJ524326 TF524299:TF524326 ADB524299:ADB524326 AMX524299:AMX524326 AWT524299:AWT524326 BGP524299:BGP524326 BQL524299:BQL524326 CAH524299:CAH524326 CKD524299:CKD524326 CTZ524299:CTZ524326 DDV524299:DDV524326 DNR524299:DNR524326 DXN524299:DXN524326 EHJ524299:EHJ524326 ERF524299:ERF524326 FBB524299:FBB524326 FKX524299:FKX524326 FUT524299:FUT524326 GEP524299:GEP524326 GOL524299:GOL524326 GYH524299:GYH524326 HID524299:HID524326 HRZ524299:HRZ524326 IBV524299:IBV524326 ILR524299:ILR524326 IVN524299:IVN524326 JFJ524299:JFJ524326 JPF524299:JPF524326 JZB524299:JZB524326 KIX524299:KIX524326 KST524299:KST524326 LCP524299:LCP524326 LML524299:LML524326 LWH524299:LWH524326 MGD524299:MGD524326 MPZ524299:MPZ524326 MZV524299:MZV524326 NJR524299:NJR524326 NTN524299:NTN524326 ODJ524299:ODJ524326 ONF524299:ONF524326 OXB524299:OXB524326 PGX524299:PGX524326 PQT524299:PQT524326 QAP524299:QAP524326 QKL524299:QKL524326 QUH524299:QUH524326 RED524299:RED524326 RNZ524299:RNZ524326 RXV524299:RXV524326 SHR524299:SHR524326 SRN524299:SRN524326 TBJ524299:TBJ524326 TLF524299:TLF524326 TVB524299:TVB524326 UEX524299:UEX524326 UOT524299:UOT524326 UYP524299:UYP524326 VIL524299:VIL524326 VSH524299:VSH524326 WCD524299:WCD524326 WLZ524299:WLZ524326 WVV524299:WVV524326 N589835:N589862 JJ589835:JJ589862 TF589835:TF589862 ADB589835:ADB589862 AMX589835:AMX589862 AWT589835:AWT589862 BGP589835:BGP589862 BQL589835:BQL589862 CAH589835:CAH589862 CKD589835:CKD589862 CTZ589835:CTZ589862 DDV589835:DDV589862 DNR589835:DNR589862 DXN589835:DXN589862 EHJ589835:EHJ589862 ERF589835:ERF589862 FBB589835:FBB589862 FKX589835:FKX589862 FUT589835:FUT589862 GEP589835:GEP589862 GOL589835:GOL589862 GYH589835:GYH589862 HID589835:HID589862 HRZ589835:HRZ589862 IBV589835:IBV589862 ILR589835:ILR589862 IVN589835:IVN589862 JFJ589835:JFJ589862 JPF589835:JPF589862 JZB589835:JZB589862 KIX589835:KIX589862 KST589835:KST589862 LCP589835:LCP589862 LML589835:LML589862 LWH589835:LWH589862 MGD589835:MGD589862 MPZ589835:MPZ589862 MZV589835:MZV589862 NJR589835:NJR589862 NTN589835:NTN589862 ODJ589835:ODJ589862 ONF589835:ONF589862 OXB589835:OXB589862 PGX589835:PGX589862 PQT589835:PQT589862 QAP589835:QAP589862 QKL589835:QKL589862 QUH589835:QUH589862 RED589835:RED589862 RNZ589835:RNZ589862 RXV589835:RXV589862 SHR589835:SHR589862 SRN589835:SRN589862 TBJ589835:TBJ589862 TLF589835:TLF589862 TVB589835:TVB589862 UEX589835:UEX589862 UOT589835:UOT589862 UYP589835:UYP589862 VIL589835:VIL589862 VSH589835:VSH589862 WCD589835:WCD589862 WLZ589835:WLZ589862 WVV589835:WVV589862 N655371:N655398 JJ655371:JJ655398 TF655371:TF655398 ADB655371:ADB655398 AMX655371:AMX655398 AWT655371:AWT655398 BGP655371:BGP655398 BQL655371:BQL655398 CAH655371:CAH655398 CKD655371:CKD655398 CTZ655371:CTZ655398 DDV655371:DDV655398 DNR655371:DNR655398 DXN655371:DXN655398 EHJ655371:EHJ655398 ERF655371:ERF655398 FBB655371:FBB655398 FKX655371:FKX655398 FUT655371:FUT655398 GEP655371:GEP655398 GOL655371:GOL655398 GYH655371:GYH655398 HID655371:HID655398 HRZ655371:HRZ655398 IBV655371:IBV655398 ILR655371:ILR655398 IVN655371:IVN655398 JFJ655371:JFJ655398 JPF655371:JPF655398 JZB655371:JZB655398 KIX655371:KIX655398 KST655371:KST655398 LCP655371:LCP655398 LML655371:LML655398 LWH655371:LWH655398 MGD655371:MGD655398 MPZ655371:MPZ655398 MZV655371:MZV655398 NJR655371:NJR655398 NTN655371:NTN655398 ODJ655371:ODJ655398 ONF655371:ONF655398 OXB655371:OXB655398 PGX655371:PGX655398 PQT655371:PQT655398 QAP655371:QAP655398 QKL655371:QKL655398 QUH655371:QUH655398 RED655371:RED655398 RNZ655371:RNZ655398 RXV655371:RXV655398 SHR655371:SHR655398 SRN655371:SRN655398 TBJ655371:TBJ655398 TLF655371:TLF655398 TVB655371:TVB655398 UEX655371:UEX655398 UOT655371:UOT655398 UYP655371:UYP655398 VIL655371:VIL655398 VSH655371:VSH655398 WCD655371:WCD655398 WLZ655371:WLZ655398 WVV655371:WVV655398 N720907:N720934 JJ720907:JJ720934 TF720907:TF720934 ADB720907:ADB720934 AMX720907:AMX720934 AWT720907:AWT720934 BGP720907:BGP720934 BQL720907:BQL720934 CAH720907:CAH720934 CKD720907:CKD720934 CTZ720907:CTZ720934 DDV720907:DDV720934 DNR720907:DNR720934 DXN720907:DXN720934 EHJ720907:EHJ720934 ERF720907:ERF720934 FBB720907:FBB720934 FKX720907:FKX720934 FUT720907:FUT720934 GEP720907:GEP720934 GOL720907:GOL720934 GYH720907:GYH720934 HID720907:HID720934 HRZ720907:HRZ720934 IBV720907:IBV720934 ILR720907:ILR720934 IVN720907:IVN720934 JFJ720907:JFJ720934 JPF720907:JPF720934 JZB720907:JZB720934 KIX720907:KIX720934 KST720907:KST720934 LCP720907:LCP720934 LML720907:LML720934 LWH720907:LWH720934 MGD720907:MGD720934 MPZ720907:MPZ720934 MZV720907:MZV720934 NJR720907:NJR720934 NTN720907:NTN720934 ODJ720907:ODJ720934 ONF720907:ONF720934 OXB720907:OXB720934 PGX720907:PGX720934 PQT720907:PQT720934 QAP720907:QAP720934 QKL720907:QKL720934 QUH720907:QUH720934 RED720907:RED720934 RNZ720907:RNZ720934 RXV720907:RXV720934 SHR720907:SHR720934 SRN720907:SRN720934 TBJ720907:TBJ720934 TLF720907:TLF720934 TVB720907:TVB720934 UEX720907:UEX720934 UOT720907:UOT720934 UYP720907:UYP720934 VIL720907:VIL720934 VSH720907:VSH720934 WCD720907:WCD720934 WLZ720907:WLZ720934 WVV720907:WVV720934 N786443:N786470 JJ786443:JJ786470 TF786443:TF786470 ADB786443:ADB786470 AMX786443:AMX786470 AWT786443:AWT786470 BGP786443:BGP786470 BQL786443:BQL786470 CAH786443:CAH786470 CKD786443:CKD786470 CTZ786443:CTZ786470 DDV786443:DDV786470 DNR786443:DNR786470 DXN786443:DXN786470 EHJ786443:EHJ786470 ERF786443:ERF786470 FBB786443:FBB786470 FKX786443:FKX786470 FUT786443:FUT786470 GEP786443:GEP786470 GOL786443:GOL786470 GYH786443:GYH786470 HID786443:HID786470 HRZ786443:HRZ786470 IBV786443:IBV786470 ILR786443:ILR786470 IVN786443:IVN786470 JFJ786443:JFJ786470 JPF786443:JPF786470 JZB786443:JZB786470 KIX786443:KIX786470 KST786443:KST786470 LCP786443:LCP786470 LML786443:LML786470 LWH786443:LWH786470 MGD786443:MGD786470 MPZ786443:MPZ786470 MZV786443:MZV786470 NJR786443:NJR786470 NTN786443:NTN786470 ODJ786443:ODJ786470 ONF786443:ONF786470 OXB786443:OXB786470 PGX786443:PGX786470 PQT786443:PQT786470 QAP786443:QAP786470 QKL786443:QKL786470 QUH786443:QUH786470 RED786443:RED786470 RNZ786443:RNZ786470 RXV786443:RXV786470 SHR786443:SHR786470 SRN786443:SRN786470 TBJ786443:TBJ786470 TLF786443:TLF786470 TVB786443:TVB786470 UEX786443:UEX786470 UOT786443:UOT786470 UYP786443:UYP786470 VIL786443:VIL786470 VSH786443:VSH786470 WCD786443:WCD786470 WLZ786443:WLZ786470 WVV786443:WVV786470 N851979:N852006 JJ851979:JJ852006 TF851979:TF852006 ADB851979:ADB852006 AMX851979:AMX852006 AWT851979:AWT852006 BGP851979:BGP852006 BQL851979:BQL852006 CAH851979:CAH852006 CKD851979:CKD852006 CTZ851979:CTZ852006 DDV851979:DDV852006 DNR851979:DNR852006 DXN851979:DXN852006 EHJ851979:EHJ852006 ERF851979:ERF852006 FBB851979:FBB852006 FKX851979:FKX852006 FUT851979:FUT852006 GEP851979:GEP852006 GOL851979:GOL852006 GYH851979:GYH852006 HID851979:HID852006 HRZ851979:HRZ852006 IBV851979:IBV852006 ILR851979:ILR852006 IVN851979:IVN852006 JFJ851979:JFJ852006 JPF851979:JPF852006 JZB851979:JZB852006 KIX851979:KIX852006 KST851979:KST852006 LCP851979:LCP852006 LML851979:LML852006 LWH851979:LWH852006 MGD851979:MGD852006 MPZ851979:MPZ852006 MZV851979:MZV852006 NJR851979:NJR852006 NTN851979:NTN852006 ODJ851979:ODJ852006 ONF851979:ONF852006 OXB851979:OXB852006 PGX851979:PGX852006 PQT851979:PQT852006 QAP851979:QAP852006 QKL851979:QKL852006 QUH851979:QUH852006 RED851979:RED852006 RNZ851979:RNZ852006 RXV851979:RXV852006 SHR851979:SHR852006 SRN851979:SRN852006 TBJ851979:TBJ852006 TLF851979:TLF852006 TVB851979:TVB852006 UEX851979:UEX852006 UOT851979:UOT852006 UYP851979:UYP852006 VIL851979:VIL852006 VSH851979:VSH852006 WCD851979:WCD852006 WLZ851979:WLZ852006 WVV851979:WVV852006 N917515:N917542 JJ917515:JJ917542 TF917515:TF917542 ADB917515:ADB917542 AMX917515:AMX917542 AWT917515:AWT917542 BGP917515:BGP917542 BQL917515:BQL917542 CAH917515:CAH917542 CKD917515:CKD917542 CTZ917515:CTZ917542 DDV917515:DDV917542 DNR917515:DNR917542 DXN917515:DXN917542 EHJ917515:EHJ917542 ERF917515:ERF917542 FBB917515:FBB917542 FKX917515:FKX917542 FUT917515:FUT917542 GEP917515:GEP917542 GOL917515:GOL917542 GYH917515:GYH917542 HID917515:HID917542 HRZ917515:HRZ917542 IBV917515:IBV917542 ILR917515:ILR917542 IVN917515:IVN917542 JFJ917515:JFJ917542 JPF917515:JPF917542 JZB917515:JZB917542 KIX917515:KIX917542 KST917515:KST917542 LCP917515:LCP917542 LML917515:LML917542 LWH917515:LWH917542 MGD917515:MGD917542 MPZ917515:MPZ917542 MZV917515:MZV917542 NJR917515:NJR917542 NTN917515:NTN917542 ODJ917515:ODJ917542 ONF917515:ONF917542 OXB917515:OXB917542 PGX917515:PGX917542 PQT917515:PQT917542 QAP917515:QAP917542 QKL917515:QKL917542 QUH917515:QUH917542 RED917515:RED917542 RNZ917515:RNZ917542 RXV917515:RXV917542 SHR917515:SHR917542 SRN917515:SRN917542 TBJ917515:TBJ917542 TLF917515:TLF917542 TVB917515:TVB917542 UEX917515:UEX917542 UOT917515:UOT917542 UYP917515:UYP917542 VIL917515:VIL917542 VSH917515:VSH917542 WCD917515:WCD917542 WLZ917515:WLZ917542 WVV917515:WVV917542 N983051:N983078 JJ983051:JJ983078 TF983051:TF983078 ADB983051:ADB983078 AMX983051:AMX983078 AWT983051:AWT983078 BGP983051:BGP983078 BQL983051:BQL983078 CAH983051:CAH983078 CKD983051:CKD983078 CTZ983051:CTZ983078 DDV983051:DDV983078 DNR983051:DNR983078 DXN983051:DXN983078 EHJ983051:EHJ983078 ERF983051:ERF983078 FBB983051:FBB983078 FKX983051:FKX983078 FUT983051:FUT983078 GEP983051:GEP983078 GOL983051:GOL983078 GYH983051:GYH983078 HID983051:HID983078 HRZ983051:HRZ983078 IBV983051:IBV983078 ILR983051:ILR983078 IVN983051:IVN983078 JFJ983051:JFJ983078 JPF983051:JPF983078 JZB983051:JZB983078 KIX983051:KIX983078 KST983051:KST983078 LCP983051:LCP983078 LML983051:LML983078 LWH983051:LWH983078 MGD983051:MGD983078 MPZ983051:MPZ983078 MZV983051:MZV983078 NJR983051:NJR983078 NTN983051:NTN983078 ODJ983051:ODJ983078 ONF983051:ONF983078 OXB983051:OXB983078 PGX983051:PGX983078 PQT983051:PQT983078 QAP983051:QAP983078 QKL983051:QKL983078 QUH983051:QUH983078 RED983051:RED983078 RNZ983051:RNZ983078 RXV983051:RXV983078 SHR983051:SHR983078 SRN983051:SRN983078 TBJ983051:TBJ983078 TLF983051:TLF983078 TVB983051:TVB983078 UEX983051:UEX983078 UOT983051:UOT983078 UYP983051:UYP983078 VIL983051:VIL983078 VSH983051:VSH983078 WCD983051:WCD983078 WLZ983051:WLZ983078 N11:N38" xr:uid="{71CB71A8-68CA-4C8E-AB22-478CB3896D47}">
      <formula1>$X$1:$X$3</formula1>
    </dataValidation>
    <dataValidation type="list" allowBlank="1" showInputMessage="1" showErrorMessage="1" sqref="WVZ983051:WVZ983080 JN11:JN40 TJ11:TJ40 ADF11:ADF40 ANB11:ANB40 AWX11:AWX40 BGT11:BGT40 BQP11:BQP40 CAL11:CAL40 CKH11:CKH40 CUD11:CUD40 DDZ11:DDZ40 DNV11:DNV40 DXR11:DXR40 EHN11:EHN40 ERJ11:ERJ40 FBF11:FBF40 FLB11:FLB40 FUX11:FUX40 GET11:GET40 GOP11:GOP40 GYL11:GYL40 HIH11:HIH40 HSD11:HSD40 IBZ11:IBZ40 ILV11:ILV40 IVR11:IVR40 JFN11:JFN40 JPJ11:JPJ40 JZF11:JZF40 KJB11:KJB40 KSX11:KSX40 LCT11:LCT40 LMP11:LMP40 LWL11:LWL40 MGH11:MGH40 MQD11:MQD40 MZZ11:MZZ40 NJV11:NJV40 NTR11:NTR40 ODN11:ODN40 ONJ11:ONJ40 OXF11:OXF40 PHB11:PHB40 PQX11:PQX40 QAT11:QAT40 QKP11:QKP40 QUL11:QUL40 REH11:REH40 ROD11:ROD40 RXZ11:RXZ40 SHV11:SHV40 SRR11:SRR40 TBN11:TBN40 TLJ11:TLJ40 TVF11:TVF40 UFB11:UFB40 UOX11:UOX40 UYT11:UYT40 VIP11:VIP40 VSL11:VSL40 WCH11:WCH40 WMD11:WMD40 WVZ11:WVZ40 R65547:R65576 JN65547:JN65576 TJ65547:TJ65576 ADF65547:ADF65576 ANB65547:ANB65576 AWX65547:AWX65576 BGT65547:BGT65576 BQP65547:BQP65576 CAL65547:CAL65576 CKH65547:CKH65576 CUD65547:CUD65576 DDZ65547:DDZ65576 DNV65547:DNV65576 DXR65547:DXR65576 EHN65547:EHN65576 ERJ65547:ERJ65576 FBF65547:FBF65576 FLB65547:FLB65576 FUX65547:FUX65576 GET65547:GET65576 GOP65547:GOP65576 GYL65547:GYL65576 HIH65547:HIH65576 HSD65547:HSD65576 IBZ65547:IBZ65576 ILV65547:ILV65576 IVR65547:IVR65576 JFN65547:JFN65576 JPJ65547:JPJ65576 JZF65547:JZF65576 KJB65547:KJB65576 KSX65547:KSX65576 LCT65547:LCT65576 LMP65547:LMP65576 LWL65547:LWL65576 MGH65547:MGH65576 MQD65547:MQD65576 MZZ65547:MZZ65576 NJV65547:NJV65576 NTR65547:NTR65576 ODN65547:ODN65576 ONJ65547:ONJ65576 OXF65547:OXF65576 PHB65547:PHB65576 PQX65547:PQX65576 QAT65547:QAT65576 QKP65547:QKP65576 QUL65547:QUL65576 REH65547:REH65576 ROD65547:ROD65576 RXZ65547:RXZ65576 SHV65547:SHV65576 SRR65547:SRR65576 TBN65547:TBN65576 TLJ65547:TLJ65576 TVF65547:TVF65576 UFB65547:UFB65576 UOX65547:UOX65576 UYT65547:UYT65576 VIP65547:VIP65576 VSL65547:VSL65576 WCH65547:WCH65576 WMD65547:WMD65576 WVZ65547:WVZ65576 R131083:R131112 JN131083:JN131112 TJ131083:TJ131112 ADF131083:ADF131112 ANB131083:ANB131112 AWX131083:AWX131112 BGT131083:BGT131112 BQP131083:BQP131112 CAL131083:CAL131112 CKH131083:CKH131112 CUD131083:CUD131112 DDZ131083:DDZ131112 DNV131083:DNV131112 DXR131083:DXR131112 EHN131083:EHN131112 ERJ131083:ERJ131112 FBF131083:FBF131112 FLB131083:FLB131112 FUX131083:FUX131112 GET131083:GET131112 GOP131083:GOP131112 GYL131083:GYL131112 HIH131083:HIH131112 HSD131083:HSD131112 IBZ131083:IBZ131112 ILV131083:ILV131112 IVR131083:IVR131112 JFN131083:JFN131112 JPJ131083:JPJ131112 JZF131083:JZF131112 KJB131083:KJB131112 KSX131083:KSX131112 LCT131083:LCT131112 LMP131083:LMP131112 LWL131083:LWL131112 MGH131083:MGH131112 MQD131083:MQD131112 MZZ131083:MZZ131112 NJV131083:NJV131112 NTR131083:NTR131112 ODN131083:ODN131112 ONJ131083:ONJ131112 OXF131083:OXF131112 PHB131083:PHB131112 PQX131083:PQX131112 QAT131083:QAT131112 QKP131083:QKP131112 QUL131083:QUL131112 REH131083:REH131112 ROD131083:ROD131112 RXZ131083:RXZ131112 SHV131083:SHV131112 SRR131083:SRR131112 TBN131083:TBN131112 TLJ131083:TLJ131112 TVF131083:TVF131112 UFB131083:UFB131112 UOX131083:UOX131112 UYT131083:UYT131112 VIP131083:VIP131112 VSL131083:VSL131112 WCH131083:WCH131112 WMD131083:WMD131112 WVZ131083:WVZ131112 R196619:R196648 JN196619:JN196648 TJ196619:TJ196648 ADF196619:ADF196648 ANB196619:ANB196648 AWX196619:AWX196648 BGT196619:BGT196648 BQP196619:BQP196648 CAL196619:CAL196648 CKH196619:CKH196648 CUD196619:CUD196648 DDZ196619:DDZ196648 DNV196619:DNV196648 DXR196619:DXR196648 EHN196619:EHN196648 ERJ196619:ERJ196648 FBF196619:FBF196648 FLB196619:FLB196648 FUX196619:FUX196648 GET196619:GET196648 GOP196619:GOP196648 GYL196619:GYL196648 HIH196619:HIH196648 HSD196619:HSD196648 IBZ196619:IBZ196648 ILV196619:ILV196648 IVR196619:IVR196648 JFN196619:JFN196648 JPJ196619:JPJ196648 JZF196619:JZF196648 KJB196619:KJB196648 KSX196619:KSX196648 LCT196619:LCT196648 LMP196619:LMP196648 LWL196619:LWL196648 MGH196619:MGH196648 MQD196619:MQD196648 MZZ196619:MZZ196648 NJV196619:NJV196648 NTR196619:NTR196648 ODN196619:ODN196648 ONJ196619:ONJ196648 OXF196619:OXF196648 PHB196619:PHB196648 PQX196619:PQX196648 QAT196619:QAT196648 QKP196619:QKP196648 QUL196619:QUL196648 REH196619:REH196648 ROD196619:ROD196648 RXZ196619:RXZ196648 SHV196619:SHV196648 SRR196619:SRR196648 TBN196619:TBN196648 TLJ196619:TLJ196648 TVF196619:TVF196648 UFB196619:UFB196648 UOX196619:UOX196648 UYT196619:UYT196648 VIP196619:VIP196648 VSL196619:VSL196648 WCH196619:WCH196648 WMD196619:WMD196648 WVZ196619:WVZ196648 R262155:R262184 JN262155:JN262184 TJ262155:TJ262184 ADF262155:ADF262184 ANB262155:ANB262184 AWX262155:AWX262184 BGT262155:BGT262184 BQP262155:BQP262184 CAL262155:CAL262184 CKH262155:CKH262184 CUD262155:CUD262184 DDZ262155:DDZ262184 DNV262155:DNV262184 DXR262155:DXR262184 EHN262155:EHN262184 ERJ262155:ERJ262184 FBF262155:FBF262184 FLB262155:FLB262184 FUX262155:FUX262184 GET262155:GET262184 GOP262155:GOP262184 GYL262155:GYL262184 HIH262155:HIH262184 HSD262155:HSD262184 IBZ262155:IBZ262184 ILV262155:ILV262184 IVR262155:IVR262184 JFN262155:JFN262184 JPJ262155:JPJ262184 JZF262155:JZF262184 KJB262155:KJB262184 KSX262155:KSX262184 LCT262155:LCT262184 LMP262155:LMP262184 LWL262155:LWL262184 MGH262155:MGH262184 MQD262155:MQD262184 MZZ262155:MZZ262184 NJV262155:NJV262184 NTR262155:NTR262184 ODN262155:ODN262184 ONJ262155:ONJ262184 OXF262155:OXF262184 PHB262155:PHB262184 PQX262155:PQX262184 QAT262155:QAT262184 QKP262155:QKP262184 QUL262155:QUL262184 REH262155:REH262184 ROD262155:ROD262184 RXZ262155:RXZ262184 SHV262155:SHV262184 SRR262155:SRR262184 TBN262155:TBN262184 TLJ262155:TLJ262184 TVF262155:TVF262184 UFB262155:UFB262184 UOX262155:UOX262184 UYT262155:UYT262184 VIP262155:VIP262184 VSL262155:VSL262184 WCH262155:WCH262184 WMD262155:WMD262184 WVZ262155:WVZ262184 R327691:R327720 JN327691:JN327720 TJ327691:TJ327720 ADF327691:ADF327720 ANB327691:ANB327720 AWX327691:AWX327720 BGT327691:BGT327720 BQP327691:BQP327720 CAL327691:CAL327720 CKH327691:CKH327720 CUD327691:CUD327720 DDZ327691:DDZ327720 DNV327691:DNV327720 DXR327691:DXR327720 EHN327691:EHN327720 ERJ327691:ERJ327720 FBF327691:FBF327720 FLB327691:FLB327720 FUX327691:FUX327720 GET327691:GET327720 GOP327691:GOP327720 GYL327691:GYL327720 HIH327691:HIH327720 HSD327691:HSD327720 IBZ327691:IBZ327720 ILV327691:ILV327720 IVR327691:IVR327720 JFN327691:JFN327720 JPJ327691:JPJ327720 JZF327691:JZF327720 KJB327691:KJB327720 KSX327691:KSX327720 LCT327691:LCT327720 LMP327691:LMP327720 LWL327691:LWL327720 MGH327691:MGH327720 MQD327691:MQD327720 MZZ327691:MZZ327720 NJV327691:NJV327720 NTR327691:NTR327720 ODN327691:ODN327720 ONJ327691:ONJ327720 OXF327691:OXF327720 PHB327691:PHB327720 PQX327691:PQX327720 QAT327691:QAT327720 QKP327691:QKP327720 QUL327691:QUL327720 REH327691:REH327720 ROD327691:ROD327720 RXZ327691:RXZ327720 SHV327691:SHV327720 SRR327691:SRR327720 TBN327691:TBN327720 TLJ327691:TLJ327720 TVF327691:TVF327720 UFB327691:UFB327720 UOX327691:UOX327720 UYT327691:UYT327720 VIP327691:VIP327720 VSL327691:VSL327720 WCH327691:WCH327720 WMD327691:WMD327720 WVZ327691:WVZ327720 R393227:R393256 JN393227:JN393256 TJ393227:TJ393256 ADF393227:ADF393256 ANB393227:ANB393256 AWX393227:AWX393256 BGT393227:BGT393256 BQP393227:BQP393256 CAL393227:CAL393256 CKH393227:CKH393256 CUD393227:CUD393256 DDZ393227:DDZ393256 DNV393227:DNV393256 DXR393227:DXR393256 EHN393227:EHN393256 ERJ393227:ERJ393256 FBF393227:FBF393256 FLB393227:FLB393256 FUX393227:FUX393256 GET393227:GET393256 GOP393227:GOP393256 GYL393227:GYL393256 HIH393227:HIH393256 HSD393227:HSD393256 IBZ393227:IBZ393256 ILV393227:ILV393256 IVR393227:IVR393256 JFN393227:JFN393256 JPJ393227:JPJ393256 JZF393227:JZF393256 KJB393227:KJB393256 KSX393227:KSX393256 LCT393227:LCT393256 LMP393227:LMP393256 LWL393227:LWL393256 MGH393227:MGH393256 MQD393227:MQD393256 MZZ393227:MZZ393256 NJV393227:NJV393256 NTR393227:NTR393256 ODN393227:ODN393256 ONJ393227:ONJ393256 OXF393227:OXF393256 PHB393227:PHB393256 PQX393227:PQX393256 QAT393227:QAT393256 QKP393227:QKP393256 QUL393227:QUL393256 REH393227:REH393256 ROD393227:ROD393256 RXZ393227:RXZ393256 SHV393227:SHV393256 SRR393227:SRR393256 TBN393227:TBN393256 TLJ393227:TLJ393256 TVF393227:TVF393256 UFB393227:UFB393256 UOX393227:UOX393256 UYT393227:UYT393256 VIP393227:VIP393256 VSL393227:VSL393256 WCH393227:WCH393256 WMD393227:WMD393256 WVZ393227:WVZ393256 R458763:R458792 JN458763:JN458792 TJ458763:TJ458792 ADF458763:ADF458792 ANB458763:ANB458792 AWX458763:AWX458792 BGT458763:BGT458792 BQP458763:BQP458792 CAL458763:CAL458792 CKH458763:CKH458792 CUD458763:CUD458792 DDZ458763:DDZ458792 DNV458763:DNV458792 DXR458763:DXR458792 EHN458763:EHN458792 ERJ458763:ERJ458792 FBF458763:FBF458792 FLB458763:FLB458792 FUX458763:FUX458792 GET458763:GET458792 GOP458763:GOP458792 GYL458763:GYL458792 HIH458763:HIH458792 HSD458763:HSD458792 IBZ458763:IBZ458792 ILV458763:ILV458792 IVR458763:IVR458792 JFN458763:JFN458792 JPJ458763:JPJ458792 JZF458763:JZF458792 KJB458763:KJB458792 KSX458763:KSX458792 LCT458763:LCT458792 LMP458763:LMP458792 LWL458763:LWL458792 MGH458763:MGH458792 MQD458763:MQD458792 MZZ458763:MZZ458792 NJV458763:NJV458792 NTR458763:NTR458792 ODN458763:ODN458792 ONJ458763:ONJ458792 OXF458763:OXF458792 PHB458763:PHB458792 PQX458763:PQX458792 QAT458763:QAT458792 QKP458763:QKP458792 QUL458763:QUL458792 REH458763:REH458792 ROD458763:ROD458792 RXZ458763:RXZ458792 SHV458763:SHV458792 SRR458763:SRR458792 TBN458763:TBN458792 TLJ458763:TLJ458792 TVF458763:TVF458792 UFB458763:UFB458792 UOX458763:UOX458792 UYT458763:UYT458792 VIP458763:VIP458792 VSL458763:VSL458792 WCH458763:WCH458792 WMD458763:WMD458792 WVZ458763:WVZ458792 R524299:R524328 JN524299:JN524328 TJ524299:TJ524328 ADF524299:ADF524328 ANB524299:ANB524328 AWX524299:AWX524328 BGT524299:BGT524328 BQP524299:BQP524328 CAL524299:CAL524328 CKH524299:CKH524328 CUD524299:CUD524328 DDZ524299:DDZ524328 DNV524299:DNV524328 DXR524299:DXR524328 EHN524299:EHN524328 ERJ524299:ERJ524328 FBF524299:FBF524328 FLB524299:FLB524328 FUX524299:FUX524328 GET524299:GET524328 GOP524299:GOP524328 GYL524299:GYL524328 HIH524299:HIH524328 HSD524299:HSD524328 IBZ524299:IBZ524328 ILV524299:ILV524328 IVR524299:IVR524328 JFN524299:JFN524328 JPJ524299:JPJ524328 JZF524299:JZF524328 KJB524299:KJB524328 KSX524299:KSX524328 LCT524299:LCT524328 LMP524299:LMP524328 LWL524299:LWL524328 MGH524299:MGH524328 MQD524299:MQD524328 MZZ524299:MZZ524328 NJV524299:NJV524328 NTR524299:NTR524328 ODN524299:ODN524328 ONJ524299:ONJ524328 OXF524299:OXF524328 PHB524299:PHB524328 PQX524299:PQX524328 QAT524299:QAT524328 QKP524299:QKP524328 QUL524299:QUL524328 REH524299:REH524328 ROD524299:ROD524328 RXZ524299:RXZ524328 SHV524299:SHV524328 SRR524299:SRR524328 TBN524299:TBN524328 TLJ524299:TLJ524328 TVF524299:TVF524328 UFB524299:UFB524328 UOX524299:UOX524328 UYT524299:UYT524328 VIP524299:VIP524328 VSL524299:VSL524328 WCH524299:WCH524328 WMD524299:WMD524328 WVZ524299:WVZ524328 R589835:R589864 JN589835:JN589864 TJ589835:TJ589864 ADF589835:ADF589864 ANB589835:ANB589864 AWX589835:AWX589864 BGT589835:BGT589864 BQP589835:BQP589864 CAL589835:CAL589864 CKH589835:CKH589864 CUD589835:CUD589864 DDZ589835:DDZ589864 DNV589835:DNV589864 DXR589835:DXR589864 EHN589835:EHN589864 ERJ589835:ERJ589864 FBF589835:FBF589864 FLB589835:FLB589864 FUX589835:FUX589864 GET589835:GET589864 GOP589835:GOP589864 GYL589835:GYL589864 HIH589835:HIH589864 HSD589835:HSD589864 IBZ589835:IBZ589864 ILV589835:ILV589864 IVR589835:IVR589864 JFN589835:JFN589864 JPJ589835:JPJ589864 JZF589835:JZF589864 KJB589835:KJB589864 KSX589835:KSX589864 LCT589835:LCT589864 LMP589835:LMP589864 LWL589835:LWL589864 MGH589835:MGH589864 MQD589835:MQD589864 MZZ589835:MZZ589864 NJV589835:NJV589864 NTR589835:NTR589864 ODN589835:ODN589864 ONJ589835:ONJ589864 OXF589835:OXF589864 PHB589835:PHB589864 PQX589835:PQX589864 QAT589835:QAT589864 QKP589835:QKP589864 QUL589835:QUL589864 REH589835:REH589864 ROD589835:ROD589864 RXZ589835:RXZ589864 SHV589835:SHV589864 SRR589835:SRR589864 TBN589835:TBN589864 TLJ589835:TLJ589864 TVF589835:TVF589864 UFB589835:UFB589864 UOX589835:UOX589864 UYT589835:UYT589864 VIP589835:VIP589864 VSL589835:VSL589864 WCH589835:WCH589864 WMD589835:WMD589864 WVZ589835:WVZ589864 R655371:R655400 JN655371:JN655400 TJ655371:TJ655400 ADF655371:ADF655400 ANB655371:ANB655400 AWX655371:AWX655400 BGT655371:BGT655400 BQP655371:BQP655400 CAL655371:CAL655400 CKH655371:CKH655400 CUD655371:CUD655400 DDZ655371:DDZ655400 DNV655371:DNV655400 DXR655371:DXR655400 EHN655371:EHN655400 ERJ655371:ERJ655400 FBF655371:FBF655400 FLB655371:FLB655400 FUX655371:FUX655400 GET655371:GET655400 GOP655371:GOP655400 GYL655371:GYL655400 HIH655371:HIH655400 HSD655371:HSD655400 IBZ655371:IBZ655400 ILV655371:ILV655400 IVR655371:IVR655400 JFN655371:JFN655400 JPJ655371:JPJ655400 JZF655371:JZF655400 KJB655371:KJB655400 KSX655371:KSX655400 LCT655371:LCT655400 LMP655371:LMP655400 LWL655371:LWL655400 MGH655371:MGH655400 MQD655371:MQD655400 MZZ655371:MZZ655400 NJV655371:NJV655400 NTR655371:NTR655400 ODN655371:ODN655400 ONJ655371:ONJ655400 OXF655371:OXF655400 PHB655371:PHB655400 PQX655371:PQX655400 QAT655371:QAT655400 QKP655371:QKP655400 QUL655371:QUL655400 REH655371:REH655400 ROD655371:ROD655400 RXZ655371:RXZ655400 SHV655371:SHV655400 SRR655371:SRR655400 TBN655371:TBN655400 TLJ655371:TLJ655400 TVF655371:TVF655400 UFB655371:UFB655400 UOX655371:UOX655400 UYT655371:UYT655400 VIP655371:VIP655400 VSL655371:VSL655400 WCH655371:WCH655400 WMD655371:WMD655400 WVZ655371:WVZ655400 R720907:R720936 JN720907:JN720936 TJ720907:TJ720936 ADF720907:ADF720936 ANB720907:ANB720936 AWX720907:AWX720936 BGT720907:BGT720936 BQP720907:BQP720936 CAL720907:CAL720936 CKH720907:CKH720936 CUD720907:CUD720936 DDZ720907:DDZ720936 DNV720907:DNV720936 DXR720907:DXR720936 EHN720907:EHN720936 ERJ720907:ERJ720936 FBF720907:FBF720936 FLB720907:FLB720936 FUX720907:FUX720936 GET720907:GET720936 GOP720907:GOP720936 GYL720907:GYL720936 HIH720907:HIH720936 HSD720907:HSD720936 IBZ720907:IBZ720936 ILV720907:ILV720936 IVR720907:IVR720936 JFN720907:JFN720936 JPJ720907:JPJ720936 JZF720907:JZF720936 KJB720907:KJB720936 KSX720907:KSX720936 LCT720907:LCT720936 LMP720907:LMP720936 LWL720907:LWL720936 MGH720907:MGH720936 MQD720907:MQD720936 MZZ720907:MZZ720936 NJV720907:NJV720936 NTR720907:NTR720936 ODN720907:ODN720936 ONJ720907:ONJ720936 OXF720907:OXF720936 PHB720907:PHB720936 PQX720907:PQX720936 QAT720907:QAT720936 QKP720907:QKP720936 QUL720907:QUL720936 REH720907:REH720936 ROD720907:ROD720936 RXZ720907:RXZ720936 SHV720907:SHV720936 SRR720907:SRR720936 TBN720907:TBN720936 TLJ720907:TLJ720936 TVF720907:TVF720936 UFB720907:UFB720936 UOX720907:UOX720936 UYT720907:UYT720936 VIP720907:VIP720936 VSL720907:VSL720936 WCH720907:WCH720936 WMD720907:WMD720936 WVZ720907:WVZ720936 R786443:R786472 JN786443:JN786472 TJ786443:TJ786472 ADF786443:ADF786472 ANB786443:ANB786472 AWX786443:AWX786472 BGT786443:BGT786472 BQP786443:BQP786472 CAL786443:CAL786472 CKH786443:CKH786472 CUD786443:CUD786472 DDZ786443:DDZ786472 DNV786443:DNV786472 DXR786443:DXR786472 EHN786443:EHN786472 ERJ786443:ERJ786472 FBF786443:FBF786472 FLB786443:FLB786472 FUX786443:FUX786472 GET786443:GET786472 GOP786443:GOP786472 GYL786443:GYL786472 HIH786443:HIH786472 HSD786443:HSD786472 IBZ786443:IBZ786472 ILV786443:ILV786472 IVR786443:IVR786472 JFN786443:JFN786472 JPJ786443:JPJ786472 JZF786443:JZF786472 KJB786443:KJB786472 KSX786443:KSX786472 LCT786443:LCT786472 LMP786443:LMP786472 LWL786443:LWL786472 MGH786443:MGH786472 MQD786443:MQD786472 MZZ786443:MZZ786472 NJV786443:NJV786472 NTR786443:NTR786472 ODN786443:ODN786472 ONJ786443:ONJ786472 OXF786443:OXF786472 PHB786443:PHB786472 PQX786443:PQX786472 QAT786443:QAT786472 QKP786443:QKP786472 QUL786443:QUL786472 REH786443:REH786472 ROD786443:ROD786472 RXZ786443:RXZ786472 SHV786443:SHV786472 SRR786443:SRR786472 TBN786443:TBN786472 TLJ786443:TLJ786472 TVF786443:TVF786472 UFB786443:UFB786472 UOX786443:UOX786472 UYT786443:UYT786472 VIP786443:VIP786472 VSL786443:VSL786472 WCH786443:WCH786472 WMD786443:WMD786472 WVZ786443:WVZ786472 R851979:R852008 JN851979:JN852008 TJ851979:TJ852008 ADF851979:ADF852008 ANB851979:ANB852008 AWX851979:AWX852008 BGT851979:BGT852008 BQP851979:BQP852008 CAL851979:CAL852008 CKH851979:CKH852008 CUD851979:CUD852008 DDZ851979:DDZ852008 DNV851979:DNV852008 DXR851979:DXR852008 EHN851979:EHN852008 ERJ851979:ERJ852008 FBF851979:FBF852008 FLB851979:FLB852008 FUX851979:FUX852008 GET851979:GET852008 GOP851979:GOP852008 GYL851979:GYL852008 HIH851979:HIH852008 HSD851979:HSD852008 IBZ851979:IBZ852008 ILV851979:ILV852008 IVR851979:IVR852008 JFN851979:JFN852008 JPJ851979:JPJ852008 JZF851979:JZF852008 KJB851979:KJB852008 KSX851979:KSX852008 LCT851979:LCT852008 LMP851979:LMP852008 LWL851979:LWL852008 MGH851979:MGH852008 MQD851979:MQD852008 MZZ851979:MZZ852008 NJV851979:NJV852008 NTR851979:NTR852008 ODN851979:ODN852008 ONJ851979:ONJ852008 OXF851979:OXF852008 PHB851979:PHB852008 PQX851979:PQX852008 QAT851979:QAT852008 QKP851979:QKP852008 QUL851979:QUL852008 REH851979:REH852008 ROD851979:ROD852008 RXZ851979:RXZ852008 SHV851979:SHV852008 SRR851979:SRR852008 TBN851979:TBN852008 TLJ851979:TLJ852008 TVF851979:TVF852008 UFB851979:UFB852008 UOX851979:UOX852008 UYT851979:UYT852008 VIP851979:VIP852008 VSL851979:VSL852008 WCH851979:WCH852008 WMD851979:WMD852008 WVZ851979:WVZ852008 R917515:R917544 JN917515:JN917544 TJ917515:TJ917544 ADF917515:ADF917544 ANB917515:ANB917544 AWX917515:AWX917544 BGT917515:BGT917544 BQP917515:BQP917544 CAL917515:CAL917544 CKH917515:CKH917544 CUD917515:CUD917544 DDZ917515:DDZ917544 DNV917515:DNV917544 DXR917515:DXR917544 EHN917515:EHN917544 ERJ917515:ERJ917544 FBF917515:FBF917544 FLB917515:FLB917544 FUX917515:FUX917544 GET917515:GET917544 GOP917515:GOP917544 GYL917515:GYL917544 HIH917515:HIH917544 HSD917515:HSD917544 IBZ917515:IBZ917544 ILV917515:ILV917544 IVR917515:IVR917544 JFN917515:JFN917544 JPJ917515:JPJ917544 JZF917515:JZF917544 KJB917515:KJB917544 KSX917515:KSX917544 LCT917515:LCT917544 LMP917515:LMP917544 LWL917515:LWL917544 MGH917515:MGH917544 MQD917515:MQD917544 MZZ917515:MZZ917544 NJV917515:NJV917544 NTR917515:NTR917544 ODN917515:ODN917544 ONJ917515:ONJ917544 OXF917515:OXF917544 PHB917515:PHB917544 PQX917515:PQX917544 QAT917515:QAT917544 QKP917515:QKP917544 QUL917515:QUL917544 REH917515:REH917544 ROD917515:ROD917544 RXZ917515:RXZ917544 SHV917515:SHV917544 SRR917515:SRR917544 TBN917515:TBN917544 TLJ917515:TLJ917544 TVF917515:TVF917544 UFB917515:UFB917544 UOX917515:UOX917544 UYT917515:UYT917544 VIP917515:VIP917544 VSL917515:VSL917544 WCH917515:WCH917544 WMD917515:WMD917544 WVZ917515:WVZ917544 R983051:R983080 JN983051:JN983080 TJ983051:TJ983080 ADF983051:ADF983080 ANB983051:ANB983080 AWX983051:AWX983080 BGT983051:BGT983080 BQP983051:BQP983080 CAL983051:CAL983080 CKH983051:CKH983080 CUD983051:CUD983080 DDZ983051:DDZ983080 DNV983051:DNV983080 DXR983051:DXR983080 EHN983051:EHN983080 ERJ983051:ERJ983080 FBF983051:FBF983080 FLB983051:FLB983080 FUX983051:FUX983080 GET983051:GET983080 GOP983051:GOP983080 GYL983051:GYL983080 HIH983051:HIH983080 HSD983051:HSD983080 IBZ983051:IBZ983080 ILV983051:ILV983080 IVR983051:IVR983080 JFN983051:JFN983080 JPJ983051:JPJ983080 JZF983051:JZF983080 KJB983051:KJB983080 KSX983051:KSX983080 LCT983051:LCT983080 LMP983051:LMP983080 LWL983051:LWL983080 MGH983051:MGH983080 MQD983051:MQD983080 MZZ983051:MZZ983080 NJV983051:NJV983080 NTR983051:NTR983080 ODN983051:ODN983080 ONJ983051:ONJ983080 OXF983051:OXF983080 PHB983051:PHB983080 PQX983051:PQX983080 QAT983051:QAT983080 QKP983051:QKP983080 QUL983051:QUL983080 REH983051:REH983080 ROD983051:ROD983080 RXZ983051:RXZ983080 SHV983051:SHV983080 SRR983051:SRR983080 TBN983051:TBN983080 TLJ983051:TLJ983080 TVF983051:TVF983080 UFB983051:UFB983080 UOX983051:UOX983080 UYT983051:UYT983080 VIP983051:VIP983080 VSL983051:VSL983080 WCH983051:WCH983080 WMD983051:WMD983080 R11:R40" xr:uid="{A8FBAEF6-D07B-4B41-9FD8-24C4903B4C0A}">
      <formula1>$X$10:$X$10</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workbookViewId="0">
      <selection activeCell="F23" sqref="F23"/>
    </sheetView>
  </sheetViews>
  <sheetFormatPr defaultRowHeight="12.5"/>
  <cols>
    <col min="1" max="1" width="33.81640625" style="65" customWidth="1"/>
    <col min="2" max="2" width="32.7265625" style="65" customWidth="1"/>
    <col min="3" max="7" width="13" style="65" customWidth="1"/>
    <col min="8" max="8" width="51.1796875" style="65" customWidth="1"/>
    <col min="9" max="256" width="8.7265625" style="65"/>
    <col min="257" max="257" width="30.54296875" style="65" customWidth="1"/>
    <col min="258" max="258" width="36.453125" style="65" customWidth="1"/>
    <col min="259" max="259" width="13.1796875" style="65" customWidth="1"/>
    <col min="260" max="262" width="8.7265625" style="65"/>
    <col min="263" max="263" width="29.453125" style="65" customWidth="1"/>
    <col min="264" max="264" width="51.1796875" style="65" customWidth="1"/>
    <col min="265" max="512" width="8.7265625" style="65"/>
    <col min="513" max="513" width="30.54296875" style="65" customWidth="1"/>
    <col min="514" max="514" width="36.453125" style="65" customWidth="1"/>
    <col min="515" max="515" width="13.1796875" style="65" customWidth="1"/>
    <col min="516" max="518" width="8.7265625" style="65"/>
    <col min="519" max="519" width="29.453125" style="65" customWidth="1"/>
    <col min="520" max="520" width="51.1796875" style="65" customWidth="1"/>
    <col min="521" max="768" width="8.7265625" style="65"/>
    <col min="769" max="769" width="30.54296875" style="65" customWidth="1"/>
    <col min="770" max="770" width="36.453125" style="65" customWidth="1"/>
    <col min="771" max="771" width="13.1796875" style="65" customWidth="1"/>
    <col min="772" max="774" width="8.7265625" style="65"/>
    <col min="775" max="775" width="29.453125" style="65" customWidth="1"/>
    <col min="776" max="776" width="51.1796875" style="65" customWidth="1"/>
    <col min="777" max="1024" width="8.7265625" style="65"/>
    <col min="1025" max="1025" width="30.54296875" style="65" customWidth="1"/>
    <col min="1026" max="1026" width="36.453125" style="65" customWidth="1"/>
    <col min="1027" max="1027" width="13.1796875" style="65" customWidth="1"/>
    <col min="1028" max="1030" width="8.7265625" style="65"/>
    <col min="1031" max="1031" width="29.453125" style="65" customWidth="1"/>
    <col min="1032" max="1032" width="51.1796875" style="65" customWidth="1"/>
    <col min="1033" max="1280" width="8.7265625" style="65"/>
    <col min="1281" max="1281" width="30.54296875" style="65" customWidth="1"/>
    <col min="1282" max="1282" width="36.453125" style="65" customWidth="1"/>
    <col min="1283" max="1283" width="13.1796875" style="65" customWidth="1"/>
    <col min="1284" max="1286" width="8.7265625" style="65"/>
    <col min="1287" max="1287" width="29.453125" style="65" customWidth="1"/>
    <col min="1288" max="1288" width="51.1796875" style="65" customWidth="1"/>
    <col min="1289" max="1536" width="8.7265625" style="65"/>
    <col min="1537" max="1537" width="30.54296875" style="65" customWidth="1"/>
    <col min="1538" max="1538" width="36.453125" style="65" customWidth="1"/>
    <col min="1539" max="1539" width="13.1796875" style="65" customWidth="1"/>
    <col min="1540" max="1542" width="8.7265625" style="65"/>
    <col min="1543" max="1543" width="29.453125" style="65" customWidth="1"/>
    <col min="1544" max="1544" width="51.1796875" style="65" customWidth="1"/>
    <col min="1545" max="1792" width="8.7265625" style="65"/>
    <col min="1793" max="1793" width="30.54296875" style="65" customWidth="1"/>
    <col min="1794" max="1794" width="36.453125" style="65" customWidth="1"/>
    <col min="1795" max="1795" width="13.1796875" style="65" customWidth="1"/>
    <col min="1796" max="1798" width="8.7265625" style="65"/>
    <col min="1799" max="1799" width="29.453125" style="65" customWidth="1"/>
    <col min="1800" max="1800" width="51.1796875" style="65" customWidth="1"/>
    <col min="1801" max="2048" width="8.7265625" style="65"/>
    <col min="2049" max="2049" width="30.54296875" style="65" customWidth="1"/>
    <col min="2050" max="2050" width="36.453125" style="65" customWidth="1"/>
    <col min="2051" max="2051" width="13.1796875" style="65" customWidth="1"/>
    <col min="2052" max="2054" width="8.7265625" style="65"/>
    <col min="2055" max="2055" width="29.453125" style="65" customWidth="1"/>
    <col min="2056" max="2056" width="51.1796875" style="65" customWidth="1"/>
    <col min="2057" max="2304" width="8.7265625" style="65"/>
    <col min="2305" max="2305" width="30.54296875" style="65" customWidth="1"/>
    <col min="2306" max="2306" width="36.453125" style="65" customWidth="1"/>
    <col min="2307" max="2307" width="13.1796875" style="65" customWidth="1"/>
    <col min="2308" max="2310" width="8.7265625" style="65"/>
    <col min="2311" max="2311" width="29.453125" style="65" customWidth="1"/>
    <col min="2312" max="2312" width="51.1796875" style="65" customWidth="1"/>
    <col min="2313" max="2560" width="8.7265625" style="65"/>
    <col min="2561" max="2561" width="30.54296875" style="65" customWidth="1"/>
    <col min="2562" max="2562" width="36.453125" style="65" customWidth="1"/>
    <col min="2563" max="2563" width="13.1796875" style="65" customWidth="1"/>
    <col min="2564" max="2566" width="8.7265625" style="65"/>
    <col min="2567" max="2567" width="29.453125" style="65" customWidth="1"/>
    <col min="2568" max="2568" width="51.1796875" style="65" customWidth="1"/>
    <col min="2569" max="2816" width="8.7265625" style="65"/>
    <col min="2817" max="2817" width="30.54296875" style="65" customWidth="1"/>
    <col min="2818" max="2818" width="36.453125" style="65" customWidth="1"/>
    <col min="2819" max="2819" width="13.1796875" style="65" customWidth="1"/>
    <col min="2820" max="2822" width="8.7265625" style="65"/>
    <col min="2823" max="2823" width="29.453125" style="65" customWidth="1"/>
    <col min="2824" max="2824" width="51.1796875" style="65" customWidth="1"/>
    <col min="2825" max="3072" width="8.7265625" style="65"/>
    <col min="3073" max="3073" width="30.54296875" style="65" customWidth="1"/>
    <col min="3074" max="3074" width="36.453125" style="65" customWidth="1"/>
    <col min="3075" max="3075" width="13.1796875" style="65" customWidth="1"/>
    <col min="3076" max="3078" width="8.7265625" style="65"/>
    <col min="3079" max="3079" width="29.453125" style="65" customWidth="1"/>
    <col min="3080" max="3080" width="51.1796875" style="65" customWidth="1"/>
    <col min="3081" max="3328" width="8.7265625" style="65"/>
    <col min="3329" max="3329" width="30.54296875" style="65" customWidth="1"/>
    <col min="3330" max="3330" width="36.453125" style="65" customWidth="1"/>
    <col min="3331" max="3331" width="13.1796875" style="65" customWidth="1"/>
    <col min="3332" max="3334" width="8.7265625" style="65"/>
    <col min="3335" max="3335" width="29.453125" style="65" customWidth="1"/>
    <col min="3336" max="3336" width="51.1796875" style="65" customWidth="1"/>
    <col min="3337" max="3584" width="8.7265625" style="65"/>
    <col min="3585" max="3585" width="30.54296875" style="65" customWidth="1"/>
    <col min="3586" max="3586" width="36.453125" style="65" customWidth="1"/>
    <col min="3587" max="3587" width="13.1796875" style="65" customWidth="1"/>
    <col min="3588" max="3590" width="8.7265625" style="65"/>
    <col min="3591" max="3591" width="29.453125" style="65" customWidth="1"/>
    <col min="3592" max="3592" width="51.1796875" style="65" customWidth="1"/>
    <col min="3593" max="3840" width="8.7265625" style="65"/>
    <col min="3841" max="3841" width="30.54296875" style="65" customWidth="1"/>
    <col min="3842" max="3842" width="36.453125" style="65" customWidth="1"/>
    <col min="3843" max="3843" width="13.1796875" style="65" customWidth="1"/>
    <col min="3844" max="3846" width="8.7265625" style="65"/>
    <col min="3847" max="3847" width="29.453125" style="65" customWidth="1"/>
    <col min="3848" max="3848" width="51.1796875" style="65" customWidth="1"/>
    <col min="3849" max="4096" width="8.7265625" style="65"/>
    <col min="4097" max="4097" width="30.54296875" style="65" customWidth="1"/>
    <col min="4098" max="4098" width="36.453125" style="65" customWidth="1"/>
    <col min="4099" max="4099" width="13.1796875" style="65" customWidth="1"/>
    <col min="4100" max="4102" width="8.7265625" style="65"/>
    <col min="4103" max="4103" width="29.453125" style="65" customWidth="1"/>
    <col min="4104" max="4104" width="51.1796875" style="65" customWidth="1"/>
    <col min="4105" max="4352" width="8.7265625" style="65"/>
    <col min="4353" max="4353" width="30.54296875" style="65" customWidth="1"/>
    <col min="4354" max="4354" width="36.453125" style="65" customWidth="1"/>
    <col min="4355" max="4355" width="13.1796875" style="65" customWidth="1"/>
    <col min="4356" max="4358" width="8.7265625" style="65"/>
    <col min="4359" max="4359" width="29.453125" style="65" customWidth="1"/>
    <col min="4360" max="4360" width="51.1796875" style="65" customWidth="1"/>
    <col min="4361" max="4608" width="8.7265625" style="65"/>
    <col min="4609" max="4609" width="30.54296875" style="65" customWidth="1"/>
    <col min="4610" max="4610" width="36.453125" style="65" customWidth="1"/>
    <col min="4611" max="4611" width="13.1796875" style="65" customWidth="1"/>
    <col min="4612" max="4614" width="8.7265625" style="65"/>
    <col min="4615" max="4615" width="29.453125" style="65" customWidth="1"/>
    <col min="4616" max="4616" width="51.1796875" style="65" customWidth="1"/>
    <col min="4617" max="4864" width="8.7265625" style="65"/>
    <col min="4865" max="4865" width="30.54296875" style="65" customWidth="1"/>
    <col min="4866" max="4866" width="36.453125" style="65" customWidth="1"/>
    <col min="4867" max="4867" width="13.1796875" style="65" customWidth="1"/>
    <col min="4868" max="4870" width="8.7265625" style="65"/>
    <col min="4871" max="4871" width="29.453125" style="65" customWidth="1"/>
    <col min="4872" max="4872" width="51.1796875" style="65" customWidth="1"/>
    <col min="4873" max="5120" width="8.7265625" style="65"/>
    <col min="5121" max="5121" width="30.54296875" style="65" customWidth="1"/>
    <col min="5122" max="5122" width="36.453125" style="65" customWidth="1"/>
    <col min="5123" max="5123" width="13.1796875" style="65" customWidth="1"/>
    <col min="5124" max="5126" width="8.7265625" style="65"/>
    <col min="5127" max="5127" width="29.453125" style="65" customWidth="1"/>
    <col min="5128" max="5128" width="51.1796875" style="65" customWidth="1"/>
    <col min="5129" max="5376" width="8.7265625" style="65"/>
    <col min="5377" max="5377" width="30.54296875" style="65" customWidth="1"/>
    <col min="5378" max="5378" width="36.453125" style="65" customWidth="1"/>
    <col min="5379" max="5379" width="13.1796875" style="65" customWidth="1"/>
    <col min="5380" max="5382" width="8.7265625" style="65"/>
    <col min="5383" max="5383" width="29.453125" style="65" customWidth="1"/>
    <col min="5384" max="5384" width="51.1796875" style="65" customWidth="1"/>
    <col min="5385" max="5632" width="8.7265625" style="65"/>
    <col min="5633" max="5633" width="30.54296875" style="65" customWidth="1"/>
    <col min="5634" max="5634" width="36.453125" style="65" customWidth="1"/>
    <col min="5635" max="5635" width="13.1796875" style="65" customWidth="1"/>
    <col min="5636" max="5638" width="8.7265625" style="65"/>
    <col min="5639" max="5639" width="29.453125" style="65" customWidth="1"/>
    <col min="5640" max="5640" width="51.1796875" style="65" customWidth="1"/>
    <col min="5641" max="5888" width="8.7265625" style="65"/>
    <col min="5889" max="5889" width="30.54296875" style="65" customWidth="1"/>
    <col min="5890" max="5890" width="36.453125" style="65" customWidth="1"/>
    <col min="5891" max="5891" width="13.1796875" style="65" customWidth="1"/>
    <col min="5892" max="5894" width="8.7265625" style="65"/>
    <col min="5895" max="5895" width="29.453125" style="65" customWidth="1"/>
    <col min="5896" max="5896" width="51.1796875" style="65" customWidth="1"/>
    <col min="5897" max="6144" width="8.7265625" style="65"/>
    <col min="6145" max="6145" width="30.54296875" style="65" customWidth="1"/>
    <col min="6146" max="6146" width="36.453125" style="65" customWidth="1"/>
    <col min="6147" max="6147" width="13.1796875" style="65" customWidth="1"/>
    <col min="6148" max="6150" width="8.7265625" style="65"/>
    <col min="6151" max="6151" width="29.453125" style="65" customWidth="1"/>
    <col min="6152" max="6152" width="51.1796875" style="65" customWidth="1"/>
    <col min="6153" max="6400" width="8.7265625" style="65"/>
    <col min="6401" max="6401" width="30.54296875" style="65" customWidth="1"/>
    <col min="6402" max="6402" width="36.453125" style="65" customWidth="1"/>
    <col min="6403" max="6403" width="13.1796875" style="65" customWidth="1"/>
    <col min="6404" max="6406" width="8.7265625" style="65"/>
    <col min="6407" max="6407" width="29.453125" style="65" customWidth="1"/>
    <col min="6408" max="6408" width="51.1796875" style="65" customWidth="1"/>
    <col min="6409" max="6656" width="8.7265625" style="65"/>
    <col min="6657" max="6657" width="30.54296875" style="65" customWidth="1"/>
    <col min="6658" max="6658" width="36.453125" style="65" customWidth="1"/>
    <col min="6659" max="6659" width="13.1796875" style="65" customWidth="1"/>
    <col min="6660" max="6662" width="8.7265625" style="65"/>
    <col min="6663" max="6663" width="29.453125" style="65" customWidth="1"/>
    <col min="6664" max="6664" width="51.1796875" style="65" customWidth="1"/>
    <col min="6665" max="6912" width="8.7265625" style="65"/>
    <col min="6913" max="6913" width="30.54296875" style="65" customWidth="1"/>
    <col min="6914" max="6914" width="36.453125" style="65" customWidth="1"/>
    <col min="6915" max="6915" width="13.1796875" style="65" customWidth="1"/>
    <col min="6916" max="6918" width="8.7265625" style="65"/>
    <col min="6919" max="6919" width="29.453125" style="65" customWidth="1"/>
    <col min="6920" max="6920" width="51.1796875" style="65" customWidth="1"/>
    <col min="6921" max="7168" width="8.7265625" style="65"/>
    <col min="7169" max="7169" width="30.54296875" style="65" customWidth="1"/>
    <col min="7170" max="7170" width="36.453125" style="65" customWidth="1"/>
    <col min="7171" max="7171" width="13.1796875" style="65" customWidth="1"/>
    <col min="7172" max="7174" width="8.7265625" style="65"/>
    <col min="7175" max="7175" width="29.453125" style="65" customWidth="1"/>
    <col min="7176" max="7176" width="51.1796875" style="65" customWidth="1"/>
    <col min="7177" max="7424" width="8.7265625" style="65"/>
    <col min="7425" max="7425" width="30.54296875" style="65" customWidth="1"/>
    <col min="7426" max="7426" width="36.453125" style="65" customWidth="1"/>
    <col min="7427" max="7427" width="13.1796875" style="65" customWidth="1"/>
    <col min="7428" max="7430" width="8.7265625" style="65"/>
    <col min="7431" max="7431" width="29.453125" style="65" customWidth="1"/>
    <col min="7432" max="7432" width="51.1796875" style="65" customWidth="1"/>
    <col min="7433" max="7680" width="8.7265625" style="65"/>
    <col min="7681" max="7681" width="30.54296875" style="65" customWidth="1"/>
    <col min="7682" max="7682" width="36.453125" style="65" customWidth="1"/>
    <col min="7683" max="7683" width="13.1796875" style="65" customWidth="1"/>
    <col min="7684" max="7686" width="8.7265625" style="65"/>
    <col min="7687" max="7687" width="29.453125" style="65" customWidth="1"/>
    <col min="7688" max="7688" width="51.1796875" style="65" customWidth="1"/>
    <col min="7689" max="7936" width="8.7265625" style="65"/>
    <col min="7937" max="7937" width="30.54296875" style="65" customWidth="1"/>
    <col min="7938" max="7938" width="36.453125" style="65" customWidth="1"/>
    <col min="7939" max="7939" width="13.1796875" style="65" customWidth="1"/>
    <col min="7940" max="7942" width="8.7265625" style="65"/>
    <col min="7943" max="7943" width="29.453125" style="65" customWidth="1"/>
    <col min="7944" max="7944" width="51.1796875" style="65" customWidth="1"/>
    <col min="7945" max="8192" width="8.7265625" style="65"/>
    <col min="8193" max="8193" width="30.54296875" style="65" customWidth="1"/>
    <col min="8194" max="8194" width="36.453125" style="65" customWidth="1"/>
    <col min="8195" max="8195" width="13.1796875" style="65" customWidth="1"/>
    <col min="8196" max="8198" width="8.7265625" style="65"/>
    <col min="8199" max="8199" width="29.453125" style="65" customWidth="1"/>
    <col min="8200" max="8200" width="51.1796875" style="65" customWidth="1"/>
    <col min="8201" max="8448" width="8.7265625" style="65"/>
    <col min="8449" max="8449" width="30.54296875" style="65" customWidth="1"/>
    <col min="8450" max="8450" width="36.453125" style="65" customWidth="1"/>
    <col min="8451" max="8451" width="13.1796875" style="65" customWidth="1"/>
    <col min="8452" max="8454" width="8.7265625" style="65"/>
    <col min="8455" max="8455" width="29.453125" style="65" customWidth="1"/>
    <col min="8456" max="8456" width="51.1796875" style="65" customWidth="1"/>
    <col min="8457" max="8704" width="8.7265625" style="65"/>
    <col min="8705" max="8705" width="30.54296875" style="65" customWidth="1"/>
    <col min="8706" max="8706" width="36.453125" style="65" customWidth="1"/>
    <col min="8707" max="8707" width="13.1796875" style="65" customWidth="1"/>
    <col min="8708" max="8710" width="8.7265625" style="65"/>
    <col min="8711" max="8711" width="29.453125" style="65" customWidth="1"/>
    <col min="8712" max="8712" width="51.1796875" style="65" customWidth="1"/>
    <col min="8713" max="8960" width="8.7265625" style="65"/>
    <col min="8961" max="8961" width="30.54296875" style="65" customWidth="1"/>
    <col min="8962" max="8962" width="36.453125" style="65" customWidth="1"/>
    <col min="8963" max="8963" width="13.1796875" style="65" customWidth="1"/>
    <col min="8964" max="8966" width="8.7265625" style="65"/>
    <col min="8967" max="8967" width="29.453125" style="65" customWidth="1"/>
    <col min="8968" max="8968" width="51.1796875" style="65" customWidth="1"/>
    <col min="8969" max="9216" width="8.7265625" style="65"/>
    <col min="9217" max="9217" width="30.54296875" style="65" customWidth="1"/>
    <col min="9218" max="9218" width="36.453125" style="65" customWidth="1"/>
    <col min="9219" max="9219" width="13.1796875" style="65" customWidth="1"/>
    <col min="9220" max="9222" width="8.7265625" style="65"/>
    <col min="9223" max="9223" width="29.453125" style="65" customWidth="1"/>
    <col min="9224" max="9224" width="51.1796875" style="65" customWidth="1"/>
    <col min="9225" max="9472" width="8.7265625" style="65"/>
    <col min="9473" max="9473" width="30.54296875" style="65" customWidth="1"/>
    <col min="9474" max="9474" width="36.453125" style="65" customWidth="1"/>
    <col min="9475" max="9475" width="13.1796875" style="65" customWidth="1"/>
    <col min="9476" max="9478" width="8.7265625" style="65"/>
    <col min="9479" max="9479" width="29.453125" style="65" customWidth="1"/>
    <col min="9480" max="9480" width="51.1796875" style="65" customWidth="1"/>
    <col min="9481" max="9728" width="8.7265625" style="65"/>
    <col min="9729" max="9729" width="30.54296875" style="65" customWidth="1"/>
    <col min="9730" max="9730" width="36.453125" style="65" customWidth="1"/>
    <col min="9731" max="9731" width="13.1796875" style="65" customWidth="1"/>
    <col min="9732" max="9734" width="8.7265625" style="65"/>
    <col min="9735" max="9735" width="29.453125" style="65" customWidth="1"/>
    <col min="9736" max="9736" width="51.1796875" style="65" customWidth="1"/>
    <col min="9737" max="9984" width="8.7265625" style="65"/>
    <col min="9985" max="9985" width="30.54296875" style="65" customWidth="1"/>
    <col min="9986" max="9986" width="36.453125" style="65" customWidth="1"/>
    <col min="9987" max="9987" width="13.1796875" style="65" customWidth="1"/>
    <col min="9988" max="9990" width="8.7265625" style="65"/>
    <col min="9991" max="9991" width="29.453125" style="65" customWidth="1"/>
    <col min="9992" max="9992" width="51.1796875" style="65" customWidth="1"/>
    <col min="9993" max="10240" width="8.7265625" style="65"/>
    <col min="10241" max="10241" width="30.54296875" style="65" customWidth="1"/>
    <col min="10242" max="10242" width="36.453125" style="65" customWidth="1"/>
    <col min="10243" max="10243" width="13.1796875" style="65" customWidth="1"/>
    <col min="10244" max="10246" width="8.7265625" style="65"/>
    <col min="10247" max="10247" width="29.453125" style="65" customWidth="1"/>
    <col min="10248" max="10248" width="51.1796875" style="65" customWidth="1"/>
    <col min="10249" max="10496" width="8.7265625" style="65"/>
    <col min="10497" max="10497" width="30.54296875" style="65" customWidth="1"/>
    <col min="10498" max="10498" width="36.453125" style="65" customWidth="1"/>
    <col min="10499" max="10499" width="13.1796875" style="65" customWidth="1"/>
    <col min="10500" max="10502" width="8.7265625" style="65"/>
    <col min="10503" max="10503" width="29.453125" style="65" customWidth="1"/>
    <col min="10504" max="10504" width="51.1796875" style="65" customWidth="1"/>
    <col min="10505" max="10752" width="8.7265625" style="65"/>
    <col min="10753" max="10753" width="30.54296875" style="65" customWidth="1"/>
    <col min="10754" max="10754" width="36.453125" style="65" customWidth="1"/>
    <col min="10755" max="10755" width="13.1796875" style="65" customWidth="1"/>
    <col min="10756" max="10758" width="8.7265625" style="65"/>
    <col min="10759" max="10759" width="29.453125" style="65" customWidth="1"/>
    <col min="10760" max="10760" width="51.1796875" style="65" customWidth="1"/>
    <col min="10761" max="11008" width="8.7265625" style="65"/>
    <col min="11009" max="11009" width="30.54296875" style="65" customWidth="1"/>
    <col min="11010" max="11010" width="36.453125" style="65" customWidth="1"/>
    <col min="11011" max="11011" width="13.1796875" style="65" customWidth="1"/>
    <col min="11012" max="11014" width="8.7265625" style="65"/>
    <col min="11015" max="11015" width="29.453125" style="65" customWidth="1"/>
    <col min="11016" max="11016" width="51.1796875" style="65" customWidth="1"/>
    <col min="11017" max="11264" width="8.7265625" style="65"/>
    <col min="11265" max="11265" width="30.54296875" style="65" customWidth="1"/>
    <col min="11266" max="11266" width="36.453125" style="65" customWidth="1"/>
    <col min="11267" max="11267" width="13.1796875" style="65" customWidth="1"/>
    <col min="11268" max="11270" width="8.7265625" style="65"/>
    <col min="11271" max="11271" width="29.453125" style="65" customWidth="1"/>
    <col min="11272" max="11272" width="51.1796875" style="65" customWidth="1"/>
    <col min="11273" max="11520" width="8.7265625" style="65"/>
    <col min="11521" max="11521" width="30.54296875" style="65" customWidth="1"/>
    <col min="11522" max="11522" width="36.453125" style="65" customWidth="1"/>
    <col min="11523" max="11523" width="13.1796875" style="65" customWidth="1"/>
    <col min="11524" max="11526" width="8.7265625" style="65"/>
    <col min="11527" max="11527" width="29.453125" style="65" customWidth="1"/>
    <col min="11528" max="11528" width="51.1796875" style="65" customWidth="1"/>
    <col min="11529" max="11776" width="8.7265625" style="65"/>
    <col min="11777" max="11777" width="30.54296875" style="65" customWidth="1"/>
    <col min="11778" max="11778" width="36.453125" style="65" customWidth="1"/>
    <col min="11779" max="11779" width="13.1796875" style="65" customWidth="1"/>
    <col min="11780" max="11782" width="8.7265625" style="65"/>
    <col min="11783" max="11783" width="29.453125" style="65" customWidth="1"/>
    <col min="11784" max="11784" width="51.1796875" style="65" customWidth="1"/>
    <col min="11785" max="12032" width="8.7265625" style="65"/>
    <col min="12033" max="12033" width="30.54296875" style="65" customWidth="1"/>
    <col min="12034" max="12034" width="36.453125" style="65" customWidth="1"/>
    <col min="12035" max="12035" width="13.1796875" style="65" customWidth="1"/>
    <col min="12036" max="12038" width="8.7265625" style="65"/>
    <col min="12039" max="12039" width="29.453125" style="65" customWidth="1"/>
    <col min="12040" max="12040" width="51.1796875" style="65" customWidth="1"/>
    <col min="12041" max="12288" width="8.7265625" style="65"/>
    <col min="12289" max="12289" width="30.54296875" style="65" customWidth="1"/>
    <col min="12290" max="12290" width="36.453125" style="65" customWidth="1"/>
    <col min="12291" max="12291" width="13.1796875" style="65" customWidth="1"/>
    <col min="12292" max="12294" width="8.7265625" style="65"/>
    <col min="12295" max="12295" width="29.453125" style="65" customWidth="1"/>
    <col min="12296" max="12296" width="51.1796875" style="65" customWidth="1"/>
    <col min="12297" max="12544" width="8.7265625" style="65"/>
    <col min="12545" max="12545" width="30.54296875" style="65" customWidth="1"/>
    <col min="12546" max="12546" width="36.453125" style="65" customWidth="1"/>
    <col min="12547" max="12547" width="13.1796875" style="65" customWidth="1"/>
    <col min="12548" max="12550" width="8.7265625" style="65"/>
    <col min="12551" max="12551" width="29.453125" style="65" customWidth="1"/>
    <col min="12552" max="12552" width="51.1796875" style="65" customWidth="1"/>
    <col min="12553" max="12800" width="8.7265625" style="65"/>
    <col min="12801" max="12801" width="30.54296875" style="65" customWidth="1"/>
    <col min="12802" max="12802" width="36.453125" style="65" customWidth="1"/>
    <col min="12803" max="12803" width="13.1796875" style="65" customWidth="1"/>
    <col min="12804" max="12806" width="8.7265625" style="65"/>
    <col min="12807" max="12807" width="29.453125" style="65" customWidth="1"/>
    <col min="12808" max="12808" width="51.1796875" style="65" customWidth="1"/>
    <col min="12809" max="13056" width="8.7265625" style="65"/>
    <col min="13057" max="13057" width="30.54296875" style="65" customWidth="1"/>
    <col min="13058" max="13058" width="36.453125" style="65" customWidth="1"/>
    <col min="13059" max="13059" width="13.1796875" style="65" customWidth="1"/>
    <col min="13060" max="13062" width="8.7265625" style="65"/>
    <col min="13063" max="13063" width="29.453125" style="65" customWidth="1"/>
    <col min="13064" max="13064" width="51.1796875" style="65" customWidth="1"/>
    <col min="13065" max="13312" width="8.7265625" style="65"/>
    <col min="13313" max="13313" width="30.54296875" style="65" customWidth="1"/>
    <col min="13314" max="13314" width="36.453125" style="65" customWidth="1"/>
    <col min="13315" max="13315" width="13.1796875" style="65" customWidth="1"/>
    <col min="13316" max="13318" width="8.7265625" style="65"/>
    <col min="13319" max="13319" width="29.453125" style="65" customWidth="1"/>
    <col min="13320" max="13320" width="51.1796875" style="65" customWidth="1"/>
    <col min="13321" max="13568" width="8.7265625" style="65"/>
    <col min="13569" max="13569" width="30.54296875" style="65" customWidth="1"/>
    <col min="13570" max="13570" width="36.453125" style="65" customWidth="1"/>
    <col min="13571" max="13571" width="13.1796875" style="65" customWidth="1"/>
    <col min="13572" max="13574" width="8.7265625" style="65"/>
    <col min="13575" max="13575" width="29.453125" style="65" customWidth="1"/>
    <col min="13576" max="13576" width="51.1796875" style="65" customWidth="1"/>
    <col min="13577" max="13824" width="8.7265625" style="65"/>
    <col min="13825" max="13825" width="30.54296875" style="65" customWidth="1"/>
    <col min="13826" max="13826" width="36.453125" style="65" customWidth="1"/>
    <col min="13827" max="13827" width="13.1796875" style="65" customWidth="1"/>
    <col min="13828" max="13830" width="8.7265625" style="65"/>
    <col min="13831" max="13831" width="29.453125" style="65" customWidth="1"/>
    <col min="13832" max="13832" width="51.1796875" style="65" customWidth="1"/>
    <col min="13833" max="14080" width="8.7265625" style="65"/>
    <col min="14081" max="14081" width="30.54296875" style="65" customWidth="1"/>
    <col min="14082" max="14082" width="36.453125" style="65" customWidth="1"/>
    <col min="14083" max="14083" width="13.1796875" style="65" customWidth="1"/>
    <col min="14084" max="14086" width="8.7265625" style="65"/>
    <col min="14087" max="14087" width="29.453125" style="65" customWidth="1"/>
    <col min="14088" max="14088" width="51.1796875" style="65" customWidth="1"/>
    <col min="14089" max="14336" width="8.7265625" style="65"/>
    <col min="14337" max="14337" width="30.54296875" style="65" customWidth="1"/>
    <col min="14338" max="14338" width="36.453125" style="65" customWidth="1"/>
    <col min="14339" max="14339" width="13.1796875" style="65" customWidth="1"/>
    <col min="14340" max="14342" width="8.7265625" style="65"/>
    <col min="14343" max="14343" width="29.453125" style="65" customWidth="1"/>
    <col min="14344" max="14344" width="51.1796875" style="65" customWidth="1"/>
    <col min="14345" max="14592" width="8.7265625" style="65"/>
    <col min="14593" max="14593" width="30.54296875" style="65" customWidth="1"/>
    <col min="14594" max="14594" width="36.453125" style="65" customWidth="1"/>
    <col min="14595" max="14595" width="13.1796875" style="65" customWidth="1"/>
    <col min="14596" max="14598" width="8.7265625" style="65"/>
    <col min="14599" max="14599" width="29.453125" style="65" customWidth="1"/>
    <col min="14600" max="14600" width="51.1796875" style="65" customWidth="1"/>
    <col min="14601" max="14848" width="8.7265625" style="65"/>
    <col min="14849" max="14849" width="30.54296875" style="65" customWidth="1"/>
    <col min="14850" max="14850" width="36.453125" style="65" customWidth="1"/>
    <col min="14851" max="14851" width="13.1796875" style="65" customWidth="1"/>
    <col min="14852" max="14854" width="8.7265625" style="65"/>
    <col min="14855" max="14855" width="29.453125" style="65" customWidth="1"/>
    <col min="14856" max="14856" width="51.1796875" style="65" customWidth="1"/>
    <col min="14857" max="15104" width="8.7265625" style="65"/>
    <col min="15105" max="15105" width="30.54296875" style="65" customWidth="1"/>
    <col min="15106" max="15106" width="36.453125" style="65" customWidth="1"/>
    <col min="15107" max="15107" width="13.1796875" style="65" customWidth="1"/>
    <col min="15108" max="15110" width="8.7265625" style="65"/>
    <col min="15111" max="15111" width="29.453125" style="65" customWidth="1"/>
    <col min="15112" max="15112" width="51.1796875" style="65" customWidth="1"/>
    <col min="15113" max="15360" width="8.7265625" style="65"/>
    <col min="15361" max="15361" width="30.54296875" style="65" customWidth="1"/>
    <col min="15362" max="15362" width="36.453125" style="65" customWidth="1"/>
    <col min="15363" max="15363" width="13.1796875" style="65" customWidth="1"/>
    <col min="15364" max="15366" width="8.7265625" style="65"/>
    <col min="15367" max="15367" width="29.453125" style="65" customWidth="1"/>
    <col min="15368" max="15368" width="51.1796875" style="65" customWidth="1"/>
    <col min="15369" max="15616" width="8.7265625" style="65"/>
    <col min="15617" max="15617" width="30.54296875" style="65" customWidth="1"/>
    <col min="15618" max="15618" width="36.453125" style="65" customWidth="1"/>
    <col min="15619" max="15619" width="13.1796875" style="65" customWidth="1"/>
    <col min="15620" max="15622" width="8.7265625" style="65"/>
    <col min="15623" max="15623" width="29.453125" style="65" customWidth="1"/>
    <col min="15624" max="15624" width="51.1796875" style="65" customWidth="1"/>
    <col min="15625" max="15872" width="8.7265625" style="65"/>
    <col min="15873" max="15873" width="30.54296875" style="65" customWidth="1"/>
    <col min="15874" max="15874" width="36.453125" style="65" customWidth="1"/>
    <col min="15875" max="15875" width="13.1796875" style="65" customWidth="1"/>
    <col min="15876" max="15878" width="8.7265625" style="65"/>
    <col min="15879" max="15879" width="29.453125" style="65" customWidth="1"/>
    <col min="15880" max="15880" width="51.1796875" style="65" customWidth="1"/>
    <col min="15881" max="16128" width="8.7265625" style="65"/>
    <col min="16129" max="16129" width="30.54296875" style="65" customWidth="1"/>
    <col min="16130" max="16130" width="36.453125" style="65" customWidth="1"/>
    <col min="16131" max="16131" width="13.1796875" style="65" customWidth="1"/>
    <col min="16132" max="16134" width="8.7265625" style="65"/>
    <col min="16135" max="16135" width="29.453125" style="65" customWidth="1"/>
    <col min="16136" max="16136" width="51.1796875" style="65" customWidth="1"/>
    <col min="16137" max="16384" width="8.7265625" style="65"/>
  </cols>
  <sheetData>
    <row r="1" spans="1:7" ht="15.5">
      <c r="A1" s="170" t="s">
        <v>791</v>
      </c>
    </row>
    <row r="2" spans="1:7">
      <c r="A2" s="171" t="s">
        <v>772</v>
      </c>
      <c r="B2" s="171" t="s">
        <v>773</v>
      </c>
      <c r="C2" s="172"/>
    </row>
    <row r="3" spans="1:7">
      <c r="A3" s="171" t="s">
        <v>774</v>
      </c>
      <c r="B3" s="171" t="s">
        <v>792</v>
      </c>
    </row>
    <row r="4" spans="1:7" ht="55.5" customHeight="1">
      <c r="A4" s="171" t="s">
        <v>775</v>
      </c>
      <c r="B4" s="173" t="s">
        <v>793</v>
      </c>
      <c r="C4" s="169"/>
    </row>
    <row r="5" spans="1:7" ht="27" customHeight="1">
      <c r="A5" s="171" t="s">
        <v>794</v>
      </c>
      <c r="B5" s="173" t="s">
        <v>795</v>
      </c>
      <c r="C5" s="169"/>
    </row>
    <row r="6" spans="1:7">
      <c r="A6" s="171" t="s">
        <v>776</v>
      </c>
      <c r="B6" s="174"/>
    </row>
    <row r="7" spans="1:7" ht="13">
      <c r="A7" s="175" t="s">
        <v>777</v>
      </c>
    </row>
    <row r="8" spans="1:7" ht="13">
      <c r="A8" s="175" t="s">
        <v>778</v>
      </c>
      <c r="B8" s="176" t="s">
        <v>779</v>
      </c>
      <c r="E8" s="177"/>
      <c r="G8" s="177"/>
    </row>
    <row r="9" spans="1:7" ht="13">
      <c r="B9" s="176" t="s">
        <v>796</v>
      </c>
      <c r="E9" s="177"/>
      <c r="G9" s="177"/>
    </row>
    <row r="10" spans="1:7" ht="13">
      <c r="B10" s="176" t="s">
        <v>780</v>
      </c>
      <c r="E10" s="177"/>
      <c r="G10" s="177"/>
    </row>
    <row r="11" spans="1:7" ht="13">
      <c r="B11" s="176" t="s">
        <v>797</v>
      </c>
      <c r="E11" s="177"/>
      <c r="G11" s="177"/>
    </row>
    <row r="12" spans="1:7" ht="13">
      <c r="B12" s="176" t="s">
        <v>798</v>
      </c>
      <c r="E12" s="177"/>
      <c r="G12" s="177"/>
    </row>
    <row r="13" spans="1:7" ht="13">
      <c r="B13" s="48"/>
      <c r="E13" s="177"/>
      <c r="G13" s="177"/>
    </row>
    <row r="14" spans="1:7" ht="14">
      <c r="A14" s="178" t="s">
        <v>781</v>
      </c>
      <c r="B14" s="48" t="s">
        <v>799</v>
      </c>
      <c r="E14" s="177"/>
      <c r="G14" s="177"/>
    </row>
    <row r="15" spans="1:7" ht="14">
      <c r="A15" s="178" t="s">
        <v>782</v>
      </c>
      <c r="B15" s="48" t="s">
        <v>800</v>
      </c>
      <c r="E15" s="177"/>
      <c r="G15" s="177"/>
    </row>
    <row r="16" spans="1:7" ht="14">
      <c r="A16" s="178" t="s">
        <v>783</v>
      </c>
      <c r="B16" s="48" t="s">
        <v>801</v>
      </c>
      <c r="E16" s="177"/>
      <c r="G16" s="177"/>
    </row>
    <row r="17" spans="1:7" ht="14">
      <c r="A17" s="178" t="s">
        <v>802</v>
      </c>
      <c r="B17" s="48" t="s">
        <v>803</v>
      </c>
      <c r="E17" s="177"/>
      <c r="G17" s="177"/>
    </row>
    <row r="18" spans="1:7" ht="14">
      <c r="A18" s="178" t="s">
        <v>804</v>
      </c>
      <c r="B18" s="48" t="s">
        <v>805</v>
      </c>
      <c r="E18" s="177"/>
      <c r="G18" s="177"/>
    </row>
    <row r="19" spans="1:7">
      <c r="E19" s="177"/>
      <c r="G19" s="177"/>
    </row>
    <row r="20" spans="1:7" ht="13">
      <c r="A20" s="759" t="s">
        <v>784</v>
      </c>
      <c r="B20" s="760"/>
      <c r="C20" s="179" t="s">
        <v>785</v>
      </c>
      <c r="D20" s="179" t="s">
        <v>3</v>
      </c>
      <c r="E20" s="179" t="s">
        <v>4</v>
      </c>
      <c r="F20" s="179" t="s">
        <v>5</v>
      </c>
      <c r="G20" s="179" t="s">
        <v>6</v>
      </c>
    </row>
    <row r="21" spans="1:7" ht="13">
      <c r="A21" s="180" t="s">
        <v>806</v>
      </c>
      <c r="B21" s="180" t="s">
        <v>786</v>
      </c>
      <c r="C21" s="181">
        <v>16</v>
      </c>
      <c r="D21" s="181">
        <v>16</v>
      </c>
      <c r="E21" s="181">
        <v>16</v>
      </c>
      <c r="F21" s="181">
        <v>16</v>
      </c>
      <c r="G21" s="181">
        <v>16</v>
      </c>
    </row>
    <row r="22" spans="1:7" ht="13">
      <c r="A22" s="182"/>
      <c r="B22" s="180" t="s">
        <v>787</v>
      </c>
      <c r="C22" s="181">
        <v>2</v>
      </c>
      <c r="D22" s="181"/>
      <c r="E22" s="181"/>
      <c r="F22" s="181">
        <v>3</v>
      </c>
      <c r="G22" s="181">
        <v>3</v>
      </c>
    </row>
    <row r="23" spans="1:7" ht="13">
      <c r="A23" s="182"/>
      <c r="B23" s="180" t="s">
        <v>807</v>
      </c>
      <c r="C23" s="181">
        <v>1</v>
      </c>
      <c r="D23" s="181">
        <v>1</v>
      </c>
      <c r="E23" s="181">
        <v>1</v>
      </c>
      <c r="F23" s="181">
        <v>1</v>
      </c>
      <c r="G23" s="181">
        <v>1</v>
      </c>
    </row>
    <row r="24" spans="1:7" ht="13">
      <c r="A24" s="171"/>
      <c r="B24" s="48"/>
    </row>
    <row r="25" spans="1:7" ht="13">
      <c r="A25" s="180" t="s">
        <v>808</v>
      </c>
      <c r="E25" s="177"/>
      <c r="G25" s="177"/>
    </row>
    <row r="26" spans="1:7" s="185" customFormat="1" ht="34.5">
      <c r="A26" s="183" t="s">
        <v>809</v>
      </c>
      <c r="B26" s="184" t="s">
        <v>810</v>
      </c>
      <c r="C26" s="184" t="s">
        <v>811</v>
      </c>
      <c r="E26" s="186"/>
      <c r="G26" s="186"/>
    </row>
    <row r="27" spans="1:7" s="185" customFormat="1" ht="34.5" customHeight="1">
      <c r="A27" s="187" t="s">
        <v>812</v>
      </c>
      <c r="B27" s="188" t="s">
        <v>813</v>
      </c>
      <c r="C27" s="188" t="s">
        <v>814</v>
      </c>
    </row>
    <row r="28" spans="1:7" s="185" customFormat="1" ht="29.15" customHeight="1">
      <c r="A28" s="187" t="s">
        <v>815</v>
      </c>
      <c r="B28" s="188" t="s">
        <v>816</v>
      </c>
      <c r="C28" s="188" t="s">
        <v>814</v>
      </c>
    </row>
    <row r="29" spans="1:7" s="185" customFormat="1" ht="36" customHeight="1">
      <c r="A29" s="187" t="s">
        <v>817</v>
      </c>
      <c r="B29" s="188" t="s">
        <v>3513</v>
      </c>
      <c r="C29" s="188" t="s">
        <v>814</v>
      </c>
    </row>
    <row r="30" spans="1:7" s="185" customFormat="1" ht="29.15" customHeight="1">
      <c r="A30" s="187" t="s">
        <v>818</v>
      </c>
      <c r="B30" s="188" t="s">
        <v>3514</v>
      </c>
      <c r="C30" s="188" t="s">
        <v>814</v>
      </c>
    </row>
    <row r="31" spans="1:7" s="185" customFormat="1" ht="41.15" customHeight="1">
      <c r="A31" s="187" t="s">
        <v>819</v>
      </c>
      <c r="B31" s="188" t="s">
        <v>820</v>
      </c>
      <c r="C31" s="188" t="s">
        <v>814</v>
      </c>
    </row>
    <row r="32" spans="1:7" s="185" customFormat="1" ht="29.15" customHeight="1">
      <c r="A32" s="187" t="s">
        <v>821</v>
      </c>
      <c r="B32" s="188" t="s">
        <v>822</v>
      </c>
      <c r="C32" s="188" t="s">
        <v>814</v>
      </c>
    </row>
    <row r="33" spans="1:6" s="185" customFormat="1" ht="29.15" customHeight="1">
      <c r="A33" s="187" t="s">
        <v>823</v>
      </c>
      <c r="B33" s="188" t="s">
        <v>824</v>
      </c>
      <c r="C33" s="188" t="s">
        <v>814</v>
      </c>
    </row>
    <row r="34" spans="1:6" s="185" customFormat="1" ht="29.15" customHeight="1">
      <c r="A34" s="187" t="s">
        <v>825</v>
      </c>
      <c r="B34" s="188" t="s">
        <v>826</v>
      </c>
      <c r="C34" s="188" t="s">
        <v>814</v>
      </c>
    </row>
    <row r="35" spans="1:6" s="185" customFormat="1" ht="11.5">
      <c r="B35" s="189" t="s">
        <v>827</v>
      </c>
      <c r="C35" s="190" t="s">
        <v>814</v>
      </c>
      <c r="E35" s="191"/>
    </row>
    <row r="36" spans="1:6" ht="13">
      <c r="A36" s="48"/>
      <c r="C36" s="48"/>
      <c r="D36" s="48"/>
      <c r="E36" s="48"/>
      <c r="F36" s="48"/>
    </row>
    <row r="37" spans="1:6" ht="13">
      <c r="A37" s="180" t="s">
        <v>828</v>
      </c>
    </row>
    <row r="38" spans="1:6" ht="14">
      <c r="A38" s="192"/>
      <c r="C38" s="192"/>
    </row>
    <row r="39" spans="1:6" ht="14">
      <c r="A39" s="192"/>
      <c r="C39" s="192"/>
    </row>
    <row r="40" spans="1:6" ht="14">
      <c r="A40" s="192"/>
      <c r="C40" s="192"/>
    </row>
    <row r="41" spans="1:6" ht="13">
      <c r="A41" s="180" t="s">
        <v>829</v>
      </c>
      <c r="B41" s="180" t="s">
        <v>788</v>
      </c>
      <c r="C41" s="180" t="s">
        <v>785</v>
      </c>
      <c r="D41" s="180" t="s">
        <v>789</v>
      </c>
      <c r="E41" s="180" t="s">
        <v>790</v>
      </c>
    </row>
    <row r="42" spans="1:6" ht="14">
      <c r="A42" s="65" t="s">
        <v>830</v>
      </c>
      <c r="B42" s="181">
        <v>16</v>
      </c>
      <c r="C42" s="65">
        <f>ROUND((ROUND((SQRT(B42)),1)*0.4),0)</f>
        <v>2</v>
      </c>
      <c r="D42" s="65">
        <f>ROUND((ROUND((SQRT(B42)),1)*0.2),0)</f>
        <v>1</v>
      </c>
      <c r="E42" s="65">
        <f>ROUND((ROUND((SQRT(B42)),1)*0.2),0)</f>
        <v>1</v>
      </c>
      <c r="F42" s="193"/>
    </row>
    <row r="43" spans="1:6">
      <c r="A43" s="65" t="s">
        <v>831</v>
      </c>
      <c r="B43" s="181">
        <v>0</v>
      </c>
      <c r="C43" s="65">
        <f>ROUND((ROUND((SQRT(B43)),1)*0.5),0)</f>
        <v>0</v>
      </c>
      <c r="D43" s="65">
        <f>ROUND((ROUND((SQRT(B43)),1)*0.3),0)</f>
        <v>0</v>
      </c>
      <c r="E43" s="65">
        <f>ROUND((ROUND((SQRT(B43)),1)*0.3),0)</f>
        <v>0</v>
      </c>
    </row>
    <row r="44" spans="1:6">
      <c r="A44" s="65" t="s">
        <v>832</v>
      </c>
      <c r="B44" s="181">
        <v>0</v>
      </c>
      <c r="C44" s="65">
        <f>ROUND((ROUND((SQRT(B44)),1)*0.6),0)</f>
        <v>0</v>
      </c>
      <c r="D44" s="65">
        <f>ROUND((ROUND((SQRT(B44)),1)*0.4),0)</f>
        <v>0</v>
      </c>
      <c r="E44" s="65">
        <f>ROUND((ROUND((SQRT(B44)),1)*0.6),0)</f>
        <v>0</v>
      </c>
    </row>
    <row r="45" spans="1:6">
      <c r="A45" s="171" t="s">
        <v>827</v>
      </c>
      <c r="B45" s="171"/>
      <c r="C45" s="194">
        <f>SUM(C42:C44)</f>
        <v>2</v>
      </c>
      <c r="D45" s="194">
        <f>SUM(D42:D44)</f>
        <v>1</v>
      </c>
      <c r="E45" s="194">
        <f>SUM(E42:E44)</f>
        <v>1</v>
      </c>
    </row>
    <row r="47" spans="1:6" ht="13">
      <c r="A47" s="195" t="s">
        <v>833</v>
      </c>
    </row>
    <row r="48" spans="1:6" ht="13">
      <c r="A48" s="195" t="s">
        <v>834</v>
      </c>
    </row>
    <row r="49" spans="1:7" ht="13">
      <c r="A49" s="176" t="s">
        <v>835</v>
      </c>
    </row>
    <row r="50" spans="1:7" ht="13">
      <c r="A50" s="176" t="s">
        <v>836</v>
      </c>
    </row>
    <row r="51" spans="1:7" ht="13">
      <c r="A51" s="176" t="s">
        <v>837</v>
      </c>
    </row>
    <row r="52" spans="1:7" ht="13">
      <c r="A52" s="176" t="s">
        <v>838</v>
      </c>
    </row>
    <row r="53" spans="1:7" ht="13">
      <c r="A53" s="176" t="s">
        <v>839</v>
      </c>
    </row>
    <row r="54" spans="1:7" ht="13">
      <c r="A54" s="176" t="s">
        <v>840</v>
      </c>
    </row>
    <row r="55" spans="1:7" ht="13">
      <c r="A55" s="196" t="s">
        <v>841</v>
      </c>
    </row>
    <row r="56" spans="1:7" ht="13">
      <c r="A56" s="180" t="s">
        <v>842</v>
      </c>
      <c r="B56" s="194">
        <v>1</v>
      </c>
    </row>
    <row r="57" spans="1:7" ht="26">
      <c r="A57" s="197" t="s">
        <v>843</v>
      </c>
      <c r="B57" s="194">
        <v>1</v>
      </c>
      <c r="C57" s="761" t="s">
        <v>844</v>
      </c>
      <c r="D57" s="762"/>
      <c r="E57" s="762"/>
      <c r="F57" s="762"/>
      <c r="G57" s="762"/>
    </row>
    <row r="58" spans="1:7">
      <c r="B58" s="172"/>
    </row>
    <row r="60" spans="1:7" ht="13">
      <c r="A60" s="180" t="s">
        <v>804</v>
      </c>
      <c r="D60" s="175"/>
    </row>
    <row r="61" spans="1:7" ht="13">
      <c r="A61" s="180" t="s">
        <v>845</v>
      </c>
      <c r="B61" s="175"/>
    </row>
    <row r="62" spans="1:7" ht="15.65" customHeight="1">
      <c r="A62" s="65" t="s">
        <v>846</v>
      </c>
      <c r="B62" s="48"/>
      <c r="E62" s="198"/>
    </row>
    <row r="63" spans="1:7" ht="15.65" customHeight="1">
      <c r="A63" s="65" t="s">
        <v>847</v>
      </c>
      <c r="B63" s="48"/>
      <c r="C63" s="48"/>
      <c r="D63" s="48"/>
      <c r="E63" s="48"/>
      <c r="F63" s="48"/>
    </row>
    <row r="64" spans="1:7" ht="15.65" customHeight="1">
      <c r="A64" s="65" t="s">
        <v>848</v>
      </c>
    </row>
    <row r="65" spans="1:1" ht="15.65" customHeight="1">
      <c r="A65" s="65" t="s">
        <v>849</v>
      </c>
    </row>
    <row r="66" spans="1:1" ht="15.65" customHeight="1">
      <c r="A66" s="65" t="s">
        <v>850</v>
      </c>
    </row>
    <row r="67" spans="1:1" ht="15.65" customHeight="1">
      <c r="A67" s="65" t="s">
        <v>851</v>
      </c>
    </row>
    <row r="68" spans="1:1" ht="15.65" customHeight="1">
      <c r="A68" s="65" t="s">
        <v>852</v>
      </c>
    </row>
    <row r="69" spans="1:1" ht="15.65" customHeight="1">
      <c r="A69" s="65" t="s">
        <v>853</v>
      </c>
    </row>
    <row r="70" spans="1:1" ht="15.65" customHeight="1">
      <c r="A70" s="65" t="s">
        <v>854</v>
      </c>
    </row>
    <row r="71" spans="1:1" ht="15.65" customHeight="1">
      <c r="A71" s="65" t="s">
        <v>855</v>
      </c>
    </row>
    <row r="72" spans="1:1" ht="15.65" customHeight="1">
      <c r="A72" s="65" t="s">
        <v>856</v>
      </c>
    </row>
    <row r="73" spans="1:1" ht="15.65" customHeight="1">
      <c r="A73" s="65" t="s">
        <v>857</v>
      </c>
    </row>
    <row r="74" spans="1:1" ht="15.65" customHeight="1">
      <c r="A74" s="65" t="s">
        <v>858</v>
      </c>
    </row>
    <row r="75" spans="1:1" ht="15.65" customHeight="1">
      <c r="A75" s="65" t="s">
        <v>859</v>
      </c>
    </row>
    <row r="77" spans="1:1">
      <c r="A77" s="172"/>
    </row>
  </sheetData>
  <mergeCells count="2">
    <mergeCell ref="A20:B20"/>
    <mergeCell ref="C57:G5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Normal="100" zoomScaleSheetLayoutView="100" workbookViewId="0"/>
  </sheetViews>
  <sheetFormatPr defaultColWidth="9" defaultRowHeight="13"/>
  <cols>
    <col min="1" max="1" width="40.453125" style="17" customWidth="1"/>
    <col min="2" max="2" width="46.453125" style="17" customWidth="1"/>
    <col min="3" max="256" width="9" style="241"/>
    <col min="257" max="257" width="40.453125" style="241" customWidth="1"/>
    <col min="258" max="258" width="46.453125" style="241" customWidth="1"/>
    <col min="259" max="512" width="9" style="241"/>
    <col min="513" max="513" width="40.453125" style="241" customWidth="1"/>
    <col min="514" max="514" width="46.453125" style="241" customWidth="1"/>
    <col min="515" max="768" width="9" style="241"/>
    <col min="769" max="769" width="40.453125" style="241" customWidth="1"/>
    <col min="770" max="770" width="46.453125" style="241" customWidth="1"/>
    <col min="771" max="1024" width="9" style="241"/>
    <col min="1025" max="1025" width="40.453125" style="241" customWidth="1"/>
    <col min="1026" max="1026" width="46.453125" style="241" customWidth="1"/>
    <col min="1027" max="1280" width="9" style="241"/>
    <col min="1281" max="1281" width="40.453125" style="241" customWidth="1"/>
    <col min="1282" max="1282" width="46.453125" style="241" customWidth="1"/>
    <col min="1283" max="1536" width="9" style="241"/>
    <col min="1537" max="1537" width="40.453125" style="241" customWidth="1"/>
    <col min="1538" max="1538" width="46.453125" style="241" customWidth="1"/>
    <col min="1539" max="1792" width="9" style="241"/>
    <col min="1793" max="1793" width="40.453125" style="241" customWidth="1"/>
    <col min="1794" max="1794" width="46.453125" style="241" customWidth="1"/>
    <col min="1795" max="2048" width="9" style="241"/>
    <col min="2049" max="2049" width="40.453125" style="241" customWidth="1"/>
    <col min="2050" max="2050" width="46.453125" style="241" customWidth="1"/>
    <col min="2051" max="2304" width="9" style="241"/>
    <col min="2305" max="2305" width="40.453125" style="241" customWidth="1"/>
    <col min="2306" max="2306" width="46.453125" style="241" customWidth="1"/>
    <col min="2307" max="2560" width="9" style="241"/>
    <col min="2561" max="2561" width="40.453125" style="241" customWidth="1"/>
    <col min="2562" max="2562" width="46.453125" style="241" customWidth="1"/>
    <col min="2563" max="2816" width="9" style="241"/>
    <col min="2817" max="2817" width="40.453125" style="241" customWidth="1"/>
    <col min="2818" max="2818" width="46.453125" style="241" customWidth="1"/>
    <col min="2819" max="3072" width="9" style="241"/>
    <col min="3073" max="3073" width="40.453125" style="241" customWidth="1"/>
    <col min="3074" max="3074" width="46.453125" style="241" customWidth="1"/>
    <col min="3075" max="3328" width="9" style="241"/>
    <col min="3329" max="3329" width="40.453125" style="241" customWidth="1"/>
    <col min="3330" max="3330" width="46.453125" style="241" customWidth="1"/>
    <col min="3331" max="3584" width="9" style="241"/>
    <col min="3585" max="3585" width="40.453125" style="241" customWidth="1"/>
    <col min="3586" max="3586" width="46.453125" style="241" customWidth="1"/>
    <col min="3587" max="3840" width="9" style="241"/>
    <col min="3841" max="3841" width="40.453125" style="241" customWidth="1"/>
    <col min="3842" max="3842" width="46.453125" style="241" customWidth="1"/>
    <col min="3843" max="4096" width="9" style="241"/>
    <col min="4097" max="4097" width="40.453125" style="241" customWidth="1"/>
    <col min="4098" max="4098" width="46.453125" style="241" customWidth="1"/>
    <col min="4099" max="4352" width="9" style="241"/>
    <col min="4353" max="4353" width="40.453125" style="241" customWidth="1"/>
    <col min="4354" max="4354" width="46.453125" style="241" customWidth="1"/>
    <col min="4355" max="4608" width="9" style="241"/>
    <col min="4609" max="4609" width="40.453125" style="241" customWidth="1"/>
    <col min="4610" max="4610" width="46.453125" style="241" customWidth="1"/>
    <col min="4611" max="4864" width="9" style="241"/>
    <col min="4865" max="4865" width="40.453125" style="241" customWidth="1"/>
    <col min="4866" max="4866" width="46.453125" style="241" customWidth="1"/>
    <col min="4867" max="5120" width="9" style="241"/>
    <col min="5121" max="5121" width="40.453125" style="241" customWidth="1"/>
    <col min="5122" max="5122" width="46.453125" style="241" customWidth="1"/>
    <col min="5123" max="5376" width="9" style="241"/>
    <col min="5377" max="5377" width="40.453125" style="241" customWidth="1"/>
    <col min="5378" max="5378" width="46.453125" style="241" customWidth="1"/>
    <col min="5379" max="5632" width="9" style="241"/>
    <col min="5633" max="5633" width="40.453125" style="241" customWidth="1"/>
    <col min="5634" max="5634" width="46.453125" style="241" customWidth="1"/>
    <col min="5635" max="5888" width="9" style="241"/>
    <col min="5889" max="5889" width="40.453125" style="241" customWidth="1"/>
    <col min="5890" max="5890" width="46.453125" style="241" customWidth="1"/>
    <col min="5891" max="6144" width="9" style="241"/>
    <col min="6145" max="6145" width="40.453125" style="241" customWidth="1"/>
    <col min="6146" max="6146" width="46.453125" style="241" customWidth="1"/>
    <col min="6147" max="6400" width="9" style="241"/>
    <col min="6401" max="6401" width="40.453125" style="241" customWidth="1"/>
    <col min="6402" max="6402" width="46.453125" style="241" customWidth="1"/>
    <col min="6403" max="6656" width="9" style="241"/>
    <col min="6657" max="6657" width="40.453125" style="241" customWidth="1"/>
    <col min="6658" max="6658" width="46.453125" style="241" customWidth="1"/>
    <col min="6659" max="6912" width="9" style="241"/>
    <col min="6913" max="6913" width="40.453125" style="241" customWidth="1"/>
    <col min="6914" max="6914" width="46.453125" style="241" customWidth="1"/>
    <col min="6915" max="7168" width="9" style="241"/>
    <col min="7169" max="7169" width="40.453125" style="241" customWidth="1"/>
    <col min="7170" max="7170" width="46.453125" style="241" customWidth="1"/>
    <col min="7171" max="7424" width="9" style="241"/>
    <col min="7425" max="7425" width="40.453125" style="241" customWidth="1"/>
    <col min="7426" max="7426" width="46.453125" style="241" customWidth="1"/>
    <col min="7427" max="7680" width="9" style="241"/>
    <col min="7681" max="7681" width="40.453125" style="241" customWidth="1"/>
    <col min="7682" max="7682" width="46.453125" style="241" customWidth="1"/>
    <col min="7683" max="7936" width="9" style="241"/>
    <col min="7937" max="7937" width="40.453125" style="241" customWidth="1"/>
    <col min="7938" max="7938" width="46.453125" style="241" customWidth="1"/>
    <col min="7939" max="8192" width="9" style="241"/>
    <col min="8193" max="8193" width="40.453125" style="241" customWidth="1"/>
    <col min="8194" max="8194" width="46.453125" style="241" customWidth="1"/>
    <col min="8195" max="8448" width="9" style="241"/>
    <col min="8449" max="8449" width="40.453125" style="241" customWidth="1"/>
    <col min="8450" max="8450" width="46.453125" style="241" customWidth="1"/>
    <col min="8451" max="8704" width="9" style="241"/>
    <col min="8705" max="8705" width="40.453125" style="241" customWidth="1"/>
    <col min="8706" max="8706" width="46.453125" style="241" customWidth="1"/>
    <col min="8707" max="8960" width="9" style="241"/>
    <col min="8961" max="8961" width="40.453125" style="241" customWidth="1"/>
    <col min="8962" max="8962" width="46.453125" style="241" customWidth="1"/>
    <col min="8963" max="9216" width="9" style="241"/>
    <col min="9217" max="9217" width="40.453125" style="241" customWidth="1"/>
    <col min="9218" max="9218" width="46.453125" style="241" customWidth="1"/>
    <col min="9219" max="9472" width="9" style="241"/>
    <col min="9473" max="9473" width="40.453125" style="241" customWidth="1"/>
    <col min="9474" max="9474" width="46.453125" style="241" customWidth="1"/>
    <col min="9475" max="9728" width="9" style="241"/>
    <col min="9729" max="9729" width="40.453125" style="241" customWidth="1"/>
    <col min="9730" max="9730" width="46.453125" style="241" customWidth="1"/>
    <col min="9731" max="9984" width="9" style="241"/>
    <col min="9985" max="9985" width="40.453125" style="241" customWidth="1"/>
    <col min="9986" max="9986" width="46.453125" style="241" customWidth="1"/>
    <col min="9987" max="10240" width="9" style="241"/>
    <col min="10241" max="10241" width="40.453125" style="241" customWidth="1"/>
    <col min="10242" max="10242" width="46.453125" style="241" customWidth="1"/>
    <col min="10243" max="10496" width="9" style="241"/>
    <col min="10497" max="10497" width="40.453125" style="241" customWidth="1"/>
    <col min="10498" max="10498" width="46.453125" style="241" customWidth="1"/>
    <col min="10499" max="10752" width="9" style="241"/>
    <col min="10753" max="10753" width="40.453125" style="241" customWidth="1"/>
    <col min="10754" max="10754" width="46.453125" style="241" customWidth="1"/>
    <col min="10755" max="11008" width="9" style="241"/>
    <col min="11009" max="11009" width="40.453125" style="241" customWidth="1"/>
    <col min="11010" max="11010" width="46.453125" style="241" customWidth="1"/>
    <col min="11011" max="11264" width="9" style="241"/>
    <col min="11265" max="11265" width="40.453125" style="241" customWidth="1"/>
    <col min="11266" max="11266" width="46.453125" style="241" customWidth="1"/>
    <col min="11267" max="11520" width="9" style="241"/>
    <col min="11521" max="11521" width="40.453125" style="241" customWidth="1"/>
    <col min="11522" max="11522" width="46.453125" style="241" customWidth="1"/>
    <col min="11523" max="11776" width="9" style="241"/>
    <col min="11777" max="11777" width="40.453125" style="241" customWidth="1"/>
    <col min="11778" max="11778" width="46.453125" style="241" customWidth="1"/>
    <col min="11779" max="12032" width="9" style="241"/>
    <col min="12033" max="12033" width="40.453125" style="241" customWidth="1"/>
    <col min="12034" max="12034" width="46.453125" style="241" customWidth="1"/>
    <col min="12035" max="12288" width="9" style="241"/>
    <col min="12289" max="12289" width="40.453125" style="241" customWidth="1"/>
    <col min="12290" max="12290" width="46.453125" style="241" customWidth="1"/>
    <col min="12291" max="12544" width="9" style="241"/>
    <col min="12545" max="12545" width="40.453125" style="241" customWidth="1"/>
    <col min="12546" max="12546" width="46.453125" style="241" customWidth="1"/>
    <col min="12547" max="12800" width="9" style="241"/>
    <col min="12801" max="12801" width="40.453125" style="241" customWidth="1"/>
    <col min="12802" max="12802" width="46.453125" style="241" customWidth="1"/>
    <col min="12803" max="13056" width="9" style="241"/>
    <col min="13057" max="13057" width="40.453125" style="241" customWidth="1"/>
    <col min="13058" max="13058" width="46.453125" style="241" customWidth="1"/>
    <col min="13059" max="13312" width="9" style="241"/>
    <col min="13313" max="13313" width="40.453125" style="241" customWidth="1"/>
    <col min="13314" max="13314" width="46.453125" style="241" customWidth="1"/>
    <col min="13315" max="13568" width="9" style="241"/>
    <col min="13569" max="13569" width="40.453125" style="241" customWidth="1"/>
    <col min="13570" max="13570" width="46.453125" style="241" customWidth="1"/>
    <col min="13571" max="13824" width="9" style="241"/>
    <col min="13825" max="13825" width="40.453125" style="241" customWidth="1"/>
    <col min="13826" max="13826" width="46.453125" style="241" customWidth="1"/>
    <col min="13827" max="14080" width="9" style="241"/>
    <col min="14081" max="14081" width="40.453125" style="241" customWidth="1"/>
    <col min="14082" max="14082" width="46.453125" style="241" customWidth="1"/>
    <col min="14083" max="14336" width="9" style="241"/>
    <col min="14337" max="14337" width="40.453125" style="241" customWidth="1"/>
    <col min="14338" max="14338" width="46.453125" style="241" customWidth="1"/>
    <col min="14339" max="14592" width="9" style="241"/>
    <col min="14593" max="14593" width="40.453125" style="241" customWidth="1"/>
    <col min="14594" max="14594" width="46.453125" style="241" customWidth="1"/>
    <col min="14595" max="14848" width="9" style="241"/>
    <col min="14849" max="14849" width="40.453125" style="241" customWidth="1"/>
    <col min="14850" max="14850" width="46.453125" style="241" customWidth="1"/>
    <col min="14851" max="15104" width="9" style="241"/>
    <col min="15105" max="15105" width="40.453125" style="241" customWidth="1"/>
    <col min="15106" max="15106" width="46.453125" style="241" customWidth="1"/>
    <col min="15107" max="15360" width="9" style="241"/>
    <col min="15361" max="15361" width="40.453125" style="241" customWidth="1"/>
    <col min="15362" max="15362" width="46.453125" style="241" customWidth="1"/>
    <col min="15363" max="15616" width="9" style="241"/>
    <col min="15617" max="15617" width="40.453125" style="241" customWidth="1"/>
    <col min="15618" max="15618" width="46.453125" style="241" customWidth="1"/>
    <col min="15619" max="15872" width="9" style="241"/>
    <col min="15873" max="15873" width="40.453125" style="241" customWidth="1"/>
    <col min="15874" max="15874" width="46.453125" style="241" customWidth="1"/>
    <col min="15875" max="16128" width="9" style="241"/>
    <col min="16129" max="16129" width="40.453125" style="241" customWidth="1"/>
    <col min="16130" max="16130" width="46.453125" style="241" customWidth="1"/>
    <col min="16131" max="16384" width="9" style="241"/>
  </cols>
  <sheetData>
    <row r="1" spans="1:2" ht="163.5" customHeight="1">
      <c r="A1" s="620"/>
      <c r="B1" s="621" t="s">
        <v>1113</v>
      </c>
    </row>
    <row r="2" spans="1:2" ht="14.5">
      <c r="A2" s="622" t="s">
        <v>1114</v>
      </c>
      <c r="B2" s="623"/>
    </row>
    <row r="3" spans="1:2" ht="14.5">
      <c r="A3" s="624" t="s">
        <v>1115</v>
      </c>
      <c r="B3" s="625" t="s">
        <v>2582</v>
      </c>
    </row>
    <row r="4" spans="1:2" ht="14.5">
      <c r="A4" s="624" t="s">
        <v>1116</v>
      </c>
      <c r="B4" s="625" t="s">
        <v>2580</v>
      </c>
    </row>
    <row r="5" spans="1:2" ht="14.5">
      <c r="A5" s="624" t="s">
        <v>1098</v>
      </c>
      <c r="B5" s="625" t="s">
        <v>56</v>
      </c>
    </row>
    <row r="6" spans="1:2" ht="14.5">
      <c r="A6" s="624" t="s">
        <v>1117</v>
      </c>
      <c r="B6" s="625" t="s">
        <v>2608</v>
      </c>
    </row>
    <row r="7" spans="1:2" ht="14.5">
      <c r="A7" s="624" t="s">
        <v>1118</v>
      </c>
      <c r="B7" s="625">
        <f>SUM('A7 Members &amp; FMUs'!O11:O26)</f>
        <v>209348</v>
      </c>
    </row>
    <row r="8" spans="1:2" ht="14.5">
      <c r="A8" s="626" t="s">
        <v>1119</v>
      </c>
      <c r="B8" s="627" t="s">
        <v>1120</v>
      </c>
    </row>
    <row r="9" spans="1:2" ht="14.5">
      <c r="A9" s="154"/>
      <c r="B9" s="154"/>
    </row>
    <row r="10" spans="1:2" ht="14.5">
      <c r="A10" s="622" t="s">
        <v>1121</v>
      </c>
      <c r="B10" s="623"/>
    </row>
    <row r="11" spans="1:2" ht="14.5">
      <c r="A11" s="624" t="s">
        <v>1122</v>
      </c>
      <c r="B11" s="628" t="s">
        <v>6</v>
      </c>
    </row>
    <row r="12" spans="1:2" ht="29">
      <c r="A12" s="624" t="s">
        <v>1123</v>
      </c>
      <c r="B12" s="629" t="s">
        <v>3515</v>
      </c>
    </row>
    <row r="13" spans="1:2" ht="14.5">
      <c r="A13" s="624" t="s">
        <v>1124</v>
      </c>
      <c r="B13" s="628" t="s">
        <v>3311</v>
      </c>
    </row>
    <row r="14" spans="1:2" ht="29">
      <c r="A14" s="630" t="s">
        <v>1125</v>
      </c>
      <c r="B14" s="729" t="str">
        <f>Cover!F20</f>
        <v>Janette Mckay</v>
      </c>
    </row>
    <row r="15" spans="1:2" ht="14.5">
      <c r="A15" s="154"/>
      <c r="B15" s="154"/>
    </row>
    <row r="16" spans="1:2" s="154" customFormat="1" ht="14.5">
      <c r="A16" s="622" t="s">
        <v>1126</v>
      </c>
      <c r="B16" s="623"/>
    </row>
    <row r="17" spans="1:2" s="154" customFormat="1" ht="14.5">
      <c r="A17" s="624" t="s">
        <v>1127</v>
      </c>
      <c r="B17" s="628">
        <v>0</v>
      </c>
    </row>
    <row r="18" spans="1:2" s="154" customFormat="1" ht="14.5">
      <c r="A18" s="624" t="s">
        <v>1128</v>
      </c>
      <c r="B18" s="628">
        <v>0</v>
      </c>
    </row>
    <row r="19" spans="1:2" s="154" customFormat="1" ht="14.5">
      <c r="A19" s="624" t="s">
        <v>1129</v>
      </c>
      <c r="B19" s="628">
        <v>1</v>
      </c>
    </row>
    <row r="20" spans="1:2" s="154" customFormat="1" ht="14.5">
      <c r="A20" s="624" t="s">
        <v>1130</v>
      </c>
      <c r="B20" s="628">
        <v>0</v>
      </c>
    </row>
    <row r="21" spans="1:2" s="154" customFormat="1" ht="14.5">
      <c r="A21" s="624" t="s">
        <v>1131</v>
      </c>
      <c r="B21" s="628" t="s">
        <v>633</v>
      </c>
    </row>
    <row r="22" spans="1:2" s="154" customFormat="1" ht="14.5">
      <c r="A22" s="626" t="s">
        <v>1132</v>
      </c>
      <c r="B22" s="631" t="s">
        <v>1133</v>
      </c>
    </row>
    <row r="23" spans="1:2" s="154" customFormat="1" ht="14.5"/>
    <row r="24" spans="1:2" s="154" customFormat="1" ht="14.5">
      <c r="A24" s="622" t="s">
        <v>1134</v>
      </c>
      <c r="B24" s="632"/>
    </row>
    <row r="25" spans="1:2" s="154" customFormat="1" ht="43.5">
      <c r="A25" s="764" t="s">
        <v>1135</v>
      </c>
      <c r="B25" s="633" t="s">
        <v>1136</v>
      </c>
    </row>
    <row r="26" spans="1:2" s="154" customFormat="1" ht="14.5">
      <c r="A26" s="765"/>
      <c r="B26" s="633"/>
    </row>
    <row r="27" spans="1:2" s="154" customFormat="1" ht="14.5">
      <c r="A27" s="624"/>
      <c r="B27" s="634"/>
    </row>
    <row r="28" spans="1:2" s="154" customFormat="1" ht="14.5">
      <c r="A28" s="626" t="s">
        <v>1137</v>
      </c>
      <c r="B28" s="635" t="s">
        <v>3604</v>
      </c>
    </row>
    <row r="29" spans="1:2" s="154" customFormat="1" ht="14.5">
      <c r="B29" s="636"/>
    </row>
    <row r="30" spans="1:2" s="154" customFormat="1" ht="14.5">
      <c r="A30" s="622" t="s">
        <v>1138</v>
      </c>
      <c r="B30" s="632"/>
    </row>
    <row r="31" spans="1:2" s="17" customFormat="1" ht="14.5">
      <c r="A31" s="765" t="s">
        <v>1139</v>
      </c>
      <c r="B31" s="629" t="s">
        <v>1140</v>
      </c>
    </row>
    <row r="32" spans="1:2" s="17" customFormat="1" ht="14.5">
      <c r="A32" s="765"/>
      <c r="B32" s="633"/>
    </row>
    <row r="33" spans="1:2" s="17" customFormat="1" ht="14.5">
      <c r="A33" s="765"/>
      <c r="B33" s="637"/>
    </row>
    <row r="34" spans="1:2" s="17" customFormat="1" ht="45.75" customHeight="1">
      <c r="A34" s="624" t="s">
        <v>1115</v>
      </c>
      <c r="B34" s="730" t="str">
        <f>B14</f>
        <v>Janette Mckay</v>
      </c>
    </row>
    <row r="35" spans="1:2" s="17" customFormat="1" ht="58.5" customHeight="1">
      <c r="A35" s="629" t="s">
        <v>1141</v>
      </c>
      <c r="B35" s="817" t="s">
        <v>3309</v>
      </c>
    </row>
    <row r="36" spans="1:2" ht="14.5">
      <c r="A36" s="626" t="s">
        <v>1137</v>
      </c>
      <c r="B36" s="638">
        <f>Cover!C20</f>
        <v>45890</v>
      </c>
    </row>
    <row r="37" spans="1:2" s="639" customFormat="1" ht="10.5" customHeight="1">
      <c r="A37" s="154"/>
      <c r="B37" s="154"/>
    </row>
    <row r="38" spans="1:2" s="639" customFormat="1" ht="10.5" customHeight="1">
      <c r="A38" s="766" t="s">
        <v>1142</v>
      </c>
      <c r="B38" s="766"/>
    </row>
    <row r="39" spans="1:2" s="639" customFormat="1" ht="10.5">
      <c r="A39" s="763" t="s">
        <v>878</v>
      </c>
      <c r="B39" s="763"/>
    </row>
    <row r="40" spans="1:2" s="639" customFormat="1" ht="10.5">
      <c r="A40" s="763" t="s">
        <v>1143</v>
      </c>
      <c r="B40" s="763"/>
    </row>
    <row r="41" spans="1:2" s="639" customFormat="1" ht="10.5">
      <c r="A41" s="640"/>
      <c r="B41" s="640"/>
    </row>
    <row r="42" spans="1:2" s="639" customFormat="1" ht="10.5">
      <c r="A42" s="763" t="s">
        <v>880</v>
      </c>
      <c r="B42" s="763"/>
    </row>
    <row r="43" spans="1:2">
      <c r="A43" s="763" t="s">
        <v>881</v>
      </c>
      <c r="B43" s="763"/>
    </row>
  </sheetData>
  <mergeCells count="7">
    <mergeCell ref="A43:B43"/>
    <mergeCell ref="A25:A26"/>
    <mergeCell ref="A31:A33"/>
    <mergeCell ref="A38:B38"/>
    <mergeCell ref="A39:B39"/>
    <mergeCell ref="A40:B40"/>
    <mergeCell ref="A42:B42"/>
  </mergeCells>
  <pageMargins left="0.75" right="0.75" top="1" bottom="1" header="0.5" footer="0.5"/>
  <pageSetup paperSize="9" scale="83"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3"/>
  <sheetViews>
    <sheetView view="pageBreakPreview" zoomScaleNormal="100" zoomScaleSheetLayoutView="100" workbookViewId="0">
      <selection activeCell="B1" sqref="B1:C1"/>
    </sheetView>
  </sheetViews>
  <sheetFormatPr defaultColWidth="8" defaultRowHeight="13"/>
  <cols>
    <col min="1" max="1" width="23.453125" style="645" customWidth="1"/>
    <col min="2" max="2" width="29.7265625" style="645" customWidth="1"/>
    <col min="3" max="3" width="15.453125" style="644" customWidth="1"/>
    <col min="4" max="4" width="24.453125" style="644" customWidth="1"/>
    <col min="5" max="12" width="8" style="644" customWidth="1"/>
    <col min="13" max="256" width="8" style="645"/>
    <col min="257" max="257" width="23.453125" style="645" customWidth="1"/>
    <col min="258" max="258" width="21.7265625" style="645" customWidth="1"/>
    <col min="259" max="259" width="15.453125" style="645" customWidth="1"/>
    <col min="260" max="260" width="24.453125" style="645" customWidth="1"/>
    <col min="261" max="512" width="8" style="645"/>
    <col min="513" max="513" width="23.453125" style="645" customWidth="1"/>
    <col min="514" max="514" width="21.7265625" style="645" customWidth="1"/>
    <col min="515" max="515" width="15.453125" style="645" customWidth="1"/>
    <col min="516" max="516" width="24.453125" style="645" customWidth="1"/>
    <col min="517" max="768" width="8" style="645"/>
    <col min="769" max="769" width="23.453125" style="645" customWidth="1"/>
    <col min="770" max="770" width="21.7265625" style="645" customWidth="1"/>
    <col min="771" max="771" width="15.453125" style="645" customWidth="1"/>
    <col min="772" max="772" width="24.453125" style="645" customWidth="1"/>
    <col min="773" max="1024" width="8" style="645"/>
    <col min="1025" max="1025" width="23.453125" style="645" customWidth="1"/>
    <col min="1026" max="1026" width="21.7265625" style="645" customWidth="1"/>
    <col min="1027" max="1027" width="15.453125" style="645" customWidth="1"/>
    <col min="1028" max="1028" width="24.453125" style="645" customWidth="1"/>
    <col min="1029" max="1280" width="8" style="645"/>
    <col min="1281" max="1281" width="23.453125" style="645" customWidth="1"/>
    <col min="1282" max="1282" width="21.7265625" style="645" customWidth="1"/>
    <col min="1283" max="1283" width="15.453125" style="645" customWidth="1"/>
    <col min="1284" max="1284" width="24.453125" style="645" customWidth="1"/>
    <col min="1285" max="1536" width="8" style="645"/>
    <col min="1537" max="1537" width="23.453125" style="645" customWidth="1"/>
    <col min="1538" max="1538" width="21.7265625" style="645" customWidth="1"/>
    <col min="1539" max="1539" width="15.453125" style="645" customWidth="1"/>
    <col min="1540" max="1540" width="24.453125" style="645" customWidth="1"/>
    <col min="1541" max="1792" width="8" style="645"/>
    <col min="1793" max="1793" width="23.453125" style="645" customWidth="1"/>
    <col min="1794" max="1794" width="21.7265625" style="645" customWidth="1"/>
    <col min="1795" max="1795" width="15.453125" style="645" customWidth="1"/>
    <col min="1796" max="1796" width="24.453125" style="645" customWidth="1"/>
    <col min="1797" max="2048" width="8" style="645"/>
    <col min="2049" max="2049" width="23.453125" style="645" customWidth="1"/>
    <col min="2050" max="2050" width="21.7265625" style="645" customWidth="1"/>
    <col min="2051" max="2051" width="15.453125" style="645" customWidth="1"/>
    <col min="2052" max="2052" width="24.453125" style="645" customWidth="1"/>
    <col min="2053" max="2304" width="8" style="645"/>
    <col min="2305" max="2305" width="23.453125" style="645" customWidth="1"/>
    <col min="2306" max="2306" width="21.7265625" style="645" customWidth="1"/>
    <col min="2307" max="2307" width="15.453125" style="645" customWidth="1"/>
    <col min="2308" max="2308" width="24.453125" style="645" customWidth="1"/>
    <col min="2309" max="2560" width="8" style="645"/>
    <col min="2561" max="2561" width="23.453125" style="645" customWidth="1"/>
    <col min="2562" max="2562" width="21.7265625" style="645" customWidth="1"/>
    <col min="2563" max="2563" width="15.453125" style="645" customWidth="1"/>
    <col min="2564" max="2564" width="24.453125" style="645" customWidth="1"/>
    <col min="2565" max="2816" width="8" style="645"/>
    <col min="2817" max="2817" width="23.453125" style="645" customWidth="1"/>
    <col min="2818" max="2818" width="21.7265625" style="645" customWidth="1"/>
    <col min="2819" max="2819" width="15.453125" style="645" customWidth="1"/>
    <col min="2820" max="2820" width="24.453125" style="645" customWidth="1"/>
    <col min="2821" max="3072" width="8" style="645"/>
    <col min="3073" max="3073" width="23.453125" style="645" customWidth="1"/>
    <col min="3074" max="3074" width="21.7265625" style="645" customWidth="1"/>
    <col min="3075" max="3075" width="15.453125" style="645" customWidth="1"/>
    <col min="3076" max="3076" width="24.453125" style="645" customWidth="1"/>
    <col min="3077" max="3328" width="8" style="645"/>
    <col min="3329" max="3329" width="23.453125" style="645" customWidth="1"/>
    <col min="3330" max="3330" width="21.7265625" style="645" customWidth="1"/>
    <col min="3331" max="3331" width="15.453125" style="645" customWidth="1"/>
    <col min="3332" max="3332" width="24.453125" style="645" customWidth="1"/>
    <col min="3333" max="3584" width="8" style="645"/>
    <col min="3585" max="3585" width="23.453125" style="645" customWidth="1"/>
    <col min="3586" max="3586" width="21.7265625" style="645" customWidth="1"/>
    <col min="3587" max="3587" width="15.453125" style="645" customWidth="1"/>
    <col min="3588" max="3588" width="24.453125" style="645" customWidth="1"/>
    <col min="3589" max="3840" width="8" style="645"/>
    <col min="3841" max="3841" width="23.453125" style="645" customWidth="1"/>
    <col min="3842" max="3842" width="21.7265625" style="645" customWidth="1"/>
    <col min="3843" max="3843" width="15.453125" style="645" customWidth="1"/>
    <col min="3844" max="3844" width="24.453125" style="645" customWidth="1"/>
    <col min="3845" max="4096" width="8" style="645"/>
    <col min="4097" max="4097" width="23.453125" style="645" customWidth="1"/>
    <col min="4098" max="4098" width="21.7265625" style="645" customWidth="1"/>
    <col min="4099" max="4099" width="15.453125" style="645" customWidth="1"/>
    <col min="4100" max="4100" width="24.453125" style="645" customWidth="1"/>
    <col min="4101" max="4352" width="8" style="645"/>
    <col min="4353" max="4353" width="23.453125" style="645" customWidth="1"/>
    <col min="4354" max="4354" width="21.7265625" style="645" customWidth="1"/>
    <col min="4355" max="4355" width="15.453125" style="645" customWidth="1"/>
    <col min="4356" max="4356" width="24.453125" style="645" customWidth="1"/>
    <col min="4357" max="4608" width="8" style="645"/>
    <col min="4609" max="4609" width="23.453125" style="645" customWidth="1"/>
    <col min="4610" max="4610" width="21.7265625" style="645" customWidth="1"/>
    <col min="4611" max="4611" width="15.453125" style="645" customWidth="1"/>
    <col min="4612" max="4612" width="24.453125" style="645" customWidth="1"/>
    <col min="4613" max="4864" width="8" style="645"/>
    <col min="4865" max="4865" width="23.453125" style="645" customWidth="1"/>
    <col min="4866" max="4866" width="21.7265625" style="645" customWidth="1"/>
    <col min="4867" max="4867" width="15.453125" style="645" customWidth="1"/>
    <col min="4868" max="4868" width="24.453125" style="645" customWidth="1"/>
    <col min="4869" max="5120" width="8" style="645"/>
    <col min="5121" max="5121" width="23.453125" style="645" customWidth="1"/>
    <col min="5122" max="5122" width="21.7265625" style="645" customWidth="1"/>
    <col min="5123" max="5123" width="15.453125" style="645" customWidth="1"/>
    <col min="5124" max="5124" width="24.453125" style="645" customWidth="1"/>
    <col min="5125" max="5376" width="8" style="645"/>
    <col min="5377" max="5377" width="23.453125" style="645" customWidth="1"/>
    <col min="5378" max="5378" width="21.7265625" style="645" customWidth="1"/>
    <col min="5379" max="5379" width="15.453125" style="645" customWidth="1"/>
    <col min="5380" max="5380" width="24.453125" style="645" customWidth="1"/>
    <col min="5381" max="5632" width="8" style="645"/>
    <col min="5633" max="5633" width="23.453125" style="645" customWidth="1"/>
    <col min="5634" max="5634" width="21.7265625" style="645" customWidth="1"/>
    <col min="5635" max="5635" width="15.453125" style="645" customWidth="1"/>
    <col min="5636" max="5636" width="24.453125" style="645" customWidth="1"/>
    <col min="5637" max="5888" width="8" style="645"/>
    <col min="5889" max="5889" width="23.453125" style="645" customWidth="1"/>
    <col min="5890" max="5890" width="21.7265625" style="645" customWidth="1"/>
    <col min="5891" max="5891" width="15.453125" style="645" customWidth="1"/>
    <col min="5892" max="5892" width="24.453125" style="645" customWidth="1"/>
    <col min="5893" max="6144" width="8" style="645"/>
    <col min="6145" max="6145" width="23.453125" style="645" customWidth="1"/>
    <col min="6146" max="6146" width="21.7265625" style="645" customWidth="1"/>
    <col min="6147" max="6147" width="15.453125" style="645" customWidth="1"/>
    <col min="6148" max="6148" width="24.453125" style="645" customWidth="1"/>
    <col min="6149" max="6400" width="8" style="645"/>
    <col min="6401" max="6401" width="23.453125" style="645" customWidth="1"/>
    <col min="6402" max="6402" width="21.7265625" style="645" customWidth="1"/>
    <col min="6403" max="6403" width="15.453125" style="645" customWidth="1"/>
    <col min="6404" max="6404" width="24.453125" style="645" customWidth="1"/>
    <col min="6405" max="6656" width="8" style="645"/>
    <col min="6657" max="6657" width="23.453125" style="645" customWidth="1"/>
    <col min="6658" max="6658" width="21.7265625" style="645" customWidth="1"/>
    <col min="6659" max="6659" width="15.453125" style="645" customWidth="1"/>
    <col min="6660" max="6660" width="24.453125" style="645" customWidth="1"/>
    <col min="6661" max="6912" width="8" style="645"/>
    <col min="6913" max="6913" width="23.453125" style="645" customWidth="1"/>
    <col min="6914" max="6914" width="21.7265625" style="645" customWidth="1"/>
    <col min="6915" max="6915" width="15.453125" style="645" customWidth="1"/>
    <col min="6916" max="6916" width="24.453125" style="645" customWidth="1"/>
    <col min="6917" max="7168" width="8" style="645"/>
    <col min="7169" max="7169" width="23.453125" style="645" customWidth="1"/>
    <col min="7170" max="7170" width="21.7265625" style="645" customWidth="1"/>
    <col min="7171" max="7171" width="15.453125" style="645" customWidth="1"/>
    <col min="7172" max="7172" width="24.453125" style="645" customWidth="1"/>
    <col min="7173" max="7424" width="8" style="645"/>
    <col min="7425" max="7425" width="23.453125" style="645" customWidth="1"/>
    <col min="7426" max="7426" width="21.7265625" style="645" customWidth="1"/>
    <col min="7427" max="7427" width="15.453125" style="645" customWidth="1"/>
    <col min="7428" max="7428" width="24.453125" style="645" customWidth="1"/>
    <col min="7429" max="7680" width="8" style="645"/>
    <col min="7681" max="7681" width="23.453125" style="645" customWidth="1"/>
    <col min="7682" max="7682" width="21.7265625" style="645" customWidth="1"/>
    <col min="7683" max="7683" width="15.453125" style="645" customWidth="1"/>
    <col min="7684" max="7684" width="24.453125" style="645" customWidth="1"/>
    <col min="7685" max="7936" width="8" style="645"/>
    <col min="7937" max="7937" width="23.453125" style="645" customWidth="1"/>
    <col min="7938" max="7938" width="21.7265625" style="645" customWidth="1"/>
    <col min="7939" max="7939" width="15.453125" style="645" customWidth="1"/>
    <col min="7940" max="7940" width="24.453125" style="645" customWidth="1"/>
    <col min="7941" max="8192" width="8" style="645"/>
    <col min="8193" max="8193" width="23.453125" style="645" customWidth="1"/>
    <col min="8194" max="8194" width="21.7265625" style="645" customWidth="1"/>
    <col min="8195" max="8195" width="15.453125" style="645" customWidth="1"/>
    <col min="8196" max="8196" width="24.453125" style="645" customWidth="1"/>
    <col min="8197" max="8448" width="8" style="645"/>
    <col min="8449" max="8449" width="23.453125" style="645" customWidth="1"/>
    <col min="8450" max="8450" width="21.7265625" style="645" customWidth="1"/>
    <col min="8451" max="8451" width="15.453125" style="645" customWidth="1"/>
    <col min="8452" max="8452" width="24.453125" style="645" customWidth="1"/>
    <col min="8453" max="8704" width="8" style="645"/>
    <col min="8705" max="8705" width="23.453125" style="645" customWidth="1"/>
    <col min="8706" max="8706" width="21.7265625" style="645" customWidth="1"/>
    <col min="8707" max="8707" width="15.453125" style="645" customWidth="1"/>
    <col min="8708" max="8708" width="24.453125" style="645" customWidth="1"/>
    <col min="8709" max="8960" width="8" style="645"/>
    <col min="8961" max="8961" width="23.453125" style="645" customWidth="1"/>
    <col min="8962" max="8962" width="21.7265625" style="645" customWidth="1"/>
    <col min="8963" max="8963" width="15.453125" style="645" customWidth="1"/>
    <col min="8964" max="8964" width="24.453125" style="645" customWidth="1"/>
    <col min="8965" max="9216" width="8" style="645"/>
    <col min="9217" max="9217" width="23.453125" style="645" customWidth="1"/>
    <col min="9218" max="9218" width="21.7265625" style="645" customWidth="1"/>
    <col min="9219" max="9219" width="15.453125" style="645" customWidth="1"/>
    <col min="9220" max="9220" width="24.453125" style="645" customWidth="1"/>
    <col min="9221" max="9472" width="8" style="645"/>
    <col min="9473" max="9473" width="23.453125" style="645" customWidth="1"/>
    <col min="9474" max="9474" width="21.7265625" style="645" customWidth="1"/>
    <col min="9475" max="9475" width="15.453125" style="645" customWidth="1"/>
    <col min="9476" max="9476" width="24.453125" style="645" customWidth="1"/>
    <col min="9477" max="9728" width="8" style="645"/>
    <col min="9729" max="9729" width="23.453125" style="645" customWidth="1"/>
    <col min="9730" max="9730" width="21.7265625" style="645" customWidth="1"/>
    <col min="9731" max="9731" width="15.453125" style="645" customWidth="1"/>
    <col min="9732" max="9732" width="24.453125" style="645" customWidth="1"/>
    <col min="9733" max="9984" width="8" style="645"/>
    <col min="9985" max="9985" width="23.453125" style="645" customWidth="1"/>
    <col min="9986" max="9986" width="21.7265625" style="645" customWidth="1"/>
    <col min="9987" max="9987" width="15.453125" style="645" customWidth="1"/>
    <col min="9988" max="9988" width="24.453125" style="645" customWidth="1"/>
    <col min="9989" max="10240" width="8" style="645"/>
    <col min="10241" max="10241" width="23.453125" style="645" customWidth="1"/>
    <col min="10242" max="10242" width="21.7265625" style="645" customWidth="1"/>
    <col min="10243" max="10243" width="15.453125" style="645" customWidth="1"/>
    <col min="10244" max="10244" width="24.453125" style="645" customWidth="1"/>
    <col min="10245" max="10496" width="8" style="645"/>
    <col min="10497" max="10497" width="23.453125" style="645" customWidth="1"/>
    <col min="10498" max="10498" width="21.7265625" style="645" customWidth="1"/>
    <col min="10499" max="10499" width="15.453125" style="645" customWidth="1"/>
    <col min="10500" max="10500" width="24.453125" style="645" customWidth="1"/>
    <col min="10501" max="10752" width="8" style="645"/>
    <col min="10753" max="10753" width="23.453125" style="645" customWidth="1"/>
    <col min="10754" max="10754" width="21.7265625" style="645" customWidth="1"/>
    <col min="10755" max="10755" width="15.453125" style="645" customWidth="1"/>
    <col min="10756" max="10756" width="24.453125" style="645" customWidth="1"/>
    <col min="10757" max="11008" width="8" style="645"/>
    <col min="11009" max="11009" width="23.453125" style="645" customWidth="1"/>
    <col min="11010" max="11010" width="21.7265625" style="645" customWidth="1"/>
    <col min="11011" max="11011" width="15.453125" style="645" customWidth="1"/>
    <col min="11012" max="11012" width="24.453125" style="645" customWidth="1"/>
    <col min="11013" max="11264" width="8" style="645"/>
    <col min="11265" max="11265" width="23.453125" style="645" customWidth="1"/>
    <col min="11266" max="11266" width="21.7265625" style="645" customWidth="1"/>
    <col min="11267" max="11267" width="15.453125" style="645" customWidth="1"/>
    <col min="11268" max="11268" width="24.453125" style="645" customWidth="1"/>
    <col min="11269" max="11520" width="8" style="645"/>
    <col min="11521" max="11521" width="23.453125" style="645" customWidth="1"/>
    <col min="11522" max="11522" width="21.7265625" style="645" customWidth="1"/>
    <col min="11523" max="11523" width="15.453125" style="645" customWidth="1"/>
    <col min="11524" max="11524" width="24.453125" style="645" customWidth="1"/>
    <col min="11525" max="11776" width="8" style="645"/>
    <col min="11777" max="11777" width="23.453125" style="645" customWidth="1"/>
    <col min="11778" max="11778" width="21.7265625" style="645" customWidth="1"/>
    <col min="11779" max="11779" width="15.453125" style="645" customWidth="1"/>
    <col min="11780" max="11780" width="24.453125" style="645" customWidth="1"/>
    <col min="11781" max="12032" width="8" style="645"/>
    <col min="12033" max="12033" width="23.453125" style="645" customWidth="1"/>
    <col min="12034" max="12034" width="21.7265625" style="645" customWidth="1"/>
    <col min="12035" max="12035" width="15.453125" style="645" customWidth="1"/>
    <col min="12036" max="12036" width="24.453125" style="645" customWidth="1"/>
    <col min="12037" max="12288" width="8" style="645"/>
    <col min="12289" max="12289" width="23.453125" style="645" customWidth="1"/>
    <col min="12290" max="12290" width="21.7265625" style="645" customWidth="1"/>
    <col min="12291" max="12291" width="15.453125" style="645" customWidth="1"/>
    <col min="12292" max="12292" width="24.453125" style="645" customWidth="1"/>
    <col min="12293" max="12544" width="8" style="645"/>
    <col min="12545" max="12545" width="23.453125" style="645" customWidth="1"/>
    <col min="12546" max="12546" width="21.7265625" style="645" customWidth="1"/>
    <col min="12547" max="12547" width="15.453125" style="645" customWidth="1"/>
    <col min="12548" max="12548" width="24.453125" style="645" customWidth="1"/>
    <col min="12549" max="12800" width="8" style="645"/>
    <col min="12801" max="12801" width="23.453125" style="645" customWidth="1"/>
    <col min="12802" max="12802" width="21.7265625" style="645" customWidth="1"/>
    <col min="12803" max="12803" width="15.453125" style="645" customWidth="1"/>
    <col min="12804" max="12804" width="24.453125" style="645" customWidth="1"/>
    <col min="12805" max="13056" width="8" style="645"/>
    <col min="13057" max="13057" width="23.453125" style="645" customWidth="1"/>
    <col min="13058" max="13058" width="21.7265625" style="645" customWidth="1"/>
    <col min="13059" max="13059" width="15.453125" style="645" customWidth="1"/>
    <col min="13060" max="13060" width="24.453125" style="645" customWidth="1"/>
    <col min="13061" max="13312" width="8" style="645"/>
    <col min="13313" max="13313" width="23.453125" style="645" customWidth="1"/>
    <col min="13314" max="13314" width="21.7265625" style="645" customWidth="1"/>
    <col min="13315" max="13315" width="15.453125" style="645" customWidth="1"/>
    <col min="13316" max="13316" width="24.453125" style="645" customWidth="1"/>
    <col min="13317" max="13568" width="8" style="645"/>
    <col min="13569" max="13569" width="23.453125" style="645" customWidth="1"/>
    <col min="13570" max="13570" width="21.7265625" style="645" customWidth="1"/>
    <col min="13571" max="13571" width="15.453125" style="645" customWidth="1"/>
    <col min="13572" max="13572" width="24.453125" style="645" customWidth="1"/>
    <col min="13573" max="13824" width="8" style="645"/>
    <col min="13825" max="13825" width="23.453125" style="645" customWidth="1"/>
    <col min="13826" max="13826" width="21.7265625" style="645" customWidth="1"/>
    <col min="13827" max="13827" width="15.453125" style="645" customWidth="1"/>
    <col min="13828" max="13828" width="24.453125" style="645" customWidth="1"/>
    <col min="13829" max="14080" width="8" style="645"/>
    <col min="14081" max="14081" width="23.453125" style="645" customWidth="1"/>
    <col min="14082" max="14082" width="21.7265625" style="645" customWidth="1"/>
    <col min="14083" max="14083" width="15.453125" style="645" customWidth="1"/>
    <col min="14084" max="14084" width="24.453125" style="645" customWidth="1"/>
    <col min="14085" max="14336" width="8" style="645"/>
    <col min="14337" max="14337" width="23.453125" style="645" customWidth="1"/>
    <col min="14338" max="14338" width="21.7265625" style="645" customWidth="1"/>
    <col min="14339" max="14339" width="15.453125" style="645" customWidth="1"/>
    <col min="14340" max="14340" width="24.453125" style="645" customWidth="1"/>
    <col min="14341" max="14592" width="8" style="645"/>
    <col min="14593" max="14593" width="23.453125" style="645" customWidth="1"/>
    <col min="14594" max="14594" width="21.7265625" style="645" customWidth="1"/>
    <col min="14595" max="14595" width="15.453125" style="645" customWidth="1"/>
    <col min="14596" max="14596" width="24.453125" style="645" customWidth="1"/>
    <col min="14597" max="14848" width="8" style="645"/>
    <col min="14849" max="14849" width="23.453125" style="645" customWidth="1"/>
    <col min="14850" max="14850" width="21.7265625" style="645" customWidth="1"/>
    <col min="14851" max="14851" width="15.453125" style="645" customWidth="1"/>
    <col min="14852" max="14852" width="24.453125" style="645" customWidth="1"/>
    <col min="14853" max="15104" width="8" style="645"/>
    <col min="15105" max="15105" width="23.453125" style="645" customWidth="1"/>
    <col min="15106" max="15106" width="21.7265625" style="645" customWidth="1"/>
    <col min="15107" max="15107" width="15.453125" style="645" customWidth="1"/>
    <col min="15108" max="15108" width="24.453125" style="645" customWidth="1"/>
    <col min="15109" max="15360" width="8" style="645"/>
    <col min="15361" max="15361" width="23.453125" style="645" customWidth="1"/>
    <col min="15362" max="15362" width="21.7265625" style="645" customWidth="1"/>
    <col min="15363" max="15363" width="15.453125" style="645" customWidth="1"/>
    <col min="15364" max="15364" width="24.453125" style="645" customWidth="1"/>
    <col min="15365" max="15616" width="8" style="645"/>
    <col min="15617" max="15617" width="23.453125" style="645" customWidth="1"/>
    <col min="15618" max="15618" width="21.7265625" style="645" customWidth="1"/>
    <col min="15619" max="15619" width="15.453125" style="645" customWidth="1"/>
    <col min="15620" max="15620" width="24.453125" style="645" customWidth="1"/>
    <col min="15621" max="15872" width="8" style="645"/>
    <col min="15873" max="15873" width="23.453125" style="645" customWidth="1"/>
    <col min="15874" max="15874" width="21.7265625" style="645" customWidth="1"/>
    <col min="15875" max="15875" width="15.453125" style="645" customWidth="1"/>
    <col min="15876" max="15876" width="24.453125" style="645" customWidth="1"/>
    <col min="15877" max="16128" width="8" style="645"/>
    <col min="16129" max="16129" width="23.453125" style="645" customWidth="1"/>
    <col min="16130" max="16130" width="21.7265625" style="645" customWidth="1"/>
    <col min="16131" max="16131" width="15.453125" style="645" customWidth="1"/>
    <col min="16132" max="16132" width="24.453125" style="645" customWidth="1"/>
    <col min="16133" max="16384" width="8" style="645"/>
  </cols>
  <sheetData>
    <row r="1" spans="1:66" ht="143.25" customHeight="1">
      <c r="A1" s="641"/>
      <c r="B1" s="771" t="s">
        <v>3517</v>
      </c>
      <c r="C1" s="771"/>
      <c r="D1" s="642"/>
      <c r="E1" s="643"/>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c r="BD1" s="644"/>
      <c r="BE1" s="644"/>
      <c r="BF1" s="644"/>
      <c r="BG1" s="644"/>
      <c r="BH1" s="644"/>
      <c r="BI1" s="644"/>
      <c r="BJ1" s="644"/>
      <c r="BK1" s="644"/>
      <c r="BL1" s="644"/>
      <c r="BM1" s="644"/>
      <c r="BN1" s="644"/>
    </row>
    <row r="2" spans="1:66" ht="9.75" customHeight="1">
      <c r="A2" s="646"/>
      <c r="B2" s="646"/>
      <c r="C2" s="647"/>
      <c r="D2" s="647"/>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c r="AW2" s="644"/>
      <c r="AX2" s="644"/>
      <c r="AY2" s="644"/>
      <c r="AZ2" s="644"/>
      <c r="BA2" s="644"/>
      <c r="BB2" s="644"/>
      <c r="BC2" s="644"/>
      <c r="BD2" s="644"/>
      <c r="BE2" s="644"/>
      <c r="BF2" s="644"/>
      <c r="BG2" s="644"/>
      <c r="BH2" s="644"/>
      <c r="BI2" s="644"/>
      <c r="BJ2" s="644"/>
      <c r="BK2" s="644"/>
      <c r="BL2" s="644"/>
      <c r="BM2" s="644"/>
      <c r="BN2" s="644"/>
    </row>
    <row r="3" spans="1:66">
      <c r="A3" s="772" t="s">
        <v>1144</v>
      </c>
      <c r="B3" s="772"/>
      <c r="C3" s="772"/>
      <c r="D3" s="772"/>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row>
    <row r="4" spans="1:66" ht="14.25" customHeight="1">
      <c r="A4" s="772"/>
      <c r="B4" s="772"/>
      <c r="C4" s="772"/>
      <c r="D4" s="772"/>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row>
    <row r="5" spans="1:66" ht="25.5" customHeight="1">
      <c r="A5" s="772" t="s">
        <v>1145</v>
      </c>
      <c r="B5" s="772"/>
      <c r="C5" s="772"/>
      <c r="D5" s="772"/>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c r="BA5" s="644"/>
      <c r="BB5" s="644"/>
      <c r="BC5" s="644"/>
      <c r="BD5" s="644"/>
      <c r="BE5" s="644"/>
      <c r="BF5" s="644"/>
      <c r="BG5" s="644"/>
      <c r="BH5" s="644"/>
      <c r="BI5" s="644"/>
      <c r="BJ5" s="644"/>
      <c r="BK5" s="644"/>
      <c r="BL5" s="644"/>
      <c r="BM5" s="644"/>
      <c r="BN5" s="644"/>
    </row>
    <row r="6" spans="1:66" ht="14.5">
      <c r="A6" s="773" t="s">
        <v>1114</v>
      </c>
      <c r="B6" s="773"/>
      <c r="C6" s="773"/>
      <c r="D6" s="648"/>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644"/>
      <c r="AT6" s="644"/>
      <c r="AU6" s="644"/>
      <c r="AV6" s="644"/>
      <c r="AW6" s="644"/>
      <c r="AX6" s="644"/>
      <c r="AY6" s="644"/>
      <c r="AZ6" s="644"/>
      <c r="BA6" s="644"/>
      <c r="BB6" s="644"/>
      <c r="BC6" s="644"/>
      <c r="BD6" s="644"/>
      <c r="BE6" s="644"/>
      <c r="BF6" s="644"/>
      <c r="BG6" s="644"/>
      <c r="BH6" s="644"/>
      <c r="BI6" s="644"/>
      <c r="BJ6" s="644"/>
      <c r="BK6" s="644"/>
      <c r="BL6" s="644"/>
      <c r="BM6" s="644"/>
      <c r="BN6" s="644"/>
    </row>
    <row r="7" spans="1:66" ht="14.5">
      <c r="A7" s="648" t="s">
        <v>1115</v>
      </c>
      <c r="B7" s="768" t="s">
        <v>2582</v>
      </c>
      <c r="C7" s="768"/>
      <c r="D7" s="768"/>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644"/>
      <c r="AT7" s="644"/>
      <c r="AU7" s="644"/>
      <c r="AV7" s="644"/>
      <c r="AW7" s="644"/>
      <c r="AX7" s="644"/>
      <c r="AY7" s="644"/>
      <c r="AZ7" s="644"/>
      <c r="BA7" s="644"/>
      <c r="BB7" s="644"/>
      <c r="BC7" s="644"/>
      <c r="BD7" s="644"/>
      <c r="BE7" s="644"/>
      <c r="BF7" s="644"/>
      <c r="BG7" s="644"/>
      <c r="BH7" s="644"/>
      <c r="BI7" s="644"/>
      <c r="BJ7" s="644"/>
      <c r="BK7" s="644"/>
      <c r="BL7" s="644"/>
      <c r="BM7" s="644"/>
      <c r="BN7" s="644"/>
    </row>
    <row r="8" spans="1:66" ht="14.5">
      <c r="A8" s="648" t="s">
        <v>1146</v>
      </c>
      <c r="B8" s="768" t="s">
        <v>2585</v>
      </c>
      <c r="C8" s="768"/>
      <c r="D8" s="768"/>
      <c r="M8" s="644"/>
      <c r="N8" s="644"/>
      <c r="O8" s="644"/>
      <c r="P8" s="644"/>
      <c r="Q8" s="644"/>
      <c r="R8" s="644"/>
      <c r="S8" s="644"/>
      <c r="T8" s="644"/>
      <c r="U8" s="644"/>
      <c r="V8" s="644"/>
      <c r="W8" s="644"/>
      <c r="X8" s="644"/>
      <c r="Y8" s="644"/>
      <c r="Z8" s="644"/>
      <c r="AA8" s="644"/>
      <c r="AB8" s="644"/>
      <c r="AC8" s="644"/>
      <c r="AD8" s="644"/>
      <c r="AE8" s="644"/>
      <c r="AF8" s="644"/>
      <c r="AG8" s="644"/>
      <c r="AH8" s="644"/>
      <c r="AI8" s="644"/>
      <c r="AJ8" s="644"/>
      <c r="AK8" s="644"/>
      <c r="AL8" s="644"/>
      <c r="AM8" s="644"/>
      <c r="AN8" s="644"/>
      <c r="AO8" s="644"/>
      <c r="AP8" s="644"/>
      <c r="AQ8" s="644"/>
      <c r="AR8" s="644"/>
      <c r="AS8" s="644"/>
      <c r="AT8" s="644"/>
      <c r="AU8" s="644"/>
      <c r="AV8" s="644"/>
      <c r="AW8" s="644"/>
      <c r="AX8" s="644"/>
      <c r="AY8" s="644"/>
      <c r="AZ8" s="644"/>
      <c r="BA8" s="644"/>
      <c r="BB8" s="644"/>
      <c r="BC8" s="644"/>
      <c r="BD8" s="644"/>
      <c r="BE8" s="644"/>
      <c r="BF8" s="644"/>
      <c r="BG8" s="644"/>
      <c r="BH8" s="644"/>
      <c r="BI8" s="644"/>
      <c r="BJ8" s="644"/>
      <c r="BK8" s="644"/>
      <c r="BL8" s="644"/>
      <c r="BM8" s="644"/>
      <c r="BN8" s="644"/>
    </row>
    <row r="9" spans="1:66" ht="14.5">
      <c r="A9" s="648" t="s">
        <v>1098</v>
      </c>
      <c r="B9" s="649" t="s">
        <v>56</v>
      </c>
      <c r="C9" s="649"/>
      <c r="D9" s="649"/>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4"/>
      <c r="AZ9" s="644"/>
      <c r="BA9" s="644"/>
      <c r="BB9" s="644"/>
      <c r="BC9" s="644"/>
      <c r="BD9" s="644"/>
      <c r="BE9" s="644"/>
      <c r="BF9" s="644"/>
      <c r="BG9" s="644"/>
      <c r="BH9" s="644"/>
      <c r="BI9" s="644"/>
      <c r="BJ9" s="644"/>
      <c r="BK9" s="644"/>
      <c r="BL9" s="644"/>
      <c r="BM9" s="644"/>
      <c r="BN9" s="644"/>
    </row>
    <row r="10" spans="1:66" ht="14.5">
      <c r="A10" s="648" t="s">
        <v>1116</v>
      </c>
      <c r="B10" s="768" t="s">
        <v>2580</v>
      </c>
      <c r="C10" s="768"/>
      <c r="D10" s="649"/>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4"/>
      <c r="AP10" s="644"/>
      <c r="AQ10" s="644"/>
      <c r="AR10" s="644"/>
      <c r="AS10" s="644"/>
      <c r="AT10" s="644"/>
      <c r="AU10" s="644"/>
      <c r="AV10" s="644"/>
      <c r="AW10" s="644"/>
      <c r="AX10" s="644"/>
      <c r="AY10" s="644"/>
      <c r="AZ10" s="644"/>
      <c r="BA10" s="644"/>
      <c r="BB10" s="644"/>
      <c r="BC10" s="644"/>
      <c r="BD10" s="644"/>
      <c r="BE10" s="644"/>
      <c r="BF10" s="644"/>
      <c r="BG10" s="644"/>
      <c r="BH10" s="644"/>
      <c r="BI10" s="644"/>
      <c r="BJ10" s="644"/>
      <c r="BK10" s="644"/>
      <c r="BL10" s="644"/>
      <c r="BM10" s="644"/>
      <c r="BN10" s="644"/>
    </row>
    <row r="11" spans="1:66" ht="14.5">
      <c r="A11" s="648" t="s">
        <v>1147</v>
      </c>
      <c r="B11" s="768" t="s">
        <v>2605</v>
      </c>
      <c r="C11" s="768"/>
      <c r="D11" s="649"/>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4"/>
      <c r="BG11" s="644"/>
      <c r="BH11" s="644"/>
      <c r="BI11" s="644"/>
      <c r="BJ11" s="644"/>
      <c r="BK11" s="644"/>
      <c r="BL11" s="644"/>
      <c r="BM11" s="644"/>
      <c r="BN11" s="644"/>
    </row>
    <row r="12" spans="1:66" ht="14.5">
      <c r="A12" s="648" t="s">
        <v>1148</v>
      </c>
      <c r="B12" s="650">
        <v>44338</v>
      </c>
      <c r="C12" s="649" t="s">
        <v>1149</v>
      </c>
      <c r="D12" s="650">
        <v>46163</v>
      </c>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4"/>
      <c r="AM12" s="644"/>
      <c r="AN12" s="644"/>
      <c r="AO12" s="644"/>
      <c r="AP12" s="644"/>
      <c r="AQ12" s="644"/>
      <c r="AR12" s="644"/>
      <c r="AS12" s="644"/>
      <c r="AT12" s="644"/>
      <c r="AU12" s="644"/>
      <c r="AV12" s="644"/>
      <c r="AW12" s="644"/>
      <c r="AX12" s="644"/>
      <c r="AY12" s="644"/>
      <c r="AZ12" s="644"/>
      <c r="BA12" s="644"/>
      <c r="BB12" s="644"/>
      <c r="BC12" s="644"/>
      <c r="BD12" s="644"/>
      <c r="BE12" s="644"/>
      <c r="BF12" s="644"/>
      <c r="BG12" s="644"/>
      <c r="BH12" s="644"/>
      <c r="BI12" s="644"/>
      <c r="BJ12" s="644"/>
      <c r="BK12" s="644"/>
      <c r="BL12" s="644"/>
      <c r="BM12" s="644"/>
      <c r="BN12" s="644"/>
    </row>
    <row r="13" spans="1:66" ht="9.75" customHeight="1">
      <c r="A13" s="648"/>
      <c r="B13" s="649"/>
      <c r="C13" s="651"/>
      <c r="D13" s="649"/>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4"/>
      <c r="AM13" s="644"/>
      <c r="AN13" s="644"/>
      <c r="AO13" s="644"/>
      <c r="AP13" s="644"/>
      <c r="AQ13" s="644"/>
      <c r="AR13" s="644"/>
      <c r="AS13" s="644"/>
      <c r="AT13" s="644"/>
      <c r="AU13" s="644"/>
      <c r="AV13" s="644"/>
      <c r="AW13" s="644"/>
      <c r="AX13" s="644"/>
      <c r="AY13" s="644"/>
      <c r="AZ13" s="644"/>
      <c r="BA13" s="644"/>
      <c r="BB13" s="644"/>
      <c r="BC13" s="644"/>
      <c r="BD13" s="644"/>
      <c r="BE13" s="644"/>
      <c r="BF13" s="644"/>
      <c r="BG13" s="644"/>
      <c r="BH13" s="644"/>
      <c r="BI13" s="644"/>
      <c r="BJ13" s="644"/>
      <c r="BK13" s="644"/>
      <c r="BL13" s="644"/>
      <c r="BM13" s="644"/>
      <c r="BN13" s="644"/>
    </row>
    <row r="14" spans="1:66" ht="18" customHeight="1">
      <c r="A14" s="773" t="s">
        <v>1150</v>
      </c>
      <c r="B14" s="773"/>
      <c r="C14" s="773"/>
      <c r="D14" s="773"/>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4"/>
      <c r="AR14" s="644"/>
      <c r="AS14" s="644"/>
      <c r="AT14" s="644"/>
      <c r="AU14" s="644"/>
      <c r="AV14" s="644"/>
      <c r="AW14" s="644"/>
      <c r="AX14" s="644"/>
      <c r="AY14" s="644"/>
      <c r="AZ14" s="644"/>
      <c r="BA14" s="644"/>
      <c r="BB14" s="644"/>
      <c r="BC14" s="644"/>
      <c r="BD14" s="644"/>
      <c r="BE14" s="644"/>
      <c r="BF14" s="644"/>
      <c r="BG14" s="644"/>
      <c r="BH14" s="644"/>
      <c r="BI14" s="644"/>
      <c r="BJ14" s="644"/>
      <c r="BK14" s="644"/>
      <c r="BL14" s="644"/>
      <c r="BM14" s="644"/>
      <c r="BN14" s="644"/>
    </row>
    <row r="15" spans="1:66" s="655" customFormat="1" ht="14.5">
      <c r="A15" s="652" t="s">
        <v>1151</v>
      </c>
      <c r="B15" s="653" t="s">
        <v>1152</v>
      </c>
      <c r="C15" s="653" t="s">
        <v>1153</v>
      </c>
      <c r="D15" s="653" t="s">
        <v>1154</v>
      </c>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F15" s="654"/>
      <c r="BG15" s="654"/>
      <c r="BH15" s="654"/>
      <c r="BI15" s="654"/>
      <c r="BJ15" s="654"/>
      <c r="BK15" s="654"/>
      <c r="BL15" s="654"/>
      <c r="BM15" s="654"/>
      <c r="BN15" s="654"/>
    </row>
    <row r="16" spans="1:66" s="658" customFormat="1" ht="20.25" customHeight="1">
      <c r="A16" s="656" t="s">
        <v>3394</v>
      </c>
      <c r="B16" s="656" t="s">
        <v>3395</v>
      </c>
      <c r="C16" s="656" t="s">
        <v>1213</v>
      </c>
      <c r="D16" s="656" t="s">
        <v>3396</v>
      </c>
      <c r="E16" s="657"/>
      <c r="F16" s="657"/>
      <c r="G16" s="657"/>
      <c r="H16" s="657"/>
      <c r="I16" s="657"/>
      <c r="J16" s="657"/>
      <c r="K16" s="657"/>
      <c r="L16" s="657"/>
      <c r="M16" s="657"/>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657"/>
      <c r="AK16" s="657"/>
      <c r="AL16" s="657"/>
      <c r="AM16" s="657"/>
      <c r="AN16" s="657"/>
      <c r="AO16" s="657"/>
      <c r="AP16" s="657"/>
      <c r="AQ16" s="657"/>
      <c r="AR16" s="657"/>
      <c r="AS16" s="657"/>
      <c r="AT16" s="657"/>
      <c r="AU16" s="657"/>
      <c r="AV16" s="657"/>
      <c r="AW16" s="657"/>
      <c r="AX16" s="657"/>
      <c r="AY16" s="657"/>
      <c r="AZ16" s="657"/>
      <c r="BA16" s="657"/>
      <c r="BB16" s="657"/>
      <c r="BC16" s="657"/>
      <c r="BD16" s="657"/>
      <c r="BE16" s="657"/>
      <c r="BF16" s="657"/>
      <c r="BG16" s="657"/>
      <c r="BH16" s="657"/>
      <c r="BI16" s="657"/>
      <c r="BJ16" s="657"/>
      <c r="BK16" s="657"/>
      <c r="BL16" s="657"/>
      <c r="BM16" s="657"/>
      <c r="BN16" s="657"/>
    </row>
    <row r="17" spans="1:66" s="658" customFormat="1" ht="20.25" customHeight="1">
      <c r="A17" s="656" t="s">
        <v>3394</v>
      </c>
      <c r="B17" s="656" t="s">
        <v>1199</v>
      </c>
      <c r="C17" s="656" t="s">
        <v>1195</v>
      </c>
      <c r="D17" s="656" t="s">
        <v>3396</v>
      </c>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57"/>
      <c r="AH17" s="657"/>
      <c r="AI17" s="657"/>
      <c r="AJ17" s="657"/>
      <c r="AK17" s="657"/>
      <c r="AL17" s="657"/>
      <c r="AM17" s="657"/>
      <c r="AN17" s="657"/>
      <c r="AO17" s="657"/>
      <c r="AP17" s="657"/>
      <c r="AQ17" s="657"/>
      <c r="AR17" s="657"/>
      <c r="AS17" s="657"/>
      <c r="AT17" s="657"/>
      <c r="AU17" s="657"/>
      <c r="AV17" s="657"/>
      <c r="AW17" s="657"/>
      <c r="AX17" s="657"/>
      <c r="AY17" s="657"/>
      <c r="AZ17" s="657"/>
      <c r="BA17" s="657"/>
      <c r="BB17" s="657"/>
      <c r="BC17" s="657"/>
      <c r="BD17" s="657"/>
      <c r="BE17" s="657"/>
      <c r="BF17" s="657"/>
      <c r="BG17" s="657"/>
      <c r="BH17" s="657"/>
      <c r="BI17" s="657"/>
      <c r="BJ17" s="657"/>
      <c r="BK17" s="657"/>
      <c r="BL17" s="657"/>
      <c r="BM17" s="657"/>
      <c r="BN17" s="657"/>
    </row>
    <row r="18" spans="1:66" s="658" customFormat="1" ht="20.25" customHeight="1">
      <c r="A18" s="656" t="s">
        <v>3394</v>
      </c>
      <c r="B18" s="656" t="s">
        <v>3397</v>
      </c>
      <c r="C18" s="656" t="s">
        <v>1188</v>
      </c>
      <c r="D18" s="656" t="s">
        <v>3396</v>
      </c>
      <c r="E18" s="657"/>
      <c r="F18" s="657"/>
      <c r="G18" s="657"/>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657"/>
      <c r="AT18" s="657"/>
      <c r="AU18" s="657"/>
      <c r="AV18" s="657"/>
      <c r="AW18" s="657"/>
      <c r="AX18" s="657"/>
      <c r="AY18" s="657"/>
      <c r="AZ18" s="657"/>
      <c r="BA18" s="657"/>
      <c r="BB18" s="657"/>
      <c r="BC18" s="657"/>
      <c r="BD18" s="657"/>
      <c r="BE18" s="657"/>
      <c r="BF18" s="657"/>
      <c r="BG18" s="657"/>
      <c r="BH18" s="657"/>
      <c r="BI18" s="657"/>
      <c r="BJ18" s="657"/>
      <c r="BK18" s="657"/>
      <c r="BL18" s="657"/>
      <c r="BM18" s="657"/>
      <c r="BN18" s="657"/>
    </row>
    <row r="19" spans="1:66" ht="14.5">
      <c r="A19" s="649"/>
      <c r="B19" s="659"/>
      <c r="C19" s="649"/>
      <c r="D19" s="659"/>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4"/>
      <c r="AO19" s="644"/>
      <c r="AP19" s="644"/>
      <c r="AQ19" s="644"/>
      <c r="AR19" s="644"/>
      <c r="AS19" s="644"/>
      <c r="AT19" s="644"/>
      <c r="AU19" s="644"/>
      <c r="AV19" s="644"/>
      <c r="AW19" s="644"/>
      <c r="AX19" s="644"/>
      <c r="AY19" s="644"/>
      <c r="AZ19" s="644"/>
      <c r="BA19" s="644"/>
      <c r="BB19" s="644"/>
      <c r="BC19" s="644"/>
      <c r="BD19" s="644"/>
      <c r="BE19" s="644"/>
      <c r="BF19" s="644"/>
      <c r="BG19" s="644"/>
      <c r="BH19" s="644"/>
      <c r="BI19" s="644"/>
      <c r="BJ19" s="644"/>
      <c r="BK19" s="644"/>
      <c r="BL19" s="644"/>
      <c r="BM19" s="644"/>
      <c r="BN19" s="644"/>
    </row>
    <row r="20" spans="1:66" ht="14.5">
      <c r="A20" s="660" t="s">
        <v>1138</v>
      </c>
      <c r="B20" s="661"/>
      <c r="C20" s="662"/>
      <c r="D20" s="663"/>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4"/>
      <c r="AZ20" s="644"/>
      <c r="BA20" s="644"/>
      <c r="BB20" s="644"/>
      <c r="BC20" s="644"/>
      <c r="BD20" s="644"/>
      <c r="BE20" s="644"/>
      <c r="BF20" s="644"/>
      <c r="BG20" s="644"/>
      <c r="BH20" s="644"/>
      <c r="BI20" s="644"/>
      <c r="BJ20" s="644"/>
      <c r="BK20" s="644"/>
      <c r="BL20" s="644"/>
      <c r="BM20" s="644"/>
      <c r="BN20" s="644"/>
    </row>
    <row r="21" spans="1:66" ht="15.75" customHeight="1">
      <c r="A21" s="767" t="s">
        <v>1115</v>
      </c>
      <c r="B21" s="768"/>
      <c r="C21" s="774"/>
      <c r="D21" s="775"/>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4"/>
      <c r="AS21" s="644"/>
      <c r="AT21" s="644"/>
      <c r="AU21" s="644"/>
      <c r="AV21" s="644"/>
      <c r="AW21" s="644"/>
      <c r="AX21" s="644"/>
      <c r="AY21" s="644"/>
      <c r="AZ21" s="644"/>
      <c r="BA21" s="644"/>
      <c r="BB21" s="644"/>
      <c r="BC21" s="644"/>
      <c r="BD21" s="644"/>
      <c r="BE21" s="644"/>
      <c r="BF21" s="644"/>
      <c r="BG21" s="644"/>
      <c r="BH21" s="644"/>
      <c r="BI21" s="644"/>
      <c r="BJ21" s="644"/>
      <c r="BK21" s="644"/>
      <c r="BL21" s="644"/>
      <c r="BM21" s="644"/>
      <c r="BN21" s="644"/>
    </row>
    <row r="22" spans="1:66" ht="26.25" customHeight="1">
      <c r="A22" s="767" t="s">
        <v>1155</v>
      </c>
      <c r="B22" s="768"/>
      <c r="C22" s="769"/>
      <c r="D22" s="770"/>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4"/>
      <c r="AQ22" s="644"/>
      <c r="AR22" s="644"/>
      <c r="AS22" s="644"/>
      <c r="AT22" s="644"/>
      <c r="AU22" s="644"/>
      <c r="AV22" s="644"/>
      <c r="AW22" s="644"/>
      <c r="AX22" s="644"/>
      <c r="AY22" s="644"/>
      <c r="AZ22" s="644"/>
      <c r="BA22" s="644"/>
      <c r="BB22" s="644"/>
      <c r="BC22" s="644"/>
      <c r="BD22" s="644"/>
      <c r="BE22" s="644"/>
      <c r="BF22" s="644"/>
      <c r="BG22" s="644"/>
      <c r="BH22" s="644"/>
      <c r="BI22" s="644"/>
      <c r="BJ22" s="644"/>
      <c r="BK22" s="644"/>
      <c r="BL22" s="644"/>
      <c r="BM22" s="644"/>
      <c r="BN22" s="644"/>
    </row>
    <row r="23" spans="1:66" ht="14.5">
      <c r="A23" s="777" t="s">
        <v>1137</v>
      </c>
      <c r="B23" s="778"/>
      <c r="C23" s="664"/>
      <c r="D23" s="665"/>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4"/>
      <c r="AP23" s="644"/>
      <c r="AQ23" s="644"/>
      <c r="AR23" s="644"/>
      <c r="AS23" s="644"/>
      <c r="AT23" s="644"/>
      <c r="AU23" s="644"/>
      <c r="AV23" s="644"/>
      <c r="AW23" s="644"/>
      <c r="AX23" s="644"/>
      <c r="AY23" s="644"/>
      <c r="AZ23" s="644"/>
      <c r="BA23" s="644"/>
      <c r="BB23" s="644"/>
      <c r="BC23" s="644"/>
      <c r="BD23" s="644"/>
      <c r="BE23" s="644"/>
      <c r="BF23" s="644"/>
      <c r="BG23" s="644"/>
      <c r="BH23" s="644"/>
      <c r="BI23" s="644"/>
      <c r="BJ23" s="644"/>
      <c r="BK23" s="644"/>
      <c r="BL23" s="644"/>
      <c r="BM23" s="644"/>
      <c r="BN23" s="644"/>
    </row>
    <row r="24" spans="1:66" ht="14.5">
      <c r="A24" s="648"/>
      <c r="B24" s="648"/>
      <c r="C24" s="651"/>
      <c r="D24" s="648"/>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4"/>
      <c r="AQ24" s="644"/>
      <c r="AR24" s="644"/>
      <c r="AS24" s="644"/>
      <c r="AT24" s="644"/>
      <c r="AU24" s="644"/>
      <c r="AV24" s="644"/>
      <c r="AW24" s="644"/>
      <c r="AX24" s="644"/>
      <c r="AY24" s="644"/>
      <c r="AZ24" s="644"/>
      <c r="BA24" s="644"/>
      <c r="BB24" s="644"/>
      <c r="BC24" s="644"/>
      <c r="BD24" s="644"/>
      <c r="BE24" s="644"/>
      <c r="BF24" s="644"/>
      <c r="BG24" s="644"/>
      <c r="BH24" s="644"/>
      <c r="BI24" s="644"/>
      <c r="BJ24" s="644"/>
      <c r="BK24" s="644"/>
      <c r="BL24" s="644"/>
      <c r="BM24" s="644"/>
      <c r="BN24" s="644"/>
    </row>
    <row r="25" spans="1:66">
      <c r="A25" s="779" t="s">
        <v>877</v>
      </c>
      <c r="B25" s="779"/>
      <c r="C25" s="779"/>
      <c r="D25" s="779"/>
      <c r="M25" s="644"/>
      <c r="N25" s="644"/>
      <c r="O25" s="644"/>
      <c r="P25" s="644"/>
      <c r="Q25" s="644"/>
      <c r="R25" s="644"/>
      <c r="S25" s="644"/>
      <c r="T25" s="644"/>
      <c r="U25" s="644"/>
      <c r="V25" s="644"/>
      <c r="W25" s="644"/>
      <c r="X25" s="644"/>
      <c r="Y25" s="644"/>
      <c r="Z25" s="644"/>
      <c r="AA25" s="644"/>
      <c r="AB25" s="644"/>
      <c r="AC25" s="644"/>
      <c r="AD25" s="644"/>
      <c r="AE25" s="644"/>
      <c r="AF25" s="644"/>
      <c r="AG25" s="644"/>
      <c r="AH25" s="644"/>
      <c r="AI25" s="644"/>
      <c r="AJ25" s="644"/>
      <c r="AK25" s="644"/>
      <c r="AL25" s="644"/>
      <c r="AM25" s="644"/>
      <c r="AN25" s="644"/>
      <c r="AO25" s="644"/>
      <c r="AP25" s="644"/>
      <c r="AQ25" s="644"/>
      <c r="AR25" s="644"/>
      <c r="AS25" s="644"/>
      <c r="AT25" s="644"/>
      <c r="AU25" s="644"/>
      <c r="AV25" s="644"/>
      <c r="AW25" s="644"/>
      <c r="AX25" s="644"/>
      <c r="AY25" s="644"/>
      <c r="AZ25" s="644"/>
      <c r="BA25" s="644"/>
      <c r="BB25" s="644"/>
      <c r="BC25" s="644"/>
      <c r="BD25" s="644"/>
      <c r="BE25" s="644"/>
      <c r="BF25" s="644"/>
      <c r="BG25" s="644"/>
      <c r="BH25" s="644"/>
      <c r="BI25" s="644"/>
      <c r="BJ25" s="644"/>
      <c r="BK25" s="644"/>
      <c r="BL25" s="644"/>
      <c r="BM25" s="644"/>
      <c r="BN25" s="644"/>
    </row>
    <row r="26" spans="1:66">
      <c r="A26" s="776" t="s">
        <v>878</v>
      </c>
      <c r="B26" s="776"/>
      <c r="C26" s="776"/>
      <c r="D26" s="776"/>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4"/>
      <c r="AR26" s="644"/>
      <c r="AS26" s="644"/>
      <c r="AT26" s="644"/>
      <c r="AU26" s="644"/>
      <c r="AV26" s="644"/>
      <c r="AW26" s="644"/>
      <c r="AX26" s="644"/>
      <c r="AY26" s="644"/>
      <c r="AZ26" s="644"/>
      <c r="BA26" s="644"/>
      <c r="BB26" s="644"/>
      <c r="BC26" s="644"/>
      <c r="BD26" s="644"/>
      <c r="BE26" s="644"/>
      <c r="BF26" s="644"/>
      <c r="BG26" s="644"/>
      <c r="BH26" s="644"/>
      <c r="BI26" s="644"/>
      <c r="BJ26" s="644"/>
      <c r="BK26" s="644"/>
      <c r="BL26" s="644"/>
      <c r="BM26" s="644"/>
      <c r="BN26" s="644"/>
    </row>
    <row r="27" spans="1:66">
      <c r="A27" s="776" t="s">
        <v>1156</v>
      </c>
      <c r="B27" s="776"/>
      <c r="C27" s="776"/>
      <c r="D27" s="776"/>
      <c r="M27" s="644"/>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644"/>
      <c r="BD27" s="644"/>
      <c r="BE27" s="644"/>
      <c r="BF27" s="644"/>
      <c r="BG27" s="644"/>
      <c r="BH27" s="644"/>
      <c r="BI27" s="644"/>
      <c r="BJ27" s="644"/>
      <c r="BK27" s="644"/>
      <c r="BL27" s="644"/>
      <c r="BM27" s="644"/>
      <c r="BN27" s="644"/>
    </row>
    <row r="28" spans="1:66" ht="13.5" customHeight="1">
      <c r="A28" s="666"/>
      <c r="B28" s="666"/>
      <c r="C28" s="666"/>
      <c r="D28" s="666"/>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4"/>
      <c r="BD28" s="644"/>
      <c r="BE28" s="644"/>
      <c r="BF28" s="644"/>
      <c r="BG28" s="644"/>
      <c r="BH28" s="644"/>
      <c r="BI28" s="644"/>
      <c r="BJ28" s="644"/>
      <c r="BK28" s="644"/>
      <c r="BL28" s="644"/>
      <c r="BM28" s="644"/>
      <c r="BN28" s="644"/>
    </row>
    <row r="29" spans="1:66">
      <c r="A29" s="776" t="s">
        <v>880</v>
      </c>
      <c r="B29" s="776"/>
      <c r="C29" s="776"/>
      <c r="D29" s="776"/>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4"/>
      <c r="BA29" s="644"/>
      <c r="BB29" s="644"/>
      <c r="BC29" s="644"/>
      <c r="BD29" s="644"/>
      <c r="BE29" s="644"/>
      <c r="BF29" s="644"/>
      <c r="BG29" s="644"/>
      <c r="BH29" s="644"/>
      <c r="BI29" s="644"/>
      <c r="BJ29" s="644"/>
      <c r="BK29" s="644"/>
      <c r="BL29" s="644"/>
      <c r="BM29" s="644"/>
      <c r="BN29" s="644"/>
    </row>
    <row r="30" spans="1:66">
      <c r="A30" s="776" t="s">
        <v>881</v>
      </c>
      <c r="B30" s="776"/>
      <c r="C30" s="776"/>
      <c r="D30" s="776"/>
      <c r="M30" s="644"/>
      <c r="N30" s="644"/>
      <c r="O30" s="644"/>
      <c r="P30" s="644"/>
      <c r="Q30" s="644"/>
      <c r="R30" s="644"/>
      <c r="S30" s="644"/>
      <c r="T30" s="644"/>
      <c r="U30" s="644"/>
      <c r="V30" s="644"/>
      <c r="W30" s="644"/>
      <c r="X30" s="644"/>
      <c r="Y30" s="644"/>
      <c r="Z30" s="644"/>
      <c r="AA30" s="644"/>
      <c r="AB30" s="644"/>
      <c r="AC30" s="644"/>
      <c r="AD30" s="644"/>
      <c r="AE30" s="644"/>
      <c r="AF30" s="644"/>
      <c r="AG30" s="644"/>
      <c r="AH30" s="644"/>
      <c r="AI30" s="644"/>
      <c r="AJ30" s="644"/>
      <c r="AK30" s="644"/>
      <c r="AL30" s="644"/>
      <c r="AM30" s="644"/>
      <c r="AN30" s="644"/>
      <c r="AO30" s="644"/>
      <c r="AP30" s="644"/>
      <c r="AQ30" s="644"/>
      <c r="AR30" s="644"/>
      <c r="AS30" s="644"/>
      <c r="AT30" s="644"/>
      <c r="AU30" s="644"/>
      <c r="AV30" s="644"/>
      <c r="AW30" s="644"/>
      <c r="AX30" s="644"/>
      <c r="AY30" s="644"/>
      <c r="AZ30" s="644"/>
      <c r="BA30" s="644"/>
      <c r="BB30" s="644"/>
      <c r="BC30" s="644"/>
      <c r="BD30" s="644"/>
      <c r="BE30" s="644"/>
      <c r="BF30" s="644"/>
      <c r="BG30" s="644"/>
      <c r="BH30" s="644"/>
      <c r="BI30" s="644"/>
      <c r="BJ30" s="644"/>
      <c r="BK30" s="644"/>
      <c r="BL30" s="644"/>
      <c r="BM30" s="644"/>
      <c r="BN30" s="644"/>
    </row>
    <row r="31" spans="1:66">
      <c r="A31" s="776" t="s">
        <v>1157</v>
      </c>
      <c r="B31" s="776"/>
      <c r="C31" s="776"/>
      <c r="D31" s="776"/>
      <c r="M31" s="644"/>
      <c r="N31" s="644"/>
      <c r="O31" s="644"/>
      <c r="P31" s="644"/>
      <c r="Q31" s="644"/>
      <c r="R31" s="644"/>
      <c r="S31" s="644"/>
      <c r="T31" s="644"/>
      <c r="U31" s="644"/>
      <c r="V31" s="644"/>
      <c r="W31" s="644"/>
      <c r="X31" s="644"/>
      <c r="Y31" s="644"/>
      <c r="Z31" s="644"/>
      <c r="AA31" s="644"/>
      <c r="AB31" s="644"/>
      <c r="AC31" s="644"/>
      <c r="AD31" s="644"/>
      <c r="AE31" s="644"/>
      <c r="AF31" s="644"/>
      <c r="AG31" s="644"/>
      <c r="AH31" s="644"/>
      <c r="AI31" s="644"/>
      <c r="AJ31" s="644"/>
      <c r="AK31" s="644"/>
      <c r="AL31" s="644"/>
      <c r="AM31" s="644"/>
      <c r="AN31" s="644"/>
      <c r="AO31" s="644"/>
      <c r="AP31" s="644"/>
      <c r="AQ31" s="644"/>
      <c r="AR31" s="644"/>
      <c r="AS31" s="644"/>
      <c r="AT31" s="644"/>
      <c r="AU31" s="644"/>
      <c r="AV31" s="644"/>
      <c r="AW31" s="644"/>
      <c r="AX31" s="644"/>
      <c r="AY31" s="644"/>
      <c r="AZ31" s="644"/>
      <c r="BA31" s="644"/>
      <c r="BB31" s="644"/>
      <c r="BC31" s="644"/>
      <c r="BD31" s="644"/>
      <c r="BE31" s="644"/>
      <c r="BF31" s="644"/>
      <c r="BG31" s="644"/>
      <c r="BH31" s="644"/>
      <c r="BI31" s="644"/>
      <c r="BJ31" s="644"/>
      <c r="BK31" s="644"/>
      <c r="BL31" s="644"/>
      <c r="BM31" s="644"/>
      <c r="BN31" s="644"/>
    </row>
    <row r="32" spans="1:66">
      <c r="A32" s="644"/>
      <c r="B32" s="644"/>
      <c r="M32" s="644"/>
      <c r="N32" s="644"/>
      <c r="O32" s="644"/>
      <c r="P32" s="644"/>
      <c r="Q32" s="644"/>
      <c r="R32" s="644"/>
      <c r="S32" s="644"/>
      <c r="T32" s="644"/>
      <c r="U32" s="644"/>
      <c r="V32" s="644"/>
      <c r="W32" s="644"/>
      <c r="X32" s="644"/>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4"/>
      <c r="BA32" s="644"/>
      <c r="BB32" s="644"/>
      <c r="BC32" s="644"/>
      <c r="BD32" s="644"/>
      <c r="BE32" s="644"/>
      <c r="BF32" s="644"/>
      <c r="BG32" s="644"/>
      <c r="BH32" s="644"/>
      <c r="BI32" s="644"/>
      <c r="BJ32" s="644"/>
      <c r="BK32" s="644"/>
      <c r="BL32" s="644"/>
      <c r="BM32" s="644"/>
      <c r="BN32" s="644"/>
    </row>
    <row r="33" spans="1:66">
      <c r="A33" s="644"/>
      <c r="B33" s="644"/>
      <c r="M33" s="644"/>
      <c r="N33" s="644"/>
      <c r="O33" s="644"/>
      <c r="P33" s="644"/>
      <c r="Q33" s="644"/>
      <c r="R33" s="644"/>
      <c r="S33" s="644"/>
      <c r="T33" s="644"/>
      <c r="U33" s="644"/>
      <c r="V33" s="644"/>
      <c r="W33" s="644"/>
      <c r="X33" s="644"/>
      <c r="Y33" s="644"/>
      <c r="Z33" s="644"/>
      <c r="AA33" s="644"/>
      <c r="AB33" s="644"/>
      <c r="AC33" s="644"/>
      <c r="AD33" s="644"/>
      <c r="AE33" s="644"/>
      <c r="AF33" s="644"/>
      <c r="AG33" s="644"/>
      <c r="AH33" s="644"/>
      <c r="AI33" s="644"/>
      <c r="AJ33" s="644"/>
      <c r="AK33" s="644"/>
      <c r="AL33" s="644"/>
      <c r="AM33" s="644"/>
      <c r="AN33" s="644"/>
      <c r="AO33" s="644"/>
      <c r="AP33" s="644"/>
      <c r="AQ33" s="644"/>
      <c r="AR33" s="644"/>
      <c r="AS33" s="644"/>
      <c r="AT33" s="644"/>
      <c r="AU33" s="644"/>
      <c r="AV33" s="644"/>
      <c r="AW33" s="644"/>
      <c r="AX33" s="644"/>
      <c r="AY33" s="644"/>
      <c r="AZ33" s="644"/>
      <c r="BA33" s="644"/>
      <c r="BB33" s="644"/>
      <c r="BC33" s="644"/>
      <c r="BD33" s="644"/>
      <c r="BE33" s="644"/>
      <c r="BF33" s="644"/>
      <c r="BG33" s="644"/>
      <c r="BH33" s="644"/>
      <c r="BI33" s="644"/>
      <c r="BJ33" s="644"/>
      <c r="BK33" s="644"/>
      <c r="BL33" s="644"/>
      <c r="BM33" s="644"/>
      <c r="BN33" s="644"/>
    </row>
    <row r="34" spans="1:66">
      <c r="A34" s="644"/>
      <c r="B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4"/>
      <c r="AY34" s="644"/>
      <c r="AZ34" s="644"/>
      <c r="BA34" s="644"/>
      <c r="BB34" s="644"/>
      <c r="BC34" s="644"/>
      <c r="BD34" s="644"/>
      <c r="BE34" s="644"/>
      <c r="BF34" s="644"/>
      <c r="BG34" s="644"/>
      <c r="BH34" s="644"/>
      <c r="BI34" s="644"/>
      <c r="BJ34" s="644"/>
      <c r="BK34" s="644"/>
      <c r="BL34" s="644"/>
      <c r="BM34" s="644"/>
      <c r="BN34" s="644"/>
    </row>
    <row r="35" spans="1:66">
      <c r="A35" s="644"/>
      <c r="B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4"/>
      <c r="BA35" s="644"/>
      <c r="BB35" s="644"/>
      <c r="BC35" s="644"/>
      <c r="BD35" s="644"/>
      <c r="BE35" s="644"/>
      <c r="BF35" s="644"/>
      <c r="BG35" s="644"/>
      <c r="BH35" s="644"/>
      <c r="BI35" s="644"/>
      <c r="BJ35" s="644"/>
      <c r="BK35" s="644"/>
      <c r="BL35" s="644"/>
      <c r="BM35" s="644"/>
      <c r="BN35" s="644"/>
    </row>
    <row r="36" spans="1:66" s="644" customFormat="1"/>
    <row r="37" spans="1:66" s="644" customFormat="1"/>
    <row r="38" spans="1:66" s="644" customFormat="1"/>
    <row r="39" spans="1:66" s="644" customFormat="1"/>
    <row r="40" spans="1:66" s="644" customFormat="1"/>
    <row r="41" spans="1:66" s="644" customFormat="1"/>
    <row r="42" spans="1:66" s="644" customFormat="1"/>
    <row r="43" spans="1:66" s="644" customFormat="1"/>
    <row r="44" spans="1:66" s="644" customFormat="1"/>
    <row r="45" spans="1:66" s="644" customFormat="1"/>
    <row r="46" spans="1:66" s="644" customFormat="1"/>
    <row r="47" spans="1:66" s="644" customFormat="1"/>
    <row r="48" spans="1:66" s="644" customFormat="1"/>
    <row r="49" spans="1:31" s="644" customFormat="1"/>
    <row r="50" spans="1:31" s="644" customFormat="1"/>
    <row r="51" spans="1:31" s="644" customFormat="1"/>
    <row r="52" spans="1:31" s="644" customFormat="1"/>
    <row r="53" spans="1:31" s="644" customFormat="1"/>
    <row r="54" spans="1:31" s="644" customFormat="1"/>
    <row r="55" spans="1:31">
      <c r="A55" s="644"/>
      <c r="B55" s="644"/>
      <c r="M55" s="644"/>
      <c r="N55" s="644"/>
      <c r="O55" s="644"/>
      <c r="P55" s="644"/>
      <c r="Q55" s="644"/>
      <c r="R55" s="644"/>
      <c r="S55" s="644"/>
      <c r="T55" s="644"/>
      <c r="U55" s="644"/>
      <c r="V55" s="644"/>
      <c r="W55" s="644"/>
      <c r="X55" s="644"/>
      <c r="Y55" s="644"/>
      <c r="Z55" s="644"/>
      <c r="AA55" s="644"/>
      <c r="AB55" s="644"/>
      <c r="AC55" s="644"/>
      <c r="AD55" s="644"/>
      <c r="AE55" s="644"/>
    </row>
    <row r="56" spans="1:31">
      <c r="A56" s="644"/>
      <c r="B56" s="644"/>
      <c r="M56" s="644"/>
      <c r="N56" s="644"/>
      <c r="O56" s="644"/>
      <c r="P56" s="644"/>
      <c r="Q56" s="644"/>
      <c r="R56" s="644"/>
      <c r="S56" s="644"/>
      <c r="T56" s="644"/>
      <c r="U56" s="644"/>
      <c r="V56" s="644"/>
      <c r="W56" s="644"/>
      <c r="X56" s="644"/>
      <c r="Y56" s="644"/>
      <c r="Z56" s="644"/>
      <c r="AA56" s="644"/>
      <c r="AB56" s="644"/>
      <c r="AC56" s="644"/>
      <c r="AD56" s="644"/>
      <c r="AE56" s="644"/>
    </row>
    <row r="57" spans="1:31">
      <c r="A57" s="644"/>
      <c r="B57" s="644"/>
      <c r="M57" s="644"/>
      <c r="N57" s="644"/>
      <c r="O57" s="644"/>
      <c r="P57" s="644"/>
      <c r="Q57" s="644"/>
      <c r="R57" s="644"/>
      <c r="S57" s="644"/>
      <c r="T57" s="644"/>
      <c r="U57" s="644"/>
      <c r="V57" s="644"/>
      <c r="W57" s="644"/>
      <c r="X57" s="644"/>
      <c r="Y57" s="644"/>
      <c r="Z57" s="644"/>
      <c r="AA57" s="644"/>
      <c r="AB57" s="644"/>
      <c r="AC57" s="644"/>
      <c r="AD57" s="644"/>
      <c r="AE57" s="644"/>
    </row>
    <row r="58" spans="1:31">
      <c r="A58" s="644"/>
      <c r="B58" s="644"/>
      <c r="M58" s="644"/>
      <c r="N58" s="644"/>
      <c r="O58" s="644"/>
      <c r="P58" s="644"/>
      <c r="Q58" s="644"/>
      <c r="R58" s="644"/>
      <c r="S58" s="644"/>
      <c r="T58" s="644"/>
      <c r="U58" s="644"/>
      <c r="V58" s="644"/>
      <c r="W58" s="644"/>
      <c r="X58" s="644"/>
      <c r="Y58" s="644"/>
      <c r="Z58" s="644"/>
      <c r="AA58" s="644"/>
      <c r="AB58" s="644"/>
      <c r="AC58" s="644"/>
      <c r="AD58" s="644"/>
      <c r="AE58" s="644"/>
    </row>
    <row r="59" spans="1:31">
      <c r="A59" s="644"/>
      <c r="B59" s="644"/>
      <c r="M59" s="644"/>
      <c r="N59" s="644"/>
      <c r="O59" s="644"/>
      <c r="P59" s="644"/>
      <c r="Q59" s="644"/>
      <c r="R59" s="644"/>
      <c r="S59" s="644"/>
      <c r="T59" s="644"/>
      <c r="U59" s="644"/>
      <c r="V59" s="644"/>
      <c r="W59" s="644"/>
      <c r="X59" s="644"/>
      <c r="Y59" s="644"/>
      <c r="Z59" s="644"/>
      <c r="AA59" s="644"/>
      <c r="AB59" s="644"/>
      <c r="AC59" s="644"/>
      <c r="AD59" s="644"/>
      <c r="AE59" s="644"/>
    </row>
    <row r="60" spans="1:31">
      <c r="A60" s="644"/>
      <c r="B60" s="644"/>
      <c r="M60" s="644"/>
      <c r="N60" s="644"/>
      <c r="O60" s="644"/>
      <c r="P60" s="644"/>
      <c r="Q60" s="644"/>
      <c r="R60" s="644"/>
      <c r="S60" s="644"/>
      <c r="T60" s="644"/>
      <c r="U60" s="644"/>
      <c r="V60" s="644"/>
      <c r="W60" s="644"/>
      <c r="X60" s="644"/>
      <c r="Y60" s="644"/>
      <c r="Z60" s="644"/>
      <c r="AA60" s="644"/>
      <c r="AB60" s="644"/>
      <c r="AC60" s="644"/>
      <c r="AD60" s="644"/>
      <c r="AE60" s="644"/>
    </row>
    <row r="61" spans="1:31">
      <c r="A61" s="644"/>
      <c r="B61" s="644"/>
      <c r="M61" s="644"/>
      <c r="N61" s="644"/>
      <c r="O61" s="644"/>
      <c r="P61" s="644"/>
      <c r="Q61" s="644"/>
      <c r="R61" s="644"/>
      <c r="S61" s="644"/>
      <c r="T61" s="644"/>
      <c r="U61" s="644"/>
      <c r="V61" s="644"/>
      <c r="W61" s="644"/>
      <c r="X61" s="644"/>
      <c r="Y61" s="644"/>
      <c r="Z61" s="644"/>
      <c r="AA61" s="644"/>
      <c r="AB61" s="644"/>
      <c r="AC61" s="644"/>
      <c r="AD61" s="644"/>
      <c r="AE61" s="644"/>
    </row>
    <row r="62" spans="1:31">
      <c r="A62" s="644"/>
      <c r="B62" s="644"/>
      <c r="M62" s="644"/>
      <c r="N62" s="644"/>
      <c r="O62" s="644"/>
      <c r="P62" s="644"/>
      <c r="Q62" s="644"/>
      <c r="R62" s="644"/>
      <c r="S62" s="644"/>
      <c r="T62" s="644"/>
      <c r="U62" s="644"/>
      <c r="V62" s="644"/>
      <c r="W62" s="644"/>
      <c r="X62" s="644"/>
      <c r="Y62" s="644"/>
      <c r="Z62" s="644"/>
      <c r="AA62" s="644"/>
      <c r="AB62" s="644"/>
      <c r="AC62" s="644"/>
      <c r="AD62" s="644"/>
      <c r="AE62" s="644"/>
    </row>
    <row r="63" spans="1:31">
      <c r="A63" s="644"/>
      <c r="B63" s="644"/>
      <c r="M63" s="644"/>
      <c r="N63" s="644"/>
      <c r="O63" s="644"/>
      <c r="P63" s="644"/>
      <c r="Q63" s="644"/>
      <c r="R63" s="644"/>
      <c r="S63" s="644"/>
      <c r="T63" s="644"/>
      <c r="U63" s="644"/>
      <c r="V63" s="644"/>
      <c r="W63" s="644"/>
      <c r="X63" s="644"/>
      <c r="Y63" s="644"/>
      <c r="Z63" s="644"/>
      <c r="AA63" s="644"/>
      <c r="AB63" s="644"/>
      <c r="AC63" s="644"/>
      <c r="AD63" s="644"/>
      <c r="AE63" s="644"/>
    </row>
    <row r="64" spans="1:31">
      <c r="A64" s="644"/>
      <c r="B64" s="644"/>
      <c r="M64" s="644"/>
      <c r="N64" s="644"/>
      <c r="O64" s="644"/>
      <c r="P64" s="644"/>
      <c r="Q64" s="644"/>
      <c r="R64" s="644"/>
      <c r="S64" s="644"/>
      <c r="T64" s="644"/>
      <c r="U64" s="644"/>
      <c r="V64" s="644"/>
      <c r="W64" s="644"/>
      <c r="X64" s="644"/>
      <c r="Y64" s="644"/>
      <c r="Z64" s="644"/>
      <c r="AA64" s="644"/>
      <c r="AB64" s="644"/>
      <c r="AC64" s="644"/>
      <c r="AD64" s="644"/>
      <c r="AE64" s="644"/>
    </row>
    <row r="65" spans="1:31">
      <c r="A65" s="644"/>
      <c r="B65" s="644"/>
      <c r="M65" s="644"/>
      <c r="N65" s="644"/>
      <c r="O65" s="644"/>
      <c r="P65" s="644"/>
      <c r="Q65" s="644"/>
      <c r="R65" s="644"/>
      <c r="S65" s="644"/>
      <c r="T65" s="644"/>
      <c r="U65" s="644"/>
      <c r="V65" s="644"/>
      <c r="W65" s="644"/>
      <c r="X65" s="644"/>
      <c r="Y65" s="644"/>
      <c r="Z65" s="644"/>
      <c r="AA65" s="644"/>
      <c r="AB65" s="644"/>
      <c r="AC65" s="644"/>
      <c r="AD65" s="644"/>
      <c r="AE65" s="644"/>
    </row>
    <row r="66" spans="1:31">
      <c r="A66" s="644"/>
      <c r="B66" s="644"/>
      <c r="M66" s="644"/>
      <c r="N66" s="644"/>
      <c r="O66" s="644"/>
      <c r="P66" s="644"/>
      <c r="Q66" s="644"/>
      <c r="R66" s="644"/>
      <c r="S66" s="644"/>
      <c r="T66" s="644"/>
      <c r="U66" s="644"/>
      <c r="V66" s="644"/>
      <c r="W66" s="644"/>
      <c r="X66" s="644"/>
      <c r="Y66" s="644"/>
      <c r="Z66" s="644"/>
      <c r="AA66" s="644"/>
      <c r="AB66" s="644"/>
      <c r="AC66" s="644"/>
      <c r="AD66" s="644"/>
      <c r="AE66" s="644"/>
    </row>
    <row r="67" spans="1:31">
      <c r="A67" s="644"/>
      <c r="B67" s="644"/>
      <c r="M67" s="644"/>
      <c r="N67" s="644"/>
      <c r="O67" s="644"/>
      <c r="P67" s="644"/>
      <c r="Q67" s="644"/>
      <c r="R67" s="644"/>
      <c r="S67" s="644"/>
      <c r="T67" s="644"/>
      <c r="U67" s="644"/>
      <c r="V67" s="644"/>
      <c r="W67" s="644"/>
      <c r="X67" s="644"/>
      <c r="Y67" s="644"/>
      <c r="Z67" s="644"/>
      <c r="AA67" s="644"/>
      <c r="AB67" s="644"/>
      <c r="AC67" s="644"/>
      <c r="AD67" s="644"/>
      <c r="AE67" s="644"/>
    </row>
    <row r="68" spans="1:31">
      <c r="A68" s="644"/>
      <c r="B68" s="644"/>
      <c r="M68" s="644"/>
      <c r="N68" s="644"/>
      <c r="O68" s="644"/>
      <c r="P68" s="644"/>
      <c r="Q68" s="644"/>
      <c r="R68" s="644"/>
      <c r="S68" s="644"/>
      <c r="T68" s="644"/>
      <c r="U68" s="644"/>
      <c r="V68" s="644"/>
      <c r="W68" s="644"/>
      <c r="X68" s="644"/>
      <c r="Y68" s="644"/>
      <c r="Z68" s="644"/>
      <c r="AA68" s="644"/>
      <c r="AB68" s="644"/>
      <c r="AC68" s="644"/>
      <c r="AD68" s="644"/>
      <c r="AE68" s="644"/>
    </row>
    <row r="69" spans="1:31">
      <c r="A69" s="644"/>
      <c r="B69" s="644"/>
      <c r="M69" s="644"/>
      <c r="N69" s="644"/>
      <c r="O69" s="644"/>
      <c r="P69" s="644"/>
      <c r="Q69" s="644"/>
      <c r="R69" s="644"/>
      <c r="S69" s="644"/>
      <c r="T69" s="644"/>
      <c r="U69" s="644"/>
      <c r="V69" s="644"/>
      <c r="W69" s="644"/>
      <c r="X69" s="644"/>
      <c r="Y69" s="644"/>
      <c r="Z69" s="644"/>
      <c r="AA69" s="644"/>
      <c r="AB69" s="644"/>
      <c r="AC69" s="644"/>
      <c r="AD69" s="644"/>
      <c r="AE69" s="644"/>
    </row>
    <row r="70" spans="1:31">
      <c r="A70" s="644"/>
      <c r="B70" s="644"/>
      <c r="M70" s="644"/>
      <c r="N70" s="644"/>
      <c r="O70" s="644"/>
      <c r="P70" s="644"/>
      <c r="Q70" s="644"/>
      <c r="R70" s="644"/>
      <c r="S70" s="644"/>
      <c r="T70" s="644"/>
      <c r="U70" s="644"/>
      <c r="V70" s="644"/>
      <c r="W70" s="644"/>
      <c r="X70" s="644"/>
      <c r="Y70" s="644"/>
      <c r="Z70" s="644"/>
      <c r="AA70" s="644"/>
      <c r="AB70" s="644"/>
      <c r="AC70" s="644"/>
      <c r="AD70" s="644"/>
      <c r="AE70" s="644"/>
    </row>
    <row r="71" spans="1:31">
      <c r="A71" s="644"/>
      <c r="B71" s="644"/>
      <c r="M71" s="644"/>
      <c r="N71" s="644"/>
      <c r="O71" s="644"/>
      <c r="P71" s="644"/>
      <c r="Q71" s="644"/>
      <c r="R71" s="644"/>
      <c r="S71" s="644"/>
      <c r="T71" s="644"/>
      <c r="U71" s="644"/>
      <c r="V71" s="644"/>
      <c r="W71" s="644"/>
      <c r="X71" s="644"/>
      <c r="Y71" s="644"/>
      <c r="Z71" s="644"/>
      <c r="AA71" s="644"/>
      <c r="AB71" s="644"/>
      <c r="AC71" s="644"/>
      <c r="AD71" s="644"/>
      <c r="AE71" s="644"/>
    </row>
    <row r="72" spans="1:31">
      <c r="A72" s="644"/>
      <c r="B72" s="644"/>
      <c r="M72" s="644"/>
      <c r="N72" s="644"/>
      <c r="O72" s="644"/>
      <c r="P72" s="644"/>
      <c r="Q72" s="644"/>
      <c r="R72" s="644"/>
      <c r="S72" s="644"/>
      <c r="T72" s="644"/>
      <c r="U72" s="644"/>
      <c r="V72" s="644"/>
      <c r="W72" s="644"/>
      <c r="X72" s="644"/>
      <c r="Y72" s="644"/>
      <c r="Z72" s="644"/>
      <c r="AA72" s="644"/>
      <c r="AB72" s="644"/>
      <c r="AC72" s="644"/>
      <c r="AD72" s="644"/>
      <c r="AE72" s="644"/>
    </row>
    <row r="73" spans="1:31">
      <c r="A73" s="644"/>
      <c r="B73" s="644"/>
      <c r="M73" s="644"/>
      <c r="N73" s="644"/>
      <c r="O73" s="644"/>
      <c r="P73" s="644"/>
      <c r="Q73" s="644"/>
      <c r="R73" s="644"/>
      <c r="S73" s="644"/>
      <c r="T73" s="644"/>
      <c r="U73" s="644"/>
      <c r="V73" s="644"/>
      <c r="W73" s="644"/>
      <c r="X73" s="644"/>
      <c r="Y73" s="644"/>
      <c r="Z73" s="644"/>
      <c r="AA73" s="644"/>
      <c r="AB73" s="644"/>
      <c r="AC73" s="644"/>
      <c r="AD73" s="644"/>
      <c r="AE73" s="644"/>
    </row>
    <row r="74" spans="1:31">
      <c r="A74" s="644"/>
      <c r="B74" s="644"/>
      <c r="M74" s="644"/>
      <c r="N74" s="644"/>
      <c r="O74" s="644"/>
      <c r="P74" s="644"/>
      <c r="Q74" s="644"/>
      <c r="R74" s="644"/>
      <c r="S74" s="644"/>
      <c r="T74" s="644"/>
      <c r="U74" s="644"/>
      <c r="V74" s="644"/>
      <c r="W74" s="644"/>
      <c r="X74" s="644"/>
      <c r="Y74" s="644"/>
      <c r="Z74" s="644"/>
      <c r="AA74" s="644"/>
      <c r="AB74" s="644"/>
      <c r="AC74" s="644"/>
      <c r="AD74" s="644"/>
      <c r="AE74" s="644"/>
    </row>
    <row r="75" spans="1:31">
      <c r="A75" s="644"/>
      <c r="B75" s="644"/>
      <c r="M75" s="644"/>
      <c r="N75" s="644"/>
      <c r="O75" s="644"/>
      <c r="P75" s="644"/>
      <c r="Q75" s="644"/>
      <c r="R75" s="644"/>
      <c r="S75" s="644"/>
      <c r="T75" s="644"/>
      <c r="U75" s="644"/>
      <c r="V75" s="644"/>
      <c r="W75" s="644"/>
      <c r="X75" s="644"/>
      <c r="Y75" s="644"/>
      <c r="Z75" s="644"/>
      <c r="AA75" s="644"/>
      <c r="AB75" s="644"/>
      <c r="AC75" s="644"/>
      <c r="AD75" s="644"/>
      <c r="AE75" s="644"/>
    </row>
    <row r="76" spans="1:31">
      <c r="A76" s="644"/>
      <c r="B76" s="644"/>
      <c r="M76" s="644"/>
      <c r="N76" s="644"/>
      <c r="O76" s="644"/>
      <c r="P76" s="644"/>
      <c r="Q76" s="644"/>
      <c r="R76" s="644"/>
      <c r="S76" s="644"/>
      <c r="T76" s="644"/>
      <c r="U76" s="644"/>
      <c r="V76" s="644"/>
      <c r="W76" s="644"/>
      <c r="X76" s="644"/>
      <c r="Y76" s="644"/>
      <c r="Z76" s="644"/>
      <c r="AA76" s="644"/>
      <c r="AB76" s="644"/>
      <c r="AC76" s="644"/>
      <c r="AD76" s="644"/>
      <c r="AE76" s="644"/>
    </row>
    <row r="77" spans="1:31">
      <c r="A77" s="644"/>
      <c r="B77" s="644"/>
      <c r="M77" s="644"/>
      <c r="N77" s="644"/>
      <c r="O77" s="644"/>
      <c r="P77" s="644"/>
      <c r="Q77" s="644"/>
      <c r="R77" s="644"/>
      <c r="S77" s="644"/>
      <c r="T77" s="644"/>
      <c r="U77" s="644"/>
      <c r="V77" s="644"/>
      <c r="W77" s="644"/>
      <c r="X77" s="644"/>
      <c r="Y77" s="644"/>
      <c r="Z77" s="644"/>
      <c r="AA77" s="644"/>
      <c r="AB77" s="644"/>
      <c r="AC77" s="644"/>
      <c r="AD77" s="644"/>
      <c r="AE77" s="644"/>
    </row>
    <row r="78" spans="1:31">
      <c r="A78" s="644"/>
      <c r="B78" s="644"/>
      <c r="M78" s="644"/>
      <c r="N78" s="644"/>
      <c r="O78" s="644"/>
      <c r="P78" s="644"/>
      <c r="Q78" s="644"/>
      <c r="R78" s="644"/>
      <c r="S78" s="644"/>
      <c r="T78" s="644"/>
      <c r="U78" s="644"/>
      <c r="V78" s="644"/>
      <c r="W78" s="644"/>
      <c r="X78" s="644"/>
      <c r="Y78" s="644"/>
      <c r="Z78" s="644"/>
      <c r="AA78" s="644"/>
      <c r="AB78" s="644"/>
      <c r="AC78" s="644"/>
      <c r="AD78" s="644"/>
      <c r="AE78" s="644"/>
    </row>
    <row r="79" spans="1:31">
      <c r="A79" s="644"/>
      <c r="B79" s="644"/>
      <c r="M79" s="644"/>
      <c r="N79" s="644"/>
      <c r="O79" s="644"/>
      <c r="P79" s="644"/>
      <c r="Q79" s="644"/>
      <c r="R79" s="644"/>
      <c r="S79" s="644"/>
      <c r="T79" s="644"/>
      <c r="U79" s="644"/>
      <c r="V79" s="644"/>
      <c r="W79" s="644"/>
      <c r="X79" s="644"/>
      <c r="Y79" s="644"/>
      <c r="Z79" s="644"/>
      <c r="AA79" s="644"/>
      <c r="AB79" s="644"/>
      <c r="AC79" s="644"/>
      <c r="AD79" s="644"/>
      <c r="AE79" s="644"/>
    </row>
    <row r="80" spans="1:31">
      <c r="A80" s="644"/>
      <c r="B80" s="644"/>
      <c r="M80" s="644"/>
      <c r="N80" s="644"/>
      <c r="O80" s="644"/>
      <c r="P80" s="644"/>
      <c r="Q80" s="644"/>
      <c r="R80" s="644"/>
      <c r="S80" s="644"/>
      <c r="T80" s="644"/>
      <c r="U80" s="644"/>
      <c r="V80" s="644"/>
      <c r="W80" s="644"/>
      <c r="X80" s="644"/>
      <c r="Y80" s="644"/>
      <c r="Z80" s="644"/>
      <c r="AA80" s="644"/>
      <c r="AB80" s="644"/>
      <c r="AC80" s="644"/>
      <c r="AD80" s="644"/>
      <c r="AE80" s="644"/>
    </row>
    <row r="81" spans="1:31">
      <c r="A81" s="644"/>
      <c r="B81" s="644"/>
      <c r="M81" s="644"/>
      <c r="N81" s="644"/>
      <c r="O81" s="644"/>
      <c r="P81" s="644"/>
      <c r="Q81" s="644"/>
      <c r="R81" s="644"/>
      <c r="S81" s="644"/>
      <c r="T81" s="644"/>
      <c r="U81" s="644"/>
      <c r="V81" s="644"/>
      <c r="W81" s="644"/>
      <c r="X81" s="644"/>
      <c r="Y81" s="644"/>
      <c r="Z81" s="644"/>
      <c r="AA81" s="644"/>
      <c r="AB81" s="644"/>
      <c r="AC81" s="644"/>
      <c r="AD81" s="644"/>
      <c r="AE81" s="644"/>
    </row>
    <row r="82" spans="1:31">
      <c r="A82" s="644"/>
      <c r="B82" s="644"/>
      <c r="M82" s="644"/>
      <c r="N82" s="644"/>
      <c r="O82" s="644"/>
      <c r="P82" s="644"/>
      <c r="Q82" s="644"/>
      <c r="R82" s="644"/>
      <c r="S82" s="644"/>
      <c r="T82" s="644"/>
      <c r="U82" s="644"/>
      <c r="V82" s="644"/>
      <c r="W82" s="644"/>
      <c r="X82" s="644"/>
      <c r="Y82" s="644"/>
      <c r="Z82" s="644"/>
      <c r="AA82" s="644"/>
      <c r="AB82" s="644"/>
      <c r="AC82" s="644"/>
      <c r="AD82" s="644"/>
      <c r="AE82" s="644"/>
    </row>
    <row r="83" spans="1:31">
      <c r="A83" s="644"/>
      <c r="B83" s="644"/>
      <c r="M83" s="644"/>
      <c r="N83" s="644"/>
      <c r="O83" s="644"/>
      <c r="P83" s="644"/>
      <c r="Q83" s="644"/>
      <c r="R83" s="644"/>
      <c r="S83" s="644"/>
      <c r="T83" s="644"/>
      <c r="U83" s="644"/>
      <c r="V83" s="644"/>
      <c r="W83" s="644"/>
      <c r="X83" s="644"/>
      <c r="Y83" s="644"/>
      <c r="Z83" s="644"/>
      <c r="AA83" s="644"/>
      <c r="AB83" s="644"/>
      <c r="AC83" s="644"/>
      <c r="AD83" s="644"/>
      <c r="AE83" s="644"/>
    </row>
    <row r="84" spans="1:31">
      <c r="A84" s="644"/>
      <c r="B84" s="644"/>
      <c r="M84" s="644"/>
      <c r="N84" s="644"/>
      <c r="O84" s="644"/>
      <c r="P84" s="644"/>
      <c r="Q84" s="644"/>
      <c r="R84" s="644"/>
      <c r="S84" s="644"/>
      <c r="T84" s="644"/>
      <c r="U84" s="644"/>
      <c r="V84" s="644"/>
      <c r="W84" s="644"/>
      <c r="X84" s="644"/>
      <c r="Y84" s="644"/>
      <c r="Z84" s="644"/>
      <c r="AA84" s="644"/>
      <c r="AB84" s="644"/>
      <c r="AC84" s="644"/>
      <c r="AD84" s="644"/>
      <c r="AE84" s="644"/>
    </row>
    <row r="85" spans="1:31">
      <c r="A85" s="644"/>
      <c r="B85" s="644"/>
      <c r="M85" s="644"/>
      <c r="N85" s="644"/>
      <c r="O85" s="644"/>
      <c r="P85" s="644"/>
      <c r="Q85" s="644"/>
      <c r="R85" s="644"/>
      <c r="S85" s="644"/>
      <c r="T85" s="644"/>
      <c r="U85" s="644"/>
      <c r="V85" s="644"/>
      <c r="W85" s="644"/>
      <c r="X85" s="644"/>
      <c r="Y85" s="644"/>
      <c r="Z85" s="644"/>
      <c r="AA85" s="644"/>
      <c r="AB85" s="644"/>
      <c r="AC85" s="644"/>
      <c r="AD85" s="644"/>
      <c r="AE85" s="644"/>
    </row>
    <row r="86" spans="1:31">
      <c r="A86" s="644"/>
      <c r="B86" s="644"/>
      <c r="M86" s="644"/>
      <c r="N86" s="644"/>
      <c r="O86" s="644"/>
      <c r="P86" s="644"/>
      <c r="Q86" s="644"/>
      <c r="R86" s="644"/>
      <c r="S86" s="644"/>
      <c r="T86" s="644"/>
      <c r="U86" s="644"/>
      <c r="V86" s="644"/>
      <c r="W86" s="644"/>
      <c r="X86" s="644"/>
      <c r="Y86" s="644"/>
      <c r="Z86" s="644"/>
      <c r="AA86" s="644"/>
      <c r="AB86" s="644"/>
      <c r="AC86" s="644"/>
      <c r="AD86" s="644"/>
      <c r="AE86" s="644"/>
    </row>
    <row r="87" spans="1:31">
      <c r="A87" s="644"/>
      <c r="B87" s="644"/>
      <c r="M87" s="644"/>
      <c r="N87" s="644"/>
      <c r="O87" s="644"/>
      <c r="P87" s="644"/>
      <c r="Q87" s="644"/>
      <c r="R87" s="644"/>
      <c r="S87" s="644"/>
      <c r="T87" s="644"/>
      <c r="U87" s="644"/>
      <c r="V87" s="644"/>
      <c r="W87" s="644"/>
      <c r="X87" s="644"/>
      <c r="Y87" s="644"/>
      <c r="Z87" s="644"/>
      <c r="AA87" s="644"/>
      <c r="AB87" s="644"/>
      <c r="AC87" s="644"/>
      <c r="AD87" s="644"/>
      <c r="AE87" s="644"/>
    </row>
    <row r="88" spans="1:31">
      <c r="A88" s="644"/>
      <c r="B88" s="644"/>
      <c r="M88" s="644"/>
      <c r="N88" s="644"/>
      <c r="O88" s="644"/>
      <c r="P88" s="644"/>
      <c r="Q88" s="644"/>
      <c r="R88" s="644"/>
      <c r="S88" s="644"/>
      <c r="T88" s="644"/>
      <c r="U88" s="644"/>
      <c r="V88" s="644"/>
      <c r="W88" s="644"/>
      <c r="X88" s="644"/>
      <c r="Y88" s="644"/>
      <c r="Z88" s="644"/>
      <c r="AA88" s="644"/>
      <c r="AB88" s="644"/>
      <c r="AC88" s="644"/>
      <c r="AD88" s="644"/>
      <c r="AE88" s="644"/>
    </row>
    <row r="89" spans="1:31">
      <c r="A89" s="644"/>
      <c r="B89" s="644"/>
      <c r="M89" s="644"/>
      <c r="N89" s="644"/>
      <c r="O89" s="644"/>
      <c r="P89" s="644"/>
      <c r="Q89" s="644"/>
      <c r="R89" s="644"/>
      <c r="S89" s="644"/>
      <c r="T89" s="644"/>
      <c r="U89" s="644"/>
      <c r="V89" s="644"/>
      <c r="W89" s="644"/>
      <c r="X89" s="644"/>
      <c r="Y89" s="644"/>
      <c r="Z89" s="644"/>
      <c r="AA89" s="644"/>
      <c r="AB89" s="644"/>
      <c r="AC89" s="644"/>
      <c r="AD89" s="644"/>
      <c r="AE89" s="644"/>
    </row>
    <row r="90" spans="1:31">
      <c r="A90" s="644"/>
      <c r="B90" s="644"/>
      <c r="M90" s="644"/>
      <c r="N90" s="644"/>
      <c r="O90" s="644"/>
      <c r="P90" s="644"/>
      <c r="Q90" s="644"/>
      <c r="R90" s="644"/>
      <c r="S90" s="644"/>
      <c r="T90" s="644"/>
      <c r="U90" s="644"/>
      <c r="V90" s="644"/>
      <c r="W90" s="644"/>
      <c r="X90" s="644"/>
      <c r="Y90" s="644"/>
      <c r="Z90" s="644"/>
      <c r="AA90" s="644"/>
      <c r="AB90" s="644"/>
      <c r="AC90" s="644"/>
      <c r="AD90" s="644"/>
      <c r="AE90" s="644"/>
    </row>
    <row r="91" spans="1:31">
      <c r="A91" s="644"/>
      <c r="B91" s="644"/>
      <c r="M91" s="644"/>
      <c r="N91" s="644"/>
      <c r="O91" s="644"/>
      <c r="P91" s="644"/>
      <c r="Q91" s="644"/>
      <c r="R91" s="644"/>
      <c r="S91" s="644"/>
      <c r="T91" s="644"/>
      <c r="U91" s="644"/>
      <c r="V91" s="644"/>
      <c r="W91" s="644"/>
      <c r="X91" s="644"/>
      <c r="Y91" s="644"/>
      <c r="Z91" s="644"/>
      <c r="AA91" s="644"/>
      <c r="AB91" s="644"/>
      <c r="AC91" s="644"/>
      <c r="AD91" s="644"/>
      <c r="AE91" s="644"/>
    </row>
    <row r="92" spans="1:31">
      <c r="A92" s="644"/>
      <c r="B92" s="644"/>
      <c r="M92" s="644"/>
      <c r="N92" s="644"/>
      <c r="O92" s="644"/>
      <c r="P92" s="644"/>
      <c r="Q92" s="644"/>
      <c r="R92" s="644"/>
      <c r="S92" s="644"/>
      <c r="T92" s="644"/>
      <c r="U92" s="644"/>
      <c r="V92" s="644"/>
      <c r="W92" s="644"/>
      <c r="X92" s="644"/>
      <c r="Y92" s="644"/>
      <c r="Z92" s="644"/>
      <c r="AA92" s="644"/>
      <c r="AB92" s="644"/>
      <c r="AC92" s="644"/>
      <c r="AD92" s="644"/>
      <c r="AE92" s="644"/>
    </row>
    <row r="93" spans="1:31">
      <c r="A93" s="644"/>
      <c r="B93" s="644"/>
      <c r="M93" s="644"/>
      <c r="N93" s="644"/>
      <c r="O93" s="644"/>
      <c r="P93" s="644"/>
      <c r="Q93" s="644"/>
      <c r="R93" s="644"/>
      <c r="S93" s="644"/>
      <c r="T93" s="644"/>
      <c r="U93" s="644"/>
      <c r="V93" s="644"/>
      <c r="W93" s="644"/>
      <c r="X93" s="644"/>
      <c r="Y93" s="644"/>
      <c r="Z93" s="644"/>
      <c r="AA93" s="644"/>
      <c r="AB93" s="644"/>
      <c r="AC93" s="644"/>
      <c r="AD93" s="644"/>
      <c r="AE93" s="644"/>
    </row>
    <row r="94" spans="1:31">
      <c r="A94" s="644"/>
      <c r="B94" s="644"/>
      <c r="M94" s="644"/>
      <c r="N94" s="644"/>
      <c r="O94" s="644"/>
      <c r="P94" s="644"/>
      <c r="Q94" s="644"/>
      <c r="R94" s="644"/>
      <c r="S94" s="644"/>
      <c r="T94" s="644"/>
      <c r="U94" s="644"/>
      <c r="V94" s="644"/>
      <c r="W94" s="644"/>
      <c r="X94" s="644"/>
      <c r="Y94" s="644"/>
      <c r="Z94" s="644"/>
      <c r="AA94" s="644"/>
      <c r="AB94" s="644"/>
      <c r="AC94" s="644"/>
      <c r="AD94" s="644"/>
      <c r="AE94" s="644"/>
    </row>
    <row r="95" spans="1:31">
      <c r="A95" s="644"/>
      <c r="B95" s="644"/>
      <c r="M95" s="644"/>
      <c r="N95" s="644"/>
      <c r="O95" s="644"/>
      <c r="P95" s="644"/>
      <c r="Q95" s="644"/>
      <c r="R95" s="644"/>
      <c r="S95" s="644"/>
      <c r="T95" s="644"/>
      <c r="U95" s="644"/>
      <c r="V95" s="644"/>
      <c r="W95" s="644"/>
      <c r="X95" s="644"/>
      <c r="Y95" s="644"/>
      <c r="Z95" s="644"/>
      <c r="AA95" s="644"/>
      <c r="AB95" s="644"/>
      <c r="AC95" s="644"/>
      <c r="AD95" s="644"/>
      <c r="AE95" s="644"/>
    </row>
    <row r="96" spans="1:31">
      <c r="A96" s="644"/>
      <c r="B96" s="644"/>
      <c r="M96" s="644"/>
      <c r="N96" s="644"/>
      <c r="O96" s="644"/>
      <c r="P96" s="644"/>
      <c r="Q96" s="644"/>
      <c r="R96" s="644"/>
      <c r="S96" s="644"/>
      <c r="T96" s="644"/>
      <c r="U96" s="644"/>
      <c r="V96" s="644"/>
      <c r="W96" s="644"/>
      <c r="X96" s="644"/>
      <c r="Y96" s="644"/>
      <c r="Z96" s="644"/>
      <c r="AA96" s="644"/>
      <c r="AB96" s="644"/>
      <c r="AC96" s="644"/>
      <c r="AD96" s="644"/>
      <c r="AE96" s="644"/>
    </row>
    <row r="97" spans="1:31">
      <c r="A97" s="644"/>
      <c r="B97" s="644"/>
      <c r="M97" s="644"/>
      <c r="N97" s="644"/>
      <c r="O97" s="644"/>
      <c r="P97" s="644"/>
      <c r="Q97" s="644"/>
      <c r="R97" s="644"/>
      <c r="S97" s="644"/>
      <c r="T97" s="644"/>
      <c r="U97" s="644"/>
      <c r="V97" s="644"/>
      <c r="W97" s="644"/>
      <c r="X97" s="644"/>
      <c r="Y97" s="644"/>
      <c r="Z97" s="644"/>
      <c r="AA97" s="644"/>
      <c r="AB97" s="644"/>
      <c r="AC97" s="644"/>
      <c r="AD97" s="644"/>
      <c r="AE97" s="644"/>
    </row>
    <row r="98" spans="1:31">
      <c r="A98" s="644"/>
      <c r="B98" s="644"/>
      <c r="M98" s="644"/>
      <c r="N98" s="644"/>
      <c r="O98" s="644"/>
      <c r="P98" s="644"/>
      <c r="Q98" s="644"/>
      <c r="R98" s="644"/>
      <c r="S98" s="644"/>
      <c r="T98" s="644"/>
      <c r="U98" s="644"/>
      <c r="V98" s="644"/>
      <c r="W98" s="644"/>
      <c r="X98" s="644"/>
      <c r="Y98" s="644"/>
      <c r="Z98" s="644"/>
      <c r="AA98" s="644"/>
      <c r="AB98" s="644"/>
      <c r="AC98" s="644"/>
      <c r="AD98" s="644"/>
      <c r="AE98" s="644"/>
    </row>
    <row r="99" spans="1:31">
      <c r="A99" s="644"/>
      <c r="B99" s="644"/>
      <c r="M99" s="644"/>
      <c r="N99" s="644"/>
      <c r="O99" s="644"/>
      <c r="P99" s="644"/>
      <c r="Q99" s="644"/>
      <c r="R99" s="644"/>
      <c r="S99" s="644"/>
      <c r="T99" s="644"/>
      <c r="U99" s="644"/>
      <c r="V99" s="644"/>
      <c r="W99" s="644"/>
      <c r="X99" s="644"/>
      <c r="Y99" s="644"/>
      <c r="Z99" s="644"/>
      <c r="AA99" s="644"/>
      <c r="AB99" s="644"/>
      <c r="AC99" s="644"/>
      <c r="AD99" s="644"/>
      <c r="AE99" s="644"/>
    </row>
    <row r="100" spans="1:31">
      <c r="A100" s="644"/>
      <c r="B100" s="644"/>
    </row>
    <row r="101" spans="1:31">
      <c r="A101" s="644"/>
      <c r="B101" s="644"/>
    </row>
    <row r="102" spans="1:31">
      <c r="A102" s="644"/>
      <c r="B102" s="644"/>
    </row>
    <row r="103" spans="1:31">
      <c r="A103" s="644"/>
      <c r="B103" s="644"/>
    </row>
  </sheetData>
  <mergeCells count="20">
    <mergeCell ref="A31:D31"/>
    <mergeCell ref="A23:B23"/>
    <mergeCell ref="A25:D25"/>
    <mergeCell ref="A26:D26"/>
    <mergeCell ref="A27:D27"/>
    <mergeCell ref="A29:D29"/>
    <mergeCell ref="A30:D30"/>
    <mergeCell ref="A22:B22"/>
    <mergeCell ref="C22:D22"/>
    <mergeCell ref="B1:C1"/>
    <mergeCell ref="A3:D4"/>
    <mergeCell ref="A5:D5"/>
    <mergeCell ref="A6:C6"/>
    <mergeCell ref="B7:D7"/>
    <mergeCell ref="B8:D8"/>
    <mergeCell ref="B10:C10"/>
    <mergeCell ref="B11:C11"/>
    <mergeCell ref="A14:D14"/>
    <mergeCell ref="A21:B21"/>
    <mergeCell ref="C21:D21"/>
  </mergeCells>
  <pageMargins left="1.19" right="0.75" top="1" bottom="1" header="0.5" footer="0.5"/>
  <pageSetup paperSize="9" scale="8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75"/>
  <sheetViews>
    <sheetView workbookViewId="0"/>
  </sheetViews>
  <sheetFormatPr defaultColWidth="8.7265625" defaultRowHeight="13"/>
  <cols>
    <col min="1" max="1" width="7.453125" style="241" customWidth="1"/>
    <col min="2" max="4" width="30.54296875" style="241" customWidth="1"/>
    <col min="5" max="5" width="7.453125" style="241" customWidth="1"/>
    <col min="6" max="8" width="30.54296875" style="241" customWidth="1"/>
    <col min="9" max="10" width="9" style="241" customWidth="1"/>
    <col min="11" max="11" width="9" style="241" hidden="1" customWidth="1"/>
    <col min="12" max="16384" width="8.7265625" style="241"/>
  </cols>
  <sheetData>
    <row r="1" spans="1:11" ht="13.5" thickBot="1">
      <c r="A1" s="394">
        <v>1</v>
      </c>
      <c r="B1" s="395" t="s">
        <v>2417</v>
      </c>
      <c r="C1" s="396"/>
      <c r="D1" s="693"/>
      <c r="E1" s="394">
        <v>1</v>
      </c>
      <c r="F1" s="395" t="s">
        <v>3555</v>
      </c>
      <c r="G1" s="396"/>
      <c r="H1" s="693"/>
      <c r="I1" s="692"/>
      <c r="J1" s="692"/>
      <c r="K1" s="692" t="s">
        <v>2418</v>
      </c>
    </row>
    <row r="2" spans="1:11">
      <c r="A2" s="397">
        <v>1.1000000000000001</v>
      </c>
      <c r="B2" s="398" t="s">
        <v>2419</v>
      </c>
      <c r="C2" s="398" t="s">
        <v>2420</v>
      </c>
      <c r="D2" s="694" t="s">
        <v>2421</v>
      </c>
      <c r="E2" s="397">
        <v>1.1000000000000001</v>
      </c>
      <c r="F2" s="398"/>
      <c r="G2" s="398"/>
      <c r="H2" s="694"/>
      <c r="I2" s="692"/>
      <c r="J2" s="692"/>
      <c r="K2" s="692" t="s">
        <v>2418</v>
      </c>
    </row>
    <row r="3" spans="1:11" ht="26">
      <c r="A3" s="399" t="s">
        <v>16</v>
      </c>
      <c r="B3" s="400" t="s">
        <v>2422</v>
      </c>
      <c r="C3" s="401" t="s">
        <v>2580</v>
      </c>
      <c r="D3" s="695" t="s">
        <v>2423</v>
      </c>
      <c r="E3" s="399" t="s">
        <v>16</v>
      </c>
      <c r="F3" s="691" t="s">
        <v>2591</v>
      </c>
      <c r="G3" s="401" t="s">
        <v>2580</v>
      </c>
      <c r="H3" s="695"/>
      <c r="I3" s="692"/>
      <c r="J3" s="692"/>
      <c r="K3" s="692" t="s">
        <v>2418</v>
      </c>
    </row>
    <row r="4" spans="1:11">
      <c r="A4" s="399" t="s">
        <v>17</v>
      </c>
      <c r="B4" s="402" t="s">
        <v>2424</v>
      </c>
      <c r="C4" s="403" t="s">
        <v>2581</v>
      </c>
      <c r="D4" s="695"/>
      <c r="E4" s="399" t="s">
        <v>17</v>
      </c>
      <c r="F4" s="18" t="s">
        <v>2592</v>
      </c>
      <c r="G4" s="403" t="s">
        <v>2590</v>
      </c>
      <c r="H4" s="695"/>
      <c r="I4" s="692"/>
      <c r="J4" s="692"/>
      <c r="K4" s="692" t="s">
        <v>2418</v>
      </c>
    </row>
    <row r="5" spans="1:11" ht="52" hidden="1">
      <c r="A5" s="404" t="s">
        <v>2425</v>
      </c>
      <c r="B5" s="405" t="s">
        <v>2426</v>
      </c>
      <c r="C5" s="18" t="s">
        <v>2587</v>
      </c>
      <c r="D5" s="696" t="s">
        <v>2427</v>
      </c>
      <c r="E5" s="404" t="s">
        <v>2425</v>
      </c>
      <c r="F5" s="405"/>
      <c r="G5" s="18"/>
      <c r="H5" s="696"/>
      <c r="I5" s="17"/>
      <c r="J5" s="17"/>
      <c r="K5" s="17" t="s">
        <v>2428</v>
      </c>
    </row>
    <row r="6" spans="1:11" ht="52" hidden="1">
      <c r="A6" s="404" t="s">
        <v>2429</v>
      </c>
      <c r="B6" s="405" t="s">
        <v>2430</v>
      </c>
      <c r="C6" s="18"/>
      <c r="D6" s="696" t="s">
        <v>2427</v>
      </c>
      <c r="E6" s="404" t="s">
        <v>2429</v>
      </c>
      <c r="F6" s="405"/>
      <c r="G6" s="18"/>
      <c r="H6" s="696"/>
      <c r="I6" s="17"/>
      <c r="J6" s="17"/>
      <c r="K6" s="17" t="s">
        <v>2428</v>
      </c>
    </row>
    <row r="7" spans="1:11" ht="65" hidden="1">
      <c r="A7" s="406" t="s">
        <v>2431</v>
      </c>
      <c r="B7" s="407" t="s">
        <v>2432</v>
      </c>
      <c r="C7" s="18"/>
      <c r="D7" s="697" t="s">
        <v>2433</v>
      </c>
      <c r="E7" s="406" t="s">
        <v>2431</v>
      </c>
      <c r="F7" s="407"/>
      <c r="G7" s="18"/>
      <c r="H7" s="697"/>
      <c r="K7" s="241" t="s">
        <v>2428</v>
      </c>
    </row>
    <row r="8" spans="1:11">
      <c r="A8" s="408"/>
      <c r="B8" s="718"/>
      <c r="C8" s="409"/>
      <c r="D8" s="698"/>
      <c r="E8" s="408"/>
      <c r="F8" s="718"/>
      <c r="G8" s="409"/>
      <c r="H8" s="698"/>
      <c r="I8" s="692"/>
      <c r="J8" s="692"/>
      <c r="K8" s="692" t="s">
        <v>2418</v>
      </c>
    </row>
    <row r="9" spans="1:11" ht="13.5" thickBot="1">
      <c r="A9" s="397">
        <v>1.2</v>
      </c>
      <c r="B9" s="410" t="s">
        <v>2546</v>
      </c>
      <c r="C9" s="410"/>
      <c r="D9" s="699"/>
      <c r="E9" s="397">
        <v>1.2</v>
      </c>
      <c r="F9" s="410" t="s">
        <v>2546</v>
      </c>
      <c r="G9" s="410"/>
      <c r="H9" s="699"/>
      <c r="I9" s="692"/>
      <c r="J9" s="692"/>
      <c r="K9" s="692" t="s">
        <v>2418</v>
      </c>
    </row>
    <row r="10" spans="1:11" ht="26.5" thickBot="1">
      <c r="A10" s="411" t="s">
        <v>2434</v>
      </c>
      <c r="B10" s="412" t="s">
        <v>2435</v>
      </c>
      <c r="C10" s="403" t="s">
        <v>2582</v>
      </c>
      <c r="D10" s="700"/>
      <c r="E10" s="411" t="s">
        <v>2434</v>
      </c>
      <c r="F10" s="412" t="s">
        <v>2593</v>
      </c>
      <c r="G10" s="403" t="s">
        <v>2583</v>
      </c>
      <c r="H10" s="700"/>
      <c r="I10" s="692"/>
      <c r="J10" s="692"/>
      <c r="K10" s="692" t="s">
        <v>2418</v>
      </c>
    </row>
    <row r="11" spans="1:11" ht="26.5" thickBot="1">
      <c r="A11" s="411" t="s">
        <v>2436</v>
      </c>
      <c r="B11" s="412" t="s">
        <v>2437</v>
      </c>
      <c r="C11" s="403" t="s">
        <v>2583</v>
      </c>
      <c r="D11" s="700"/>
      <c r="E11" s="411" t="s">
        <v>2436</v>
      </c>
      <c r="F11" s="412" t="s">
        <v>2594</v>
      </c>
      <c r="G11" s="403" t="s">
        <v>2583</v>
      </c>
      <c r="H11" s="700"/>
      <c r="I11" s="692"/>
      <c r="J11" s="692"/>
      <c r="K11" s="692" t="s">
        <v>2418</v>
      </c>
    </row>
    <row r="12" spans="1:11" ht="13.5" thickBot="1">
      <c r="A12" s="411" t="s">
        <v>2438</v>
      </c>
      <c r="B12" s="409" t="s">
        <v>2439</v>
      </c>
      <c r="C12" s="690">
        <v>33157274</v>
      </c>
      <c r="D12" s="700"/>
      <c r="E12" s="411" t="s">
        <v>2438</v>
      </c>
      <c r="F12" s="409" t="s">
        <v>2595</v>
      </c>
      <c r="G12" s="690">
        <v>33157274</v>
      </c>
      <c r="H12" s="700"/>
      <c r="I12" s="692"/>
      <c r="J12" s="692"/>
      <c r="K12" s="692" t="s">
        <v>2418</v>
      </c>
    </row>
    <row r="13" spans="1:11" ht="13.5" thickBot="1">
      <c r="A13" s="411" t="s">
        <v>2440</v>
      </c>
      <c r="B13" s="412" t="s">
        <v>2441</v>
      </c>
      <c r="C13" s="403" t="s">
        <v>2584</v>
      </c>
      <c r="D13" s="700"/>
      <c r="E13" s="411" t="s">
        <v>2440</v>
      </c>
      <c r="F13" s="412" t="s">
        <v>2596</v>
      </c>
      <c r="G13" s="403" t="s">
        <v>2584</v>
      </c>
      <c r="H13" s="700"/>
      <c r="I13" s="692"/>
      <c r="J13" s="692"/>
      <c r="K13" s="692" t="s">
        <v>2418</v>
      </c>
    </row>
    <row r="14" spans="1:11" ht="26.5" thickBot="1">
      <c r="A14" s="411" t="s">
        <v>2442</v>
      </c>
      <c r="B14" s="412" t="s">
        <v>2443</v>
      </c>
      <c r="C14" s="403" t="s">
        <v>2585</v>
      </c>
      <c r="D14" s="701" t="s">
        <v>2444</v>
      </c>
      <c r="E14" s="411" t="s">
        <v>2442</v>
      </c>
      <c r="F14" s="412" t="s">
        <v>2597</v>
      </c>
      <c r="G14" s="403" t="s">
        <v>2585</v>
      </c>
      <c r="H14" s="701"/>
      <c r="I14" s="692"/>
      <c r="J14" s="692"/>
      <c r="K14" s="692" t="s">
        <v>2418</v>
      </c>
    </row>
    <row r="15" spans="1:11" ht="13.5" thickBot="1">
      <c r="A15" s="411" t="s">
        <v>2445</v>
      </c>
      <c r="B15" s="412" t="s">
        <v>1098</v>
      </c>
      <c r="C15" s="403" t="s">
        <v>56</v>
      </c>
      <c r="D15" s="700"/>
      <c r="E15" s="411" t="s">
        <v>2445</v>
      </c>
      <c r="F15" s="412" t="s">
        <v>2598</v>
      </c>
      <c r="G15" s="403" t="s">
        <v>57</v>
      </c>
      <c r="H15" s="700"/>
      <c r="I15" s="692"/>
      <c r="J15" s="692"/>
      <c r="K15" s="692" t="s">
        <v>2418</v>
      </c>
    </row>
    <row r="16" spans="1:11" ht="13.5" thickBot="1">
      <c r="A16" s="411" t="s">
        <v>2446</v>
      </c>
      <c r="B16" s="412" t="s">
        <v>2447</v>
      </c>
      <c r="C16" s="403" t="s">
        <v>2586</v>
      </c>
      <c r="D16" s="700"/>
      <c r="E16" s="411" t="s">
        <v>2446</v>
      </c>
      <c r="F16" s="412" t="s">
        <v>2599</v>
      </c>
      <c r="G16" s="403" t="s">
        <v>2586</v>
      </c>
      <c r="H16" s="700"/>
      <c r="I16" s="692"/>
      <c r="J16" s="692"/>
      <c r="K16" s="692" t="s">
        <v>2418</v>
      </c>
    </row>
    <row r="17" spans="1:11" ht="13.5" thickBot="1">
      <c r="A17" s="411" t="s">
        <v>2448</v>
      </c>
      <c r="B17" s="412" t="s">
        <v>2449</v>
      </c>
      <c r="C17" s="403" t="s">
        <v>2587</v>
      </c>
      <c r="D17" s="700"/>
      <c r="E17" s="411" t="s">
        <v>2448</v>
      </c>
      <c r="F17" s="412" t="s">
        <v>2449</v>
      </c>
      <c r="G17" s="403" t="s">
        <v>2600</v>
      </c>
      <c r="H17" s="700"/>
      <c r="I17" s="692"/>
      <c r="J17" s="692"/>
      <c r="K17" s="692" t="s">
        <v>2418</v>
      </c>
    </row>
    <row r="18" spans="1:11" ht="13.5" thickBot="1">
      <c r="A18" s="411" t="s">
        <v>2450</v>
      </c>
      <c r="B18" s="412" t="s">
        <v>2451</v>
      </c>
      <c r="C18" s="403" t="s">
        <v>2588</v>
      </c>
      <c r="D18" s="700"/>
      <c r="E18" s="411" t="s">
        <v>2450</v>
      </c>
      <c r="F18" s="412" t="s">
        <v>2601</v>
      </c>
      <c r="G18" s="403" t="s">
        <v>2588</v>
      </c>
      <c r="H18" s="700"/>
      <c r="I18" s="692"/>
      <c r="J18" s="692"/>
      <c r="K18" s="692" t="s">
        <v>2418</v>
      </c>
    </row>
    <row r="19" spans="1:11" ht="13.5" thickBot="1">
      <c r="A19" s="411" t="s">
        <v>2452</v>
      </c>
      <c r="B19" s="412" t="s">
        <v>2453</v>
      </c>
      <c r="C19" s="403" t="s">
        <v>2589</v>
      </c>
      <c r="D19" s="700"/>
      <c r="E19" s="411" t="s">
        <v>2452</v>
      </c>
      <c r="F19" s="412" t="s">
        <v>2602</v>
      </c>
      <c r="G19" s="403" t="s">
        <v>2589</v>
      </c>
      <c r="H19" s="700"/>
      <c r="I19" s="692"/>
      <c r="J19" s="692"/>
      <c r="K19" s="692" t="s">
        <v>2418</v>
      </c>
    </row>
    <row r="20" spans="1:11" ht="26">
      <c r="A20" s="411" t="s">
        <v>2454</v>
      </c>
      <c r="B20" s="409" t="s">
        <v>2455</v>
      </c>
      <c r="C20" s="403" t="s">
        <v>2584</v>
      </c>
      <c r="D20" s="702" t="s">
        <v>2456</v>
      </c>
      <c r="E20" s="411" t="s">
        <v>2454</v>
      </c>
      <c r="F20" s="409" t="s">
        <v>2603</v>
      </c>
      <c r="G20" s="403" t="s">
        <v>2584</v>
      </c>
      <c r="H20" s="702"/>
      <c r="I20" s="692"/>
      <c r="J20" s="692"/>
      <c r="K20" s="692" t="s">
        <v>2418</v>
      </c>
    </row>
    <row r="21" spans="1:11" ht="39">
      <c r="A21" s="411" t="s">
        <v>2457</v>
      </c>
      <c r="B21" s="413" t="s">
        <v>2458</v>
      </c>
      <c r="C21" s="403" t="s">
        <v>633</v>
      </c>
      <c r="D21" s="702"/>
      <c r="E21" s="411" t="s">
        <v>2457</v>
      </c>
      <c r="F21" s="413" t="s">
        <v>2604</v>
      </c>
      <c r="G21" s="403" t="s">
        <v>2587</v>
      </c>
      <c r="H21" s="702"/>
      <c r="I21" s="692"/>
      <c r="J21" s="692"/>
      <c r="K21" s="692" t="s">
        <v>2418</v>
      </c>
    </row>
    <row r="22" spans="1:11">
      <c r="A22" s="411"/>
      <c r="B22" s="409"/>
      <c r="C22" s="403"/>
      <c r="D22" s="700"/>
      <c r="E22" s="411"/>
      <c r="F22" s="409"/>
      <c r="G22" s="403"/>
      <c r="H22" s="700"/>
      <c r="I22" s="692"/>
      <c r="J22" s="692"/>
      <c r="K22" s="692" t="s">
        <v>2418</v>
      </c>
    </row>
    <row r="23" spans="1:11" ht="13.5" thickBot="1">
      <c r="A23" s="397">
        <v>1.3</v>
      </c>
      <c r="B23" s="414" t="s">
        <v>2459</v>
      </c>
      <c r="C23" s="415"/>
      <c r="D23" s="699"/>
      <c r="E23" s="397">
        <v>1.3</v>
      </c>
      <c r="F23" s="414" t="s">
        <v>3556</v>
      </c>
      <c r="G23" s="415"/>
      <c r="H23" s="699"/>
      <c r="I23" s="692"/>
      <c r="J23" s="692"/>
      <c r="K23" s="692" t="s">
        <v>2418</v>
      </c>
    </row>
    <row r="24" spans="1:11" ht="13.5" thickBot="1">
      <c r="A24" s="411" t="s">
        <v>23</v>
      </c>
      <c r="B24" s="412" t="s">
        <v>1147</v>
      </c>
      <c r="C24" s="409" t="s">
        <v>2605</v>
      </c>
      <c r="D24" s="701" t="s">
        <v>2460</v>
      </c>
      <c r="E24" s="411" t="s">
        <v>23</v>
      </c>
      <c r="F24" s="412" t="s">
        <v>2592</v>
      </c>
      <c r="G24" s="18" t="s">
        <v>2605</v>
      </c>
      <c r="H24" s="701"/>
      <c r="I24" s="692"/>
      <c r="J24" s="692"/>
      <c r="K24" s="692" t="s">
        <v>2418</v>
      </c>
    </row>
    <row r="25" spans="1:11" ht="26">
      <c r="A25" s="411" t="s">
        <v>2461</v>
      </c>
      <c r="B25" s="409" t="s">
        <v>2462</v>
      </c>
      <c r="C25" s="403" t="s">
        <v>2606</v>
      </c>
      <c r="D25" s="702" t="s">
        <v>2463</v>
      </c>
      <c r="E25" s="411" t="s">
        <v>2461</v>
      </c>
      <c r="F25" s="409" t="s">
        <v>2614</v>
      </c>
      <c r="G25" s="18" t="s">
        <v>2615</v>
      </c>
      <c r="H25" s="702"/>
      <c r="I25" s="692"/>
      <c r="J25" s="692"/>
      <c r="K25" s="692" t="s">
        <v>2418</v>
      </c>
    </row>
    <row r="26" spans="1:11" ht="78">
      <c r="A26" s="411" t="s">
        <v>2464</v>
      </c>
      <c r="B26" s="409" t="s">
        <v>2462</v>
      </c>
      <c r="C26" s="403" t="s">
        <v>2606</v>
      </c>
      <c r="D26" s="702" t="s">
        <v>2465</v>
      </c>
      <c r="E26" s="411" t="s">
        <v>2464</v>
      </c>
      <c r="F26" s="409" t="s">
        <v>2614</v>
      </c>
      <c r="G26" s="692"/>
      <c r="H26" s="702"/>
      <c r="I26" s="692"/>
      <c r="J26" s="692"/>
      <c r="K26" s="692" t="s">
        <v>2428</v>
      </c>
    </row>
    <row r="27" spans="1:11" ht="26.5" thickBot="1">
      <c r="A27" s="411" t="s">
        <v>2466</v>
      </c>
      <c r="B27" s="409" t="s">
        <v>2547</v>
      </c>
      <c r="C27" s="403" t="s">
        <v>2607</v>
      </c>
      <c r="D27" s="702" t="s">
        <v>2467</v>
      </c>
      <c r="E27" s="411" t="s">
        <v>2466</v>
      </c>
      <c r="F27" s="409" t="s">
        <v>2616</v>
      </c>
      <c r="G27" s="18" t="s">
        <v>2617</v>
      </c>
      <c r="H27" s="702"/>
      <c r="I27" s="692"/>
      <c r="J27" s="692"/>
      <c r="K27" s="692" t="s">
        <v>2418</v>
      </c>
    </row>
    <row r="28" spans="1:11" ht="13.5" thickBot="1">
      <c r="A28" s="411" t="s">
        <v>2468</v>
      </c>
      <c r="B28" s="412" t="s">
        <v>2469</v>
      </c>
      <c r="C28" s="403" t="s">
        <v>2587</v>
      </c>
      <c r="D28" s="702" t="s">
        <v>2470</v>
      </c>
      <c r="E28" s="411" t="s">
        <v>2468</v>
      </c>
      <c r="F28" s="412" t="s">
        <v>2618</v>
      </c>
      <c r="G28" s="164" t="s">
        <v>2619</v>
      </c>
      <c r="H28" s="702"/>
      <c r="I28" s="692"/>
      <c r="J28" s="692"/>
      <c r="K28" s="692" t="s">
        <v>2418</v>
      </c>
    </row>
    <row r="29" spans="1:11" ht="26">
      <c r="A29" s="411" t="s">
        <v>2471</v>
      </c>
      <c r="B29" s="409" t="s">
        <v>2472</v>
      </c>
      <c r="C29" s="403" t="s">
        <v>2608</v>
      </c>
      <c r="D29" s="702" t="s">
        <v>2473</v>
      </c>
      <c r="E29" s="411" t="s">
        <v>2471</v>
      </c>
      <c r="F29" s="409" t="s">
        <v>2620</v>
      </c>
      <c r="G29" s="164" t="str">
        <f>C29</f>
        <v>16 (managed as one)</v>
      </c>
      <c r="H29" s="702"/>
      <c r="I29" s="692"/>
      <c r="J29" s="692"/>
      <c r="K29" s="692" t="s">
        <v>2418</v>
      </c>
    </row>
    <row r="30" spans="1:11">
      <c r="A30" s="411" t="s">
        <v>2474</v>
      </c>
      <c r="B30" s="409" t="s">
        <v>1098</v>
      </c>
      <c r="C30" s="403" t="s">
        <v>56</v>
      </c>
      <c r="D30" s="702"/>
      <c r="E30" s="411" t="s">
        <v>2474</v>
      </c>
      <c r="F30" s="409" t="s">
        <v>2598</v>
      </c>
      <c r="G30" s="18" t="s">
        <v>57</v>
      </c>
      <c r="H30" s="702"/>
      <c r="I30" s="692"/>
      <c r="J30" s="692"/>
      <c r="K30" s="692" t="s">
        <v>2418</v>
      </c>
    </row>
    <row r="31" spans="1:11">
      <c r="A31" s="411" t="s">
        <v>2475</v>
      </c>
      <c r="B31" s="409" t="s">
        <v>2476</v>
      </c>
      <c r="C31" s="403" t="s">
        <v>2609</v>
      </c>
      <c r="D31" s="700"/>
      <c r="E31" s="411" t="s">
        <v>2475</v>
      </c>
      <c r="F31" s="409" t="s">
        <v>2476</v>
      </c>
      <c r="G31" s="18" t="s">
        <v>2621</v>
      </c>
      <c r="H31" s="700"/>
      <c r="I31" s="692"/>
      <c r="J31" s="692"/>
      <c r="K31" s="692" t="s">
        <v>2418</v>
      </c>
    </row>
    <row r="32" spans="1:11" ht="52">
      <c r="A32" s="411" t="s">
        <v>2477</v>
      </c>
      <c r="B32" s="409" t="s">
        <v>2478</v>
      </c>
      <c r="C32" s="403" t="s">
        <v>2610</v>
      </c>
      <c r="D32" s="702" t="s">
        <v>2479</v>
      </c>
      <c r="E32" s="411" t="s">
        <v>2477</v>
      </c>
      <c r="F32" s="409" t="s">
        <v>2622</v>
      </c>
      <c r="G32" s="18" t="s">
        <v>2623</v>
      </c>
      <c r="H32" s="702"/>
      <c r="I32" s="692"/>
      <c r="J32" s="692"/>
      <c r="K32" s="692" t="s">
        <v>2418</v>
      </c>
    </row>
    <row r="33" spans="1:11" ht="52">
      <c r="A33" s="411" t="s">
        <v>2480</v>
      </c>
      <c r="B33" s="409" t="s">
        <v>2481</v>
      </c>
      <c r="C33" s="403" t="s">
        <v>2610</v>
      </c>
      <c r="D33" s="702" t="s">
        <v>2482</v>
      </c>
      <c r="E33" s="411" t="s">
        <v>2480</v>
      </c>
      <c r="F33" s="409" t="s">
        <v>2624</v>
      </c>
      <c r="G33" s="18" t="s">
        <v>2623</v>
      </c>
      <c r="H33" s="702"/>
      <c r="I33" s="692"/>
      <c r="J33" s="692"/>
      <c r="K33" s="692" t="s">
        <v>2418</v>
      </c>
    </row>
    <row r="34" spans="1:11" ht="13.5" thickBot="1">
      <c r="A34" s="411" t="s">
        <v>2483</v>
      </c>
      <c r="B34" s="409" t="s">
        <v>2484</v>
      </c>
      <c r="C34" s="403" t="s">
        <v>2611</v>
      </c>
      <c r="D34" s="702" t="s">
        <v>2485</v>
      </c>
      <c r="E34" s="411" t="s">
        <v>2483</v>
      </c>
      <c r="F34" s="409" t="s">
        <v>2625</v>
      </c>
      <c r="G34" s="18" t="s">
        <v>2626</v>
      </c>
      <c r="H34" s="702"/>
      <c r="I34" s="692"/>
      <c r="J34" s="692"/>
      <c r="K34" s="692" t="s">
        <v>2418</v>
      </c>
    </row>
    <row r="35" spans="1:11" ht="26.5" thickBot="1">
      <c r="A35" s="411" t="s">
        <v>2486</v>
      </c>
      <c r="B35" s="412" t="s">
        <v>2487</v>
      </c>
      <c r="C35" s="403" t="s">
        <v>2612</v>
      </c>
      <c r="D35" s="702" t="s">
        <v>2488</v>
      </c>
      <c r="E35" s="411" t="s">
        <v>2486</v>
      </c>
      <c r="F35" s="412" t="s">
        <v>2627</v>
      </c>
      <c r="G35" s="18" t="s">
        <v>2628</v>
      </c>
      <c r="H35" s="702"/>
      <c r="I35" s="692"/>
      <c r="J35" s="692"/>
      <c r="K35" s="409" t="s">
        <v>2418</v>
      </c>
    </row>
    <row r="36" spans="1:11">
      <c r="A36" s="411"/>
      <c r="B36" s="409"/>
      <c r="C36" s="403"/>
      <c r="D36" s="700"/>
      <c r="E36" s="411"/>
      <c r="F36" s="409"/>
      <c r="G36" s="403"/>
      <c r="H36" s="700"/>
      <c r="I36" s="692"/>
      <c r="J36" s="692"/>
      <c r="K36" s="409" t="s">
        <v>2418</v>
      </c>
    </row>
    <row r="37" spans="1:11">
      <c r="A37" s="416" t="s">
        <v>2489</v>
      </c>
      <c r="B37" s="417" t="s">
        <v>2490</v>
      </c>
      <c r="C37" s="403" t="s">
        <v>2613</v>
      </c>
      <c r="D37" s="703"/>
      <c r="E37" s="416" t="s">
        <v>2489</v>
      </c>
      <c r="F37" s="417" t="s">
        <v>2490</v>
      </c>
      <c r="G37" s="704"/>
      <c r="H37" s="703"/>
      <c r="K37" s="241" t="s">
        <v>2428</v>
      </c>
    </row>
    <row r="38" spans="1:11">
      <c r="A38" s="411"/>
      <c r="B38" s="400"/>
      <c r="C38" s="418"/>
      <c r="D38" s="705"/>
      <c r="E38" s="411"/>
      <c r="F38" s="400"/>
      <c r="G38" s="418"/>
      <c r="H38" s="705"/>
      <c r="I38" s="692"/>
      <c r="J38" s="692"/>
      <c r="K38" s="692" t="s">
        <v>2418</v>
      </c>
    </row>
    <row r="39" spans="1:11">
      <c r="A39" s="397">
        <v>1.4</v>
      </c>
      <c r="B39" s="414" t="s">
        <v>2491</v>
      </c>
      <c r="C39" s="415"/>
      <c r="D39" s="706" t="s">
        <v>2492</v>
      </c>
      <c r="E39" s="397">
        <v>1.4</v>
      </c>
      <c r="F39" s="414" t="s">
        <v>3557</v>
      </c>
      <c r="G39" s="415"/>
      <c r="H39" s="706"/>
      <c r="I39" s="692"/>
      <c r="J39" s="692"/>
      <c r="K39" s="692" t="s">
        <v>2418</v>
      </c>
    </row>
    <row r="40" spans="1:11" ht="39.5" thickBot="1">
      <c r="A40" s="399" t="s">
        <v>2493</v>
      </c>
      <c r="B40" s="400" t="s">
        <v>2494</v>
      </c>
      <c r="C40" s="401" t="s">
        <v>2629</v>
      </c>
      <c r="D40" s="695" t="s">
        <v>2495</v>
      </c>
      <c r="E40" s="399" t="s">
        <v>2493</v>
      </c>
      <c r="F40" s="18" t="s">
        <v>2651</v>
      </c>
      <c r="G40" s="18" t="s">
        <v>2640</v>
      </c>
      <c r="H40" s="695"/>
      <c r="I40" s="692"/>
      <c r="J40" s="692"/>
      <c r="K40" s="692" t="s">
        <v>2418</v>
      </c>
    </row>
    <row r="41" spans="1:11" ht="39">
      <c r="A41" s="399"/>
      <c r="B41" s="747" t="s">
        <v>2496</v>
      </c>
      <c r="C41" s="403" t="s">
        <v>2629</v>
      </c>
      <c r="D41" s="701" t="s">
        <v>2497</v>
      </c>
      <c r="E41" s="399"/>
      <c r="F41" s="18" t="s">
        <v>2652</v>
      </c>
      <c r="G41" s="18" t="s">
        <v>2641</v>
      </c>
      <c r="H41" s="701"/>
      <c r="I41" s="692"/>
      <c r="J41" s="692"/>
      <c r="K41" s="692" t="s">
        <v>2418</v>
      </c>
    </row>
    <row r="42" spans="1:11" ht="26">
      <c r="A42" s="399"/>
      <c r="B42" s="748"/>
      <c r="C42" s="403"/>
      <c r="D42" s="702" t="s">
        <v>2498</v>
      </c>
      <c r="E42" s="399"/>
      <c r="F42" s="18"/>
      <c r="G42" s="18"/>
      <c r="H42" s="702"/>
      <c r="I42" s="692"/>
      <c r="J42" s="692"/>
      <c r="K42" s="692" t="s">
        <v>2418</v>
      </c>
    </row>
    <row r="43" spans="1:11" ht="13.5" thickBot="1">
      <c r="A43" s="399"/>
      <c r="B43" s="749"/>
      <c r="C43" s="403"/>
      <c r="D43" s="707" t="s">
        <v>2499</v>
      </c>
      <c r="E43" s="399"/>
      <c r="F43" s="18" t="s">
        <v>2653</v>
      </c>
      <c r="G43" s="18" t="s">
        <v>2640</v>
      </c>
      <c r="H43" s="707"/>
      <c r="I43" s="692"/>
      <c r="J43" s="692"/>
      <c r="K43" s="692" t="s">
        <v>2428</v>
      </c>
    </row>
    <row r="44" spans="1:11" ht="26">
      <c r="A44" s="399"/>
      <c r="B44" s="750" t="s">
        <v>2500</v>
      </c>
      <c r="C44" s="403" t="s">
        <v>2629</v>
      </c>
      <c r="D44" s="701" t="s">
        <v>2501</v>
      </c>
      <c r="E44" s="399"/>
      <c r="F44" s="18"/>
      <c r="G44" s="18"/>
      <c r="H44" s="701"/>
      <c r="I44" s="692"/>
      <c r="J44" s="692"/>
      <c r="K44" s="692" t="s">
        <v>2418</v>
      </c>
    </row>
    <row r="45" spans="1:11" ht="13.5" thickBot="1">
      <c r="A45" s="399"/>
      <c r="B45" s="751"/>
      <c r="D45" s="702" t="s">
        <v>2502</v>
      </c>
      <c r="E45" s="399"/>
      <c r="F45" s="18"/>
      <c r="G45" s="18"/>
      <c r="H45" s="702"/>
      <c r="I45" s="692"/>
      <c r="J45" s="692"/>
      <c r="K45" s="692" t="s">
        <v>2418</v>
      </c>
    </row>
    <row r="46" spans="1:11" ht="52">
      <c r="A46" s="416"/>
      <c r="B46" s="419" t="s">
        <v>2503</v>
      </c>
      <c r="C46" s="18" t="s">
        <v>2630</v>
      </c>
      <c r="D46" s="696" t="s">
        <v>2504</v>
      </c>
      <c r="E46" s="416"/>
      <c r="F46" s="18" t="s">
        <v>2654</v>
      </c>
      <c r="G46" s="18" t="s">
        <v>2642</v>
      </c>
      <c r="H46" s="696"/>
      <c r="K46" s="241" t="s">
        <v>2428</v>
      </c>
    </row>
    <row r="47" spans="1:11">
      <c r="A47" s="399"/>
      <c r="B47" s="402"/>
      <c r="C47" s="403"/>
      <c r="D47" s="702"/>
      <c r="E47" s="399"/>
      <c r="F47" s="402"/>
      <c r="G47" s="403"/>
      <c r="H47" s="702"/>
      <c r="I47" s="692"/>
      <c r="J47" s="692"/>
      <c r="K47" s="692"/>
    </row>
    <row r="48" spans="1:11" ht="13.5" thickBot="1">
      <c r="A48" s="399" t="s">
        <v>2505</v>
      </c>
      <c r="B48" s="402" t="s">
        <v>2506</v>
      </c>
      <c r="C48" s="420">
        <f>'A7 Members &amp; FMUs'!O28</f>
        <v>209348</v>
      </c>
      <c r="D48" s="708"/>
      <c r="E48" s="399" t="s">
        <v>2505</v>
      </c>
      <c r="F48" s="402" t="s">
        <v>2506</v>
      </c>
      <c r="G48" s="420">
        <f>C48</f>
        <v>209348</v>
      </c>
      <c r="H48" s="708"/>
      <c r="I48" s="692"/>
      <c r="J48" s="692"/>
      <c r="K48" s="692" t="s">
        <v>2418</v>
      </c>
    </row>
    <row r="49" spans="1:11" ht="26.5" thickBot="1">
      <c r="A49" s="399" t="s">
        <v>2507</v>
      </c>
      <c r="B49" s="421" t="s">
        <v>1102</v>
      </c>
      <c r="C49" s="403" t="s">
        <v>2631</v>
      </c>
      <c r="D49" s="702" t="s">
        <v>2508</v>
      </c>
      <c r="E49" s="399" t="s">
        <v>2507</v>
      </c>
      <c r="F49" s="421" t="s">
        <v>2657</v>
      </c>
      <c r="G49" s="403" t="s">
        <v>2631</v>
      </c>
      <c r="H49" s="702"/>
      <c r="I49" s="692"/>
      <c r="J49" s="692"/>
      <c r="K49" s="692" t="s">
        <v>2418</v>
      </c>
    </row>
    <row r="50" spans="1:11" ht="26">
      <c r="A50" s="399" t="s">
        <v>2509</v>
      </c>
      <c r="B50" s="402" t="s">
        <v>2510</v>
      </c>
      <c r="C50" s="403" t="s">
        <v>2632</v>
      </c>
      <c r="D50" s="701" t="s">
        <v>2511</v>
      </c>
      <c r="E50" s="399" t="s">
        <v>2509</v>
      </c>
      <c r="F50" s="402" t="s">
        <v>2656</v>
      </c>
      <c r="G50" s="403" t="s">
        <v>2632</v>
      </c>
      <c r="H50" s="701"/>
      <c r="I50" s="692"/>
      <c r="J50" s="692"/>
      <c r="K50" s="692" t="s">
        <v>2418</v>
      </c>
    </row>
    <row r="51" spans="1:11" ht="91">
      <c r="A51" s="399"/>
      <c r="B51" s="405" t="s">
        <v>2512</v>
      </c>
      <c r="C51" s="420" t="s">
        <v>2633</v>
      </c>
      <c r="D51" s="709" t="s">
        <v>3553</v>
      </c>
      <c r="E51" s="399"/>
      <c r="F51" s="405" t="s">
        <v>2655</v>
      </c>
      <c r="G51" s="420" t="s">
        <v>2633</v>
      </c>
      <c r="H51" s="709"/>
      <c r="I51" s="692"/>
      <c r="J51" s="692"/>
      <c r="K51" s="692" t="s">
        <v>2428</v>
      </c>
    </row>
    <row r="52" spans="1:11" ht="26">
      <c r="A52" s="399" t="s">
        <v>2513</v>
      </c>
      <c r="B52" s="402" t="s">
        <v>2514</v>
      </c>
      <c r="C52" s="403" t="s">
        <v>2587</v>
      </c>
      <c r="D52" s="702" t="s">
        <v>2515</v>
      </c>
      <c r="E52" s="399" t="s">
        <v>2513</v>
      </c>
      <c r="F52" s="402" t="s">
        <v>2658</v>
      </c>
      <c r="G52" s="403" t="s">
        <v>2643</v>
      </c>
      <c r="H52" s="702"/>
      <c r="I52" s="692"/>
      <c r="J52" s="692"/>
      <c r="K52" s="692" t="s">
        <v>2418</v>
      </c>
    </row>
    <row r="53" spans="1:11">
      <c r="A53" s="399" t="s">
        <v>2516</v>
      </c>
      <c r="B53" s="402" t="s">
        <v>2517</v>
      </c>
      <c r="C53" s="403" t="s">
        <v>2634</v>
      </c>
      <c r="D53" s="702" t="s">
        <v>2518</v>
      </c>
      <c r="E53" s="399" t="s">
        <v>2516</v>
      </c>
      <c r="F53" s="402" t="s">
        <v>2659</v>
      </c>
      <c r="G53" s="403" t="s">
        <v>2644</v>
      </c>
      <c r="H53" s="702"/>
      <c r="I53" s="692"/>
      <c r="J53" s="692"/>
      <c r="K53" s="692" t="s">
        <v>2418</v>
      </c>
    </row>
    <row r="54" spans="1:11" ht="130">
      <c r="A54" s="399" t="s">
        <v>2519</v>
      </c>
      <c r="B54" s="402" t="s">
        <v>2520</v>
      </c>
      <c r="C54" s="403" t="s">
        <v>2635</v>
      </c>
      <c r="D54" s="708"/>
      <c r="E54" s="399" t="s">
        <v>2519</v>
      </c>
      <c r="F54" s="402" t="s">
        <v>2660</v>
      </c>
      <c r="G54" s="403" t="s">
        <v>2645</v>
      </c>
      <c r="H54" s="708"/>
      <c r="I54" s="692"/>
      <c r="J54" s="692"/>
      <c r="K54" s="692" t="s">
        <v>2418</v>
      </c>
    </row>
    <row r="55" spans="1:11" ht="65">
      <c r="A55" s="399"/>
      <c r="B55" s="402" t="s">
        <v>2521</v>
      </c>
      <c r="C55" s="403" t="s">
        <v>3554</v>
      </c>
      <c r="D55" s="708"/>
      <c r="E55" s="399"/>
      <c r="F55" s="402" t="s">
        <v>2661</v>
      </c>
      <c r="G55" s="403" t="str">
        <f>C55</f>
        <v>2020: 523.732 m3
2021: 438.300 m3
2022: 565.329 m3 
2023:  572.560 m3
2024: 568.000 m3</v>
      </c>
      <c r="H55" s="708"/>
      <c r="I55" s="692"/>
      <c r="J55" s="692"/>
      <c r="K55" s="692" t="s">
        <v>2418</v>
      </c>
    </row>
    <row r="56" spans="1:11" ht="52">
      <c r="A56" s="399" t="s">
        <v>2522</v>
      </c>
      <c r="B56" s="402" t="s">
        <v>2523</v>
      </c>
      <c r="C56" s="403" t="s">
        <v>2636</v>
      </c>
      <c r="D56" s="702" t="s">
        <v>2524</v>
      </c>
      <c r="E56" s="399" t="s">
        <v>2522</v>
      </c>
      <c r="F56" s="688" t="s">
        <v>2662</v>
      </c>
      <c r="G56" s="18" t="s">
        <v>2646</v>
      </c>
      <c r="H56" s="702"/>
      <c r="I56" s="692"/>
      <c r="J56" s="692"/>
      <c r="K56" s="692" t="s">
        <v>2418</v>
      </c>
    </row>
    <row r="57" spans="1:11" ht="13.5" thickBot="1">
      <c r="A57" s="399" t="s">
        <v>2525</v>
      </c>
      <c r="B57" s="402" t="s">
        <v>2526</v>
      </c>
      <c r="C57" s="403" t="s">
        <v>2637</v>
      </c>
      <c r="D57" s="702" t="s">
        <v>2527</v>
      </c>
      <c r="E57" s="399" t="s">
        <v>2525</v>
      </c>
      <c r="F57" s="688" t="s">
        <v>2663</v>
      </c>
      <c r="G57" s="18" t="s">
        <v>2647</v>
      </c>
      <c r="H57" s="702"/>
      <c r="I57" s="692"/>
      <c r="J57" s="692"/>
      <c r="K57" s="692" t="s">
        <v>2418</v>
      </c>
    </row>
    <row r="58" spans="1:11" ht="13.5" thickBot="1">
      <c r="A58" s="399" t="s">
        <v>2528</v>
      </c>
      <c r="B58" s="421" t="s">
        <v>2529</v>
      </c>
      <c r="C58" s="403" t="s">
        <v>3399</v>
      </c>
      <c r="D58" s="702" t="s">
        <v>2530</v>
      </c>
      <c r="E58" s="399" t="s">
        <v>2528</v>
      </c>
      <c r="F58" s="688" t="s">
        <v>2664</v>
      </c>
      <c r="G58" s="18" t="s">
        <v>2648</v>
      </c>
      <c r="H58" s="702"/>
      <c r="I58" s="692"/>
      <c r="J58" s="692"/>
      <c r="K58" s="692" t="s">
        <v>2418</v>
      </c>
    </row>
    <row r="59" spans="1:11">
      <c r="A59" s="399"/>
      <c r="B59" s="422" t="s">
        <v>2531</v>
      </c>
      <c r="C59" s="423">
        <v>693</v>
      </c>
      <c r="D59" s="710"/>
      <c r="E59" s="399"/>
      <c r="F59" s="719" t="s">
        <v>2665</v>
      </c>
      <c r="G59" s="164">
        <f>C59</f>
        <v>693</v>
      </c>
      <c r="H59" s="710"/>
      <c r="I59" s="692"/>
      <c r="J59" s="692"/>
      <c r="K59" s="692" t="s">
        <v>2418</v>
      </c>
    </row>
    <row r="60" spans="1:11" ht="26">
      <c r="A60" s="399" t="s">
        <v>2532</v>
      </c>
      <c r="B60" s="424" t="s">
        <v>2533</v>
      </c>
      <c r="C60" s="423" t="s">
        <v>2638</v>
      </c>
      <c r="D60" s="710" t="s">
        <v>2530</v>
      </c>
      <c r="E60" s="399" t="s">
        <v>2532</v>
      </c>
      <c r="F60" s="688" t="s">
        <v>2666</v>
      </c>
      <c r="G60" s="18" t="s">
        <v>2649</v>
      </c>
      <c r="H60" s="710"/>
      <c r="I60" s="692"/>
      <c r="J60" s="692"/>
      <c r="K60" s="692" t="s">
        <v>2418</v>
      </c>
    </row>
    <row r="61" spans="1:11">
      <c r="A61" s="399"/>
      <c r="B61" s="422" t="s">
        <v>2531</v>
      </c>
      <c r="C61" s="423">
        <v>50</v>
      </c>
      <c r="D61" s="710"/>
      <c r="E61" s="399"/>
      <c r="F61" s="719" t="s">
        <v>2665</v>
      </c>
      <c r="G61" s="164">
        <v>50</v>
      </c>
      <c r="H61" s="710"/>
      <c r="I61" s="692"/>
      <c r="J61" s="692"/>
      <c r="K61" s="692" t="s">
        <v>2418</v>
      </c>
    </row>
    <row r="62" spans="1:11">
      <c r="A62" s="399" t="s">
        <v>2534</v>
      </c>
      <c r="B62" s="402" t="s">
        <v>2535</v>
      </c>
      <c r="C62" s="403" t="s">
        <v>2639</v>
      </c>
      <c r="D62" s="702" t="s">
        <v>2536</v>
      </c>
      <c r="E62" s="399" t="s">
        <v>2534</v>
      </c>
      <c r="F62" s="688" t="s">
        <v>2667</v>
      </c>
      <c r="G62" s="18" t="s">
        <v>2650</v>
      </c>
      <c r="H62" s="702"/>
      <c r="I62" s="692"/>
      <c r="J62" s="692"/>
      <c r="K62" s="692" t="s">
        <v>2418</v>
      </c>
    </row>
    <row r="63" spans="1:11">
      <c r="A63" s="399"/>
      <c r="B63" s="425"/>
      <c r="C63" s="426"/>
      <c r="D63" s="711"/>
      <c r="E63" s="399"/>
      <c r="F63" s="425"/>
      <c r="G63" s="426"/>
      <c r="H63" s="711"/>
      <c r="I63" s="692"/>
      <c r="J63" s="692"/>
      <c r="K63" s="692" t="s">
        <v>2418</v>
      </c>
    </row>
    <row r="64" spans="1:11">
      <c r="A64" s="427" t="s">
        <v>2537</v>
      </c>
      <c r="B64" s="428" t="s">
        <v>2538</v>
      </c>
      <c r="C64" s="429" t="s">
        <v>2539</v>
      </c>
      <c r="D64" s="429" t="s">
        <v>2540</v>
      </c>
      <c r="E64" s="427" t="s">
        <v>2537</v>
      </c>
      <c r="F64" s="428" t="s">
        <v>2668</v>
      </c>
      <c r="G64" s="429" t="s">
        <v>2669</v>
      </c>
      <c r="H64" s="429" t="s">
        <v>2670</v>
      </c>
      <c r="I64" s="692"/>
      <c r="J64" s="692"/>
      <c r="K64" s="692" t="s">
        <v>2418</v>
      </c>
    </row>
    <row r="65" spans="1:11">
      <c r="A65" s="411"/>
      <c r="B65" s="430" t="s">
        <v>2541</v>
      </c>
      <c r="C65" s="431">
        <v>0</v>
      </c>
      <c r="D65" s="431">
        <v>0</v>
      </c>
      <c r="E65" s="411"/>
      <c r="F65" s="430" t="s">
        <v>2541</v>
      </c>
      <c r="G65" s="431">
        <v>0</v>
      </c>
      <c r="H65" s="431">
        <v>0</v>
      </c>
      <c r="I65" s="692"/>
      <c r="J65" s="692"/>
      <c r="K65" s="692" t="s">
        <v>2418</v>
      </c>
    </row>
    <row r="66" spans="1:11">
      <c r="A66" s="411"/>
      <c r="B66" s="430" t="s">
        <v>2542</v>
      </c>
      <c r="C66" s="431">
        <v>0</v>
      </c>
      <c r="D66" s="431">
        <v>0</v>
      </c>
      <c r="E66" s="411"/>
      <c r="F66" s="430" t="s">
        <v>2542</v>
      </c>
      <c r="G66" s="431">
        <v>0</v>
      </c>
      <c r="H66" s="431">
        <v>0</v>
      </c>
      <c r="I66" s="692"/>
      <c r="J66" s="692"/>
      <c r="K66" s="692" t="s">
        <v>2418</v>
      </c>
    </row>
    <row r="67" spans="1:11">
      <c r="A67" s="411"/>
      <c r="B67" s="430" t="s">
        <v>2543</v>
      </c>
      <c r="C67" s="431">
        <v>7</v>
      </c>
      <c r="D67" s="431">
        <f>'A7 Members &amp; FMUs'!O30</f>
        <v>40301</v>
      </c>
      <c r="E67" s="411"/>
      <c r="F67" s="430" t="s">
        <v>2543</v>
      </c>
      <c r="G67" s="431">
        <f>C67</f>
        <v>7</v>
      </c>
      <c r="H67" s="431">
        <f>D67</f>
        <v>40301</v>
      </c>
      <c r="I67" s="692"/>
      <c r="J67" s="692"/>
      <c r="K67" s="692" t="s">
        <v>2418</v>
      </c>
    </row>
    <row r="68" spans="1:11">
      <c r="A68" s="411"/>
      <c r="B68" s="430" t="s">
        <v>2544</v>
      </c>
      <c r="C68" s="431">
        <v>9</v>
      </c>
      <c r="D68" s="431">
        <f>'A7 Members &amp; FMUs'!O31</f>
        <v>169047</v>
      </c>
      <c r="E68" s="411"/>
      <c r="F68" s="430" t="s">
        <v>2544</v>
      </c>
      <c r="G68" s="431">
        <f>C68</f>
        <v>9</v>
      </c>
      <c r="H68" s="431">
        <f>D68</f>
        <v>169047</v>
      </c>
      <c r="I68" s="692"/>
      <c r="J68" s="692"/>
      <c r="K68" s="692" t="s">
        <v>2418</v>
      </c>
    </row>
    <row r="69" spans="1:11" s="717" customFormat="1">
      <c r="A69" s="714"/>
      <c r="B69" s="428" t="s">
        <v>2545</v>
      </c>
      <c r="C69" s="715">
        <f>SUM(C65:C68)</f>
        <v>16</v>
      </c>
      <c r="D69" s="715">
        <f>SUM(D65:D68)</f>
        <v>209348</v>
      </c>
      <c r="E69" s="714"/>
      <c r="F69" s="428" t="s">
        <v>2545</v>
      </c>
      <c r="G69" s="715">
        <f>SUM(G65:G68)</f>
        <v>16</v>
      </c>
      <c r="H69" s="715">
        <f>SUM(H65:H68)</f>
        <v>209348</v>
      </c>
      <c r="I69" s="716"/>
      <c r="J69" s="716"/>
      <c r="K69" s="716" t="s">
        <v>2418</v>
      </c>
    </row>
    <row r="70" spans="1:11" hidden="1">
      <c r="A70" s="432"/>
      <c r="B70" s="409"/>
      <c r="C70" s="409"/>
      <c r="D70" s="700"/>
      <c r="E70" s="432"/>
      <c r="F70" s="409"/>
      <c r="G70" s="409"/>
      <c r="H70" s="700"/>
      <c r="I70" s="692"/>
      <c r="J70" s="692"/>
      <c r="K70" s="692" t="s">
        <v>2418</v>
      </c>
    </row>
    <row r="75" spans="1:11">
      <c r="D75" s="712"/>
    </row>
  </sheetData>
  <mergeCells count="2">
    <mergeCell ref="B41:B43"/>
    <mergeCell ref="B44:B45"/>
  </mergeCells>
  <dataValidations count="6">
    <dataValidation type="list" allowBlank="1" showInputMessage="1" showErrorMessage="1" sqref="C34" xr:uid="{75EA360D-3A94-4FBE-9F52-E003A794D7A4}">
      <formula1>$G$34:$G$35</formula1>
    </dataValidation>
    <dataValidation type="list" allowBlank="1" showInputMessage="1" showErrorMessage="1" sqref="C25:C26" xr:uid="{B2FDBA6B-B146-412B-A3CB-47BAA8307721}">
      <formula1>$G$15:$G$20</formula1>
    </dataValidation>
    <dataValidation type="list" allowBlank="1" showInputMessage="1" showErrorMessage="1" sqref="C35" xr:uid="{9EF405A8-60A1-49C8-A81D-2EA5536C67AD}">
      <formula1>$G$36:$G$39</formula1>
    </dataValidation>
    <dataValidation type="list" allowBlank="1" showInputMessage="1" showErrorMessage="1" sqref="C24" xr:uid="{B4D89EDC-305A-4B7F-90C9-1EE79F44D6E9}">
      <formula1>$G$25:$G$30</formula1>
    </dataValidation>
    <dataValidation type="list" allowBlank="1" showInputMessage="1" showErrorMessage="1" sqref="C49 G49" xr:uid="{7478B7E4-8F6D-4940-8FE9-C9E0C6E06F46}">
      <formula1>$G$62:$G$64</formula1>
    </dataValidation>
    <dataValidation type="list" allowBlank="1" showInputMessage="1" showErrorMessage="1" sqref="C62" xr:uid="{2E1EC316-6720-422B-92A9-4BE7A439D6F2}">
      <formula1>$AA$110:$AA$111</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workbookViewId="0">
      <selection activeCell="G1" sqref="G1:L1"/>
    </sheetView>
  </sheetViews>
  <sheetFormatPr defaultColWidth="11.453125" defaultRowHeight="15.5"/>
  <cols>
    <col min="1" max="1" width="4.1796875" style="323" customWidth="1"/>
    <col min="2" max="2" width="9.1796875" style="384" hidden="1" customWidth="1"/>
    <col min="3" max="4" width="10" style="384" hidden="1" customWidth="1"/>
    <col min="5" max="5" width="40.54296875" style="384" hidden="1" customWidth="1"/>
    <col min="6" max="6" width="4.1796875" style="390" customWidth="1"/>
    <col min="7" max="7" width="10.54296875" style="325" customWidth="1"/>
    <col min="8" max="8" width="11.453125" style="325"/>
    <col min="9" max="9" width="27.26953125" style="325" customWidth="1"/>
    <col min="10" max="10" width="25.81640625" style="325" customWidth="1"/>
    <col min="11" max="11" width="26.81640625" style="325" customWidth="1"/>
    <col min="12" max="12" width="22.26953125" style="325" customWidth="1"/>
    <col min="13" max="15" width="11.453125" style="323"/>
    <col min="16" max="256" width="11.453125" style="325"/>
    <col min="257" max="257" width="4.1796875" style="325" customWidth="1"/>
    <col min="258" max="261" width="0" style="325" hidden="1" customWidth="1"/>
    <col min="262" max="262" width="4.1796875" style="325" customWidth="1"/>
    <col min="263" max="263" width="10.54296875" style="325" customWidth="1"/>
    <col min="264" max="264" width="11.453125" style="325"/>
    <col min="265" max="265" width="27.26953125" style="325" customWidth="1"/>
    <col min="266" max="266" width="25.81640625" style="325" customWidth="1"/>
    <col min="267" max="267" width="26.81640625" style="325" customWidth="1"/>
    <col min="268" max="268" width="22.26953125" style="325" customWidth="1"/>
    <col min="269" max="512" width="11.453125" style="325"/>
    <col min="513" max="513" width="4.1796875" style="325" customWidth="1"/>
    <col min="514" max="517" width="0" style="325" hidden="1" customWidth="1"/>
    <col min="518" max="518" width="4.1796875" style="325" customWidth="1"/>
    <col min="519" max="519" width="10.54296875" style="325" customWidth="1"/>
    <col min="520" max="520" width="11.453125" style="325"/>
    <col min="521" max="521" width="27.26953125" style="325" customWidth="1"/>
    <col min="522" max="522" width="25.81640625" style="325" customWidth="1"/>
    <col min="523" max="523" width="26.81640625" style="325" customWidth="1"/>
    <col min="524" max="524" width="22.26953125" style="325" customWidth="1"/>
    <col min="525" max="768" width="11.453125" style="325"/>
    <col min="769" max="769" width="4.1796875" style="325" customWidth="1"/>
    <col min="770" max="773" width="0" style="325" hidden="1" customWidth="1"/>
    <col min="774" max="774" width="4.1796875" style="325" customWidth="1"/>
    <col min="775" max="775" width="10.54296875" style="325" customWidth="1"/>
    <col min="776" max="776" width="11.453125" style="325"/>
    <col min="777" max="777" width="27.26953125" style="325" customWidth="1"/>
    <col min="778" max="778" width="25.81640625" style="325" customWidth="1"/>
    <col min="779" max="779" width="26.81640625" style="325" customWidth="1"/>
    <col min="780" max="780" width="22.26953125" style="325" customWidth="1"/>
    <col min="781" max="1024" width="11.453125" style="325"/>
    <col min="1025" max="1025" width="4.1796875" style="325" customWidth="1"/>
    <col min="1026" max="1029" width="0" style="325" hidden="1" customWidth="1"/>
    <col min="1030" max="1030" width="4.1796875" style="325" customWidth="1"/>
    <col min="1031" max="1031" width="10.54296875" style="325" customWidth="1"/>
    <col min="1032" max="1032" width="11.453125" style="325"/>
    <col min="1033" max="1033" width="27.26953125" style="325" customWidth="1"/>
    <col min="1034" max="1034" width="25.81640625" style="325" customWidth="1"/>
    <col min="1035" max="1035" width="26.81640625" style="325" customWidth="1"/>
    <col min="1036" max="1036" width="22.26953125" style="325" customWidth="1"/>
    <col min="1037" max="1280" width="11.453125" style="325"/>
    <col min="1281" max="1281" width="4.1796875" style="325" customWidth="1"/>
    <col min="1282" max="1285" width="0" style="325" hidden="1" customWidth="1"/>
    <col min="1286" max="1286" width="4.1796875" style="325" customWidth="1"/>
    <col min="1287" max="1287" width="10.54296875" style="325" customWidth="1"/>
    <col min="1288" max="1288" width="11.453125" style="325"/>
    <col min="1289" max="1289" width="27.26953125" style="325" customWidth="1"/>
    <col min="1290" max="1290" width="25.81640625" style="325" customWidth="1"/>
    <col min="1291" max="1291" width="26.81640625" style="325" customWidth="1"/>
    <col min="1292" max="1292" width="22.26953125" style="325" customWidth="1"/>
    <col min="1293" max="1536" width="11.453125" style="325"/>
    <col min="1537" max="1537" width="4.1796875" style="325" customWidth="1"/>
    <col min="1538" max="1541" width="0" style="325" hidden="1" customWidth="1"/>
    <col min="1542" max="1542" width="4.1796875" style="325" customWidth="1"/>
    <col min="1543" max="1543" width="10.54296875" style="325" customWidth="1"/>
    <col min="1544" max="1544" width="11.453125" style="325"/>
    <col min="1545" max="1545" width="27.26953125" style="325" customWidth="1"/>
    <col min="1546" max="1546" width="25.81640625" style="325" customWidth="1"/>
    <col min="1547" max="1547" width="26.81640625" style="325" customWidth="1"/>
    <col min="1548" max="1548" width="22.26953125" style="325" customWidth="1"/>
    <col min="1549" max="1792" width="11.453125" style="325"/>
    <col min="1793" max="1793" width="4.1796875" style="325" customWidth="1"/>
    <col min="1794" max="1797" width="0" style="325" hidden="1" customWidth="1"/>
    <col min="1798" max="1798" width="4.1796875" style="325" customWidth="1"/>
    <col min="1799" max="1799" width="10.54296875" style="325" customWidth="1"/>
    <col min="1800" max="1800" width="11.453125" style="325"/>
    <col min="1801" max="1801" width="27.26953125" style="325" customWidth="1"/>
    <col min="1802" max="1802" width="25.81640625" style="325" customWidth="1"/>
    <col min="1803" max="1803" width="26.81640625" style="325" customWidth="1"/>
    <col min="1804" max="1804" width="22.26953125" style="325" customWidth="1"/>
    <col min="1805" max="2048" width="11.453125" style="325"/>
    <col min="2049" max="2049" width="4.1796875" style="325" customWidth="1"/>
    <col min="2050" max="2053" width="0" style="325" hidden="1" customWidth="1"/>
    <col min="2054" max="2054" width="4.1796875" style="325" customWidth="1"/>
    <col min="2055" max="2055" width="10.54296875" style="325" customWidth="1"/>
    <col min="2056" max="2056" width="11.453125" style="325"/>
    <col min="2057" max="2057" width="27.26953125" style="325" customWidth="1"/>
    <col min="2058" max="2058" width="25.81640625" style="325" customWidth="1"/>
    <col min="2059" max="2059" width="26.81640625" style="325" customWidth="1"/>
    <col min="2060" max="2060" width="22.26953125" style="325" customWidth="1"/>
    <col min="2061" max="2304" width="11.453125" style="325"/>
    <col min="2305" max="2305" width="4.1796875" style="325" customWidth="1"/>
    <col min="2306" max="2309" width="0" style="325" hidden="1" customWidth="1"/>
    <col min="2310" max="2310" width="4.1796875" style="325" customWidth="1"/>
    <col min="2311" max="2311" width="10.54296875" style="325" customWidth="1"/>
    <col min="2312" max="2312" width="11.453125" style="325"/>
    <col min="2313" max="2313" width="27.26953125" style="325" customWidth="1"/>
    <col min="2314" max="2314" width="25.81640625" style="325" customWidth="1"/>
    <col min="2315" max="2315" width="26.81640625" style="325" customWidth="1"/>
    <col min="2316" max="2316" width="22.26953125" style="325" customWidth="1"/>
    <col min="2317" max="2560" width="11.453125" style="325"/>
    <col min="2561" max="2561" width="4.1796875" style="325" customWidth="1"/>
    <col min="2562" max="2565" width="0" style="325" hidden="1" customWidth="1"/>
    <col min="2566" max="2566" width="4.1796875" style="325" customWidth="1"/>
    <col min="2567" max="2567" width="10.54296875" style="325" customWidth="1"/>
    <col min="2568" max="2568" width="11.453125" style="325"/>
    <col min="2569" max="2569" width="27.26953125" style="325" customWidth="1"/>
    <col min="2570" max="2570" width="25.81640625" style="325" customWidth="1"/>
    <col min="2571" max="2571" width="26.81640625" style="325" customWidth="1"/>
    <col min="2572" max="2572" width="22.26953125" style="325" customWidth="1"/>
    <col min="2573" max="2816" width="11.453125" style="325"/>
    <col min="2817" max="2817" width="4.1796875" style="325" customWidth="1"/>
    <col min="2818" max="2821" width="0" style="325" hidden="1" customWidth="1"/>
    <col min="2822" max="2822" width="4.1796875" style="325" customWidth="1"/>
    <col min="2823" max="2823" width="10.54296875" style="325" customWidth="1"/>
    <col min="2824" max="2824" width="11.453125" style="325"/>
    <col min="2825" max="2825" width="27.26953125" style="325" customWidth="1"/>
    <col min="2826" max="2826" width="25.81640625" style="325" customWidth="1"/>
    <col min="2827" max="2827" width="26.81640625" style="325" customWidth="1"/>
    <col min="2828" max="2828" width="22.26953125" style="325" customWidth="1"/>
    <col min="2829" max="3072" width="11.453125" style="325"/>
    <col min="3073" max="3073" width="4.1796875" style="325" customWidth="1"/>
    <col min="3074" max="3077" width="0" style="325" hidden="1" customWidth="1"/>
    <col min="3078" max="3078" width="4.1796875" style="325" customWidth="1"/>
    <col min="3079" max="3079" width="10.54296875" style="325" customWidth="1"/>
    <col min="3080" max="3080" width="11.453125" style="325"/>
    <col min="3081" max="3081" width="27.26953125" style="325" customWidth="1"/>
    <col min="3082" max="3082" width="25.81640625" style="325" customWidth="1"/>
    <col min="3083" max="3083" width="26.81640625" style="325" customWidth="1"/>
    <col min="3084" max="3084" width="22.26953125" style="325" customWidth="1"/>
    <col min="3085" max="3328" width="11.453125" style="325"/>
    <col min="3329" max="3329" width="4.1796875" style="325" customWidth="1"/>
    <col min="3330" max="3333" width="0" style="325" hidden="1" customWidth="1"/>
    <col min="3334" max="3334" width="4.1796875" style="325" customWidth="1"/>
    <col min="3335" max="3335" width="10.54296875" style="325" customWidth="1"/>
    <col min="3336" max="3336" width="11.453125" style="325"/>
    <col min="3337" max="3337" width="27.26953125" style="325" customWidth="1"/>
    <col min="3338" max="3338" width="25.81640625" style="325" customWidth="1"/>
    <col min="3339" max="3339" width="26.81640625" style="325" customWidth="1"/>
    <col min="3340" max="3340" width="22.26953125" style="325" customWidth="1"/>
    <col min="3341" max="3584" width="11.453125" style="325"/>
    <col min="3585" max="3585" width="4.1796875" style="325" customWidth="1"/>
    <col min="3586" max="3589" width="0" style="325" hidden="1" customWidth="1"/>
    <col min="3590" max="3590" width="4.1796875" style="325" customWidth="1"/>
    <col min="3591" max="3591" width="10.54296875" style="325" customWidth="1"/>
    <col min="3592" max="3592" width="11.453125" style="325"/>
    <col min="3593" max="3593" width="27.26953125" style="325" customWidth="1"/>
    <col min="3594" max="3594" width="25.81640625" style="325" customWidth="1"/>
    <col min="3595" max="3595" width="26.81640625" style="325" customWidth="1"/>
    <col min="3596" max="3596" width="22.26953125" style="325" customWidth="1"/>
    <col min="3597" max="3840" width="11.453125" style="325"/>
    <col min="3841" max="3841" width="4.1796875" style="325" customWidth="1"/>
    <col min="3842" max="3845" width="0" style="325" hidden="1" customWidth="1"/>
    <col min="3846" max="3846" width="4.1796875" style="325" customWidth="1"/>
    <col min="3847" max="3847" width="10.54296875" style="325" customWidth="1"/>
    <col min="3848" max="3848" width="11.453125" style="325"/>
    <col min="3849" max="3849" width="27.26953125" style="325" customWidth="1"/>
    <col min="3850" max="3850" width="25.81640625" style="325" customWidth="1"/>
    <col min="3851" max="3851" width="26.81640625" style="325" customWidth="1"/>
    <col min="3852" max="3852" width="22.26953125" style="325" customWidth="1"/>
    <col min="3853" max="4096" width="11.453125" style="325"/>
    <col min="4097" max="4097" width="4.1796875" style="325" customWidth="1"/>
    <col min="4098" max="4101" width="0" style="325" hidden="1" customWidth="1"/>
    <col min="4102" max="4102" width="4.1796875" style="325" customWidth="1"/>
    <col min="4103" max="4103" width="10.54296875" style="325" customWidth="1"/>
    <col min="4104" max="4104" width="11.453125" style="325"/>
    <col min="4105" max="4105" width="27.26953125" style="325" customWidth="1"/>
    <col min="4106" max="4106" width="25.81640625" style="325" customWidth="1"/>
    <col min="4107" max="4107" width="26.81640625" style="325" customWidth="1"/>
    <col min="4108" max="4108" width="22.26953125" style="325" customWidth="1"/>
    <col min="4109" max="4352" width="11.453125" style="325"/>
    <col min="4353" max="4353" width="4.1796875" style="325" customWidth="1"/>
    <col min="4354" max="4357" width="0" style="325" hidden="1" customWidth="1"/>
    <col min="4358" max="4358" width="4.1796875" style="325" customWidth="1"/>
    <col min="4359" max="4359" width="10.54296875" style="325" customWidth="1"/>
    <col min="4360" max="4360" width="11.453125" style="325"/>
    <col min="4361" max="4361" width="27.26953125" style="325" customWidth="1"/>
    <col min="4362" max="4362" width="25.81640625" style="325" customWidth="1"/>
    <col min="4363" max="4363" width="26.81640625" style="325" customWidth="1"/>
    <col min="4364" max="4364" width="22.26953125" style="325" customWidth="1"/>
    <col min="4365" max="4608" width="11.453125" style="325"/>
    <col min="4609" max="4609" width="4.1796875" style="325" customWidth="1"/>
    <col min="4610" max="4613" width="0" style="325" hidden="1" customWidth="1"/>
    <col min="4614" max="4614" width="4.1796875" style="325" customWidth="1"/>
    <col min="4615" max="4615" width="10.54296875" style="325" customWidth="1"/>
    <col min="4616" max="4616" width="11.453125" style="325"/>
    <col min="4617" max="4617" width="27.26953125" style="325" customWidth="1"/>
    <col min="4618" max="4618" width="25.81640625" style="325" customWidth="1"/>
    <col min="4619" max="4619" width="26.81640625" style="325" customWidth="1"/>
    <col min="4620" max="4620" width="22.26953125" style="325" customWidth="1"/>
    <col min="4621" max="4864" width="11.453125" style="325"/>
    <col min="4865" max="4865" width="4.1796875" style="325" customWidth="1"/>
    <col min="4866" max="4869" width="0" style="325" hidden="1" customWidth="1"/>
    <col min="4870" max="4870" width="4.1796875" style="325" customWidth="1"/>
    <col min="4871" max="4871" width="10.54296875" style="325" customWidth="1"/>
    <col min="4872" max="4872" width="11.453125" style="325"/>
    <col min="4873" max="4873" width="27.26953125" style="325" customWidth="1"/>
    <col min="4874" max="4874" width="25.81640625" style="325" customWidth="1"/>
    <col min="4875" max="4875" width="26.81640625" style="325" customWidth="1"/>
    <col min="4876" max="4876" width="22.26953125" style="325" customWidth="1"/>
    <col min="4877" max="5120" width="11.453125" style="325"/>
    <col min="5121" max="5121" width="4.1796875" style="325" customWidth="1"/>
    <col min="5122" max="5125" width="0" style="325" hidden="1" customWidth="1"/>
    <col min="5126" max="5126" width="4.1796875" style="325" customWidth="1"/>
    <col min="5127" max="5127" width="10.54296875" style="325" customWidth="1"/>
    <col min="5128" max="5128" width="11.453125" style="325"/>
    <col min="5129" max="5129" width="27.26953125" style="325" customWidth="1"/>
    <col min="5130" max="5130" width="25.81640625" style="325" customWidth="1"/>
    <col min="5131" max="5131" width="26.81640625" style="325" customWidth="1"/>
    <col min="5132" max="5132" width="22.26953125" style="325" customWidth="1"/>
    <col min="5133" max="5376" width="11.453125" style="325"/>
    <col min="5377" max="5377" width="4.1796875" style="325" customWidth="1"/>
    <col min="5378" max="5381" width="0" style="325" hidden="1" customWidth="1"/>
    <col min="5382" max="5382" width="4.1796875" style="325" customWidth="1"/>
    <col min="5383" max="5383" width="10.54296875" style="325" customWidth="1"/>
    <col min="5384" max="5384" width="11.453125" style="325"/>
    <col min="5385" max="5385" width="27.26953125" style="325" customWidth="1"/>
    <col min="5386" max="5386" width="25.81640625" style="325" customWidth="1"/>
    <col min="5387" max="5387" width="26.81640625" style="325" customWidth="1"/>
    <col min="5388" max="5388" width="22.26953125" style="325" customWidth="1"/>
    <col min="5389" max="5632" width="11.453125" style="325"/>
    <col min="5633" max="5633" width="4.1796875" style="325" customWidth="1"/>
    <col min="5634" max="5637" width="0" style="325" hidden="1" customWidth="1"/>
    <col min="5638" max="5638" width="4.1796875" style="325" customWidth="1"/>
    <col min="5639" max="5639" width="10.54296875" style="325" customWidth="1"/>
    <col min="5640" max="5640" width="11.453125" style="325"/>
    <col min="5641" max="5641" width="27.26953125" style="325" customWidth="1"/>
    <col min="5642" max="5642" width="25.81640625" style="325" customWidth="1"/>
    <col min="5643" max="5643" width="26.81640625" style="325" customWidth="1"/>
    <col min="5644" max="5644" width="22.26953125" style="325" customWidth="1"/>
    <col min="5645" max="5888" width="11.453125" style="325"/>
    <col min="5889" max="5889" width="4.1796875" style="325" customWidth="1"/>
    <col min="5890" max="5893" width="0" style="325" hidden="1" customWidth="1"/>
    <col min="5894" max="5894" width="4.1796875" style="325" customWidth="1"/>
    <col min="5895" max="5895" width="10.54296875" style="325" customWidth="1"/>
    <col min="5896" max="5896" width="11.453125" style="325"/>
    <col min="5897" max="5897" width="27.26953125" style="325" customWidth="1"/>
    <col min="5898" max="5898" width="25.81640625" style="325" customWidth="1"/>
    <col min="5899" max="5899" width="26.81640625" style="325" customWidth="1"/>
    <col min="5900" max="5900" width="22.26953125" style="325" customWidth="1"/>
    <col min="5901" max="6144" width="11.453125" style="325"/>
    <col min="6145" max="6145" width="4.1796875" style="325" customWidth="1"/>
    <col min="6146" max="6149" width="0" style="325" hidden="1" customWidth="1"/>
    <col min="6150" max="6150" width="4.1796875" style="325" customWidth="1"/>
    <col min="6151" max="6151" width="10.54296875" style="325" customWidth="1"/>
    <col min="6152" max="6152" width="11.453125" style="325"/>
    <col min="6153" max="6153" width="27.26953125" style="325" customWidth="1"/>
    <col min="6154" max="6154" width="25.81640625" style="325" customWidth="1"/>
    <col min="6155" max="6155" width="26.81640625" style="325" customWidth="1"/>
    <col min="6156" max="6156" width="22.26953125" style="325" customWidth="1"/>
    <col min="6157" max="6400" width="11.453125" style="325"/>
    <col min="6401" max="6401" width="4.1796875" style="325" customWidth="1"/>
    <col min="6402" max="6405" width="0" style="325" hidden="1" customWidth="1"/>
    <col min="6406" max="6406" width="4.1796875" style="325" customWidth="1"/>
    <col min="6407" max="6407" width="10.54296875" style="325" customWidth="1"/>
    <col min="6408" max="6408" width="11.453125" style="325"/>
    <col min="6409" max="6409" width="27.26953125" style="325" customWidth="1"/>
    <col min="6410" max="6410" width="25.81640625" style="325" customWidth="1"/>
    <col min="6411" max="6411" width="26.81640625" style="325" customWidth="1"/>
    <col min="6412" max="6412" width="22.26953125" style="325" customWidth="1"/>
    <col min="6413" max="6656" width="11.453125" style="325"/>
    <col min="6657" max="6657" width="4.1796875" style="325" customWidth="1"/>
    <col min="6658" max="6661" width="0" style="325" hidden="1" customWidth="1"/>
    <col min="6662" max="6662" width="4.1796875" style="325" customWidth="1"/>
    <col min="6663" max="6663" width="10.54296875" style="325" customWidth="1"/>
    <col min="6664" max="6664" width="11.453125" style="325"/>
    <col min="6665" max="6665" width="27.26953125" style="325" customWidth="1"/>
    <col min="6666" max="6666" width="25.81640625" style="325" customWidth="1"/>
    <col min="6667" max="6667" width="26.81640625" style="325" customWidth="1"/>
    <col min="6668" max="6668" width="22.26953125" style="325" customWidth="1"/>
    <col min="6669" max="6912" width="11.453125" style="325"/>
    <col min="6913" max="6913" width="4.1796875" style="325" customWidth="1"/>
    <col min="6914" max="6917" width="0" style="325" hidden="1" customWidth="1"/>
    <col min="6918" max="6918" width="4.1796875" style="325" customWidth="1"/>
    <col min="6919" max="6919" width="10.54296875" style="325" customWidth="1"/>
    <col min="6920" max="6920" width="11.453125" style="325"/>
    <col min="6921" max="6921" width="27.26953125" style="325" customWidth="1"/>
    <col min="6922" max="6922" width="25.81640625" style="325" customWidth="1"/>
    <col min="6923" max="6923" width="26.81640625" style="325" customWidth="1"/>
    <col min="6924" max="6924" width="22.26953125" style="325" customWidth="1"/>
    <col min="6925" max="7168" width="11.453125" style="325"/>
    <col min="7169" max="7169" width="4.1796875" style="325" customWidth="1"/>
    <col min="7170" max="7173" width="0" style="325" hidden="1" customWidth="1"/>
    <col min="7174" max="7174" width="4.1796875" style="325" customWidth="1"/>
    <col min="7175" max="7175" width="10.54296875" style="325" customWidth="1"/>
    <col min="7176" max="7176" width="11.453125" style="325"/>
    <col min="7177" max="7177" width="27.26953125" style="325" customWidth="1"/>
    <col min="7178" max="7178" width="25.81640625" style="325" customWidth="1"/>
    <col min="7179" max="7179" width="26.81640625" style="325" customWidth="1"/>
    <col min="7180" max="7180" width="22.26953125" style="325" customWidth="1"/>
    <col min="7181" max="7424" width="11.453125" style="325"/>
    <col min="7425" max="7425" width="4.1796875" style="325" customWidth="1"/>
    <col min="7426" max="7429" width="0" style="325" hidden="1" customWidth="1"/>
    <col min="7430" max="7430" width="4.1796875" style="325" customWidth="1"/>
    <col min="7431" max="7431" width="10.54296875" style="325" customWidth="1"/>
    <col min="7432" max="7432" width="11.453125" style="325"/>
    <col min="7433" max="7433" width="27.26953125" style="325" customWidth="1"/>
    <col min="7434" max="7434" width="25.81640625" style="325" customWidth="1"/>
    <col min="7435" max="7435" width="26.81640625" style="325" customWidth="1"/>
    <col min="7436" max="7436" width="22.26953125" style="325" customWidth="1"/>
    <col min="7437" max="7680" width="11.453125" style="325"/>
    <col min="7681" max="7681" width="4.1796875" style="325" customWidth="1"/>
    <col min="7682" max="7685" width="0" style="325" hidden="1" customWidth="1"/>
    <col min="7686" max="7686" width="4.1796875" style="325" customWidth="1"/>
    <col min="7687" max="7687" width="10.54296875" style="325" customWidth="1"/>
    <col min="7688" max="7688" width="11.453125" style="325"/>
    <col min="7689" max="7689" width="27.26953125" style="325" customWidth="1"/>
    <col min="7690" max="7690" width="25.81640625" style="325" customWidth="1"/>
    <col min="7691" max="7691" width="26.81640625" style="325" customWidth="1"/>
    <col min="7692" max="7692" width="22.26953125" style="325" customWidth="1"/>
    <col min="7693" max="7936" width="11.453125" style="325"/>
    <col min="7937" max="7937" width="4.1796875" style="325" customWidth="1"/>
    <col min="7938" max="7941" width="0" style="325" hidden="1" customWidth="1"/>
    <col min="7942" max="7942" width="4.1796875" style="325" customWidth="1"/>
    <col min="7943" max="7943" width="10.54296875" style="325" customWidth="1"/>
    <col min="7944" max="7944" width="11.453125" style="325"/>
    <col min="7945" max="7945" width="27.26953125" style="325" customWidth="1"/>
    <col min="7946" max="7946" width="25.81640625" style="325" customWidth="1"/>
    <col min="7947" max="7947" width="26.81640625" style="325" customWidth="1"/>
    <col min="7948" max="7948" width="22.26953125" style="325" customWidth="1"/>
    <col min="7949" max="8192" width="11.453125" style="325"/>
    <col min="8193" max="8193" width="4.1796875" style="325" customWidth="1"/>
    <col min="8194" max="8197" width="0" style="325" hidden="1" customWidth="1"/>
    <col min="8198" max="8198" width="4.1796875" style="325" customWidth="1"/>
    <col min="8199" max="8199" width="10.54296875" style="325" customWidth="1"/>
    <col min="8200" max="8200" width="11.453125" style="325"/>
    <col min="8201" max="8201" width="27.26953125" style="325" customWidth="1"/>
    <col min="8202" max="8202" width="25.81640625" style="325" customWidth="1"/>
    <col min="8203" max="8203" width="26.81640625" style="325" customWidth="1"/>
    <col min="8204" max="8204" width="22.26953125" style="325" customWidth="1"/>
    <col min="8205" max="8448" width="11.453125" style="325"/>
    <col min="8449" max="8449" width="4.1796875" style="325" customWidth="1"/>
    <col min="8450" max="8453" width="0" style="325" hidden="1" customWidth="1"/>
    <col min="8454" max="8454" width="4.1796875" style="325" customWidth="1"/>
    <col min="8455" max="8455" width="10.54296875" style="325" customWidth="1"/>
    <col min="8456" max="8456" width="11.453125" style="325"/>
    <col min="8457" max="8457" width="27.26953125" style="325" customWidth="1"/>
    <col min="8458" max="8458" width="25.81640625" style="325" customWidth="1"/>
    <col min="8459" max="8459" width="26.81640625" style="325" customWidth="1"/>
    <col min="8460" max="8460" width="22.26953125" style="325" customWidth="1"/>
    <col min="8461" max="8704" width="11.453125" style="325"/>
    <col min="8705" max="8705" width="4.1796875" style="325" customWidth="1"/>
    <col min="8706" max="8709" width="0" style="325" hidden="1" customWidth="1"/>
    <col min="8710" max="8710" width="4.1796875" style="325" customWidth="1"/>
    <col min="8711" max="8711" width="10.54296875" style="325" customWidth="1"/>
    <col min="8712" max="8712" width="11.453125" style="325"/>
    <col min="8713" max="8713" width="27.26953125" style="325" customWidth="1"/>
    <col min="8714" max="8714" width="25.81640625" style="325" customWidth="1"/>
    <col min="8715" max="8715" width="26.81640625" style="325" customWidth="1"/>
    <col min="8716" max="8716" width="22.26953125" style="325" customWidth="1"/>
    <col min="8717" max="8960" width="11.453125" style="325"/>
    <col min="8961" max="8961" width="4.1796875" style="325" customWidth="1"/>
    <col min="8962" max="8965" width="0" style="325" hidden="1" customWidth="1"/>
    <col min="8966" max="8966" width="4.1796875" style="325" customWidth="1"/>
    <col min="8967" max="8967" width="10.54296875" style="325" customWidth="1"/>
    <col min="8968" max="8968" width="11.453125" style="325"/>
    <col min="8969" max="8969" width="27.26953125" style="325" customWidth="1"/>
    <col min="8970" max="8970" width="25.81640625" style="325" customWidth="1"/>
    <col min="8971" max="8971" width="26.81640625" style="325" customWidth="1"/>
    <col min="8972" max="8972" width="22.26953125" style="325" customWidth="1"/>
    <col min="8973" max="9216" width="11.453125" style="325"/>
    <col min="9217" max="9217" width="4.1796875" style="325" customWidth="1"/>
    <col min="9218" max="9221" width="0" style="325" hidden="1" customWidth="1"/>
    <col min="9222" max="9222" width="4.1796875" style="325" customWidth="1"/>
    <col min="9223" max="9223" width="10.54296875" style="325" customWidth="1"/>
    <col min="9224" max="9224" width="11.453125" style="325"/>
    <col min="9225" max="9225" width="27.26953125" style="325" customWidth="1"/>
    <col min="9226" max="9226" width="25.81640625" style="325" customWidth="1"/>
    <col min="9227" max="9227" width="26.81640625" style="325" customWidth="1"/>
    <col min="9228" max="9228" width="22.26953125" style="325" customWidth="1"/>
    <col min="9229" max="9472" width="11.453125" style="325"/>
    <col min="9473" max="9473" width="4.1796875" style="325" customWidth="1"/>
    <col min="9474" max="9477" width="0" style="325" hidden="1" customWidth="1"/>
    <col min="9478" max="9478" width="4.1796875" style="325" customWidth="1"/>
    <col min="9479" max="9479" width="10.54296875" style="325" customWidth="1"/>
    <col min="9480" max="9480" width="11.453125" style="325"/>
    <col min="9481" max="9481" width="27.26953125" style="325" customWidth="1"/>
    <col min="9482" max="9482" width="25.81640625" style="325" customWidth="1"/>
    <col min="9483" max="9483" width="26.81640625" style="325" customWidth="1"/>
    <col min="9484" max="9484" width="22.26953125" style="325" customWidth="1"/>
    <col min="9485" max="9728" width="11.453125" style="325"/>
    <col min="9729" max="9729" width="4.1796875" style="325" customWidth="1"/>
    <col min="9730" max="9733" width="0" style="325" hidden="1" customWidth="1"/>
    <col min="9734" max="9734" width="4.1796875" style="325" customWidth="1"/>
    <col min="9735" max="9735" width="10.54296875" style="325" customWidth="1"/>
    <col min="9736" max="9736" width="11.453125" style="325"/>
    <col min="9737" max="9737" width="27.26953125" style="325" customWidth="1"/>
    <col min="9738" max="9738" width="25.81640625" style="325" customWidth="1"/>
    <col min="9739" max="9739" width="26.81640625" style="325" customWidth="1"/>
    <col min="9740" max="9740" width="22.26953125" style="325" customWidth="1"/>
    <col min="9741" max="9984" width="11.453125" style="325"/>
    <col min="9985" max="9985" width="4.1796875" style="325" customWidth="1"/>
    <col min="9986" max="9989" width="0" style="325" hidden="1" customWidth="1"/>
    <col min="9990" max="9990" width="4.1796875" style="325" customWidth="1"/>
    <col min="9991" max="9991" width="10.54296875" style="325" customWidth="1"/>
    <col min="9992" max="9992" width="11.453125" style="325"/>
    <col min="9993" max="9993" width="27.26953125" style="325" customWidth="1"/>
    <col min="9994" max="9994" width="25.81640625" style="325" customWidth="1"/>
    <col min="9995" max="9995" width="26.81640625" style="325" customWidth="1"/>
    <col min="9996" max="9996" width="22.26953125" style="325" customWidth="1"/>
    <col min="9997" max="10240" width="11.453125" style="325"/>
    <col min="10241" max="10241" width="4.1796875" style="325" customWidth="1"/>
    <col min="10242" max="10245" width="0" style="325" hidden="1" customWidth="1"/>
    <col min="10246" max="10246" width="4.1796875" style="325" customWidth="1"/>
    <col min="10247" max="10247" width="10.54296875" style="325" customWidth="1"/>
    <col min="10248" max="10248" width="11.453125" style="325"/>
    <col min="10249" max="10249" width="27.26953125" style="325" customWidth="1"/>
    <col min="10250" max="10250" width="25.81640625" style="325" customWidth="1"/>
    <col min="10251" max="10251" width="26.81640625" style="325" customWidth="1"/>
    <col min="10252" max="10252" width="22.26953125" style="325" customWidth="1"/>
    <col min="10253" max="10496" width="11.453125" style="325"/>
    <col min="10497" max="10497" width="4.1796875" style="325" customWidth="1"/>
    <col min="10498" max="10501" width="0" style="325" hidden="1" customWidth="1"/>
    <col min="10502" max="10502" width="4.1796875" style="325" customWidth="1"/>
    <col min="10503" max="10503" width="10.54296875" style="325" customWidth="1"/>
    <col min="10504" max="10504" width="11.453125" style="325"/>
    <col min="10505" max="10505" width="27.26953125" style="325" customWidth="1"/>
    <col min="10506" max="10506" width="25.81640625" style="325" customWidth="1"/>
    <col min="10507" max="10507" width="26.81640625" style="325" customWidth="1"/>
    <col min="10508" max="10508" width="22.26953125" style="325" customWidth="1"/>
    <col min="10509" max="10752" width="11.453125" style="325"/>
    <col min="10753" max="10753" width="4.1796875" style="325" customWidth="1"/>
    <col min="10754" max="10757" width="0" style="325" hidden="1" customWidth="1"/>
    <col min="10758" max="10758" width="4.1796875" style="325" customWidth="1"/>
    <col min="10759" max="10759" width="10.54296875" style="325" customWidth="1"/>
    <col min="10760" max="10760" width="11.453125" style="325"/>
    <col min="10761" max="10761" width="27.26953125" style="325" customWidth="1"/>
    <col min="10762" max="10762" width="25.81640625" style="325" customWidth="1"/>
    <col min="10763" max="10763" width="26.81640625" style="325" customWidth="1"/>
    <col min="10764" max="10764" width="22.26953125" style="325" customWidth="1"/>
    <col min="10765" max="11008" width="11.453125" style="325"/>
    <col min="11009" max="11009" width="4.1796875" style="325" customWidth="1"/>
    <col min="11010" max="11013" width="0" style="325" hidden="1" customWidth="1"/>
    <col min="11014" max="11014" width="4.1796875" style="325" customWidth="1"/>
    <col min="11015" max="11015" width="10.54296875" style="325" customWidth="1"/>
    <col min="11016" max="11016" width="11.453125" style="325"/>
    <col min="11017" max="11017" width="27.26953125" style="325" customWidth="1"/>
    <col min="11018" max="11018" width="25.81640625" style="325" customWidth="1"/>
    <col min="11019" max="11019" width="26.81640625" style="325" customWidth="1"/>
    <col min="11020" max="11020" width="22.26953125" style="325" customWidth="1"/>
    <col min="11021" max="11264" width="11.453125" style="325"/>
    <col min="11265" max="11265" width="4.1796875" style="325" customWidth="1"/>
    <col min="11266" max="11269" width="0" style="325" hidden="1" customWidth="1"/>
    <col min="11270" max="11270" width="4.1796875" style="325" customWidth="1"/>
    <col min="11271" max="11271" width="10.54296875" style="325" customWidth="1"/>
    <col min="11272" max="11272" width="11.453125" style="325"/>
    <col min="11273" max="11273" width="27.26953125" style="325" customWidth="1"/>
    <col min="11274" max="11274" width="25.81640625" style="325" customWidth="1"/>
    <col min="11275" max="11275" width="26.81640625" style="325" customWidth="1"/>
    <col min="11276" max="11276" width="22.26953125" style="325" customWidth="1"/>
    <col min="11277" max="11520" width="11.453125" style="325"/>
    <col min="11521" max="11521" width="4.1796875" style="325" customWidth="1"/>
    <col min="11522" max="11525" width="0" style="325" hidden="1" customWidth="1"/>
    <col min="11526" max="11526" width="4.1796875" style="325" customWidth="1"/>
    <col min="11527" max="11527" width="10.54296875" style="325" customWidth="1"/>
    <col min="11528" max="11528" width="11.453125" style="325"/>
    <col min="11529" max="11529" width="27.26953125" style="325" customWidth="1"/>
    <col min="11530" max="11530" width="25.81640625" style="325" customWidth="1"/>
    <col min="11531" max="11531" width="26.81640625" style="325" customWidth="1"/>
    <col min="11532" max="11532" width="22.26953125" style="325" customWidth="1"/>
    <col min="11533" max="11776" width="11.453125" style="325"/>
    <col min="11777" max="11777" width="4.1796875" style="325" customWidth="1"/>
    <col min="11778" max="11781" width="0" style="325" hidden="1" customWidth="1"/>
    <col min="11782" max="11782" width="4.1796875" style="325" customWidth="1"/>
    <col min="11783" max="11783" width="10.54296875" style="325" customWidth="1"/>
    <col min="11784" max="11784" width="11.453125" style="325"/>
    <col min="11785" max="11785" width="27.26953125" style="325" customWidth="1"/>
    <col min="11786" max="11786" width="25.81640625" style="325" customWidth="1"/>
    <col min="11787" max="11787" width="26.81640625" style="325" customWidth="1"/>
    <col min="11788" max="11788" width="22.26953125" style="325" customWidth="1"/>
    <col min="11789" max="12032" width="11.453125" style="325"/>
    <col min="12033" max="12033" width="4.1796875" style="325" customWidth="1"/>
    <col min="12034" max="12037" width="0" style="325" hidden="1" customWidth="1"/>
    <col min="12038" max="12038" width="4.1796875" style="325" customWidth="1"/>
    <col min="12039" max="12039" width="10.54296875" style="325" customWidth="1"/>
    <col min="12040" max="12040" width="11.453125" style="325"/>
    <col min="12041" max="12041" width="27.26953125" style="325" customWidth="1"/>
    <col min="12042" max="12042" width="25.81640625" style="325" customWidth="1"/>
    <col min="12043" max="12043" width="26.81640625" style="325" customWidth="1"/>
    <col min="12044" max="12044" width="22.26953125" style="325" customWidth="1"/>
    <col min="12045" max="12288" width="11.453125" style="325"/>
    <col min="12289" max="12289" width="4.1796875" style="325" customWidth="1"/>
    <col min="12290" max="12293" width="0" style="325" hidden="1" customWidth="1"/>
    <col min="12294" max="12294" width="4.1796875" style="325" customWidth="1"/>
    <col min="12295" max="12295" width="10.54296875" style="325" customWidth="1"/>
    <col min="12296" max="12296" width="11.453125" style="325"/>
    <col min="12297" max="12297" width="27.26953125" style="325" customWidth="1"/>
    <col min="12298" max="12298" width="25.81640625" style="325" customWidth="1"/>
    <col min="12299" max="12299" width="26.81640625" style="325" customWidth="1"/>
    <col min="12300" max="12300" width="22.26953125" style="325" customWidth="1"/>
    <col min="12301" max="12544" width="11.453125" style="325"/>
    <col min="12545" max="12545" width="4.1796875" style="325" customWidth="1"/>
    <col min="12546" max="12549" width="0" style="325" hidden="1" customWidth="1"/>
    <col min="12550" max="12550" width="4.1796875" style="325" customWidth="1"/>
    <col min="12551" max="12551" width="10.54296875" style="325" customWidth="1"/>
    <col min="12552" max="12552" width="11.453125" style="325"/>
    <col min="12553" max="12553" width="27.26953125" style="325" customWidth="1"/>
    <col min="12554" max="12554" width="25.81640625" style="325" customWidth="1"/>
    <col min="12555" max="12555" width="26.81640625" style="325" customWidth="1"/>
    <col min="12556" max="12556" width="22.26953125" style="325" customWidth="1"/>
    <col min="12557" max="12800" width="11.453125" style="325"/>
    <col min="12801" max="12801" width="4.1796875" style="325" customWidth="1"/>
    <col min="12802" max="12805" width="0" style="325" hidden="1" customWidth="1"/>
    <col min="12806" max="12806" width="4.1796875" style="325" customWidth="1"/>
    <col min="12807" max="12807" width="10.54296875" style="325" customWidth="1"/>
    <col min="12808" max="12808" width="11.453125" style="325"/>
    <col min="12809" max="12809" width="27.26953125" style="325" customWidth="1"/>
    <col min="12810" max="12810" width="25.81640625" style="325" customWidth="1"/>
    <col min="12811" max="12811" width="26.81640625" style="325" customWidth="1"/>
    <col min="12812" max="12812" width="22.26953125" style="325" customWidth="1"/>
    <col min="12813" max="13056" width="11.453125" style="325"/>
    <col min="13057" max="13057" width="4.1796875" style="325" customWidth="1"/>
    <col min="13058" max="13061" width="0" style="325" hidden="1" customWidth="1"/>
    <col min="13062" max="13062" width="4.1796875" style="325" customWidth="1"/>
    <col min="13063" max="13063" width="10.54296875" style="325" customWidth="1"/>
    <col min="13064" max="13064" width="11.453125" style="325"/>
    <col min="13065" max="13065" width="27.26953125" style="325" customWidth="1"/>
    <col min="13066" max="13066" width="25.81640625" style="325" customWidth="1"/>
    <col min="13067" max="13067" width="26.81640625" style="325" customWidth="1"/>
    <col min="13068" max="13068" width="22.26953125" style="325" customWidth="1"/>
    <col min="13069" max="13312" width="11.453125" style="325"/>
    <col min="13313" max="13313" width="4.1796875" style="325" customWidth="1"/>
    <col min="13314" max="13317" width="0" style="325" hidden="1" customWidth="1"/>
    <col min="13318" max="13318" width="4.1796875" style="325" customWidth="1"/>
    <col min="13319" max="13319" width="10.54296875" style="325" customWidth="1"/>
    <col min="13320" max="13320" width="11.453125" style="325"/>
    <col min="13321" max="13321" width="27.26953125" style="325" customWidth="1"/>
    <col min="13322" max="13322" width="25.81640625" style="325" customWidth="1"/>
    <col min="13323" max="13323" width="26.81640625" style="325" customWidth="1"/>
    <col min="13324" max="13324" width="22.26953125" style="325" customWidth="1"/>
    <col min="13325" max="13568" width="11.453125" style="325"/>
    <col min="13569" max="13569" width="4.1796875" style="325" customWidth="1"/>
    <col min="13570" max="13573" width="0" style="325" hidden="1" customWidth="1"/>
    <col min="13574" max="13574" width="4.1796875" style="325" customWidth="1"/>
    <col min="13575" max="13575" width="10.54296875" style="325" customWidth="1"/>
    <col min="13576" max="13576" width="11.453125" style="325"/>
    <col min="13577" max="13577" width="27.26953125" style="325" customWidth="1"/>
    <col min="13578" max="13578" width="25.81640625" style="325" customWidth="1"/>
    <col min="13579" max="13579" width="26.81640625" style="325" customWidth="1"/>
    <col min="13580" max="13580" width="22.26953125" style="325" customWidth="1"/>
    <col min="13581" max="13824" width="11.453125" style="325"/>
    <col min="13825" max="13825" width="4.1796875" style="325" customWidth="1"/>
    <col min="13826" max="13829" width="0" style="325" hidden="1" customWidth="1"/>
    <col min="13830" max="13830" width="4.1796875" style="325" customWidth="1"/>
    <col min="13831" max="13831" width="10.54296875" style="325" customWidth="1"/>
    <col min="13832" max="13832" width="11.453125" style="325"/>
    <col min="13833" max="13833" width="27.26953125" style="325" customWidth="1"/>
    <col min="13834" max="13834" width="25.81640625" style="325" customWidth="1"/>
    <col min="13835" max="13835" width="26.81640625" style="325" customWidth="1"/>
    <col min="13836" max="13836" width="22.26953125" style="325" customWidth="1"/>
    <col min="13837" max="14080" width="11.453125" style="325"/>
    <col min="14081" max="14081" width="4.1796875" style="325" customWidth="1"/>
    <col min="14082" max="14085" width="0" style="325" hidden="1" customWidth="1"/>
    <col min="14086" max="14086" width="4.1796875" style="325" customWidth="1"/>
    <col min="14087" max="14087" width="10.54296875" style="325" customWidth="1"/>
    <col min="14088" max="14088" width="11.453125" style="325"/>
    <col min="14089" max="14089" width="27.26953125" style="325" customWidth="1"/>
    <col min="14090" max="14090" width="25.81640625" style="325" customWidth="1"/>
    <col min="14091" max="14091" width="26.81640625" style="325" customWidth="1"/>
    <col min="14092" max="14092" width="22.26953125" style="325" customWidth="1"/>
    <col min="14093" max="14336" width="11.453125" style="325"/>
    <col min="14337" max="14337" width="4.1796875" style="325" customWidth="1"/>
    <col min="14338" max="14341" width="0" style="325" hidden="1" customWidth="1"/>
    <col min="14342" max="14342" width="4.1796875" style="325" customWidth="1"/>
    <col min="14343" max="14343" width="10.54296875" style="325" customWidth="1"/>
    <col min="14344" max="14344" width="11.453125" style="325"/>
    <col min="14345" max="14345" width="27.26953125" style="325" customWidth="1"/>
    <col min="14346" max="14346" width="25.81640625" style="325" customWidth="1"/>
    <col min="14347" max="14347" width="26.81640625" style="325" customWidth="1"/>
    <col min="14348" max="14348" width="22.26953125" style="325" customWidth="1"/>
    <col min="14349" max="14592" width="11.453125" style="325"/>
    <col min="14593" max="14593" width="4.1796875" style="325" customWidth="1"/>
    <col min="14594" max="14597" width="0" style="325" hidden="1" customWidth="1"/>
    <col min="14598" max="14598" width="4.1796875" style="325" customWidth="1"/>
    <col min="14599" max="14599" width="10.54296875" style="325" customWidth="1"/>
    <col min="14600" max="14600" width="11.453125" style="325"/>
    <col min="14601" max="14601" width="27.26953125" style="325" customWidth="1"/>
    <col min="14602" max="14602" width="25.81640625" style="325" customWidth="1"/>
    <col min="14603" max="14603" width="26.81640625" style="325" customWidth="1"/>
    <col min="14604" max="14604" width="22.26953125" style="325" customWidth="1"/>
    <col min="14605" max="14848" width="11.453125" style="325"/>
    <col min="14849" max="14849" width="4.1796875" style="325" customWidth="1"/>
    <col min="14850" max="14853" width="0" style="325" hidden="1" customWidth="1"/>
    <col min="14854" max="14854" width="4.1796875" style="325" customWidth="1"/>
    <col min="14855" max="14855" width="10.54296875" style="325" customWidth="1"/>
    <col min="14856" max="14856" width="11.453125" style="325"/>
    <col min="14857" max="14857" width="27.26953125" style="325" customWidth="1"/>
    <col min="14858" max="14858" width="25.81640625" style="325" customWidth="1"/>
    <col min="14859" max="14859" width="26.81640625" style="325" customWidth="1"/>
    <col min="14860" max="14860" width="22.26953125" style="325" customWidth="1"/>
    <col min="14861" max="15104" width="11.453125" style="325"/>
    <col min="15105" max="15105" width="4.1796875" style="325" customWidth="1"/>
    <col min="15106" max="15109" width="0" style="325" hidden="1" customWidth="1"/>
    <col min="15110" max="15110" width="4.1796875" style="325" customWidth="1"/>
    <col min="15111" max="15111" width="10.54296875" style="325" customWidth="1"/>
    <col min="15112" max="15112" width="11.453125" style="325"/>
    <col min="15113" max="15113" width="27.26953125" style="325" customWidth="1"/>
    <col min="15114" max="15114" width="25.81640625" style="325" customWidth="1"/>
    <col min="15115" max="15115" width="26.81640625" style="325" customWidth="1"/>
    <col min="15116" max="15116" width="22.26953125" style="325" customWidth="1"/>
    <col min="15117" max="15360" width="11.453125" style="325"/>
    <col min="15361" max="15361" width="4.1796875" style="325" customWidth="1"/>
    <col min="15362" max="15365" width="0" style="325" hidden="1" customWidth="1"/>
    <col min="15366" max="15366" width="4.1796875" style="325" customWidth="1"/>
    <col min="15367" max="15367" width="10.54296875" style="325" customWidth="1"/>
    <col min="15368" max="15368" width="11.453125" style="325"/>
    <col min="15369" max="15369" width="27.26953125" style="325" customWidth="1"/>
    <col min="15370" max="15370" width="25.81640625" style="325" customWidth="1"/>
    <col min="15371" max="15371" width="26.81640625" style="325" customWidth="1"/>
    <col min="15372" max="15372" width="22.26953125" style="325" customWidth="1"/>
    <col min="15373" max="15616" width="11.453125" style="325"/>
    <col min="15617" max="15617" width="4.1796875" style="325" customWidth="1"/>
    <col min="15618" max="15621" width="0" style="325" hidden="1" customWidth="1"/>
    <col min="15622" max="15622" width="4.1796875" style="325" customWidth="1"/>
    <col min="15623" max="15623" width="10.54296875" style="325" customWidth="1"/>
    <col min="15624" max="15624" width="11.453125" style="325"/>
    <col min="15625" max="15625" width="27.26953125" style="325" customWidth="1"/>
    <col min="15626" max="15626" width="25.81640625" style="325" customWidth="1"/>
    <col min="15627" max="15627" width="26.81640625" style="325" customWidth="1"/>
    <col min="15628" max="15628" width="22.26953125" style="325" customWidth="1"/>
    <col min="15629" max="15872" width="11.453125" style="325"/>
    <col min="15873" max="15873" width="4.1796875" style="325" customWidth="1"/>
    <col min="15874" max="15877" width="0" style="325" hidden="1" customWidth="1"/>
    <col min="15878" max="15878" width="4.1796875" style="325" customWidth="1"/>
    <col min="15879" max="15879" width="10.54296875" style="325" customWidth="1"/>
    <col min="15880" max="15880" width="11.453125" style="325"/>
    <col min="15881" max="15881" width="27.26953125" style="325" customWidth="1"/>
    <col min="15882" max="15882" width="25.81640625" style="325" customWidth="1"/>
    <col min="15883" max="15883" width="26.81640625" style="325" customWidth="1"/>
    <col min="15884" max="15884" width="22.26953125" style="325" customWidth="1"/>
    <col min="15885" max="16128" width="11.453125" style="325"/>
    <col min="16129" max="16129" width="4.1796875" style="325" customWidth="1"/>
    <col min="16130" max="16133" width="0" style="325" hidden="1" customWidth="1"/>
    <col min="16134" max="16134" width="4.1796875" style="325" customWidth="1"/>
    <col min="16135" max="16135" width="10.54296875" style="325" customWidth="1"/>
    <col min="16136" max="16136" width="11.453125" style="325"/>
    <col min="16137" max="16137" width="27.26953125" style="325" customWidth="1"/>
    <col min="16138" max="16138" width="25.81640625" style="325" customWidth="1"/>
    <col min="16139" max="16139" width="26.81640625" style="325" customWidth="1"/>
    <col min="16140" max="16140" width="22.26953125" style="325" customWidth="1"/>
    <col min="16141" max="16384" width="11.453125" style="325"/>
  </cols>
  <sheetData>
    <row r="1" spans="1:15" ht="20.5" thickBot="1">
      <c r="B1" s="780" t="s">
        <v>1158</v>
      </c>
      <c r="C1" s="781"/>
      <c r="D1" s="781"/>
      <c r="E1" s="782"/>
      <c r="F1" s="324"/>
      <c r="G1" s="783" t="s">
        <v>1159</v>
      </c>
      <c r="H1" s="783"/>
      <c r="I1" s="783"/>
      <c r="J1" s="783"/>
      <c r="K1" s="783"/>
      <c r="L1" s="783"/>
    </row>
    <row r="2" spans="1:15" ht="39.65" customHeight="1" thickBot="1">
      <c r="B2" s="784" t="s">
        <v>1160</v>
      </c>
      <c r="C2" s="785"/>
      <c r="D2" s="785"/>
      <c r="E2" s="786"/>
      <c r="F2" s="324"/>
      <c r="G2" s="326">
        <v>1</v>
      </c>
      <c r="H2" s="327" t="s">
        <v>1161</v>
      </c>
      <c r="I2" s="787" t="s">
        <v>1162</v>
      </c>
      <c r="J2" s="787"/>
      <c r="K2" s="787"/>
      <c r="L2" s="787"/>
    </row>
    <row r="3" spans="1:15" ht="39.65" customHeight="1" thickBot="1">
      <c r="B3" s="328" t="s">
        <v>1163</v>
      </c>
      <c r="C3" s="329" t="s">
        <v>1164</v>
      </c>
      <c r="D3" s="329" t="s">
        <v>1165</v>
      </c>
      <c r="E3" s="329" t="s">
        <v>1166</v>
      </c>
      <c r="F3" s="330"/>
      <c r="G3" s="326">
        <v>2</v>
      </c>
      <c r="H3" s="327" t="s">
        <v>1167</v>
      </c>
      <c r="I3" s="788" t="s">
        <v>1168</v>
      </c>
      <c r="J3" s="788"/>
      <c r="K3" s="788"/>
      <c r="L3" s="331" t="s">
        <v>1169</v>
      </c>
    </row>
    <row r="4" spans="1:15" ht="39.65" customHeight="1">
      <c r="B4" s="332" t="s">
        <v>1170</v>
      </c>
      <c r="C4" s="333" t="s">
        <v>1171</v>
      </c>
      <c r="D4" s="789"/>
      <c r="E4" s="791"/>
      <c r="F4" s="334"/>
      <c r="G4" s="326">
        <v>3</v>
      </c>
      <c r="H4" s="327" t="s">
        <v>1172</v>
      </c>
      <c r="I4" s="788"/>
      <c r="J4" s="788"/>
      <c r="K4" s="788"/>
      <c r="L4" s="331" t="s">
        <v>1173</v>
      </c>
    </row>
    <row r="5" spans="1:15" ht="36.75" customHeight="1" thickBot="1">
      <c r="B5" s="335" t="s">
        <v>1174</v>
      </c>
      <c r="C5" s="336" t="s">
        <v>1175</v>
      </c>
      <c r="D5" s="790"/>
      <c r="E5" s="792"/>
      <c r="F5" s="334"/>
      <c r="G5" s="326">
        <v>4</v>
      </c>
      <c r="H5" s="793" t="s">
        <v>1176</v>
      </c>
      <c r="I5" s="793"/>
      <c r="J5" s="793"/>
      <c r="K5" s="793"/>
      <c r="L5" s="793"/>
    </row>
    <row r="6" spans="1:15" ht="46" customHeight="1">
      <c r="B6" s="338"/>
      <c r="C6" s="333" t="s">
        <v>1177</v>
      </c>
      <c r="D6" s="789"/>
      <c r="E6" s="791"/>
      <c r="F6" s="334"/>
      <c r="G6" s="339"/>
      <c r="H6" s="339"/>
      <c r="I6" s="339"/>
      <c r="J6" s="339"/>
      <c r="K6" s="339"/>
      <c r="L6" s="339"/>
    </row>
    <row r="7" spans="1:15" ht="16" thickBot="1">
      <c r="B7" s="338"/>
      <c r="C7" s="336" t="s">
        <v>1178</v>
      </c>
      <c r="D7" s="790"/>
      <c r="E7" s="792"/>
      <c r="F7" s="334"/>
      <c r="G7" s="794" t="s">
        <v>1179</v>
      </c>
      <c r="H7" s="794"/>
      <c r="I7" s="794"/>
      <c r="J7" s="794"/>
      <c r="K7" s="794"/>
      <c r="L7" s="794"/>
    </row>
    <row r="8" spans="1:15" ht="23">
      <c r="A8" s="340"/>
      <c r="B8" s="338"/>
      <c r="C8" s="333" t="s">
        <v>1180</v>
      </c>
      <c r="D8" s="789"/>
      <c r="E8" s="791"/>
      <c r="F8" s="334"/>
      <c r="G8" s="341" t="s">
        <v>1181</v>
      </c>
      <c r="H8" s="341" t="s">
        <v>1182</v>
      </c>
      <c r="I8" s="342" t="s">
        <v>1163</v>
      </c>
      <c r="J8" s="342" t="s">
        <v>1164</v>
      </c>
      <c r="K8" s="342" t="s">
        <v>1165</v>
      </c>
      <c r="L8" s="343" t="s">
        <v>1166</v>
      </c>
      <c r="M8" s="340"/>
      <c r="N8" s="340"/>
      <c r="O8" s="340"/>
    </row>
    <row r="9" spans="1:15" s="348" customFormat="1" ht="16" thickBot="1">
      <c r="A9" s="340"/>
      <c r="B9" s="344"/>
      <c r="C9" s="336" t="s">
        <v>1183</v>
      </c>
      <c r="D9" s="790"/>
      <c r="E9" s="792"/>
      <c r="F9" s="334"/>
      <c r="G9" s="345">
        <v>1000</v>
      </c>
      <c r="H9" s="341" t="s">
        <v>1184</v>
      </c>
      <c r="I9" s="341" t="s">
        <v>1185</v>
      </c>
      <c r="J9" s="346"/>
      <c r="K9" s="346"/>
      <c r="L9" s="347"/>
      <c r="M9" s="340"/>
      <c r="N9" s="340"/>
      <c r="O9" s="340"/>
    </row>
    <row r="10" spans="1:15" s="348" customFormat="1" ht="20.25" customHeight="1">
      <c r="A10" s="323"/>
      <c r="B10" s="332" t="s">
        <v>1186</v>
      </c>
      <c r="C10" s="789"/>
      <c r="D10" s="789"/>
      <c r="E10" s="791" t="s">
        <v>1187</v>
      </c>
      <c r="F10" s="334"/>
      <c r="G10" s="349">
        <v>1010</v>
      </c>
      <c r="H10" s="350" t="s">
        <v>1188</v>
      </c>
      <c r="I10" s="795"/>
      <c r="J10" s="351" t="s">
        <v>1189</v>
      </c>
      <c r="K10" s="352"/>
      <c r="L10" s="352"/>
      <c r="M10" s="323"/>
      <c r="N10" s="323"/>
      <c r="O10" s="323"/>
    </row>
    <row r="11" spans="1:15" ht="22" thickBot="1">
      <c r="B11" s="337" t="s">
        <v>1190</v>
      </c>
      <c r="C11" s="790"/>
      <c r="D11" s="790"/>
      <c r="E11" s="792"/>
      <c r="F11" s="334"/>
      <c r="G11" s="349">
        <v>1020</v>
      </c>
      <c r="H11" s="350" t="s">
        <v>1191</v>
      </c>
      <c r="I11" s="796"/>
      <c r="J11" s="351" t="s">
        <v>1192</v>
      </c>
      <c r="K11" s="352"/>
      <c r="L11" s="352"/>
    </row>
    <row r="12" spans="1:15" ht="25">
      <c r="B12" s="332" t="s">
        <v>1193</v>
      </c>
      <c r="C12" s="333" t="s">
        <v>1194</v>
      </c>
      <c r="D12" s="789"/>
      <c r="E12" s="791"/>
      <c r="F12" s="334"/>
      <c r="G12" s="349">
        <v>1030</v>
      </c>
      <c r="H12" s="350" t="s">
        <v>1195</v>
      </c>
      <c r="I12" s="796"/>
      <c r="J12" s="351" t="s">
        <v>1196</v>
      </c>
      <c r="K12" s="352"/>
      <c r="L12" s="352" t="s">
        <v>1197</v>
      </c>
    </row>
    <row r="13" spans="1:15" ht="32" thickBot="1">
      <c r="B13" s="335" t="s">
        <v>1198</v>
      </c>
      <c r="C13" s="336" t="s">
        <v>1199</v>
      </c>
      <c r="D13" s="790"/>
      <c r="E13" s="792"/>
      <c r="F13" s="334"/>
      <c r="G13" s="349">
        <v>1040</v>
      </c>
      <c r="H13" s="350" t="s">
        <v>1200</v>
      </c>
      <c r="I13" s="796"/>
      <c r="J13" s="351" t="s">
        <v>1201</v>
      </c>
      <c r="K13" s="352"/>
      <c r="L13" s="352" t="s">
        <v>1202</v>
      </c>
    </row>
    <row r="14" spans="1:15">
      <c r="B14" s="338"/>
      <c r="C14" s="333" t="s">
        <v>1203</v>
      </c>
      <c r="D14" s="789"/>
      <c r="E14" s="791"/>
      <c r="F14" s="334"/>
      <c r="G14" s="349"/>
      <c r="H14" s="350" t="s">
        <v>1204</v>
      </c>
      <c r="I14" s="796"/>
      <c r="J14" s="351" t="s">
        <v>1205</v>
      </c>
      <c r="K14" s="352"/>
      <c r="L14" s="352"/>
    </row>
    <row r="15" spans="1:15" ht="31.5" customHeight="1" thickBot="1">
      <c r="B15" s="338"/>
      <c r="C15" s="336" t="s">
        <v>1206</v>
      </c>
      <c r="D15" s="790"/>
      <c r="E15" s="792"/>
      <c r="F15" s="334"/>
      <c r="G15" s="349">
        <v>1050</v>
      </c>
      <c r="H15" s="350" t="s">
        <v>1207</v>
      </c>
      <c r="I15" s="796"/>
      <c r="J15" s="351" t="s">
        <v>1208</v>
      </c>
      <c r="K15" s="352"/>
      <c r="L15" s="352"/>
    </row>
    <row r="16" spans="1:15">
      <c r="B16" s="338"/>
      <c r="C16" s="333" t="s">
        <v>1209</v>
      </c>
      <c r="D16" s="789"/>
      <c r="E16" s="791"/>
      <c r="F16" s="334"/>
      <c r="G16" s="345">
        <v>2000</v>
      </c>
      <c r="H16" s="341" t="s">
        <v>1210</v>
      </c>
      <c r="I16" s="341" t="s">
        <v>1211</v>
      </c>
      <c r="J16" s="346"/>
      <c r="K16" s="346"/>
      <c r="L16" s="347"/>
    </row>
    <row r="17" spans="2:12" ht="25.5" thickBot="1">
      <c r="B17" s="338"/>
      <c r="C17" s="336" t="s">
        <v>1212</v>
      </c>
      <c r="D17" s="790"/>
      <c r="E17" s="792"/>
      <c r="F17" s="334"/>
      <c r="G17" s="349">
        <v>2010</v>
      </c>
      <c r="H17" s="350" t="s">
        <v>1213</v>
      </c>
      <c r="I17" s="795"/>
      <c r="J17" s="351" t="s">
        <v>1214</v>
      </c>
      <c r="K17" s="352"/>
      <c r="L17" s="352" t="s">
        <v>1215</v>
      </c>
    </row>
    <row r="18" spans="2:12">
      <c r="B18" s="338"/>
      <c r="C18" s="333" t="s">
        <v>1216</v>
      </c>
      <c r="D18" s="789"/>
      <c r="E18" s="791"/>
      <c r="F18" s="334"/>
      <c r="G18" s="349">
        <v>2020</v>
      </c>
      <c r="H18" s="350" t="s">
        <v>1217</v>
      </c>
      <c r="I18" s="796"/>
      <c r="J18" s="351" t="s">
        <v>1218</v>
      </c>
      <c r="K18" s="352"/>
      <c r="L18" s="352"/>
    </row>
    <row r="19" spans="2:12" ht="16" thickBot="1">
      <c r="B19" s="338"/>
      <c r="C19" s="336" t="s">
        <v>1219</v>
      </c>
      <c r="D19" s="790"/>
      <c r="E19" s="792"/>
      <c r="F19" s="334"/>
      <c r="G19" s="349"/>
      <c r="H19" s="350" t="s">
        <v>1220</v>
      </c>
      <c r="I19" s="796"/>
      <c r="J19" s="351" t="s">
        <v>1221</v>
      </c>
      <c r="K19" s="352"/>
      <c r="L19" s="352"/>
    </row>
    <row r="20" spans="2:12">
      <c r="B20" s="338"/>
      <c r="C20" s="333" t="s">
        <v>1222</v>
      </c>
      <c r="D20" s="789"/>
      <c r="E20" s="791"/>
      <c r="F20" s="334"/>
      <c r="G20" s="349">
        <v>12000</v>
      </c>
      <c r="H20" s="350" t="s">
        <v>1223</v>
      </c>
      <c r="I20" s="796"/>
      <c r="J20" s="351" t="s">
        <v>1224</v>
      </c>
      <c r="K20" s="352"/>
      <c r="L20" s="352"/>
    </row>
    <row r="21" spans="2:12" ht="16" thickBot="1">
      <c r="B21" s="338"/>
      <c r="C21" s="336" t="s">
        <v>1225</v>
      </c>
      <c r="D21" s="790"/>
      <c r="E21" s="792"/>
      <c r="F21" s="334"/>
      <c r="G21" s="345">
        <v>3000</v>
      </c>
      <c r="H21" s="341" t="s">
        <v>1226</v>
      </c>
      <c r="I21" s="341" t="s">
        <v>1227</v>
      </c>
      <c r="J21" s="346"/>
      <c r="K21" s="346"/>
      <c r="L21" s="347"/>
    </row>
    <row r="22" spans="2:12" ht="27.75" customHeight="1">
      <c r="B22" s="338"/>
      <c r="C22" s="333" t="s">
        <v>1228</v>
      </c>
      <c r="D22" s="789"/>
      <c r="E22" s="791"/>
      <c r="F22" s="334"/>
      <c r="G22" s="354">
        <v>3020</v>
      </c>
      <c r="H22" s="355" t="s">
        <v>1229</v>
      </c>
      <c r="I22" s="797"/>
      <c r="J22" s="356" t="s">
        <v>1230</v>
      </c>
      <c r="K22" s="356"/>
      <c r="L22" s="356"/>
    </row>
    <row r="23" spans="2:12" ht="25.5" thickBot="1">
      <c r="B23" s="338"/>
      <c r="C23" s="336" t="s">
        <v>1231</v>
      </c>
      <c r="D23" s="790"/>
      <c r="E23" s="792"/>
      <c r="F23" s="334"/>
      <c r="G23" s="354"/>
      <c r="H23" s="355" t="s">
        <v>1232</v>
      </c>
      <c r="I23" s="798"/>
      <c r="J23" s="799"/>
      <c r="K23" s="351" t="s">
        <v>1233</v>
      </c>
      <c r="L23" s="356"/>
    </row>
    <row r="24" spans="2:12" ht="25">
      <c r="B24" s="338"/>
      <c r="C24" s="333" t="s">
        <v>1234</v>
      </c>
      <c r="D24" s="789"/>
      <c r="E24" s="791"/>
      <c r="F24" s="334"/>
      <c r="G24" s="354"/>
      <c r="H24" s="355" t="s">
        <v>1235</v>
      </c>
      <c r="I24" s="798"/>
      <c r="J24" s="798"/>
      <c r="K24" s="351" t="s">
        <v>1236</v>
      </c>
      <c r="L24" s="356"/>
    </row>
    <row r="25" spans="2:12" ht="22" thickBot="1">
      <c r="B25" s="344"/>
      <c r="C25" s="336" t="s">
        <v>1237</v>
      </c>
      <c r="D25" s="790"/>
      <c r="E25" s="792"/>
      <c r="F25" s="334"/>
      <c r="G25" s="354"/>
      <c r="H25" s="355" t="s">
        <v>1238</v>
      </c>
      <c r="I25" s="798"/>
      <c r="J25" s="798"/>
      <c r="K25" s="351" t="s">
        <v>1239</v>
      </c>
      <c r="L25" s="356"/>
    </row>
    <row r="26" spans="2:12">
      <c r="B26" s="332" t="s">
        <v>1240</v>
      </c>
      <c r="C26" s="333" t="s">
        <v>1241</v>
      </c>
      <c r="D26" s="789"/>
      <c r="E26" s="791"/>
      <c r="F26" s="334"/>
      <c r="G26" s="354"/>
      <c r="H26" s="355" t="s">
        <v>1242</v>
      </c>
      <c r="I26" s="798"/>
      <c r="J26" s="798"/>
      <c r="K26" s="351" t="s">
        <v>1243</v>
      </c>
      <c r="L26" s="356"/>
    </row>
    <row r="27" spans="2:12" ht="22" thickBot="1">
      <c r="B27" s="335" t="s">
        <v>1244</v>
      </c>
      <c r="C27" s="336" t="s">
        <v>1245</v>
      </c>
      <c r="D27" s="790"/>
      <c r="E27" s="792"/>
      <c r="F27" s="334"/>
      <c r="G27" s="354"/>
      <c r="H27" s="355" t="s">
        <v>1246</v>
      </c>
      <c r="I27" s="798"/>
      <c r="J27" s="798"/>
      <c r="K27" s="351" t="s">
        <v>1247</v>
      </c>
      <c r="L27" s="356"/>
    </row>
    <row r="28" spans="2:12">
      <c r="B28" s="338"/>
      <c r="C28" s="333" t="s">
        <v>1248</v>
      </c>
      <c r="D28" s="789"/>
      <c r="E28" s="791"/>
      <c r="F28" s="334"/>
      <c r="G28" s="354"/>
      <c r="H28" s="355" t="s">
        <v>1249</v>
      </c>
      <c r="I28" s="798"/>
      <c r="J28" s="798"/>
      <c r="K28" s="351" t="s">
        <v>1250</v>
      </c>
      <c r="L28" s="356"/>
    </row>
    <row r="29" spans="2:12" ht="32" thickBot="1">
      <c r="B29" s="338"/>
      <c r="C29" s="336" t="s">
        <v>1251</v>
      </c>
      <c r="D29" s="790"/>
      <c r="E29" s="792"/>
      <c r="F29" s="334"/>
      <c r="G29" s="354"/>
      <c r="H29" s="355" t="s">
        <v>1252</v>
      </c>
      <c r="I29" s="798"/>
      <c r="J29" s="798"/>
      <c r="K29" s="351" t="s">
        <v>1253</v>
      </c>
      <c r="L29" s="356"/>
    </row>
    <row r="30" spans="2:12">
      <c r="B30" s="338"/>
      <c r="C30" s="333" t="s">
        <v>1254</v>
      </c>
      <c r="D30" s="333" t="s">
        <v>1255</v>
      </c>
      <c r="E30" s="791"/>
      <c r="F30" s="334"/>
      <c r="G30" s="354">
        <v>3010</v>
      </c>
      <c r="H30" s="355" t="s">
        <v>1256</v>
      </c>
      <c r="I30" s="798"/>
      <c r="J30" s="351" t="s">
        <v>1257</v>
      </c>
      <c r="K30" s="356"/>
      <c r="L30" s="356"/>
    </row>
    <row r="31" spans="2:12" ht="42" thickBot="1">
      <c r="B31" s="338"/>
      <c r="C31" s="357" t="s">
        <v>1258</v>
      </c>
      <c r="D31" s="336" t="s">
        <v>1259</v>
      </c>
      <c r="E31" s="792"/>
      <c r="F31" s="334"/>
      <c r="G31" s="354"/>
      <c r="H31" s="355" t="s">
        <v>1260</v>
      </c>
      <c r="I31" s="798"/>
      <c r="J31" s="351" t="s">
        <v>1261</v>
      </c>
      <c r="K31" s="356"/>
      <c r="L31" s="356"/>
    </row>
    <row r="32" spans="2:12">
      <c r="B32" s="338"/>
      <c r="C32" s="358"/>
      <c r="D32" s="333" t="s">
        <v>1262</v>
      </c>
      <c r="E32" s="791"/>
      <c r="F32" s="334"/>
      <c r="G32" s="345">
        <v>4000</v>
      </c>
      <c r="H32" s="341" t="s">
        <v>1263</v>
      </c>
      <c r="I32" s="341" t="s">
        <v>1264</v>
      </c>
      <c r="J32" s="346"/>
      <c r="K32" s="346"/>
      <c r="L32" s="347"/>
    </row>
    <row r="33" spans="2:12" ht="25.5" thickBot="1">
      <c r="B33" s="344"/>
      <c r="C33" s="359"/>
      <c r="D33" s="336" t="s">
        <v>1265</v>
      </c>
      <c r="E33" s="792"/>
      <c r="F33" s="334"/>
      <c r="G33" s="349">
        <v>4010</v>
      </c>
      <c r="H33" s="350" t="s">
        <v>1266</v>
      </c>
      <c r="I33" s="795"/>
      <c r="J33" s="351" t="s">
        <v>1267</v>
      </c>
      <c r="K33" s="352"/>
      <c r="L33" s="352"/>
    </row>
    <row r="34" spans="2:12">
      <c r="B34" s="332" t="s">
        <v>1268</v>
      </c>
      <c r="C34" s="333" t="s">
        <v>1269</v>
      </c>
      <c r="D34" s="789"/>
      <c r="E34" s="791"/>
      <c r="F34" s="334"/>
      <c r="G34" s="349">
        <v>4020</v>
      </c>
      <c r="H34" s="350" t="s">
        <v>1270</v>
      </c>
      <c r="I34" s="796"/>
      <c r="J34" s="351" t="s">
        <v>1271</v>
      </c>
      <c r="K34" s="352"/>
      <c r="L34" s="352"/>
    </row>
    <row r="35" spans="2:12" ht="52" thickBot="1">
      <c r="B35" s="335" t="s">
        <v>1272</v>
      </c>
      <c r="C35" s="336" t="s">
        <v>1273</v>
      </c>
      <c r="D35" s="790"/>
      <c r="E35" s="792"/>
      <c r="F35" s="334"/>
      <c r="G35" s="349">
        <v>4030</v>
      </c>
      <c r="H35" s="350" t="s">
        <v>1274</v>
      </c>
      <c r="I35" s="796"/>
      <c r="J35" s="351" t="s">
        <v>1275</v>
      </c>
      <c r="K35" s="352"/>
      <c r="L35" s="352"/>
    </row>
    <row r="36" spans="2:12" ht="60.75" customHeight="1">
      <c r="B36" s="338"/>
      <c r="C36" s="333" t="s">
        <v>1276</v>
      </c>
      <c r="D36" s="789"/>
      <c r="E36" s="791" t="s">
        <v>1277</v>
      </c>
      <c r="F36" s="334"/>
      <c r="G36" s="349">
        <v>4040</v>
      </c>
      <c r="H36" s="350" t="s">
        <v>1278</v>
      </c>
      <c r="I36" s="796"/>
      <c r="J36" s="351" t="s">
        <v>1279</v>
      </c>
      <c r="K36" s="352"/>
      <c r="L36" s="352"/>
    </row>
    <row r="37" spans="2:12" ht="20.25" customHeight="1" thickBot="1">
      <c r="B37" s="338"/>
      <c r="C37" s="336" t="s">
        <v>1280</v>
      </c>
      <c r="D37" s="790"/>
      <c r="E37" s="792"/>
      <c r="F37" s="334"/>
      <c r="G37" s="349">
        <v>4050</v>
      </c>
      <c r="H37" s="350" t="s">
        <v>1281</v>
      </c>
      <c r="I37" s="796"/>
      <c r="J37" s="351" t="s">
        <v>1282</v>
      </c>
      <c r="K37" s="352"/>
      <c r="L37" s="352"/>
    </row>
    <row r="38" spans="2:12" ht="15.75" customHeight="1">
      <c r="B38" s="338"/>
      <c r="C38" s="333" t="s">
        <v>1283</v>
      </c>
      <c r="D38" s="789"/>
      <c r="E38" s="791"/>
      <c r="F38" s="334"/>
      <c r="G38" s="349">
        <v>4060</v>
      </c>
      <c r="H38" s="350" t="s">
        <v>1284</v>
      </c>
      <c r="I38" s="796"/>
      <c r="J38" s="351" t="s">
        <v>1285</v>
      </c>
      <c r="K38" s="352"/>
      <c r="L38" s="352"/>
    </row>
    <row r="39" spans="2:12" ht="16.5" customHeight="1" thickBot="1">
      <c r="B39" s="338"/>
      <c r="C39" s="336" t="s">
        <v>1286</v>
      </c>
      <c r="D39" s="790"/>
      <c r="E39" s="792"/>
      <c r="F39" s="334"/>
      <c r="G39" s="349">
        <v>4070</v>
      </c>
      <c r="H39" s="350" t="s">
        <v>1287</v>
      </c>
      <c r="I39" s="796"/>
      <c r="J39" s="351" t="s">
        <v>1288</v>
      </c>
      <c r="K39" s="352"/>
      <c r="L39" s="352"/>
    </row>
    <row r="40" spans="2:12">
      <c r="B40" s="338"/>
      <c r="C40" s="333" t="s">
        <v>1289</v>
      </c>
      <c r="D40" s="789"/>
      <c r="E40" s="791"/>
      <c r="F40" s="334"/>
      <c r="G40" s="349"/>
      <c r="H40" s="350" t="s">
        <v>1290</v>
      </c>
      <c r="I40" s="796"/>
      <c r="J40" s="351" t="s">
        <v>1291</v>
      </c>
      <c r="K40" s="352"/>
      <c r="L40" s="352"/>
    </row>
    <row r="41" spans="2:12" ht="16" thickBot="1">
      <c r="B41" s="338"/>
      <c r="C41" s="336" t="s">
        <v>1292</v>
      </c>
      <c r="D41" s="790"/>
      <c r="E41" s="792"/>
      <c r="F41" s="334"/>
      <c r="G41" s="349"/>
      <c r="H41" s="350" t="s">
        <v>1293</v>
      </c>
      <c r="I41" s="796"/>
      <c r="J41" s="351" t="s">
        <v>1294</v>
      </c>
      <c r="K41" s="352"/>
      <c r="L41" s="352"/>
    </row>
    <row r="42" spans="2:12" ht="25">
      <c r="B42" s="338"/>
      <c r="C42" s="333" t="s">
        <v>1295</v>
      </c>
      <c r="D42" s="789"/>
      <c r="E42" s="791"/>
      <c r="F42" s="334"/>
      <c r="G42" s="349">
        <v>4080</v>
      </c>
      <c r="H42" s="350" t="s">
        <v>1296</v>
      </c>
      <c r="I42" s="796"/>
      <c r="J42" s="351" t="s">
        <v>1297</v>
      </c>
      <c r="K42" s="352"/>
      <c r="L42" s="352"/>
    </row>
    <row r="43" spans="2:12" ht="22" thickBot="1">
      <c r="B43" s="338"/>
      <c r="C43" s="336" t="s">
        <v>1298</v>
      </c>
      <c r="D43" s="790"/>
      <c r="E43" s="792"/>
      <c r="F43" s="334"/>
      <c r="G43" s="345">
        <v>5000</v>
      </c>
      <c r="H43" s="341" t="s">
        <v>1299</v>
      </c>
      <c r="I43" s="341" t="s">
        <v>1300</v>
      </c>
      <c r="J43" s="346"/>
      <c r="K43" s="346"/>
      <c r="L43" s="347"/>
    </row>
    <row r="44" spans="2:12">
      <c r="B44" s="338"/>
      <c r="C44" s="333" t="s">
        <v>1301</v>
      </c>
      <c r="D44" s="789"/>
      <c r="E44" s="791" t="s">
        <v>1302</v>
      </c>
      <c r="F44" s="334"/>
      <c r="G44" s="349">
        <v>5010</v>
      </c>
      <c r="H44" s="350" t="s">
        <v>1303</v>
      </c>
      <c r="I44" s="795"/>
      <c r="J44" s="351" t="s">
        <v>1304</v>
      </c>
      <c r="K44" s="360"/>
      <c r="L44" s="361"/>
    </row>
    <row r="45" spans="2:12" ht="42" thickBot="1">
      <c r="B45" s="338"/>
      <c r="C45" s="336" t="s">
        <v>1305</v>
      </c>
      <c r="D45" s="790"/>
      <c r="E45" s="792"/>
      <c r="F45" s="334"/>
      <c r="G45" s="349">
        <v>5020</v>
      </c>
      <c r="H45" s="350" t="s">
        <v>1306</v>
      </c>
      <c r="I45" s="796"/>
      <c r="J45" s="351" t="s">
        <v>1307</v>
      </c>
      <c r="K45" s="360"/>
      <c r="L45" s="361"/>
    </row>
    <row r="46" spans="2:12" ht="51" customHeight="1">
      <c r="B46" s="338"/>
      <c r="C46" s="333" t="s">
        <v>1308</v>
      </c>
      <c r="D46" s="789"/>
      <c r="E46" s="791" t="s">
        <v>1309</v>
      </c>
      <c r="F46" s="334"/>
      <c r="G46" s="349"/>
      <c r="H46" s="350" t="s">
        <v>1310</v>
      </c>
      <c r="I46" s="796"/>
      <c r="J46" s="351" t="s">
        <v>1311</v>
      </c>
      <c r="K46" s="360"/>
      <c r="L46" s="361"/>
    </row>
    <row r="47" spans="2:12" ht="32" thickBot="1">
      <c r="B47" s="338"/>
      <c r="C47" s="336" t="s">
        <v>1312</v>
      </c>
      <c r="D47" s="790"/>
      <c r="E47" s="792"/>
      <c r="F47" s="334"/>
      <c r="G47" s="349"/>
      <c r="H47" s="350" t="s">
        <v>1313</v>
      </c>
      <c r="I47" s="796"/>
      <c r="J47" s="351" t="s">
        <v>1314</v>
      </c>
      <c r="K47" s="360"/>
      <c r="L47" s="362" t="s">
        <v>1315</v>
      </c>
    </row>
    <row r="48" spans="2:12">
      <c r="B48" s="338"/>
      <c r="C48" s="333" t="s">
        <v>1316</v>
      </c>
      <c r="D48" s="789"/>
      <c r="E48" s="791"/>
      <c r="F48" s="334"/>
      <c r="G48" s="349">
        <v>5030</v>
      </c>
      <c r="H48" s="350" t="s">
        <v>1317</v>
      </c>
      <c r="I48" s="796"/>
      <c r="J48" s="352" t="s">
        <v>1318</v>
      </c>
      <c r="K48" s="352"/>
      <c r="L48" s="352"/>
    </row>
    <row r="49" spans="2:12" ht="19.5" customHeight="1" thickBot="1">
      <c r="B49" s="338"/>
      <c r="C49" s="336" t="s">
        <v>1319</v>
      </c>
      <c r="D49" s="790"/>
      <c r="E49" s="792"/>
      <c r="F49" s="334"/>
      <c r="G49" s="349"/>
      <c r="H49" s="350" t="s">
        <v>1320</v>
      </c>
      <c r="I49" s="796"/>
      <c r="J49" s="800"/>
      <c r="K49" s="352" t="s">
        <v>1321</v>
      </c>
      <c r="L49" s="352"/>
    </row>
    <row r="50" spans="2:12" ht="26.25" customHeight="1">
      <c r="B50" s="338"/>
      <c r="C50" s="333" t="s">
        <v>1322</v>
      </c>
      <c r="D50" s="789"/>
      <c r="E50" s="791"/>
      <c r="F50" s="334"/>
      <c r="G50" s="349">
        <v>5031</v>
      </c>
      <c r="H50" s="350" t="s">
        <v>1323</v>
      </c>
      <c r="I50" s="796"/>
      <c r="J50" s="796"/>
      <c r="K50" s="352" t="s">
        <v>1324</v>
      </c>
      <c r="L50" s="352"/>
    </row>
    <row r="51" spans="2:12" ht="21.75" customHeight="1" thickBot="1">
      <c r="B51" s="344"/>
      <c r="C51" s="336" t="s">
        <v>1325</v>
      </c>
      <c r="D51" s="790"/>
      <c r="E51" s="792"/>
      <c r="F51" s="334"/>
      <c r="G51" s="349">
        <v>5032</v>
      </c>
      <c r="H51" s="350" t="s">
        <v>1326</v>
      </c>
      <c r="I51" s="796"/>
      <c r="J51" s="796"/>
      <c r="K51" s="352" t="s">
        <v>1327</v>
      </c>
      <c r="L51" s="352"/>
    </row>
    <row r="52" spans="2:12">
      <c r="B52" s="332" t="s">
        <v>1328</v>
      </c>
      <c r="C52" s="333" t="s">
        <v>1329</v>
      </c>
      <c r="D52" s="789"/>
      <c r="E52" s="791"/>
      <c r="F52" s="334"/>
      <c r="G52" s="349">
        <v>5040</v>
      </c>
      <c r="H52" s="350" t="s">
        <v>1330</v>
      </c>
      <c r="I52" s="796"/>
      <c r="J52" s="801" t="s">
        <v>1331</v>
      </c>
      <c r="K52" s="352"/>
      <c r="L52" s="352"/>
    </row>
    <row r="53" spans="2:12" ht="21" customHeight="1" thickBot="1">
      <c r="B53" s="335" t="s">
        <v>1332</v>
      </c>
      <c r="C53" s="336" t="s">
        <v>1333</v>
      </c>
      <c r="D53" s="790"/>
      <c r="E53" s="792"/>
      <c r="F53" s="334"/>
      <c r="G53" s="349">
        <v>5041</v>
      </c>
      <c r="H53" s="350" t="s">
        <v>1334</v>
      </c>
      <c r="I53" s="796"/>
      <c r="J53" s="801"/>
      <c r="K53" s="351" t="s">
        <v>1335</v>
      </c>
      <c r="L53" s="352"/>
    </row>
    <row r="54" spans="2:12" ht="25">
      <c r="B54" s="338"/>
      <c r="C54" s="333" t="s">
        <v>1336</v>
      </c>
      <c r="D54" s="789"/>
      <c r="E54" s="791"/>
      <c r="F54" s="334"/>
      <c r="G54" s="349" t="s">
        <v>1337</v>
      </c>
      <c r="H54" s="350" t="s">
        <v>1338</v>
      </c>
      <c r="I54" s="796"/>
      <c r="J54" s="801"/>
      <c r="K54" s="351" t="s">
        <v>1339</v>
      </c>
      <c r="L54" s="352"/>
    </row>
    <row r="55" spans="2:12" ht="16" customHeight="1" thickBot="1">
      <c r="B55" s="338"/>
      <c r="C55" s="336" t="s">
        <v>1340</v>
      </c>
      <c r="D55" s="790"/>
      <c r="E55" s="792"/>
      <c r="F55" s="334"/>
      <c r="G55" s="349" t="s">
        <v>1341</v>
      </c>
      <c r="H55" s="350" t="s">
        <v>1342</v>
      </c>
      <c r="I55" s="796"/>
      <c r="J55" s="798"/>
      <c r="K55" s="351" t="s">
        <v>1343</v>
      </c>
      <c r="L55" s="352"/>
    </row>
    <row r="56" spans="2:12" ht="46.5" customHeight="1">
      <c r="B56" s="338"/>
      <c r="C56" s="333" t="s">
        <v>1344</v>
      </c>
      <c r="D56" s="789"/>
      <c r="E56" s="791"/>
      <c r="F56" s="334"/>
      <c r="G56" s="349"/>
      <c r="H56" s="350" t="s">
        <v>1345</v>
      </c>
      <c r="I56" s="796"/>
      <c r="J56" s="351" t="s">
        <v>1346</v>
      </c>
      <c r="K56" s="352"/>
      <c r="L56" s="352"/>
    </row>
    <row r="57" spans="2:12" ht="18.649999999999999" customHeight="1" thickBot="1">
      <c r="B57" s="344"/>
      <c r="C57" s="336" t="s">
        <v>1347</v>
      </c>
      <c r="D57" s="790"/>
      <c r="E57" s="792"/>
      <c r="F57" s="334"/>
      <c r="G57" s="349"/>
      <c r="H57" s="350" t="s">
        <v>1348</v>
      </c>
      <c r="I57" s="796"/>
      <c r="J57" s="351" t="s">
        <v>1349</v>
      </c>
      <c r="K57" s="352"/>
      <c r="L57" s="352"/>
    </row>
    <row r="58" spans="2:12" ht="18.649999999999999" customHeight="1">
      <c r="B58" s="332" t="s">
        <v>1350</v>
      </c>
      <c r="C58" s="333" t="s">
        <v>1351</v>
      </c>
      <c r="D58" s="789"/>
      <c r="E58" s="791"/>
      <c r="F58" s="334"/>
      <c r="G58" s="345">
        <v>8000</v>
      </c>
      <c r="H58" s="341" t="s">
        <v>1352</v>
      </c>
      <c r="I58" s="341" t="s">
        <v>1353</v>
      </c>
      <c r="J58" s="346"/>
      <c r="K58" s="346"/>
      <c r="L58" s="347"/>
    </row>
    <row r="59" spans="2:12" ht="16" thickBot="1">
      <c r="B59" s="335" t="s">
        <v>1354</v>
      </c>
      <c r="C59" s="336" t="s">
        <v>1355</v>
      </c>
      <c r="D59" s="790"/>
      <c r="E59" s="792"/>
      <c r="F59" s="334"/>
      <c r="G59" s="349">
        <v>8010</v>
      </c>
      <c r="H59" s="350" t="s">
        <v>1356</v>
      </c>
      <c r="I59" s="795"/>
      <c r="J59" s="800" t="s">
        <v>1357</v>
      </c>
      <c r="K59" s="352"/>
      <c r="L59" s="352"/>
    </row>
    <row r="60" spans="2:12">
      <c r="B60" s="338"/>
      <c r="C60" s="333" t="s">
        <v>1358</v>
      </c>
      <c r="D60" s="789"/>
      <c r="E60" s="791"/>
      <c r="F60" s="334"/>
      <c r="G60" s="349">
        <v>8011</v>
      </c>
      <c r="H60" s="350" t="s">
        <v>1359</v>
      </c>
      <c r="I60" s="796"/>
      <c r="J60" s="796"/>
      <c r="K60" s="351" t="s">
        <v>1360</v>
      </c>
      <c r="L60" s="352"/>
    </row>
    <row r="61" spans="2:12" ht="16" customHeight="1" thickBot="1">
      <c r="B61" s="338"/>
      <c r="C61" s="336" t="s">
        <v>1361</v>
      </c>
      <c r="D61" s="790"/>
      <c r="E61" s="792"/>
      <c r="F61" s="334"/>
      <c r="G61" s="349">
        <v>8012</v>
      </c>
      <c r="H61" s="350" t="s">
        <v>1362</v>
      </c>
      <c r="I61" s="796"/>
      <c r="J61" s="796"/>
      <c r="K61" s="351" t="s">
        <v>1363</v>
      </c>
      <c r="L61" s="352"/>
    </row>
    <row r="62" spans="2:12">
      <c r="B62" s="338"/>
      <c r="C62" s="333" t="s">
        <v>1364</v>
      </c>
      <c r="D62" s="789"/>
      <c r="E62" s="791"/>
      <c r="F62" s="334"/>
      <c r="G62" s="349">
        <v>8013</v>
      </c>
      <c r="H62" s="350" t="s">
        <v>1365</v>
      </c>
      <c r="I62" s="796"/>
      <c r="J62" s="796"/>
      <c r="K62" s="351" t="s">
        <v>1366</v>
      </c>
      <c r="L62" s="352"/>
    </row>
    <row r="63" spans="2:12" ht="25.5" thickBot="1">
      <c r="B63" s="338"/>
      <c r="C63" s="336" t="s">
        <v>1367</v>
      </c>
      <c r="D63" s="790"/>
      <c r="E63" s="792"/>
      <c r="F63" s="334"/>
      <c r="G63" s="349"/>
      <c r="H63" s="350" t="s">
        <v>1368</v>
      </c>
      <c r="I63" s="796"/>
      <c r="J63" s="796"/>
      <c r="K63" s="351" t="s">
        <v>1369</v>
      </c>
      <c r="L63" s="352"/>
    </row>
    <row r="64" spans="2:12">
      <c r="B64" s="338"/>
      <c r="C64" s="333" t="s">
        <v>1370</v>
      </c>
      <c r="D64" s="789"/>
      <c r="E64" s="791"/>
      <c r="F64" s="334"/>
      <c r="G64" s="349"/>
      <c r="H64" s="350" t="s">
        <v>1371</v>
      </c>
      <c r="I64" s="796"/>
      <c r="J64" s="800" t="s">
        <v>1372</v>
      </c>
      <c r="K64" s="352"/>
      <c r="L64" s="352"/>
    </row>
    <row r="65" spans="2:12" ht="16" thickBot="1">
      <c r="B65" s="344"/>
      <c r="C65" s="336" t="s">
        <v>1373</v>
      </c>
      <c r="D65" s="790"/>
      <c r="E65" s="792"/>
      <c r="F65" s="334"/>
      <c r="G65" s="349"/>
      <c r="H65" s="350" t="s">
        <v>1374</v>
      </c>
      <c r="I65" s="796"/>
      <c r="J65" s="796"/>
      <c r="K65" s="351" t="s">
        <v>1375</v>
      </c>
      <c r="L65" s="352"/>
    </row>
    <row r="66" spans="2:12" ht="15.65" customHeight="1">
      <c r="B66" s="332" t="s">
        <v>1376</v>
      </c>
      <c r="C66" s="333" t="s">
        <v>1377</v>
      </c>
      <c r="D66" s="333" t="s">
        <v>1378</v>
      </c>
      <c r="E66" s="791"/>
      <c r="F66" s="334"/>
      <c r="G66" s="349"/>
      <c r="H66" s="350" t="s">
        <v>1379</v>
      </c>
      <c r="I66" s="796"/>
      <c r="J66" s="796"/>
      <c r="K66" s="351" t="s">
        <v>1380</v>
      </c>
      <c r="L66" s="352"/>
    </row>
    <row r="67" spans="2:12" ht="25.5" thickBot="1">
      <c r="B67" s="335" t="s">
        <v>1381</v>
      </c>
      <c r="C67" s="357" t="s">
        <v>1382</v>
      </c>
      <c r="D67" s="336" t="s">
        <v>1383</v>
      </c>
      <c r="E67" s="792"/>
      <c r="F67" s="334"/>
      <c r="G67" s="349"/>
      <c r="H67" s="350" t="s">
        <v>1384</v>
      </c>
      <c r="I67" s="796"/>
      <c r="J67" s="796"/>
      <c r="K67" s="351" t="s">
        <v>1385</v>
      </c>
      <c r="L67" s="352"/>
    </row>
    <row r="68" spans="2:12" ht="25">
      <c r="B68" s="338"/>
      <c r="C68" s="358"/>
      <c r="D68" s="333" t="s">
        <v>1386</v>
      </c>
      <c r="E68" s="791"/>
      <c r="F68" s="334"/>
      <c r="G68" s="349"/>
      <c r="H68" s="350" t="s">
        <v>1387</v>
      </c>
      <c r="I68" s="796"/>
      <c r="J68" s="796"/>
      <c r="K68" s="351" t="s">
        <v>1388</v>
      </c>
      <c r="L68" s="352"/>
    </row>
    <row r="69" spans="2:12" ht="22" thickBot="1">
      <c r="B69" s="338"/>
      <c r="C69" s="359"/>
      <c r="D69" s="336" t="s">
        <v>1389</v>
      </c>
      <c r="E69" s="792"/>
      <c r="F69" s="334"/>
      <c r="G69" s="349"/>
      <c r="H69" s="350" t="s">
        <v>1390</v>
      </c>
      <c r="I69" s="796"/>
      <c r="J69" s="796"/>
      <c r="K69" s="351" t="s">
        <v>1391</v>
      </c>
      <c r="L69" s="352"/>
    </row>
    <row r="70" spans="2:12" ht="31.4" customHeight="1">
      <c r="B70" s="338"/>
      <c r="C70" s="333" t="s">
        <v>1392</v>
      </c>
      <c r="D70" s="333" t="s">
        <v>1393</v>
      </c>
      <c r="E70" s="791"/>
      <c r="F70" s="334"/>
      <c r="G70" s="349"/>
      <c r="H70" s="350" t="s">
        <v>1394</v>
      </c>
      <c r="I70" s="796"/>
      <c r="J70" s="796"/>
      <c r="K70" s="351" t="s">
        <v>1395</v>
      </c>
      <c r="L70" s="352" t="s">
        <v>1396</v>
      </c>
    </row>
    <row r="71" spans="2:12" ht="15.75" customHeight="1" thickBot="1">
      <c r="B71" s="338"/>
      <c r="C71" s="357" t="s">
        <v>1397</v>
      </c>
      <c r="D71" s="336" t="s">
        <v>1398</v>
      </c>
      <c r="E71" s="792"/>
      <c r="F71" s="334"/>
      <c r="G71" s="349"/>
      <c r="H71" s="350" t="s">
        <v>1399</v>
      </c>
      <c r="I71" s="796"/>
      <c r="J71" s="796"/>
      <c r="K71" s="351" t="s">
        <v>1400</v>
      </c>
      <c r="L71" s="352"/>
    </row>
    <row r="72" spans="2:12" ht="25">
      <c r="B72" s="338"/>
      <c r="C72" s="358"/>
      <c r="D72" s="333" t="s">
        <v>1401</v>
      </c>
      <c r="E72" s="791"/>
      <c r="F72" s="334"/>
      <c r="G72" s="349"/>
      <c r="H72" s="350" t="s">
        <v>1402</v>
      </c>
      <c r="I72" s="796"/>
      <c r="J72" s="796"/>
      <c r="K72" s="351" t="s">
        <v>1403</v>
      </c>
      <c r="L72" s="352" t="s">
        <v>1404</v>
      </c>
    </row>
    <row r="73" spans="2:12" ht="25.5" thickBot="1">
      <c r="B73" s="338"/>
      <c r="C73" s="358"/>
      <c r="D73" s="336" t="s">
        <v>1405</v>
      </c>
      <c r="E73" s="792"/>
      <c r="F73" s="334"/>
      <c r="G73" s="349"/>
      <c r="H73" s="350" t="s">
        <v>1406</v>
      </c>
      <c r="I73" s="796"/>
      <c r="J73" s="796"/>
      <c r="K73" s="351" t="s">
        <v>1407</v>
      </c>
      <c r="L73" s="352"/>
    </row>
    <row r="74" spans="2:12" ht="15.75" customHeight="1">
      <c r="B74" s="338"/>
      <c r="C74" s="358"/>
      <c r="D74" s="333" t="s">
        <v>1408</v>
      </c>
      <c r="E74" s="791"/>
      <c r="F74" s="334"/>
      <c r="G74" s="349">
        <v>8050</v>
      </c>
      <c r="H74" s="350" t="s">
        <v>1409</v>
      </c>
      <c r="I74" s="796"/>
      <c r="J74" s="800" t="s">
        <v>1410</v>
      </c>
      <c r="K74" s="352"/>
      <c r="L74" s="352"/>
    </row>
    <row r="75" spans="2:12" ht="32" thickBot="1">
      <c r="B75" s="338"/>
      <c r="C75" s="358"/>
      <c r="D75" s="336" t="s">
        <v>1324</v>
      </c>
      <c r="E75" s="792"/>
      <c r="F75" s="334"/>
      <c r="G75" s="349">
        <v>8051</v>
      </c>
      <c r="H75" s="350" t="s">
        <v>1411</v>
      </c>
      <c r="I75" s="796"/>
      <c r="J75" s="796"/>
      <c r="K75" s="351" t="s">
        <v>1412</v>
      </c>
      <c r="L75" s="352"/>
    </row>
    <row r="76" spans="2:12" ht="16" customHeight="1">
      <c r="B76" s="338"/>
      <c r="C76" s="358"/>
      <c r="D76" s="333" t="s">
        <v>1413</v>
      </c>
      <c r="E76" s="791"/>
      <c r="F76" s="334"/>
      <c r="G76" s="349">
        <v>8052</v>
      </c>
      <c r="H76" s="350" t="s">
        <v>1414</v>
      </c>
      <c r="I76" s="796"/>
      <c r="J76" s="796"/>
      <c r="K76" s="351" t="s">
        <v>1415</v>
      </c>
      <c r="L76" s="352"/>
    </row>
    <row r="77" spans="2:12" ht="22" thickBot="1">
      <c r="B77" s="338"/>
      <c r="C77" s="358"/>
      <c r="D77" s="336" t="s">
        <v>1416</v>
      </c>
      <c r="E77" s="792"/>
      <c r="F77" s="334"/>
      <c r="G77" s="349">
        <v>8053</v>
      </c>
      <c r="H77" s="350" t="s">
        <v>1417</v>
      </c>
      <c r="I77" s="796"/>
      <c r="J77" s="796"/>
      <c r="K77" s="351" t="s">
        <v>1418</v>
      </c>
      <c r="L77" s="352"/>
    </row>
    <row r="78" spans="2:12">
      <c r="B78" s="338"/>
      <c r="C78" s="358"/>
      <c r="D78" s="333" t="s">
        <v>1419</v>
      </c>
      <c r="E78" s="791"/>
      <c r="F78" s="334"/>
      <c r="G78" s="349">
        <v>8054</v>
      </c>
      <c r="H78" s="350" t="s">
        <v>1420</v>
      </c>
      <c r="I78" s="796"/>
      <c r="J78" s="796"/>
      <c r="K78" s="351" t="s">
        <v>1421</v>
      </c>
      <c r="L78" s="352"/>
    </row>
    <row r="79" spans="2:12" ht="22" thickBot="1">
      <c r="B79" s="338"/>
      <c r="C79" s="358"/>
      <c r="D79" s="336" t="s">
        <v>1422</v>
      </c>
      <c r="E79" s="792"/>
      <c r="F79" s="334"/>
      <c r="G79" s="349"/>
      <c r="H79" s="350" t="s">
        <v>1423</v>
      </c>
      <c r="I79" s="796"/>
      <c r="J79" s="796"/>
      <c r="K79" s="351" t="s">
        <v>1424</v>
      </c>
      <c r="L79" s="352"/>
    </row>
    <row r="80" spans="2:12" ht="48" customHeight="1">
      <c r="B80" s="338"/>
      <c r="C80" s="358"/>
      <c r="D80" s="333" t="s">
        <v>1425</v>
      </c>
      <c r="E80" s="791"/>
      <c r="F80" s="334"/>
      <c r="G80" s="349"/>
      <c r="H80" s="350" t="s">
        <v>1426</v>
      </c>
      <c r="I80" s="796"/>
      <c r="J80" s="796"/>
      <c r="K80" s="351" t="s">
        <v>1427</v>
      </c>
      <c r="L80" s="352"/>
    </row>
    <row r="81" spans="2:12" ht="25.5" thickBot="1">
      <c r="B81" s="338"/>
      <c r="C81" s="358"/>
      <c r="D81" s="336" t="s">
        <v>1428</v>
      </c>
      <c r="E81" s="792"/>
      <c r="F81" s="334"/>
      <c r="G81" s="349">
        <v>8040</v>
      </c>
      <c r="H81" s="350" t="s">
        <v>1429</v>
      </c>
      <c r="I81" s="796"/>
      <c r="J81" s="796"/>
      <c r="K81" s="351" t="s">
        <v>1430</v>
      </c>
      <c r="L81" s="352"/>
    </row>
    <row r="82" spans="2:12" ht="25">
      <c r="B82" s="338"/>
      <c r="C82" s="358"/>
      <c r="D82" s="333" t="s">
        <v>1431</v>
      </c>
      <c r="E82" s="791"/>
      <c r="F82" s="334"/>
      <c r="G82" s="349"/>
      <c r="H82" s="350" t="s">
        <v>1432</v>
      </c>
      <c r="I82" s="796"/>
      <c r="J82" s="796"/>
      <c r="K82" s="351" t="s">
        <v>1433</v>
      </c>
      <c r="L82" s="352"/>
    </row>
    <row r="83" spans="2:12" ht="16" thickBot="1">
      <c r="B83" s="338"/>
      <c r="C83" s="358"/>
      <c r="D83" s="336" t="s">
        <v>1434</v>
      </c>
      <c r="E83" s="792"/>
      <c r="F83" s="334"/>
      <c r="G83" s="349"/>
      <c r="H83" s="350" t="s">
        <v>1435</v>
      </c>
      <c r="I83" s="796"/>
      <c r="J83" s="796"/>
      <c r="K83" s="351" t="s">
        <v>1436</v>
      </c>
      <c r="L83" s="352"/>
    </row>
    <row r="84" spans="2:12" ht="20.25" customHeight="1">
      <c r="B84" s="338"/>
      <c r="C84" s="358"/>
      <c r="D84" s="333" t="s">
        <v>1437</v>
      </c>
      <c r="E84" s="791"/>
      <c r="F84" s="334"/>
      <c r="G84" s="349">
        <v>8055</v>
      </c>
      <c r="H84" s="350" t="s">
        <v>1438</v>
      </c>
      <c r="I84" s="796"/>
      <c r="J84" s="796"/>
      <c r="K84" s="351" t="s">
        <v>1439</v>
      </c>
      <c r="L84" s="352"/>
    </row>
    <row r="85" spans="2:12" ht="18.649999999999999" customHeight="1" thickBot="1">
      <c r="B85" s="338"/>
      <c r="C85" s="359"/>
      <c r="D85" s="336" t="s">
        <v>1440</v>
      </c>
      <c r="E85" s="792"/>
      <c r="F85" s="334"/>
      <c r="G85" s="363"/>
      <c r="H85" s="350" t="s">
        <v>1441</v>
      </c>
      <c r="I85" s="796"/>
      <c r="J85" s="800" t="s">
        <v>1442</v>
      </c>
      <c r="K85" s="352"/>
      <c r="L85" s="352"/>
    </row>
    <row r="86" spans="2:12" ht="31.4" customHeight="1">
      <c r="B86" s="338"/>
      <c r="C86" s="333" t="s">
        <v>1443</v>
      </c>
      <c r="D86" s="333" t="s">
        <v>1444</v>
      </c>
      <c r="E86" s="791"/>
      <c r="F86" s="334"/>
      <c r="G86" s="349"/>
      <c r="H86" s="350" t="s">
        <v>1445</v>
      </c>
      <c r="I86" s="796"/>
      <c r="J86" s="796"/>
      <c r="K86" s="351" t="s">
        <v>1446</v>
      </c>
      <c r="L86" s="352"/>
    </row>
    <row r="87" spans="2:12" ht="78.25" customHeight="1" thickBot="1">
      <c r="B87" s="338"/>
      <c r="C87" s="357" t="s">
        <v>1447</v>
      </c>
      <c r="D87" s="336" t="s">
        <v>1448</v>
      </c>
      <c r="E87" s="792"/>
      <c r="F87" s="334"/>
      <c r="G87" s="349">
        <v>8060</v>
      </c>
      <c r="H87" s="350" t="s">
        <v>1449</v>
      </c>
      <c r="I87" s="796"/>
      <c r="J87" s="796"/>
      <c r="K87" s="351" t="s">
        <v>1450</v>
      </c>
      <c r="L87" s="352"/>
    </row>
    <row r="88" spans="2:12">
      <c r="B88" s="338"/>
      <c r="C88" s="358"/>
      <c r="D88" s="333" t="s">
        <v>1451</v>
      </c>
      <c r="E88" s="791"/>
      <c r="F88" s="334"/>
      <c r="G88" s="345">
        <v>8020</v>
      </c>
      <c r="H88" s="341" t="s">
        <v>1452</v>
      </c>
      <c r="I88" s="341" t="s">
        <v>1453</v>
      </c>
      <c r="J88" s="346"/>
      <c r="K88" s="346"/>
      <c r="L88" s="347"/>
    </row>
    <row r="89" spans="2:12" ht="42" thickBot="1">
      <c r="B89" s="338"/>
      <c r="C89" s="358"/>
      <c r="D89" s="336" t="s">
        <v>1454</v>
      </c>
      <c r="E89" s="792"/>
      <c r="F89" s="334"/>
      <c r="G89" s="349"/>
      <c r="H89" s="350" t="s">
        <v>1455</v>
      </c>
      <c r="I89" s="795"/>
      <c r="J89" s="351" t="s">
        <v>1456</v>
      </c>
      <c r="K89" s="352"/>
      <c r="L89" s="352"/>
    </row>
    <row r="90" spans="2:12" ht="16.5" customHeight="1">
      <c r="B90" s="338"/>
      <c r="C90" s="358"/>
      <c r="D90" s="333" t="s">
        <v>1457</v>
      </c>
      <c r="E90" s="791" t="s">
        <v>1458</v>
      </c>
      <c r="F90" s="334"/>
      <c r="G90" s="349"/>
      <c r="H90" s="350" t="s">
        <v>1459</v>
      </c>
      <c r="I90" s="796"/>
      <c r="J90" s="351" t="s">
        <v>1460</v>
      </c>
      <c r="K90" s="352"/>
      <c r="L90" s="352"/>
    </row>
    <row r="91" spans="2:12" ht="16" thickBot="1">
      <c r="B91" s="338"/>
      <c r="C91" s="358"/>
      <c r="D91" s="336" t="s">
        <v>1461</v>
      </c>
      <c r="E91" s="792"/>
      <c r="F91" s="334"/>
      <c r="G91" s="349"/>
      <c r="H91" s="350" t="s">
        <v>1462</v>
      </c>
      <c r="I91" s="796"/>
      <c r="J91" s="351" t="s">
        <v>1463</v>
      </c>
      <c r="K91" s="352"/>
      <c r="L91" s="352"/>
    </row>
    <row r="92" spans="2:12" ht="16" customHeight="1">
      <c r="B92" s="338"/>
      <c r="C92" s="358"/>
      <c r="D92" s="333" t="s">
        <v>1464</v>
      </c>
      <c r="E92" s="791"/>
      <c r="F92" s="334"/>
      <c r="G92" s="349"/>
      <c r="H92" s="350" t="s">
        <v>1465</v>
      </c>
      <c r="I92" s="796"/>
      <c r="J92" s="351" t="s">
        <v>1466</v>
      </c>
      <c r="K92" s="352"/>
      <c r="L92" s="352"/>
    </row>
    <row r="93" spans="2:12" ht="25.5" thickBot="1">
      <c r="B93" s="344"/>
      <c r="C93" s="359"/>
      <c r="D93" s="336" t="s">
        <v>1467</v>
      </c>
      <c r="E93" s="792"/>
      <c r="F93" s="334"/>
      <c r="G93" s="349"/>
      <c r="H93" s="350" t="s">
        <v>1468</v>
      </c>
      <c r="I93" s="796"/>
      <c r="J93" s="351" t="s">
        <v>1469</v>
      </c>
      <c r="K93" s="352"/>
      <c r="L93" s="352" t="s">
        <v>1470</v>
      </c>
    </row>
    <row r="94" spans="2:12" ht="25.5" customHeight="1">
      <c r="B94" s="332" t="s">
        <v>1471</v>
      </c>
      <c r="C94" s="333" t="s">
        <v>1472</v>
      </c>
      <c r="D94" s="789"/>
      <c r="E94" s="802"/>
      <c r="F94" s="364"/>
      <c r="G94" s="349"/>
      <c r="H94" s="350" t="s">
        <v>1473</v>
      </c>
      <c r="I94" s="796"/>
      <c r="J94" s="351" t="s">
        <v>1474</v>
      </c>
      <c r="K94" s="352"/>
      <c r="L94" s="352" t="s">
        <v>1475</v>
      </c>
    </row>
    <row r="95" spans="2:12" ht="32" thickBot="1">
      <c r="B95" s="335" t="s">
        <v>1264</v>
      </c>
      <c r="C95" s="336" t="s">
        <v>1476</v>
      </c>
      <c r="D95" s="790"/>
      <c r="E95" s="803"/>
      <c r="F95" s="364"/>
      <c r="G95" s="349"/>
      <c r="H95" s="350" t="s">
        <v>1477</v>
      </c>
      <c r="I95" s="796"/>
      <c r="J95" s="351" t="s">
        <v>1478</v>
      </c>
      <c r="K95" s="352"/>
      <c r="L95" s="352"/>
    </row>
    <row r="96" spans="2:12">
      <c r="B96" s="338"/>
      <c r="C96" s="333" t="s">
        <v>1479</v>
      </c>
      <c r="D96" s="789"/>
      <c r="E96" s="802"/>
      <c r="F96" s="364"/>
      <c r="G96" s="349"/>
      <c r="H96" s="350" t="s">
        <v>1480</v>
      </c>
      <c r="I96" s="796"/>
      <c r="J96" s="351" t="s">
        <v>1481</v>
      </c>
      <c r="K96" s="352"/>
      <c r="L96" s="352"/>
    </row>
    <row r="97" spans="2:12" ht="32" thickBot="1">
      <c r="B97" s="338"/>
      <c r="C97" s="336" t="s">
        <v>1482</v>
      </c>
      <c r="D97" s="790"/>
      <c r="E97" s="803"/>
      <c r="F97" s="364"/>
      <c r="G97" s="349"/>
      <c r="H97" s="350" t="s">
        <v>1483</v>
      </c>
      <c r="I97" s="796"/>
      <c r="J97" s="351" t="s">
        <v>1484</v>
      </c>
      <c r="K97" s="352"/>
      <c r="L97" s="352"/>
    </row>
    <row r="98" spans="2:12" ht="45" customHeight="1">
      <c r="B98" s="338"/>
      <c r="C98" s="333" t="s">
        <v>1485</v>
      </c>
      <c r="D98" s="789"/>
      <c r="E98" s="802"/>
      <c r="F98" s="364"/>
      <c r="G98" s="365"/>
      <c r="H98" s="350" t="s">
        <v>1486</v>
      </c>
      <c r="I98" s="796"/>
      <c r="J98" s="351" t="s">
        <v>1487</v>
      </c>
      <c r="K98" s="352"/>
      <c r="L98" s="352"/>
    </row>
    <row r="99" spans="2:12" ht="42" customHeight="1" thickBot="1">
      <c r="B99" s="338"/>
      <c r="C99" s="336" t="s">
        <v>1488</v>
      </c>
      <c r="D99" s="790"/>
      <c r="E99" s="803"/>
      <c r="F99" s="364"/>
      <c r="G99" s="365"/>
      <c r="H99" s="350" t="s">
        <v>1489</v>
      </c>
      <c r="I99" s="796"/>
      <c r="J99" s="351" t="s">
        <v>1490</v>
      </c>
      <c r="K99" s="352"/>
      <c r="L99" s="352"/>
    </row>
    <row r="100" spans="2:12" ht="50.25" customHeight="1">
      <c r="B100" s="338"/>
      <c r="C100" s="333" t="s">
        <v>1491</v>
      </c>
      <c r="D100" s="789"/>
      <c r="E100" s="791"/>
      <c r="F100" s="334"/>
      <c r="G100" s="365"/>
      <c r="H100" s="350" t="s">
        <v>1492</v>
      </c>
      <c r="I100" s="796"/>
      <c r="J100" s="351" t="s">
        <v>1493</v>
      </c>
      <c r="K100" s="352"/>
      <c r="L100" s="352"/>
    </row>
    <row r="101" spans="2:12" ht="22" thickBot="1">
      <c r="B101" s="338"/>
      <c r="C101" s="336" t="s">
        <v>1494</v>
      </c>
      <c r="D101" s="790"/>
      <c r="E101" s="792"/>
      <c r="F101" s="334"/>
      <c r="G101" s="349"/>
      <c r="H101" s="350" t="s">
        <v>1495</v>
      </c>
      <c r="I101" s="796"/>
      <c r="J101" s="351" t="s">
        <v>1496</v>
      </c>
      <c r="K101" s="352"/>
      <c r="L101" s="352"/>
    </row>
    <row r="102" spans="2:12">
      <c r="B102" s="338"/>
      <c r="C102" s="333" t="s">
        <v>1497</v>
      </c>
      <c r="D102" s="789"/>
      <c r="E102" s="791"/>
      <c r="F102" s="334"/>
      <c r="G102" s="349"/>
      <c r="H102" s="350" t="s">
        <v>1498</v>
      </c>
      <c r="I102" s="796"/>
      <c r="J102" s="351" t="s">
        <v>1499</v>
      </c>
      <c r="K102" s="352"/>
      <c r="L102" s="352"/>
    </row>
    <row r="103" spans="2:12" ht="45.75" customHeight="1" thickBot="1">
      <c r="B103" s="338"/>
      <c r="C103" s="336" t="s">
        <v>1500</v>
      </c>
      <c r="D103" s="790"/>
      <c r="E103" s="792"/>
      <c r="F103" s="334"/>
      <c r="G103" s="345">
        <v>9000</v>
      </c>
      <c r="H103" s="341" t="s">
        <v>1501</v>
      </c>
      <c r="I103" s="341" t="s">
        <v>1502</v>
      </c>
      <c r="J103" s="346"/>
      <c r="K103" s="346"/>
      <c r="L103" s="347"/>
    </row>
    <row r="104" spans="2:12">
      <c r="B104" s="338"/>
      <c r="C104" s="333" t="s">
        <v>1503</v>
      </c>
      <c r="D104" s="789"/>
      <c r="E104" s="791"/>
      <c r="F104" s="334"/>
      <c r="G104" s="349">
        <v>9020</v>
      </c>
      <c r="H104" s="350" t="s">
        <v>1504</v>
      </c>
      <c r="I104" s="795"/>
      <c r="J104" s="800" t="s">
        <v>1505</v>
      </c>
      <c r="K104" s="352"/>
      <c r="L104" s="352"/>
    </row>
    <row r="105" spans="2:12" ht="42" thickBot="1">
      <c r="B105" s="338"/>
      <c r="C105" s="336" t="s">
        <v>1506</v>
      </c>
      <c r="D105" s="790"/>
      <c r="E105" s="792"/>
      <c r="F105" s="334"/>
      <c r="G105" s="349">
        <v>9021</v>
      </c>
      <c r="H105" s="350" t="s">
        <v>1507</v>
      </c>
      <c r="I105" s="796"/>
      <c r="J105" s="796"/>
      <c r="K105" s="351" t="s">
        <v>1508</v>
      </c>
      <c r="L105" s="352" t="s">
        <v>1509</v>
      </c>
    </row>
    <row r="106" spans="2:12">
      <c r="B106" s="338"/>
      <c r="C106" s="333" t="s">
        <v>1510</v>
      </c>
      <c r="D106" s="789"/>
      <c r="E106" s="791"/>
      <c r="F106" s="334"/>
      <c r="G106" s="349">
        <v>9022</v>
      </c>
      <c r="H106" s="350" t="s">
        <v>1511</v>
      </c>
      <c r="I106" s="796"/>
      <c r="J106" s="796"/>
      <c r="K106" s="351" t="s">
        <v>1512</v>
      </c>
      <c r="L106" s="352"/>
    </row>
    <row r="107" spans="2:12" ht="25.5" thickBot="1">
      <c r="B107" s="338"/>
      <c r="C107" s="336" t="s">
        <v>1513</v>
      </c>
      <c r="D107" s="790"/>
      <c r="E107" s="792"/>
      <c r="F107" s="334"/>
      <c r="G107" s="349">
        <v>9023</v>
      </c>
      <c r="H107" s="350" t="s">
        <v>1514</v>
      </c>
      <c r="I107" s="796"/>
      <c r="J107" s="796"/>
      <c r="K107" s="351" t="s">
        <v>1515</v>
      </c>
      <c r="L107" s="352"/>
    </row>
    <row r="108" spans="2:12" ht="15.75" customHeight="1">
      <c r="B108" s="338"/>
      <c r="C108" s="333" t="s">
        <v>1516</v>
      </c>
      <c r="D108" s="789"/>
      <c r="E108" s="791" t="s">
        <v>1517</v>
      </c>
      <c r="F108" s="334"/>
      <c r="G108" s="349"/>
      <c r="H108" s="350" t="s">
        <v>1518</v>
      </c>
      <c r="I108" s="796"/>
      <c r="J108" s="800" t="s">
        <v>1519</v>
      </c>
      <c r="K108" s="351" t="s">
        <v>1520</v>
      </c>
      <c r="L108" s="352"/>
    </row>
    <row r="109" spans="2:12" ht="32" thickBot="1">
      <c r="B109" s="338"/>
      <c r="C109" s="336" t="s">
        <v>1521</v>
      </c>
      <c r="D109" s="790"/>
      <c r="E109" s="792"/>
      <c r="F109" s="334"/>
      <c r="G109" s="349"/>
      <c r="H109" s="350" t="s">
        <v>1522</v>
      </c>
      <c r="I109" s="796"/>
      <c r="J109" s="796"/>
      <c r="K109" s="351" t="s">
        <v>1523</v>
      </c>
      <c r="L109" s="352"/>
    </row>
    <row r="110" spans="2:12">
      <c r="B110" s="338"/>
      <c r="C110" s="333" t="s">
        <v>1524</v>
      </c>
      <c r="D110" s="789"/>
      <c r="E110" s="791" t="s">
        <v>1525</v>
      </c>
      <c r="F110" s="334"/>
      <c r="G110" s="349"/>
      <c r="H110" s="350" t="s">
        <v>1526</v>
      </c>
      <c r="I110" s="796"/>
      <c r="J110" s="796"/>
      <c r="K110" s="351" t="s">
        <v>1527</v>
      </c>
      <c r="L110" s="352"/>
    </row>
    <row r="111" spans="2:12" ht="22" thickBot="1">
      <c r="B111" s="338"/>
      <c r="C111" s="336" t="s">
        <v>1528</v>
      </c>
      <c r="D111" s="790"/>
      <c r="E111" s="792"/>
      <c r="F111" s="334"/>
      <c r="G111" s="349"/>
      <c r="H111" s="350" t="s">
        <v>1529</v>
      </c>
      <c r="I111" s="796"/>
      <c r="J111" s="796"/>
      <c r="K111" s="351" t="s">
        <v>1530</v>
      </c>
      <c r="L111" s="352"/>
    </row>
    <row r="112" spans="2:12" ht="15" customHeight="1">
      <c r="B112" s="338"/>
      <c r="C112" s="333" t="s">
        <v>1531</v>
      </c>
      <c r="D112" s="789"/>
      <c r="E112" s="791" t="s">
        <v>1532</v>
      </c>
      <c r="F112" s="334"/>
      <c r="G112" s="349"/>
      <c r="H112" s="350" t="s">
        <v>1533</v>
      </c>
      <c r="I112" s="796"/>
      <c r="J112" s="796"/>
      <c r="K112" s="351" t="s">
        <v>1534</v>
      </c>
      <c r="L112" s="352"/>
    </row>
    <row r="113" spans="2:12" ht="15" customHeight="1" thickBot="1">
      <c r="B113" s="338"/>
      <c r="C113" s="336" t="s">
        <v>1535</v>
      </c>
      <c r="D113" s="790"/>
      <c r="E113" s="792"/>
      <c r="F113" s="334"/>
      <c r="G113" s="349"/>
      <c r="H113" s="350" t="s">
        <v>1536</v>
      </c>
      <c r="I113" s="796"/>
      <c r="J113" s="796"/>
      <c r="K113" s="352" t="s">
        <v>1534</v>
      </c>
      <c r="L113" s="352"/>
    </row>
    <row r="114" spans="2:12">
      <c r="B114" s="338"/>
      <c r="C114" s="333" t="s">
        <v>1537</v>
      </c>
      <c r="D114" s="789"/>
      <c r="E114" s="791"/>
      <c r="F114" s="334"/>
      <c r="G114" s="349"/>
      <c r="H114" s="350" t="s">
        <v>1538</v>
      </c>
      <c r="I114" s="796"/>
      <c r="J114" s="351" t="s">
        <v>1539</v>
      </c>
      <c r="K114" s="352"/>
      <c r="L114" s="352"/>
    </row>
    <row r="115" spans="2:12" ht="15" customHeight="1" thickBot="1">
      <c r="B115" s="344"/>
      <c r="C115" s="336" t="s">
        <v>1540</v>
      </c>
      <c r="D115" s="790"/>
      <c r="E115" s="792"/>
      <c r="F115" s="334"/>
      <c r="G115" s="349">
        <v>9030</v>
      </c>
      <c r="H115" s="350" t="s">
        <v>1541</v>
      </c>
      <c r="I115" s="796"/>
      <c r="J115" s="351" t="s">
        <v>1542</v>
      </c>
      <c r="K115" s="352"/>
      <c r="L115" s="352"/>
    </row>
    <row r="116" spans="2:12" ht="15" customHeight="1">
      <c r="B116" s="335"/>
      <c r="C116" s="333" t="s">
        <v>1543</v>
      </c>
      <c r="D116" s="789"/>
      <c r="E116" s="791" t="s">
        <v>1544</v>
      </c>
      <c r="F116" s="334"/>
      <c r="G116" s="345"/>
      <c r="H116" s="341" t="s">
        <v>1545</v>
      </c>
      <c r="I116" s="341" t="s">
        <v>1546</v>
      </c>
      <c r="J116" s="346"/>
      <c r="K116" s="346"/>
      <c r="L116" s="347"/>
    </row>
    <row r="117" spans="2:12" ht="15.75" customHeight="1">
      <c r="B117" s="332" t="s">
        <v>1547</v>
      </c>
      <c r="C117" s="357" t="s">
        <v>1548</v>
      </c>
      <c r="D117" s="804"/>
      <c r="E117" s="805"/>
      <c r="F117" s="334"/>
      <c r="G117" s="349">
        <v>9010</v>
      </c>
      <c r="H117" s="350" t="s">
        <v>1549</v>
      </c>
      <c r="I117" s="806"/>
      <c r="J117" s="795" t="s">
        <v>1550</v>
      </c>
      <c r="K117" s="350"/>
      <c r="L117" s="352"/>
    </row>
    <row r="118" spans="2:12" ht="31.5">
      <c r="B118" s="335" t="s">
        <v>1551</v>
      </c>
      <c r="C118" s="358"/>
      <c r="D118" s="804"/>
      <c r="E118" s="805"/>
      <c r="F118" s="334"/>
      <c r="G118" s="349"/>
      <c r="H118" s="350" t="s">
        <v>1552</v>
      </c>
      <c r="I118" s="796"/>
      <c r="J118" s="796"/>
      <c r="K118" s="351" t="s">
        <v>1553</v>
      </c>
      <c r="L118" s="352"/>
    </row>
    <row r="119" spans="2:12">
      <c r="B119" s="335"/>
      <c r="C119" s="358"/>
      <c r="D119" s="804"/>
      <c r="E119" s="805"/>
      <c r="F119" s="334"/>
      <c r="G119" s="349"/>
      <c r="H119" s="350" t="s">
        <v>1554</v>
      </c>
      <c r="I119" s="796"/>
      <c r="J119" s="796"/>
      <c r="K119" s="351" t="s">
        <v>1555</v>
      </c>
      <c r="L119" s="352"/>
    </row>
    <row r="120" spans="2:12" ht="15" customHeight="1" thickBot="1">
      <c r="B120" s="335"/>
      <c r="C120" s="359"/>
      <c r="D120" s="790"/>
      <c r="E120" s="792"/>
      <c r="F120" s="334"/>
      <c r="G120" s="349"/>
      <c r="H120" s="350" t="s">
        <v>1556</v>
      </c>
      <c r="I120" s="796"/>
      <c r="J120" s="796"/>
      <c r="K120" s="351" t="s">
        <v>1557</v>
      </c>
      <c r="L120" s="352"/>
    </row>
    <row r="121" spans="2:12">
      <c r="B121" s="335"/>
      <c r="C121" s="333" t="s">
        <v>1558</v>
      </c>
      <c r="D121" s="789"/>
      <c r="E121" s="791"/>
      <c r="F121" s="334"/>
      <c r="G121" s="349"/>
      <c r="H121" s="350" t="s">
        <v>1559</v>
      </c>
      <c r="I121" s="796"/>
      <c r="J121" s="796"/>
      <c r="K121" s="351" t="s">
        <v>1560</v>
      </c>
      <c r="L121" s="352"/>
    </row>
    <row r="122" spans="2:12" ht="25.5" thickBot="1">
      <c r="B122" s="335"/>
      <c r="C122" s="336" t="s">
        <v>1561</v>
      </c>
      <c r="D122" s="790"/>
      <c r="E122" s="792"/>
      <c r="F122" s="334"/>
      <c r="G122" s="349"/>
      <c r="H122" s="350" t="s">
        <v>1562</v>
      </c>
      <c r="I122" s="796"/>
      <c r="J122" s="796"/>
      <c r="K122" s="351" t="s">
        <v>1563</v>
      </c>
      <c r="L122" s="352"/>
    </row>
    <row r="123" spans="2:12">
      <c r="B123" s="335"/>
      <c r="C123" s="333" t="s">
        <v>1564</v>
      </c>
      <c r="D123" s="789"/>
      <c r="E123" s="791"/>
      <c r="F123" s="334"/>
      <c r="G123" s="349"/>
      <c r="H123" s="350" t="s">
        <v>1565</v>
      </c>
      <c r="I123" s="796"/>
      <c r="J123" s="801" t="s">
        <v>1566</v>
      </c>
      <c r="K123" s="350"/>
      <c r="L123" s="352"/>
    </row>
    <row r="124" spans="2:12" ht="22" thickBot="1">
      <c r="B124" s="335"/>
      <c r="C124" s="336" t="s">
        <v>1567</v>
      </c>
      <c r="D124" s="790"/>
      <c r="E124" s="792"/>
      <c r="F124" s="334"/>
      <c r="G124" s="349"/>
      <c r="H124" s="350" t="s">
        <v>1568</v>
      </c>
      <c r="I124" s="796"/>
      <c r="J124" s="801"/>
      <c r="K124" s="351" t="s">
        <v>1569</v>
      </c>
      <c r="L124" s="352"/>
    </row>
    <row r="125" spans="2:12">
      <c r="B125" s="338"/>
      <c r="C125" s="333" t="s">
        <v>1570</v>
      </c>
      <c r="D125" s="789"/>
      <c r="E125" s="791" t="s">
        <v>1571</v>
      </c>
      <c r="F125" s="334"/>
      <c r="G125" s="349"/>
      <c r="H125" s="350" t="s">
        <v>1572</v>
      </c>
      <c r="I125" s="796"/>
      <c r="J125" s="801"/>
      <c r="K125" s="351" t="s">
        <v>1573</v>
      </c>
      <c r="L125" s="352"/>
    </row>
    <row r="126" spans="2:12" ht="22" thickBot="1">
      <c r="B126" s="338"/>
      <c r="C126" s="336" t="s">
        <v>1574</v>
      </c>
      <c r="D126" s="790"/>
      <c r="E126" s="792"/>
      <c r="F126" s="334"/>
      <c r="G126" s="349"/>
      <c r="H126" s="350" t="s">
        <v>1575</v>
      </c>
      <c r="I126" s="796"/>
      <c r="J126" s="801"/>
      <c r="K126" s="351" t="s">
        <v>1576</v>
      </c>
      <c r="L126" s="352"/>
    </row>
    <row r="127" spans="2:12">
      <c r="B127" s="338"/>
      <c r="C127" s="333" t="s">
        <v>1577</v>
      </c>
      <c r="D127" s="789"/>
      <c r="E127" s="791"/>
      <c r="F127" s="334"/>
      <c r="G127" s="349"/>
      <c r="H127" s="350" t="s">
        <v>1578</v>
      </c>
      <c r="I127" s="796"/>
      <c r="J127" s="801"/>
      <c r="K127" s="351" t="s">
        <v>1579</v>
      </c>
      <c r="L127" s="352"/>
    </row>
    <row r="128" spans="2:12" ht="22" thickBot="1">
      <c r="B128" s="344"/>
      <c r="C128" s="336" t="s">
        <v>1315</v>
      </c>
      <c r="D128" s="790"/>
      <c r="E128" s="792"/>
      <c r="F128" s="334"/>
      <c r="G128" s="349"/>
      <c r="H128" s="350" t="s">
        <v>1580</v>
      </c>
      <c r="I128" s="796"/>
      <c r="J128" s="801"/>
      <c r="K128" s="351" t="s">
        <v>1581</v>
      </c>
      <c r="L128" s="352"/>
    </row>
    <row r="129" spans="2:12">
      <c r="B129" s="332" t="s">
        <v>1582</v>
      </c>
      <c r="C129" s="333" t="s">
        <v>1583</v>
      </c>
      <c r="D129" s="789"/>
      <c r="E129" s="791" t="s">
        <v>1584</v>
      </c>
      <c r="F129" s="334"/>
      <c r="G129" s="349"/>
      <c r="H129" s="350" t="s">
        <v>1585</v>
      </c>
      <c r="I129" s="796"/>
      <c r="J129" s="798"/>
      <c r="K129" s="351" t="s">
        <v>1586</v>
      </c>
      <c r="L129" s="352"/>
    </row>
    <row r="130" spans="2:12" ht="15" customHeight="1" thickBot="1">
      <c r="B130" s="335" t="s">
        <v>1587</v>
      </c>
      <c r="C130" s="336" t="s">
        <v>1588</v>
      </c>
      <c r="D130" s="790"/>
      <c r="E130" s="792"/>
      <c r="F130" s="334"/>
      <c r="G130" s="349">
        <v>8030</v>
      </c>
      <c r="H130" s="350" t="s">
        <v>1589</v>
      </c>
      <c r="I130" s="796"/>
      <c r="J130" s="801" t="s">
        <v>1590</v>
      </c>
      <c r="K130" s="350"/>
      <c r="L130" s="352"/>
    </row>
    <row r="131" spans="2:12" ht="15.75" customHeight="1">
      <c r="B131" s="338"/>
      <c r="C131" s="333" t="s">
        <v>1591</v>
      </c>
      <c r="D131" s="789"/>
      <c r="E131" s="791"/>
      <c r="F131" s="334"/>
      <c r="G131" s="349">
        <v>8031</v>
      </c>
      <c r="H131" s="350" t="s">
        <v>1592</v>
      </c>
      <c r="I131" s="796"/>
      <c r="J131" s="798"/>
      <c r="K131" s="351" t="s">
        <v>1593</v>
      </c>
      <c r="L131" s="352"/>
    </row>
    <row r="132" spans="2:12" ht="32" thickBot="1">
      <c r="B132" s="338"/>
      <c r="C132" s="336" t="s">
        <v>1594</v>
      </c>
      <c r="D132" s="790"/>
      <c r="E132" s="792"/>
      <c r="F132" s="334"/>
      <c r="G132" s="349">
        <v>8032</v>
      </c>
      <c r="H132" s="350" t="s">
        <v>1595</v>
      </c>
      <c r="I132" s="796"/>
      <c r="J132" s="798"/>
      <c r="K132" s="351" t="s">
        <v>1596</v>
      </c>
      <c r="L132" s="352"/>
    </row>
    <row r="133" spans="2:12">
      <c r="B133" s="338"/>
      <c r="C133" s="333" t="s">
        <v>1597</v>
      </c>
      <c r="D133" s="789"/>
      <c r="E133" s="791"/>
      <c r="F133" s="334"/>
      <c r="G133" s="349">
        <v>8033</v>
      </c>
      <c r="H133" s="350" t="s">
        <v>1598</v>
      </c>
      <c r="I133" s="796"/>
      <c r="J133" s="798"/>
      <c r="K133" s="351" t="s">
        <v>1599</v>
      </c>
      <c r="L133" s="352"/>
    </row>
    <row r="134" spans="2:12" ht="16" thickBot="1">
      <c r="B134" s="338"/>
      <c r="C134" s="336" t="s">
        <v>1600</v>
      </c>
      <c r="D134" s="790"/>
      <c r="E134" s="792"/>
      <c r="F134" s="334"/>
      <c r="G134" s="349">
        <v>8034</v>
      </c>
      <c r="H134" s="350" t="s">
        <v>1601</v>
      </c>
      <c r="I134" s="796"/>
      <c r="J134" s="798"/>
      <c r="K134" s="351" t="s">
        <v>1602</v>
      </c>
      <c r="L134" s="352"/>
    </row>
    <row r="135" spans="2:12" ht="25">
      <c r="B135" s="338"/>
      <c r="C135" s="333" t="s">
        <v>1603</v>
      </c>
      <c r="D135" s="789"/>
      <c r="E135" s="791"/>
      <c r="F135" s="334"/>
      <c r="G135" s="349"/>
      <c r="H135" s="350" t="s">
        <v>1604</v>
      </c>
      <c r="I135" s="796"/>
      <c r="J135" s="798"/>
      <c r="K135" s="351" t="s">
        <v>1605</v>
      </c>
      <c r="L135" s="352" t="s">
        <v>1606</v>
      </c>
    </row>
    <row r="136" spans="2:12" ht="25.5" thickBot="1">
      <c r="B136" s="338"/>
      <c r="C136" s="336" t="s">
        <v>1607</v>
      </c>
      <c r="D136" s="790"/>
      <c r="E136" s="792"/>
      <c r="F136" s="334"/>
      <c r="G136" s="349"/>
      <c r="H136" s="350" t="s">
        <v>1608</v>
      </c>
      <c r="I136" s="796"/>
      <c r="J136" s="798"/>
      <c r="K136" s="351" t="s">
        <v>1609</v>
      </c>
      <c r="L136" s="352"/>
    </row>
    <row r="137" spans="2:12" ht="25">
      <c r="B137" s="338"/>
      <c r="C137" s="333" t="s">
        <v>1610</v>
      </c>
      <c r="D137" s="333" t="s">
        <v>1611</v>
      </c>
      <c r="E137" s="791"/>
      <c r="F137" s="334"/>
      <c r="G137" s="349">
        <v>8035</v>
      </c>
      <c r="H137" s="350" t="s">
        <v>1612</v>
      </c>
      <c r="I137" s="796"/>
      <c r="J137" s="798"/>
      <c r="K137" s="351" t="s">
        <v>1590</v>
      </c>
      <c r="L137" s="352"/>
    </row>
    <row r="138" spans="2:12" ht="22" thickBot="1">
      <c r="B138" s="338"/>
      <c r="C138" s="357" t="s">
        <v>1613</v>
      </c>
      <c r="D138" s="336" t="s">
        <v>1614</v>
      </c>
      <c r="E138" s="792"/>
      <c r="F138" s="334"/>
      <c r="G138" s="345">
        <v>6000</v>
      </c>
      <c r="H138" s="341" t="s">
        <v>1615</v>
      </c>
      <c r="I138" s="341" t="s">
        <v>1616</v>
      </c>
      <c r="J138" s="346"/>
      <c r="K138" s="346"/>
      <c r="L138" s="347"/>
    </row>
    <row r="139" spans="2:12">
      <c r="B139" s="338"/>
      <c r="C139" s="358"/>
      <c r="D139" s="333" t="s">
        <v>1617</v>
      </c>
      <c r="E139" s="791" t="s">
        <v>1618</v>
      </c>
      <c r="F139" s="334"/>
      <c r="G139" s="366">
        <v>6010</v>
      </c>
      <c r="H139" s="367" t="s">
        <v>1619</v>
      </c>
      <c r="I139" s="807"/>
      <c r="J139" s="351" t="s">
        <v>1620</v>
      </c>
      <c r="K139" s="350"/>
      <c r="L139" s="350"/>
    </row>
    <row r="140" spans="2:12" ht="15" customHeight="1" thickBot="1">
      <c r="B140" s="338"/>
      <c r="C140" s="358"/>
      <c r="D140" s="336" t="s">
        <v>1621</v>
      </c>
      <c r="E140" s="792"/>
      <c r="F140" s="334"/>
      <c r="G140" s="366">
        <v>6020</v>
      </c>
      <c r="H140" s="350" t="s">
        <v>1622</v>
      </c>
      <c r="I140" s="808"/>
      <c r="J140" s="351" t="s">
        <v>1623</v>
      </c>
      <c r="K140" s="350"/>
      <c r="L140" s="350"/>
    </row>
    <row r="141" spans="2:12">
      <c r="B141" s="338"/>
      <c r="C141" s="358"/>
      <c r="D141" s="333" t="s">
        <v>1624</v>
      </c>
      <c r="E141" s="791"/>
      <c r="F141" s="334"/>
      <c r="G141" s="366">
        <v>6030</v>
      </c>
      <c r="H141" s="350" t="s">
        <v>1625</v>
      </c>
      <c r="I141" s="808"/>
      <c r="J141" s="795" t="s">
        <v>1626</v>
      </c>
      <c r="K141" s="350"/>
      <c r="L141" s="350"/>
    </row>
    <row r="142" spans="2:12" ht="25.5" thickBot="1">
      <c r="B142" s="338"/>
      <c r="C142" s="358"/>
      <c r="D142" s="336" t="s">
        <v>1627</v>
      </c>
      <c r="E142" s="792"/>
      <c r="F142" s="334"/>
      <c r="G142" s="368"/>
      <c r="H142" s="350" t="s">
        <v>1628</v>
      </c>
      <c r="I142" s="808"/>
      <c r="J142" s="796"/>
      <c r="K142" s="351" t="s">
        <v>1629</v>
      </c>
      <c r="L142" s="350"/>
    </row>
    <row r="143" spans="2:12">
      <c r="B143" s="338"/>
      <c r="C143" s="358"/>
      <c r="D143" s="333" t="s">
        <v>1630</v>
      </c>
      <c r="E143" s="791"/>
      <c r="F143" s="334"/>
      <c r="G143" s="369"/>
      <c r="H143" s="350" t="s">
        <v>1631</v>
      </c>
      <c r="I143" s="808"/>
      <c r="J143" s="796"/>
      <c r="K143" s="351" t="s">
        <v>1632</v>
      </c>
      <c r="L143" s="350"/>
    </row>
    <row r="144" spans="2:12" ht="15" customHeight="1" thickBot="1">
      <c r="B144" s="338"/>
      <c r="C144" s="358"/>
      <c r="D144" s="336" t="s">
        <v>1633</v>
      </c>
      <c r="E144" s="792"/>
      <c r="F144" s="334"/>
      <c r="G144" s="368"/>
      <c r="H144" s="350" t="s">
        <v>1634</v>
      </c>
      <c r="I144" s="808"/>
      <c r="J144" s="796"/>
      <c r="K144" s="351" t="s">
        <v>1635</v>
      </c>
      <c r="L144" s="350"/>
    </row>
    <row r="145" spans="2:12">
      <c r="B145" s="338"/>
      <c r="C145" s="358"/>
      <c r="D145" s="333" t="s">
        <v>1636</v>
      </c>
      <c r="E145" s="791"/>
      <c r="F145" s="334"/>
      <c r="G145" s="368"/>
      <c r="H145" s="350" t="s">
        <v>1637</v>
      </c>
      <c r="I145" s="808"/>
      <c r="J145" s="796"/>
      <c r="K145" s="351" t="s">
        <v>1638</v>
      </c>
      <c r="L145" s="350"/>
    </row>
    <row r="146" spans="2:12" ht="22" thickBot="1">
      <c r="B146" s="338"/>
      <c r="C146" s="359"/>
      <c r="D146" s="336" t="s">
        <v>1639</v>
      </c>
      <c r="E146" s="792"/>
      <c r="F146" s="334"/>
      <c r="G146" s="368"/>
      <c r="H146" s="350" t="s">
        <v>1640</v>
      </c>
      <c r="I146" s="808"/>
      <c r="J146" s="796"/>
      <c r="K146" s="351" t="s">
        <v>1641</v>
      </c>
      <c r="L146" s="350"/>
    </row>
    <row r="147" spans="2:12" ht="25">
      <c r="B147" s="338"/>
      <c r="C147" s="333" t="s">
        <v>1642</v>
      </c>
      <c r="D147" s="789"/>
      <c r="E147" s="791"/>
      <c r="F147" s="334"/>
      <c r="G147" s="369"/>
      <c r="H147" s="350" t="s">
        <v>1643</v>
      </c>
      <c r="I147" s="808"/>
      <c r="J147" s="796"/>
      <c r="K147" s="351" t="s">
        <v>1644</v>
      </c>
      <c r="L147" s="350" t="s">
        <v>1645</v>
      </c>
    </row>
    <row r="148" spans="2:12" ht="25">
      <c r="B148" s="338"/>
      <c r="C148" s="333"/>
      <c r="D148" s="804"/>
      <c r="E148" s="805"/>
      <c r="F148" s="334"/>
      <c r="G148" s="369"/>
      <c r="H148" s="350"/>
      <c r="I148" s="808"/>
      <c r="J148" s="353"/>
      <c r="K148" s="351" t="s">
        <v>1646</v>
      </c>
      <c r="L148" s="350"/>
    </row>
    <row r="149" spans="2:12" ht="22" thickBot="1">
      <c r="B149" s="338"/>
      <c r="C149" s="336" t="s">
        <v>1647</v>
      </c>
      <c r="D149" s="790"/>
      <c r="E149" s="792"/>
      <c r="F149" s="334"/>
      <c r="G149" s="366">
        <v>6040</v>
      </c>
      <c r="H149" s="350" t="s">
        <v>1648</v>
      </c>
      <c r="I149" s="808"/>
      <c r="J149" s="350" t="s">
        <v>1649</v>
      </c>
      <c r="K149" s="351"/>
      <c r="L149" s="350"/>
    </row>
    <row r="150" spans="2:12" ht="25">
      <c r="B150" s="338"/>
      <c r="C150" s="333" t="s">
        <v>1650</v>
      </c>
      <c r="D150" s="789"/>
      <c r="E150" s="791"/>
      <c r="F150" s="334"/>
      <c r="G150" s="366">
        <v>6041</v>
      </c>
      <c r="H150" s="350" t="s">
        <v>1651</v>
      </c>
      <c r="I150" s="808"/>
      <c r="J150" s="350"/>
      <c r="K150" s="351" t="s">
        <v>1652</v>
      </c>
      <c r="L150" s="350"/>
    </row>
    <row r="151" spans="2:12" ht="15" customHeight="1" thickBot="1">
      <c r="B151" s="338"/>
      <c r="C151" s="336" t="s">
        <v>1653</v>
      </c>
      <c r="D151" s="790"/>
      <c r="E151" s="792"/>
      <c r="F151" s="334"/>
      <c r="G151" s="366">
        <v>6042</v>
      </c>
      <c r="H151" s="350" t="s">
        <v>1654</v>
      </c>
      <c r="I151" s="808"/>
      <c r="J151" s="350"/>
      <c r="K151" s="351" t="s">
        <v>1655</v>
      </c>
      <c r="L151" s="350"/>
    </row>
    <row r="152" spans="2:12" ht="25">
      <c r="B152" s="338"/>
      <c r="C152" s="333" t="s">
        <v>1656</v>
      </c>
      <c r="D152" s="789"/>
      <c r="E152" s="791" t="s">
        <v>1657</v>
      </c>
      <c r="F152" s="334"/>
      <c r="G152" s="366">
        <v>6043</v>
      </c>
      <c r="H152" s="350" t="s">
        <v>1658</v>
      </c>
      <c r="I152" s="808"/>
      <c r="J152" s="350"/>
      <c r="K152" s="351" t="s">
        <v>1659</v>
      </c>
      <c r="L152" s="350"/>
    </row>
    <row r="153" spans="2:12" ht="25.5" thickBot="1">
      <c r="B153" s="338"/>
      <c r="C153" s="336" t="s">
        <v>1660</v>
      </c>
      <c r="D153" s="790"/>
      <c r="E153" s="792"/>
      <c r="F153" s="334"/>
      <c r="G153" s="366">
        <v>6044</v>
      </c>
      <c r="H153" s="350" t="s">
        <v>1661</v>
      </c>
      <c r="I153" s="808"/>
      <c r="J153" s="350"/>
      <c r="K153" s="351" t="s">
        <v>1662</v>
      </c>
      <c r="L153" s="350"/>
    </row>
    <row r="154" spans="2:12">
      <c r="B154" s="338"/>
      <c r="C154" s="333" t="s">
        <v>1663</v>
      </c>
      <c r="D154" s="789"/>
      <c r="E154" s="791"/>
      <c r="F154" s="334"/>
      <c r="G154" s="366"/>
      <c r="H154" s="350" t="s">
        <v>1664</v>
      </c>
      <c r="I154" s="808"/>
      <c r="J154" s="350"/>
      <c r="K154" s="351" t="s">
        <v>1665</v>
      </c>
      <c r="L154" s="350"/>
    </row>
    <row r="155" spans="2:12" ht="15" customHeight="1" thickBot="1">
      <c r="B155" s="338"/>
      <c r="C155" s="336" t="s">
        <v>1666</v>
      </c>
      <c r="D155" s="790"/>
      <c r="E155" s="792"/>
      <c r="F155" s="334"/>
      <c r="G155" s="366">
        <v>6050</v>
      </c>
      <c r="H155" s="350" t="s">
        <v>1667</v>
      </c>
      <c r="I155" s="808"/>
      <c r="J155" s="351" t="s">
        <v>1668</v>
      </c>
      <c r="K155" s="350"/>
      <c r="L155" s="350"/>
    </row>
    <row r="156" spans="2:12" ht="25">
      <c r="B156" s="338"/>
      <c r="C156" s="333" t="s">
        <v>1669</v>
      </c>
      <c r="D156" s="789"/>
      <c r="E156" s="791"/>
      <c r="F156" s="334"/>
      <c r="G156" s="366"/>
      <c r="H156" s="350" t="s">
        <v>1670</v>
      </c>
      <c r="I156" s="808"/>
      <c r="J156" s="351" t="s">
        <v>1671</v>
      </c>
      <c r="K156" s="350"/>
      <c r="L156" s="350"/>
    </row>
    <row r="157" spans="2:12" ht="22" thickBot="1">
      <c r="B157" s="338"/>
      <c r="C157" s="336" t="s">
        <v>1672</v>
      </c>
      <c r="D157" s="790"/>
      <c r="E157" s="792"/>
      <c r="F157" s="334"/>
      <c r="G157" s="345">
        <v>7000</v>
      </c>
      <c r="H157" s="370" t="s">
        <v>1673</v>
      </c>
      <c r="I157" s="370" t="s">
        <v>1674</v>
      </c>
      <c r="J157" s="346"/>
      <c r="K157" s="346"/>
      <c r="L157" s="347"/>
    </row>
    <row r="158" spans="2:12">
      <c r="B158" s="338"/>
      <c r="C158" s="333" t="s">
        <v>1675</v>
      </c>
      <c r="D158" s="789"/>
      <c r="E158" s="791"/>
      <c r="F158" s="334"/>
      <c r="G158" s="349">
        <v>7010</v>
      </c>
      <c r="H158" s="350" t="s">
        <v>1676</v>
      </c>
      <c r="I158" s="795"/>
      <c r="J158" s="352" t="s">
        <v>1677</v>
      </c>
      <c r="K158" s="352"/>
      <c r="L158" s="352"/>
    </row>
    <row r="159" spans="2:12" ht="42" thickBot="1">
      <c r="B159" s="338"/>
      <c r="C159" s="336" t="s">
        <v>1678</v>
      </c>
      <c r="D159" s="790"/>
      <c r="E159" s="792"/>
      <c r="F159" s="334"/>
      <c r="G159" s="349">
        <v>7011</v>
      </c>
      <c r="H159" s="350" t="s">
        <v>1679</v>
      </c>
      <c r="I159" s="796"/>
      <c r="J159" s="800"/>
      <c r="K159" s="352" t="s">
        <v>1680</v>
      </c>
      <c r="L159" s="352"/>
    </row>
    <row r="160" spans="2:12" ht="15" customHeight="1">
      <c r="B160" s="338"/>
      <c r="C160" s="333" t="s">
        <v>1681</v>
      </c>
      <c r="D160" s="789"/>
      <c r="E160" s="791" t="s">
        <v>1682</v>
      </c>
      <c r="F160" s="334"/>
      <c r="G160" s="349">
        <v>7012</v>
      </c>
      <c r="H160" s="350" t="s">
        <v>1683</v>
      </c>
      <c r="I160" s="796"/>
      <c r="J160" s="796"/>
      <c r="K160" s="352" t="s">
        <v>1684</v>
      </c>
      <c r="L160" s="352" t="s">
        <v>1685</v>
      </c>
    </row>
    <row r="161" spans="2:12" ht="32" thickBot="1">
      <c r="B161" s="338"/>
      <c r="C161" s="336" t="s">
        <v>1686</v>
      </c>
      <c r="D161" s="790"/>
      <c r="E161" s="792"/>
      <c r="F161" s="334"/>
      <c r="G161" s="349">
        <v>7014</v>
      </c>
      <c r="H161" s="350" t="s">
        <v>1687</v>
      </c>
      <c r="I161" s="796"/>
      <c r="J161" s="796"/>
      <c r="K161" s="352" t="s">
        <v>1688</v>
      </c>
      <c r="L161" s="352"/>
    </row>
    <row r="162" spans="2:12" ht="25">
      <c r="B162" s="338"/>
      <c r="C162" s="333" t="s">
        <v>1689</v>
      </c>
      <c r="D162" s="789"/>
      <c r="E162" s="791"/>
      <c r="F162" s="334"/>
      <c r="G162" s="349">
        <v>7013</v>
      </c>
      <c r="H162" s="350" t="s">
        <v>1690</v>
      </c>
      <c r="I162" s="796"/>
      <c r="J162" s="796"/>
      <c r="K162" s="352" t="s">
        <v>1691</v>
      </c>
      <c r="L162" s="352"/>
    </row>
    <row r="163" spans="2:12" ht="32" thickBot="1">
      <c r="B163" s="338"/>
      <c r="C163" s="336" t="s">
        <v>1692</v>
      </c>
      <c r="D163" s="790"/>
      <c r="E163" s="792"/>
      <c r="F163" s="334"/>
      <c r="G163" s="349"/>
      <c r="H163" s="350" t="s">
        <v>1693</v>
      </c>
      <c r="I163" s="796"/>
      <c r="J163" s="796"/>
      <c r="K163" s="352" t="s">
        <v>1694</v>
      </c>
      <c r="L163" s="352"/>
    </row>
    <row r="164" spans="2:12">
      <c r="B164" s="338"/>
      <c r="C164" s="333" t="s">
        <v>1695</v>
      </c>
      <c r="D164" s="789"/>
      <c r="E164" s="791"/>
      <c r="F164" s="334"/>
      <c r="G164" s="349"/>
      <c r="H164" s="350" t="s">
        <v>1696</v>
      </c>
      <c r="I164" s="796"/>
      <c r="J164" s="796"/>
      <c r="K164" s="352" t="s">
        <v>1697</v>
      </c>
      <c r="L164" s="352"/>
    </row>
    <row r="165" spans="2:12" ht="22" thickBot="1">
      <c r="B165" s="338"/>
      <c r="C165" s="336" t="s">
        <v>1698</v>
      </c>
      <c r="D165" s="790"/>
      <c r="E165" s="792"/>
      <c r="F165" s="334"/>
      <c r="G165" s="349"/>
      <c r="H165" s="350" t="s">
        <v>1699</v>
      </c>
      <c r="I165" s="796"/>
      <c r="J165" s="796"/>
      <c r="K165" s="352" t="s">
        <v>1700</v>
      </c>
      <c r="L165" s="352"/>
    </row>
    <row r="166" spans="2:12">
      <c r="B166" s="338"/>
      <c r="C166" s="333" t="s">
        <v>1701</v>
      </c>
      <c r="D166" s="789"/>
      <c r="E166" s="791" t="s">
        <v>1702</v>
      </c>
      <c r="F166" s="334"/>
      <c r="G166" s="349">
        <v>7060</v>
      </c>
      <c r="H166" s="350" t="s">
        <v>1703</v>
      </c>
      <c r="I166" s="796"/>
      <c r="J166" s="352" t="s">
        <v>1704</v>
      </c>
      <c r="K166" s="352"/>
      <c r="L166" s="352"/>
    </row>
    <row r="167" spans="2:12" ht="16" thickBot="1">
      <c r="B167" s="344"/>
      <c r="C167" s="336" t="s">
        <v>1705</v>
      </c>
      <c r="D167" s="790"/>
      <c r="E167" s="792"/>
      <c r="F167" s="334"/>
      <c r="G167" s="349"/>
      <c r="H167" s="350" t="s">
        <v>1706</v>
      </c>
      <c r="I167" s="796"/>
      <c r="J167" s="800"/>
      <c r="K167" s="352" t="s">
        <v>1707</v>
      </c>
      <c r="L167" s="352"/>
    </row>
    <row r="168" spans="2:12">
      <c r="B168" s="332" t="s">
        <v>1708</v>
      </c>
      <c r="C168" s="333" t="s">
        <v>1709</v>
      </c>
      <c r="D168" s="789"/>
      <c r="E168" s="791"/>
      <c r="F168" s="334"/>
      <c r="G168" s="349"/>
      <c r="H168" s="350" t="s">
        <v>1710</v>
      </c>
      <c r="I168" s="796"/>
      <c r="J168" s="796"/>
      <c r="K168" s="352" t="s">
        <v>1711</v>
      </c>
      <c r="L168" s="352"/>
    </row>
    <row r="169" spans="2:12" ht="25.5" thickBot="1">
      <c r="B169" s="335" t="s">
        <v>1712</v>
      </c>
      <c r="C169" s="336" t="s">
        <v>1713</v>
      </c>
      <c r="D169" s="790"/>
      <c r="E169" s="792"/>
      <c r="F169" s="334"/>
      <c r="G169" s="349"/>
      <c r="H169" s="350" t="s">
        <v>1714</v>
      </c>
      <c r="I169" s="796"/>
      <c r="J169" s="796"/>
      <c r="K169" s="352" t="s">
        <v>1715</v>
      </c>
      <c r="L169" s="352"/>
    </row>
    <row r="170" spans="2:12" ht="15" customHeight="1">
      <c r="B170" s="338"/>
      <c r="C170" s="333" t="s">
        <v>1716</v>
      </c>
      <c r="D170" s="789"/>
      <c r="E170" s="791" t="s">
        <v>1717</v>
      </c>
      <c r="F170" s="334"/>
      <c r="G170" s="349"/>
      <c r="H170" s="350" t="s">
        <v>1718</v>
      </c>
      <c r="I170" s="796"/>
      <c r="J170" s="796"/>
      <c r="K170" s="352" t="s">
        <v>1719</v>
      </c>
      <c r="L170" s="352"/>
    </row>
    <row r="171" spans="2:12" ht="25.5" thickBot="1">
      <c r="B171" s="338"/>
      <c r="C171" s="336" t="s">
        <v>1720</v>
      </c>
      <c r="D171" s="790"/>
      <c r="E171" s="792"/>
      <c r="F171" s="334"/>
      <c r="G171" s="349"/>
      <c r="H171" s="350" t="s">
        <v>1721</v>
      </c>
      <c r="I171" s="796"/>
      <c r="J171" s="796"/>
      <c r="K171" s="352" t="s">
        <v>1722</v>
      </c>
      <c r="L171" s="352" t="s">
        <v>1723</v>
      </c>
    </row>
    <row r="172" spans="2:12" ht="25">
      <c r="B172" s="338"/>
      <c r="C172" s="333" t="s">
        <v>1724</v>
      </c>
      <c r="D172" s="789"/>
      <c r="E172" s="791"/>
      <c r="F172" s="334"/>
      <c r="G172" s="349"/>
      <c r="H172" s="350" t="s">
        <v>1725</v>
      </c>
      <c r="I172" s="796"/>
      <c r="J172" s="796"/>
      <c r="K172" s="352" t="s">
        <v>1726</v>
      </c>
      <c r="L172" s="352"/>
    </row>
    <row r="173" spans="2:12" ht="16" thickBot="1">
      <c r="B173" s="338"/>
      <c r="C173" s="336" t="s">
        <v>1727</v>
      </c>
      <c r="D173" s="790"/>
      <c r="E173" s="792"/>
      <c r="F173" s="334"/>
      <c r="G173" s="349"/>
      <c r="H173" s="350" t="s">
        <v>1728</v>
      </c>
      <c r="I173" s="796"/>
      <c r="J173" s="796"/>
      <c r="K173" s="352" t="s">
        <v>1729</v>
      </c>
      <c r="L173" s="352" t="s">
        <v>1730</v>
      </c>
    </row>
    <row r="174" spans="2:12">
      <c r="B174" s="338"/>
      <c r="C174" s="333" t="s">
        <v>1731</v>
      </c>
      <c r="D174" s="789"/>
      <c r="E174" s="791"/>
      <c r="F174" s="334"/>
      <c r="G174" s="349"/>
      <c r="H174" s="350" t="s">
        <v>1732</v>
      </c>
      <c r="I174" s="796"/>
      <c r="J174" s="796"/>
      <c r="K174" s="352" t="s">
        <v>1733</v>
      </c>
      <c r="L174" s="352"/>
    </row>
    <row r="175" spans="2:12" ht="25.5" thickBot="1">
      <c r="B175" s="338"/>
      <c r="C175" s="336" t="s">
        <v>1734</v>
      </c>
      <c r="D175" s="790"/>
      <c r="E175" s="792"/>
      <c r="F175" s="334"/>
      <c r="G175" s="349">
        <v>7020</v>
      </c>
      <c r="H175" s="350" t="s">
        <v>1735</v>
      </c>
      <c r="I175" s="796"/>
      <c r="J175" s="352" t="s">
        <v>1736</v>
      </c>
      <c r="K175" s="352"/>
      <c r="L175" s="352"/>
    </row>
    <row r="176" spans="2:12">
      <c r="B176" s="338"/>
      <c r="C176" s="333" t="s">
        <v>1737</v>
      </c>
      <c r="D176" s="789"/>
      <c r="E176" s="791"/>
      <c r="F176" s="334"/>
      <c r="G176" s="349"/>
      <c r="H176" s="350" t="s">
        <v>1738</v>
      </c>
      <c r="I176" s="796"/>
      <c r="J176" s="800"/>
      <c r="K176" s="352" t="s">
        <v>1739</v>
      </c>
      <c r="L176" s="352"/>
    </row>
    <row r="177" spans="2:12" ht="25.5" thickBot="1">
      <c r="B177" s="338"/>
      <c r="C177" s="336" t="s">
        <v>1740</v>
      </c>
      <c r="D177" s="790"/>
      <c r="E177" s="792"/>
      <c r="F177" s="334"/>
      <c r="G177" s="349"/>
      <c r="H177" s="350" t="s">
        <v>1741</v>
      </c>
      <c r="I177" s="796"/>
      <c r="J177" s="796"/>
      <c r="K177" s="352" t="s">
        <v>1742</v>
      </c>
      <c r="L177" s="352"/>
    </row>
    <row r="178" spans="2:12" ht="25">
      <c r="B178" s="338"/>
      <c r="C178" s="333" t="s">
        <v>1743</v>
      </c>
      <c r="D178" s="789"/>
      <c r="E178" s="791"/>
      <c r="F178" s="334"/>
      <c r="G178" s="349"/>
      <c r="H178" s="350" t="s">
        <v>1744</v>
      </c>
      <c r="I178" s="796"/>
      <c r="J178" s="796"/>
      <c r="K178" s="352" t="s">
        <v>1745</v>
      </c>
      <c r="L178" s="352"/>
    </row>
    <row r="179" spans="2:12" ht="22" thickBot="1">
      <c r="B179" s="338"/>
      <c r="C179" s="336" t="s">
        <v>1746</v>
      </c>
      <c r="D179" s="790"/>
      <c r="E179" s="792"/>
      <c r="F179" s="334"/>
      <c r="G179" s="349"/>
      <c r="H179" s="350" t="s">
        <v>1747</v>
      </c>
      <c r="I179" s="796"/>
      <c r="J179" s="796"/>
      <c r="K179" s="352" t="s">
        <v>1748</v>
      </c>
      <c r="L179" s="352"/>
    </row>
    <row r="180" spans="2:12">
      <c r="B180" s="338"/>
      <c r="C180" s="333" t="s">
        <v>1749</v>
      </c>
      <c r="D180" s="789"/>
      <c r="E180" s="791"/>
      <c r="F180" s="334"/>
      <c r="G180" s="349"/>
      <c r="H180" s="350" t="s">
        <v>1750</v>
      </c>
      <c r="I180" s="796"/>
      <c r="J180" s="796"/>
      <c r="K180" s="352" t="s">
        <v>1751</v>
      </c>
      <c r="L180" s="352"/>
    </row>
    <row r="181" spans="2:12" ht="16" thickBot="1">
      <c r="B181" s="338"/>
      <c r="C181" s="336" t="s">
        <v>1752</v>
      </c>
      <c r="D181" s="790"/>
      <c r="E181" s="792"/>
      <c r="F181" s="334"/>
      <c r="G181" s="349"/>
      <c r="H181" s="350" t="s">
        <v>1753</v>
      </c>
      <c r="I181" s="796"/>
      <c r="J181" s="796"/>
      <c r="K181" s="352" t="s">
        <v>1754</v>
      </c>
      <c r="L181" s="352"/>
    </row>
    <row r="182" spans="2:12" ht="15" customHeight="1">
      <c r="B182" s="338"/>
      <c r="C182" s="333" t="s">
        <v>1755</v>
      </c>
      <c r="D182" s="809"/>
      <c r="E182" s="791" t="s">
        <v>1756</v>
      </c>
      <c r="F182" s="334"/>
      <c r="G182" s="349"/>
      <c r="H182" s="350" t="s">
        <v>1757</v>
      </c>
      <c r="I182" s="796"/>
      <c r="J182" s="796"/>
      <c r="K182" s="352" t="s">
        <v>1758</v>
      </c>
      <c r="L182" s="352" t="s">
        <v>1759</v>
      </c>
    </row>
    <row r="183" spans="2:12" ht="22" thickBot="1">
      <c r="B183" s="338"/>
      <c r="C183" s="336" t="s">
        <v>1760</v>
      </c>
      <c r="D183" s="810"/>
      <c r="E183" s="792"/>
      <c r="F183" s="334"/>
      <c r="G183" s="349"/>
      <c r="H183" s="350" t="s">
        <v>1761</v>
      </c>
      <c r="I183" s="796"/>
      <c r="J183" s="796"/>
      <c r="K183" s="352" t="s">
        <v>1762</v>
      </c>
      <c r="L183" s="352" t="s">
        <v>1763</v>
      </c>
    </row>
    <row r="184" spans="2:12">
      <c r="B184" s="338"/>
      <c r="C184" s="333" t="s">
        <v>1764</v>
      </c>
      <c r="D184" s="789"/>
      <c r="E184" s="791"/>
      <c r="F184" s="334"/>
      <c r="G184" s="349"/>
      <c r="H184" s="350" t="s">
        <v>1765</v>
      </c>
      <c r="I184" s="796"/>
      <c r="J184" s="796"/>
      <c r="K184" s="352" t="s">
        <v>1766</v>
      </c>
      <c r="L184" s="352"/>
    </row>
    <row r="185" spans="2:12" ht="25.5" thickBot="1">
      <c r="B185" s="338"/>
      <c r="C185" s="336" t="s">
        <v>1767</v>
      </c>
      <c r="D185" s="790"/>
      <c r="E185" s="792"/>
      <c r="F185" s="334"/>
      <c r="G185" s="349"/>
      <c r="H185" s="350" t="s">
        <v>1768</v>
      </c>
      <c r="I185" s="796"/>
      <c r="J185" s="796"/>
      <c r="K185" s="352" t="s">
        <v>1769</v>
      </c>
      <c r="L185" s="352"/>
    </row>
    <row r="186" spans="2:12">
      <c r="B186" s="338"/>
      <c r="C186" s="333" t="s">
        <v>1770</v>
      </c>
      <c r="D186" s="789"/>
      <c r="E186" s="791"/>
      <c r="F186" s="334"/>
      <c r="G186" s="349">
        <v>7030</v>
      </c>
      <c r="H186" s="350" t="s">
        <v>1771</v>
      </c>
      <c r="I186" s="796"/>
      <c r="J186" s="352" t="s">
        <v>1772</v>
      </c>
      <c r="K186" s="352"/>
      <c r="L186" s="352"/>
    </row>
    <row r="187" spans="2:12" ht="25.5" thickBot="1">
      <c r="B187" s="338"/>
      <c r="C187" s="336" t="s">
        <v>1773</v>
      </c>
      <c r="D187" s="790"/>
      <c r="E187" s="792"/>
      <c r="F187" s="334"/>
      <c r="G187" s="349">
        <v>7031</v>
      </c>
      <c r="H187" s="350" t="s">
        <v>1774</v>
      </c>
      <c r="I187" s="796"/>
      <c r="J187" s="800"/>
      <c r="K187" s="352" t="s">
        <v>1775</v>
      </c>
      <c r="L187" s="352"/>
    </row>
    <row r="188" spans="2:12" ht="25">
      <c r="B188" s="338"/>
      <c r="C188" s="333" t="s">
        <v>1776</v>
      </c>
      <c r="D188" s="789"/>
      <c r="E188" s="791"/>
      <c r="F188" s="334"/>
      <c r="G188" s="349">
        <v>7032</v>
      </c>
      <c r="H188" s="350" t="s">
        <v>1777</v>
      </c>
      <c r="I188" s="796"/>
      <c r="J188" s="796"/>
      <c r="K188" s="352" t="s">
        <v>1778</v>
      </c>
      <c r="L188" s="352"/>
    </row>
    <row r="189" spans="2:12" ht="25.5" thickBot="1">
      <c r="B189" s="338"/>
      <c r="C189" s="336" t="s">
        <v>1779</v>
      </c>
      <c r="D189" s="790"/>
      <c r="E189" s="792"/>
      <c r="F189" s="334"/>
      <c r="G189" s="349">
        <v>7033</v>
      </c>
      <c r="H189" s="350" t="s">
        <v>1780</v>
      </c>
      <c r="I189" s="796"/>
      <c r="J189" s="796"/>
      <c r="K189" s="352" t="s">
        <v>1781</v>
      </c>
      <c r="L189" s="352" t="s">
        <v>1782</v>
      </c>
    </row>
    <row r="190" spans="2:12">
      <c r="B190" s="338"/>
      <c r="C190" s="333" t="s">
        <v>1783</v>
      </c>
      <c r="D190" s="789"/>
      <c r="E190" s="791"/>
      <c r="F190" s="334"/>
      <c r="G190" s="363"/>
      <c r="H190" s="350" t="s">
        <v>1784</v>
      </c>
      <c r="I190" s="796"/>
      <c r="J190" s="796"/>
      <c r="K190" s="352" t="s">
        <v>1785</v>
      </c>
      <c r="L190" s="352"/>
    </row>
    <row r="191" spans="2:12" ht="25.5" thickBot="1">
      <c r="B191" s="338"/>
      <c r="C191" s="336" t="s">
        <v>1786</v>
      </c>
      <c r="D191" s="790"/>
      <c r="E191" s="792"/>
      <c r="F191" s="334"/>
      <c r="G191" s="349"/>
      <c r="H191" s="350" t="s">
        <v>1787</v>
      </c>
      <c r="I191" s="796"/>
      <c r="J191" s="796"/>
      <c r="K191" s="352" t="s">
        <v>1788</v>
      </c>
      <c r="L191" s="352"/>
    </row>
    <row r="192" spans="2:12">
      <c r="B192" s="338"/>
      <c r="C192" s="333" t="s">
        <v>1789</v>
      </c>
      <c r="D192" s="789"/>
      <c r="E192" s="791"/>
      <c r="F192" s="334"/>
      <c r="G192" s="349"/>
      <c r="H192" s="350" t="s">
        <v>1790</v>
      </c>
      <c r="I192" s="796"/>
      <c r="J192" s="796"/>
      <c r="K192" s="352" t="s">
        <v>1791</v>
      </c>
      <c r="L192" s="352"/>
    </row>
    <row r="193" spans="2:12" ht="25.5" thickBot="1">
      <c r="B193" s="344"/>
      <c r="C193" s="336" t="s">
        <v>1792</v>
      </c>
      <c r="D193" s="790"/>
      <c r="E193" s="792"/>
      <c r="F193" s="334"/>
      <c r="G193" s="349"/>
      <c r="H193" s="350" t="s">
        <v>1793</v>
      </c>
      <c r="I193" s="796"/>
      <c r="J193" s="796"/>
      <c r="K193" s="352" t="s">
        <v>1794</v>
      </c>
      <c r="L193" s="352"/>
    </row>
    <row r="194" spans="2:12" ht="25">
      <c r="B194" s="372"/>
      <c r="C194" s="373"/>
      <c r="D194" s="373"/>
      <c r="E194" s="374"/>
      <c r="F194" s="324"/>
      <c r="G194" s="349"/>
      <c r="H194" s="350" t="s">
        <v>1795</v>
      </c>
      <c r="I194" s="796"/>
      <c r="J194" s="796"/>
      <c r="K194" s="352" t="s">
        <v>1796</v>
      </c>
      <c r="L194" s="352"/>
    </row>
    <row r="195" spans="2:12" ht="16" thickBot="1">
      <c r="B195" s="375"/>
      <c r="C195" s="376"/>
      <c r="D195" s="376"/>
      <c r="E195" s="377"/>
      <c r="F195" s="324"/>
      <c r="G195" s="349"/>
      <c r="H195" s="350" t="s">
        <v>1797</v>
      </c>
      <c r="I195" s="796"/>
      <c r="J195" s="796"/>
      <c r="K195" s="352" t="s">
        <v>1798</v>
      </c>
      <c r="L195" s="352"/>
    </row>
    <row r="196" spans="2:12">
      <c r="B196" s="371" t="s">
        <v>1799</v>
      </c>
      <c r="C196" s="378" t="s">
        <v>1800</v>
      </c>
      <c r="D196" s="378" t="s">
        <v>1801</v>
      </c>
      <c r="E196" s="791"/>
      <c r="F196" s="334"/>
      <c r="G196" s="349"/>
      <c r="H196" s="350" t="s">
        <v>1802</v>
      </c>
      <c r="I196" s="796"/>
      <c r="J196" s="796"/>
      <c r="K196" s="352" t="s">
        <v>1803</v>
      </c>
      <c r="L196" s="352"/>
    </row>
    <row r="197" spans="2:12" ht="32" thickBot="1">
      <c r="B197" s="335" t="s">
        <v>1804</v>
      </c>
      <c r="C197" s="357" t="s">
        <v>1805</v>
      </c>
      <c r="D197" s="336" t="s">
        <v>1806</v>
      </c>
      <c r="E197" s="792"/>
      <c r="F197" s="334"/>
      <c r="G197" s="349">
        <v>7034</v>
      </c>
      <c r="H197" s="350" t="s">
        <v>1807</v>
      </c>
      <c r="I197" s="796"/>
      <c r="J197" s="796"/>
      <c r="K197" s="352" t="s">
        <v>1808</v>
      </c>
      <c r="L197" s="352"/>
    </row>
    <row r="198" spans="2:12">
      <c r="B198" s="338"/>
      <c r="C198" s="358"/>
      <c r="D198" s="333" t="s">
        <v>1809</v>
      </c>
      <c r="E198" s="791"/>
      <c r="F198" s="334"/>
      <c r="G198" s="349"/>
      <c r="H198" s="350" t="s">
        <v>1810</v>
      </c>
      <c r="I198" s="796"/>
      <c r="J198" s="800" t="s">
        <v>1811</v>
      </c>
      <c r="K198" s="352"/>
      <c r="L198" s="352"/>
    </row>
    <row r="199" spans="2:12" ht="22" thickBot="1">
      <c r="B199" s="338"/>
      <c r="C199" s="358"/>
      <c r="D199" s="336" t="s">
        <v>1812</v>
      </c>
      <c r="E199" s="792"/>
      <c r="F199" s="334"/>
      <c r="G199" s="349"/>
      <c r="H199" s="350" t="s">
        <v>1813</v>
      </c>
      <c r="I199" s="796"/>
      <c r="J199" s="796"/>
      <c r="K199" s="801" t="s">
        <v>1814</v>
      </c>
      <c r="L199" s="801"/>
    </row>
    <row r="200" spans="2:12">
      <c r="B200" s="338"/>
      <c r="C200" s="358"/>
      <c r="D200" s="333" t="s">
        <v>1815</v>
      </c>
      <c r="E200" s="791"/>
      <c r="F200" s="334"/>
      <c r="G200" s="349"/>
      <c r="H200" s="350" t="s">
        <v>1816</v>
      </c>
      <c r="I200" s="796"/>
      <c r="J200" s="796"/>
      <c r="K200" s="352" t="s">
        <v>1817</v>
      </c>
      <c r="L200" s="352"/>
    </row>
    <row r="201" spans="2:12" ht="22" thickBot="1">
      <c r="B201" s="338"/>
      <c r="C201" s="358"/>
      <c r="D201" s="336" t="s">
        <v>1818</v>
      </c>
      <c r="E201" s="792"/>
      <c r="F201" s="334"/>
      <c r="G201" s="349"/>
      <c r="H201" s="350" t="s">
        <v>1819</v>
      </c>
      <c r="I201" s="796"/>
      <c r="J201" s="796"/>
      <c r="K201" s="352" t="s">
        <v>1820</v>
      </c>
      <c r="L201" s="352"/>
    </row>
    <row r="202" spans="2:12">
      <c r="B202" s="338"/>
      <c r="C202" s="358"/>
      <c r="D202" s="333" t="s">
        <v>1821</v>
      </c>
      <c r="E202" s="791"/>
      <c r="F202" s="334"/>
      <c r="G202" s="349"/>
      <c r="H202" s="350" t="s">
        <v>1822</v>
      </c>
      <c r="I202" s="796"/>
      <c r="J202" s="796"/>
      <c r="K202" s="352" t="s">
        <v>1823</v>
      </c>
      <c r="L202" s="352"/>
    </row>
    <row r="203" spans="2:12" ht="32" thickBot="1">
      <c r="B203" s="338"/>
      <c r="C203" s="359"/>
      <c r="D203" s="336" t="s">
        <v>1824</v>
      </c>
      <c r="E203" s="792"/>
      <c r="F203" s="334"/>
      <c r="G203" s="349"/>
      <c r="H203" s="350" t="s">
        <v>1825</v>
      </c>
      <c r="I203" s="796"/>
      <c r="J203" s="796"/>
      <c r="K203" s="352" t="s">
        <v>1826</v>
      </c>
      <c r="L203" s="352"/>
    </row>
    <row r="204" spans="2:12">
      <c r="B204" s="338"/>
      <c r="C204" s="333" t="s">
        <v>1827</v>
      </c>
      <c r="D204" s="789"/>
      <c r="E204" s="791"/>
      <c r="F204" s="334"/>
      <c r="G204" s="349"/>
      <c r="H204" s="350" t="s">
        <v>1828</v>
      </c>
      <c r="I204" s="796"/>
      <c r="J204" s="796"/>
      <c r="K204" s="352" t="s">
        <v>1829</v>
      </c>
      <c r="L204" s="352"/>
    </row>
    <row r="205" spans="2:12" ht="22" thickBot="1">
      <c r="B205" s="338"/>
      <c r="C205" s="336" t="s">
        <v>1830</v>
      </c>
      <c r="D205" s="790"/>
      <c r="E205" s="792"/>
      <c r="F205" s="334"/>
      <c r="G205" s="349"/>
      <c r="H205" s="350" t="s">
        <v>1831</v>
      </c>
      <c r="I205" s="796"/>
      <c r="J205" s="796"/>
      <c r="K205" s="352" t="s">
        <v>1832</v>
      </c>
      <c r="L205" s="352"/>
    </row>
    <row r="206" spans="2:12">
      <c r="B206" s="338"/>
      <c r="C206" s="333" t="s">
        <v>1833</v>
      </c>
      <c r="D206" s="789"/>
      <c r="E206" s="791" t="s">
        <v>1834</v>
      </c>
      <c r="F206" s="334"/>
      <c r="G206" s="349"/>
      <c r="H206" s="350" t="s">
        <v>1835</v>
      </c>
      <c r="I206" s="796"/>
      <c r="J206" s="796"/>
      <c r="K206" s="352" t="s">
        <v>1836</v>
      </c>
      <c r="L206" s="352"/>
    </row>
    <row r="207" spans="2:12" ht="22" thickBot="1">
      <c r="B207" s="338"/>
      <c r="C207" s="336" t="s">
        <v>1837</v>
      </c>
      <c r="D207" s="790"/>
      <c r="E207" s="792"/>
      <c r="F207" s="334"/>
      <c r="G207" s="349"/>
      <c r="H207" s="350" t="s">
        <v>1838</v>
      </c>
      <c r="I207" s="796"/>
      <c r="J207" s="796"/>
      <c r="K207" s="352" t="s">
        <v>1839</v>
      </c>
      <c r="L207" s="352"/>
    </row>
    <row r="208" spans="2:12">
      <c r="B208" s="338"/>
      <c r="C208" s="333" t="s">
        <v>1840</v>
      </c>
      <c r="D208" s="789"/>
      <c r="E208" s="791"/>
      <c r="F208" s="334"/>
      <c r="G208" s="349">
        <v>7040</v>
      </c>
      <c r="H208" s="350" t="s">
        <v>1841</v>
      </c>
      <c r="I208" s="796"/>
      <c r="J208" s="800" t="s">
        <v>1842</v>
      </c>
      <c r="K208" s="352"/>
      <c r="L208" s="352"/>
    </row>
    <row r="209" spans="2:12" ht="22" thickBot="1">
      <c r="B209" s="338"/>
      <c r="C209" s="336" t="s">
        <v>1843</v>
      </c>
      <c r="D209" s="790"/>
      <c r="E209" s="792"/>
      <c r="F209" s="334"/>
      <c r="G209" s="349"/>
      <c r="H209" s="350" t="s">
        <v>1844</v>
      </c>
      <c r="I209" s="796"/>
      <c r="J209" s="796"/>
      <c r="K209" s="352" t="s">
        <v>1845</v>
      </c>
      <c r="L209" s="352"/>
    </row>
    <row r="210" spans="2:12">
      <c r="B210" s="338"/>
      <c r="C210" s="333" t="s">
        <v>1846</v>
      </c>
      <c r="D210" s="789"/>
      <c r="E210" s="791"/>
      <c r="F210" s="334"/>
      <c r="G210" s="349"/>
      <c r="H210" s="350" t="s">
        <v>1847</v>
      </c>
      <c r="I210" s="796"/>
      <c r="J210" s="796"/>
      <c r="K210" s="352" t="s">
        <v>1848</v>
      </c>
      <c r="L210" s="352"/>
    </row>
    <row r="211" spans="2:12" ht="32" thickBot="1">
      <c r="B211" s="338"/>
      <c r="C211" s="336" t="s">
        <v>1849</v>
      </c>
      <c r="D211" s="790"/>
      <c r="E211" s="792"/>
      <c r="F211" s="334"/>
      <c r="G211" s="349"/>
      <c r="H211" s="350" t="s">
        <v>1850</v>
      </c>
      <c r="I211" s="796"/>
      <c r="J211" s="796"/>
      <c r="K211" s="352" t="s">
        <v>1851</v>
      </c>
      <c r="L211" s="352"/>
    </row>
    <row r="212" spans="2:12">
      <c r="B212" s="338"/>
      <c r="C212" s="333" t="s">
        <v>1852</v>
      </c>
      <c r="D212" s="789"/>
      <c r="E212" s="791"/>
      <c r="F212" s="334"/>
      <c r="G212" s="349"/>
      <c r="H212" s="350" t="s">
        <v>1853</v>
      </c>
      <c r="I212" s="796"/>
      <c r="J212" s="796"/>
      <c r="K212" s="352" t="s">
        <v>1854</v>
      </c>
      <c r="L212" s="352"/>
    </row>
    <row r="213" spans="2:12" ht="16" thickBot="1">
      <c r="B213" s="338"/>
      <c r="C213" s="336" t="s">
        <v>1855</v>
      </c>
      <c r="D213" s="790"/>
      <c r="E213" s="792"/>
      <c r="F213" s="334"/>
      <c r="G213" s="349"/>
      <c r="H213" s="350" t="s">
        <v>1856</v>
      </c>
      <c r="I213" s="796"/>
      <c r="J213" s="796"/>
      <c r="K213" s="352" t="s">
        <v>1857</v>
      </c>
      <c r="L213" s="352"/>
    </row>
    <row r="214" spans="2:12" ht="15" customHeight="1">
      <c r="B214" s="338"/>
      <c r="C214" s="333" t="s">
        <v>1858</v>
      </c>
      <c r="D214" s="789"/>
      <c r="E214" s="791" t="s">
        <v>1859</v>
      </c>
      <c r="F214" s="334"/>
      <c r="G214" s="349"/>
      <c r="H214" s="350" t="s">
        <v>1860</v>
      </c>
      <c r="I214" s="796"/>
      <c r="J214" s="796"/>
      <c r="K214" s="352" t="s">
        <v>1861</v>
      </c>
      <c r="L214" s="352"/>
    </row>
    <row r="215" spans="2:12" ht="42" thickBot="1">
      <c r="B215" s="344"/>
      <c r="C215" s="336" t="s">
        <v>1862</v>
      </c>
      <c r="D215" s="790"/>
      <c r="E215" s="792"/>
      <c r="F215" s="334"/>
      <c r="G215" s="349">
        <v>7050</v>
      </c>
      <c r="H215" s="350" t="s">
        <v>1863</v>
      </c>
      <c r="I215" s="796"/>
      <c r="J215" s="352" t="s">
        <v>1864</v>
      </c>
      <c r="K215" s="365"/>
      <c r="L215" s="352"/>
    </row>
    <row r="216" spans="2:12">
      <c r="B216" s="332" t="s">
        <v>1865</v>
      </c>
      <c r="C216" s="333" t="s">
        <v>1866</v>
      </c>
      <c r="D216" s="789"/>
      <c r="E216" s="791" t="s">
        <v>1867</v>
      </c>
      <c r="F216" s="334"/>
      <c r="G216" s="379">
        <v>13000</v>
      </c>
      <c r="H216" s="341" t="s">
        <v>1868</v>
      </c>
      <c r="I216" s="341" t="s">
        <v>1869</v>
      </c>
      <c r="J216" s="346"/>
      <c r="K216" s="346"/>
      <c r="L216" s="347"/>
    </row>
    <row r="217" spans="2:12" ht="22" thickBot="1">
      <c r="B217" s="335" t="s">
        <v>1870</v>
      </c>
      <c r="C217" s="336" t="s">
        <v>1871</v>
      </c>
      <c r="D217" s="790"/>
      <c r="E217" s="792"/>
      <c r="F217" s="334"/>
      <c r="G217" s="349">
        <v>11000</v>
      </c>
      <c r="H217" s="350" t="s">
        <v>1872</v>
      </c>
      <c r="I217" s="795"/>
      <c r="J217" s="800" t="s">
        <v>1873</v>
      </c>
      <c r="K217" s="352"/>
      <c r="L217" s="352"/>
    </row>
    <row r="218" spans="2:12" ht="25">
      <c r="B218" s="338"/>
      <c r="C218" s="333" t="s">
        <v>1874</v>
      </c>
      <c r="D218" s="789"/>
      <c r="E218" s="791" t="s">
        <v>1875</v>
      </c>
      <c r="F218" s="334"/>
      <c r="G218" s="349">
        <v>11010</v>
      </c>
      <c r="H218" s="350" t="s">
        <v>1876</v>
      </c>
      <c r="I218" s="796"/>
      <c r="J218" s="796"/>
      <c r="K218" s="352" t="s">
        <v>1877</v>
      </c>
      <c r="L218" s="352"/>
    </row>
    <row r="219" spans="2:12" ht="63" thickBot="1">
      <c r="B219" s="338"/>
      <c r="C219" s="336" t="s">
        <v>1878</v>
      </c>
      <c r="D219" s="790"/>
      <c r="E219" s="792"/>
      <c r="F219" s="334"/>
      <c r="G219" s="349">
        <v>11020</v>
      </c>
      <c r="H219" s="350" t="s">
        <v>1879</v>
      </c>
      <c r="I219" s="796"/>
      <c r="J219" s="796"/>
      <c r="K219" s="352" t="s">
        <v>1880</v>
      </c>
      <c r="L219" s="352" t="s">
        <v>1881</v>
      </c>
    </row>
    <row r="220" spans="2:12">
      <c r="B220" s="338"/>
      <c r="C220" s="333" t="s">
        <v>1882</v>
      </c>
      <c r="D220" s="789"/>
      <c r="E220" s="791" t="s">
        <v>1883</v>
      </c>
      <c r="F220" s="334"/>
      <c r="G220" s="363"/>
      <c r="H220" s="350" t="s">
        <v>1884</v>
      </c>
      <c r="I220" s="796"/>
      <c r="J220" s="796"/>
      <c r="K220" s="352" t="s">
        <v>1885</v>
      </c>
      <c r="L220" s="352"/>
    </row>
    <row r="221" spans="2:12" ht="32" thickBot="1">
      <c r="B221" s="338"/>
      <c r="C221" s="336" t="s">
        <v>1886</v>
      </c>
      <c r="D221" s="790"/>
      <c r="E221" s="792"/>
      <c r="F221" s="334"/>
      <c r="G221" s="363"/>
      <c r="H221" s="350" t="s">
        <v>1887</v>
      </c>
      <c r="I221" s="796"/>
      <c r="J221" s="796"/>
      <c r="K221" s="352" t="s">
        <v>1888</v>
      </c>
      <c r="L221" s="352"/>
    </row>
    <row r="222" spans="2:12">
      <c r="B222" s="338"/>
      <c r="C222" s="333" t="s">
        <v>1889</v>
      </c>
      <c r="D222" s="789"/>
      <c r="E222" s="791" t="s">
        <v>1890</v>
      </c>
      <c r="F222" s="334"/>
      <c r="G222" s="363"/>
      <c r="H222" s="350" t="s">
        <v>1891</v>
      </c>
      <c r="I222" s="796"/>
      <c r="J222" s="796"/>
      <c r="K222" s="352" t="s">
        <v>1892</v>
      </c>
      <c r="L222" s="352" t="s">
        <v>1893</v>
      </c>
    </row>
    <row r="223" spans="2:12" ht="25.5" thickBot="1">
      <c r="B223" s="338"/>
      <c r="C223" s="336" t="s">
        <v>1894</v>
      </c>
      <c r="D223" s="790"/>
      <c r="E223" s="792"/>
      <c r="F223" s="334"/>
      <c r="G223" s="365"/>
      <c r="H223" s="350" t="s">
        <v>1895</v>
      </c>
      <c r="I223" s="796"/>
      <c r="J223" s="796"/>
      <c r="K223" s="352" t="s">
        <v>1896</v>
      </c>
      <c r="L223" s="352" t="s">
        <v>1897</v>
      </c>
    </row>
    <row r="224" spans="2:12">
      <c r="B224" s="338"/>
      <c r="C224" s="333" t="s">
        <v>1898</v>
      </c>
      <c r="D224" s="789"/>
      <c r="E224" s="791" t="s">
        <v>1899</v>
      </c>
      <c r="F224" s="334"/>
      <c r="G224" s="363"/>
      <c r="H224" s="350" t="s">
        <v>1900</v>
      </c>
      <c r="I224" s="796"/>
      <c r="J224" s="796"/>
      <c r="K224" s="352" t="s">
        <v>1901</v>
      </c>
      <c r="L224" s="352"/>
    </row>
    <row r="225" spans="2:12" ht="32" thickBot="1">
      <c r="B225" s="344"/>
      <c r="C225" s="336" t="s">
        <v>1902</v>
      </c>
      <c r="D225" s="790"/>
      <c r="E225" s="792"/>
      <c r="F225" s="334"/>
      <c r="G225" s="363"/>
      <c r="H225" s="350" t="s">
        <v>1903</v>
      </c>
      <c r="I225" s="796"/>
      <c r="J225" s="800" t="s">
        <v>1904</v>
      </c>
      <c r="K225" s="352"/>
      <c r="L225" s="352"/>
    </row>
    <row r="226" spans="2:12" ht="15" customHeight="1">
      <c r="B226" s="332" t="s">
        <v>1905</v>
      </c>
      <c r="C226" s="333" t="s">
        <v>1906</v>
      </c>
      <c r="D226" s="789"/>
      <c r="E226" s="791" t="s">
        <v>1907</v>
      </c>
      <c r="F226" s="334"/>
      <c r="G226" s="363"/>
      <c r="H226" s="350" t="s">
        <v>1908</v>
      </c>
      <c r="I226" s="796"/>
      <c r="J226" s="796"/>
      <c r="K226" s="352" t="s">
        <v>1909</v>
      </c>
      <c r="L226" s="352"/>
    </row>
    <row r="227" spans="2:12" ht="22" thickBot="1">
      <c r="B227" s="335" t="s">
        <v>1910</v>
      </c>
      <c r="C227" s="336" t="s">
        <v>1911</v>
      </c>
      <c r="D227" s="790"/>
      <c r="E227" s="792"/>
      <c r="F227" s="334"/>
      <c r="G227" s="363"/>
      <c r="H227" s="350" t="s">
        <v>1912</v>
      </c>
      <c r="I227" s="796"/>
      <c r="J227" s="796"/>
      <c r="K227" s="352" t="s">
        <v>1913</v>
      </c>
      <c r="L227" s="352"/>
    </row>
    <row r="228" spans="2:12">
      <c r="B228" s="338"/>
      <c r="C228" s="333" t="s">
        <v>1914</v>
      </c>
      <c r="D228" s="789"/>
      <c r="E228" s="791"/>
      <c r="F228" s="334"/>
      <c r="G228" s="363"/>
      <c r="H228" s="350" t="s">
        <v>1915</v>
      </c>
      <c r="I228" s="796"/>
      <c r="J228" s="796"/>
      <c r="K228" s="352" t="s">
        <v>1916</v>
      </c>
      <c r="L228" s="352"/>
    </row>
    <row r="229" spans="2:12" ht="32" thickBot="1">
      <c r="B229" s="338"/>
      <c r="C229" s="336" t="s">
        <v>1917</v>
      </c>
      <c r="D229" s="790"/>
      <c r="E229" s="792"/>
      <c r="F229" s="334"/>
      <c r="G229" s="363"/>
      <c r="H229" s="350" t="s">
        <v>1918</v>
      </c>
      <c r="I229" s="796"/>
      <c r="J229" s="796"/>
      <c r="K229" s="352" t="s">
        <v>1919</v>
      </c>
      <c r="L229" s="352"/>
    </row>
    <row r="230" spans="2:12">
      <c r="B230" s="338"/>
      <c r="C230" s="333" t="s">
        <v>1920</v>
      </c>
      <c r="D230" s="333" t="s">
        <v>1921</v>
      </c>
      <c r="E230" s="791"/>
      <c r="F230" s="334"/>
      <c r="G230" s="363"/>
      <c r="H230" s="350" t="s">
        <v>1922</v>
      </c>
      <c r="I230" s="796"/>
      <c r="J230" s="796"/>
      <c r="K230" s="352" t="s">
        <v>1923</v>
      </c>
      <c r="L230" s="352"/>
    </row>
    <row r="231" spans="2:12" ht="22" thickBot="1">
      <c r="B231" s="338"/>
      <c r="C231" s="357" t="s">
        <v>1924</v>
      </c>
      <c r="D231" s="336" t="s">
        <v>1925</v>
      </c>
      <c r="E231" s="792"/>
      <c r="F231" s="334"/>
      <c r="G231" s="363"/>
      <c r="H231" s="350" t="s">
        <v>1926</v>
      </c>
      <c r="I231" s="796"/>
      <c r="J231" s="796"/>
      <c r="K231" s="352" t="s">
        <v>1927</v>
      </c>
      <c r="L231" s="352"/>
    </row>
    <row r="232" spans="2:12">
      <c r="B232" s="338"/>
      <c r="C232" s="358"/>
      <c r="D232" s="333" t="s">
        <v>1928</v>
      </c>
      <c r="E232" s="791"/>
      <c r="F232" s="334"/>
      <c r="G232" s="363"/>
      <c r="H232" s="350" t="s">
        <v>1929</v>
      </c>
      <c r="I232" s="796"/>
      <c r="J232" s="800" t="s">
        <v>1930</v>
      </c>
      <c r="K232" s="352"/>
      <c r="L232" s="352"/>
    </row>
    <row r="233" spans="2:12" ht="32" thickBot="1">
      <c r="B233" s="338"/>
      <c r="C233" s="358"/>
      <c r="D233" s="336" t="s">
        <v>1931</v>
      </c>
      <c r="E233" s="792"/>
      <c r="F233" s="334"/>
      <c r="G233" s="380"/>
      <c r="H233" s="350" t="s">
        <v>1932</v>
      </c>
      <c r="I233" s="796"/>
      <c r="J233" s="796"/>
      <c r="K233" s="352" t="s">
        <v>1933</v>
      </c>
      <c r="L233" s="352"/>
    </row>
    <row r="234" spans="2:12">
      <c r="B234" s="338"/>
      <c r="C234" s="358"/>
      <c r="D234" s="333" t="s">
        <v>1934</v>
      </c>
      <c r="E234" s="791"/>
      <c r="F234" s="334"/>
      <c r="G234" s="380"/>
      <c r="H234" s="350" t="s">
        <v>1935</v>
      </c>
      <c r="I234" s="796"/>
      <c r="J234" s="796"/>
      <c r="K234" s="352" t="s">
        <v>1936</v>
      </c>
      <c r="L234" s="352"/>
    </row>
    <row r="235" spans="2:12" ht="22" thickBot="1">
      <c r="B235" s="338"/>
      <c r="C235" s="358"/>
      <c r="D235" s="336" t="s">
        <v>1937</v>
      </c>
      <c r="E235" s="792"/>
      <c r="F235" s="334"/>
      <c r="G235" s="380"/>
      <c r="H235" s="350" t="s">
        <v>1938</v>
      </c>
      <c r="I235" s="796"/>
      <c r="J235" s="796"/>
      <c r="K235" s="352" t="s">
        <v>1939</v>
      </c>
      <c r="L235" s="352"/>
    </row>
    <row r="236" spans="2:12">
      <c r="B236" s="338"/>
      <c r="C236" s="358"/>
      <c r="D236" s="333" t="s">
        <v>1940</v>
      </c>
      <c r="E236" s="791" t="s">
        <v>1941</v>
      </c>
      <c r="F236" s="334"/>
      <c r="G236" s="380"/>
      <c r="H236" s="350" t="s">
        <v>1942</v>
      </c>
      <c r="I236" s="796"/>
      <c r="J236" s="796"/>
      <c r="K236" s="352" t="s">
        <v>1943</v>
      </c>
      <c r="L236" s="352"/>
    </row>
    <row r="237" spans="2:12" ht="25.5" thickBot="1">
      <c r="B237" s="344"/>
      <c r="C237" s="359"/>
      <c r="D237" s="336" t="s">
        <v>1944</v>
      </c>
      <c r="E237" s="792"/>
      <c r="F237" s="334"/>
      <c r="G237" s="380"/>
      <c r="H237" s="350" t="s">
        <v>1945</v>
      </c>
      <c r="I237" s="796"/>
      <c r="J237" s="796"/>
      <c r="K237" s="352" t="s">
        <v>1946</v>
      </c>
      <c r="L237" s="352"/>
    </row>
    <row r="238" spans="2:12" ht="15" customHeight="1">
      <c r="B238" s="332" t="s">
        <v>1947</v>
      </c>
      <c r="C238" s="333" t="s">
        <v>1948</v>
      </c>
      <c r="D238" s="789"/>
      <c r="E238" s="791" t="s">
        <v>1949</v>
      </c>
      <c r="F238" s="334"/>
      <c r="G238" s="380"/>
      <c r="H238" s="350" t="s">
        <v>1950</v>
      </c>
      <c r="I238" s="796"/>
      <c r="J238" s="796"/>
      <c r="K238" s="352" t="s">
        <v>1951</v>
      </c>
      <c r="L238" s="352"/>
    </row>
    <row r="239" spans="2:12" ht="25.5" thickBot="1">
      <c r="B239" s="335" t="s">
        <v>1952</v>
      </c>
      <c r="C239" s="336" t="s">
        <v>1953</v>
      </c>
      <c r="D239" s="790"/>
      <c r="E239" s="792"/>
      <c r="F239" s="334"/>
      <c r="G239" s="380"/>
      <c r="H239" s="350" t="s">
        <v>1954</v>
      </c>
      <c r="I239" s="796"/>
      <c r="J239" s="352" t="s">
        <v>1955</v>
      </c>
      <c r="K239" s="352"/>
      <c r="L239" s="352"/>
    </row>
    <row r="240" spans="2:12">
      <c r="B240" s="338"/>
      <c r="C240" s="333" t="s">
        <v>1956</v>
      </c>
      <c r="D240" s="789"/>
      <c r="E240" s="791" t="s">
        <v>1957</v>
      </c>
      <c r="F240" s="334"/>
      <c r="G240" s="380"/>
      <c r="H240" s="350" t="s">
        <v>1958</v>
      </c>
      <c r="I240" s="796"/>
      <c r="J240" s="352" t="s">
        <v>1959</v>
      </c>
      <c r="K240" s="352"/>
      <c r="L240" s="352"/>
    </row>
    <row r="241" spans="2:12" ht="32" thickBot="1">
      <c r="B241" s="338"/>
      <c r="C241" s="336" t="s">
        <v>1960</v>
      </c>
      <c r="D241" s="790"/>
      <c r="E241" s="792"/>
      <c r="F241" s="334"/>
      <c r="G241" s="380"/>
      <c r="H241" s="350" t="s">
        <v>1961</v>
      </c>
      <c r="I241" s="796"/>
      <c r="J241" s="800" t="s">
        <v>1962</v>
      </c>
      <c r="K241" s="352"/>
      <c r="L241" s="352"/>
    </row>
    <row r="242" spans="2:12" ht="15" customHeight="1">
      <c r="B242" s="338"/>
      <c r="C242" s="333" t="s">
        <v>1963</v>
      </c>
      <c r="D242" s="789"/>
      <c r="E242" s="791" t="s">
        <v>1964</v>
      </c>
      <c r="F242" s="334"/>
      <c r="G242" s="380"/>
      <c r="H242" s="350" t="s">
        <v>1965</v>
      </c>
      <c r="I242" s="796"/>
      <c r="J242" s="796"/>
      <c r="K242" s="352" t="s">
        <v>1966</v>
      </c>
      <c r="L242" s="352"/>
    </row>
    <row r="243" spans="2:12" ht="32" thickBot="1">
      <c r="B243" s="338"/>
      <c r="C243" s="336" t="s">
        <v>1967</v>
      </c>
      <c r="D243" s="790"/>
      <c r="E243" s="792"/>
      <c r="F243" s="334"/>
      <c r="G243" s="380"/>
      <c r="H243" s="350" t="s">
        <v>1968</v>
      </c>
      <c r="I243" s="796"/>
      <c r="J243" s="796"/>
      <c r="K243" s="352" t="s">
        <v>1969</v>
      </c>
      <c r="L243" s="352"/>
    </row>
    <row r="244" spans="2:12">
      <c r="B244" s="338"/>
      <c r="C244" s="333" t="s">
        <v>1970</v>
      </c>
      <c r="D244" s="789"/>
      <c r="E244" s="791"/>
      <c r="F244" s="334"/>
      <c r="G244" s="380"/>
      <c r="H244" s="350" t="s">
        <v>1971</v>
      </c>
      <c r="I244" s="796"/>
      <c r="J244" s="352" t="s">
        <v>1972</v>
      </c>
      <c r="K244" s="352"/>
      <c r="L244" s="352"/>
    </row>
    <row r="245" spans="2:12" ht="32" thickBot="1">
      <c r="B245" s="338"/>
      <c r="C245" s="336" t="s">
        <v>1973</v>
      </c>
      <c r="D245" s="790"/>
      <c r="E245" s="792"/>
      <c r="F245" s="334"/>
      <c r="G245" s="380"/>
      <c r="H245" s="350" t="s">
        <v>1974</v>
      </c>
      <c r="I245" s="796"/>
      <c r="J245" s="352" t="s">
        <v>1975</v>
      </c>
      <c r="K245" s="352"/>
      <c r="L245" s="352"/>
    </row>
    <row r="246" spans="2:12" ht="25">
      <c r="B246" s="338"/>
      <c r="C246" s="333" t="s">
        <v>1976</v>
      </c>
      <c r="D246" s="789"/>
      <c r="E246" s="791"/>
      <c r="F246" s="334"/>
      <c r="G246" s="380"/>
      <c r="H246" s="350" t="s">
        <v>1977</v>
      </c>
      <c r="I246" s="796"/>
      <c r="J246" s="352" t="s">
        <v>1978</v>
      </c>
      <c r="K246" s="352"/>
      <c r="L246" s="352"/>
    </row>
    <row r="247" spans="2:12" ht="16" thickBot="1">
      <c r="B247" s="338"/>
      <c r="C247" s="336" t="s">
        <v>1979</v>
      </c>
      <c r="D247" s="790"/>
      <c r="E247" s="792"/>
      <c r="F247" s="334"/>
      <c r="G247" s="380"/>
      <c r="H247" s="341" t="s">
        <v>1980</v>
      </c>
      <c r="I247" s="341" t="s">
        <v>1981</v>
      </c>
      <c r="J247" s="346"/>
      <c r="K247" s="346"/>
      <c r="L247" s="381"/>
    </row>
    <row r="248" spans="2:12">
      <c r="B248" s="338"/>
      <c r="C248" s="333" t="s">
        <v>1982</v>
      </c>
      <c r="D248" s="789"/>
      <c r="E248" s="791"/>
      <c r="F248" s="382"/>
      <c r="G248" s="323"/>
      <c r="H248" s="323"/>
      <c r="I248" s="323"/>
      <c r="J248" s="323"/>
      <c r="K248" s="323"/>
      <c r="L248" s="323"/>
    </row>
    <row r="249" spans="2:12" ht="16" thickBot="1">
      <c r="B249" s="338"/>
      <c r="C249" s="336" t="s">
        <v>1983</v>
      </c>
      <c r="D249" s="790"/>
      <c r="E249" s="792"/>
      <c r="F249" s="382"/>
      <c r="G249" s="323"/>
      <c r="H249" s="323"/>
      <c r="I249" s="323"/>
      <c r="J249" s="323"/>
      <c r="K249" s="323"/>
      <c r="L249" s="323"/>
    </row>
    <row r="250" spans="2:12">
      <c r="B250" s="338"/>
      <c r="C250" s="333" t="s">
        <v>1984</v>
      </c>
      <c r="D250" s="789"/>
      <c r="E250" s="791"/>
      <c r="F250" s="382"/>
      <c r="G250" s="323"/>
      <c r="H250" s="323"/>
      <c r="I250" s="323"/>
      <c r="J250" s="323"/>
      <c r="K250" s="323"/>
      <c r="L250" s="323"/>
    </row>
    <row r="251" spans="2:12" ht="16" thickBot="1">
      <c r="B251" s="338"/>
      <c r="C251" s="336" t="s">
        <v>1985</v>
      </c>
      <c r="D251" s="790"/>
      <c r="E251" s="792"/>
      <c r="F251" s="382"/>
      <c r="G251" s="323"/>
      <c r="H251" s="323"/>
      <c r="I251" s="323"/>
      <c r="J251" s="323"/>
      <c r="K251" s="323"/>
      <c r="L251" s="323"/>
    </row>
    <row r="252" spans="2:12">
      <c r="B252" s="338"/>
      <c r="C252" s="333" t="s">
        <v>1986</v>
      </c>
      <c r="D252" s="789"/>
      <c r="E252" s="791"/>
      <c r="F252" s="382"/>
      <c r="G252" s="323"/>
      <c r="H252" s="323"/>
      <c r="I252" s="323"/>
      <c r="J252" s="323"/>
      <c r="K252" s="323"/>
      <c r="L252" s="323"/>
    </row>
    <row r="253" spans="2:12" ht="16" thickBot="1">
      <c r="B253" s="338"/>
      <c r="C253" s="336" t="s">
        <v>1987</v>
      </c>
      <c r="D253" s="790"/>
      <c r="E253" s="792"/>
      <c r="F253" s="382"/>
      <c r="G253" s="323"/>
      <c r="H253" s="323"/>
      <c r="I253" s="323"/>
      <c r="J253" s="323"/>
      <c r="K253" s="323"/>
      <c r="L253" s="323"/>
    </row>
    <row r="254" spans="2:12">
      <c r="B254" s="338"/>
      <c r="C254" s="333" t="s">
        <v>1988</v>
      </c>
      <c r="D254" s="789"/>
      <c r="E254" s="791"/>
      <c r="F254" s="382"/>
      <c r="G254" s="323"/>
      <c r="H254" s="323"/>
      <c r="I254" s="323"/>
      <c r="J254" s="323"/>
      <c r="K254" s="323"/>
      <c r="L254" s="323"/>
    </row>
    <row r="255" spans="2:12" ht="16" thickBot="1">
      <c r="B255" s="338"/>
      <c r="C255" s="336" t="s">
        <v>1989</v>
      </c>
      <c r="D255" s="790"/>
      <c r="E255" s="792"/>
      <c r="F255" s="382"/>
      <c r="G255" s="323"/>
      <c r="H255" s="323"/>
      <c r="I255" s="323"/>
      <c r="J255" s="323"/>
      <c r="K255" s="323"/>
      <c r="L255" s="323"/>
    </row>
    <row r="256" spans="2:12">
      <c r="B256" s="338"/>
      <c r="C256" s="333" t="s">
        <v>1990</v>
      </c>
      <c r="D256" s="789"/>
      <c r="E256" s="791" t="s">
        <v>1991</v>
      </c>
      <c r="F256" s="382"/>
      <c r="G256" s="323"/>
      <c r="H256" s="323"/>
      <c r="I256" s="323"/>
      <c r="J256" s="323"/>
      <c r="K256" s="323"/>
      <c r="L256" s="323"/>
    </row>
    <row r="257" spans="2:12" ht="22" thickBot="1">
      <c r="B257" s="344"/>
      <c r="C257" s="336" t="s">
        <v>1992</v>
      </c>
      <c r="D257" s="790"/>
      <c r="E257" s="792"/>
      <c r="F257" s="382"/>
      <c r="G257" s="323"/>
      <c r="H257" s="323"/>
      <c r="I257" s="323"/>
      <c r="J257" s="323"/>
      <c r="K257" s="323"/>
      <c r="L257" s="323"/>
    </row>
    <row r="258" spans="2:12">
      <c r="B258" s="332" t="s">
        <v>1993</v>
      </c>
      <c r="C258" s="333" t="s">
        <v>1994</v>
      </c>
      <c r="D258" s="789"/>
      <c r="E258" s="791"/>
      <c r="F258" s="382"/>
      <c r="G258" s="323"/>
      <c r="H258" s="323"/>
      <c r="I258" s="323"/>
      <c r="J258" s="323"/>
      <c r="K258" s="323"/>
      <c r="L258" s="323"/>
    </row>
    <row r="259" spans="2:12" ht="22" thickBot="1">
      <c r="B259" s="335" t="s">
        <v>1995</v>
      </c>
      <c r="C259" s="336" t="s">
        <v>1996</v>
      </c>
      <c r="D259" s="790"/>
      <c r="E259" s="792"/>
      <c r="F259" s="382"/>
      <c r="G259" s="323"/>
      <c r="H259" s="323"/>
      <c r="I259" s="323"/>
      <c r="J259" s="323"/>
      <c r="K259" s="323"/>
      <c r="L259" s="323"/>
    </row>
    <row r="260" spans="2:12">
      <c r="B260" s="335"/>
      <c r="C260" s="333" t="s">
        <v>1997</v>
      </c>
      <c r="D260" s="789"/>
      <c r="E260" s="791"/>
      <c r="F260" s="382"/>
      <c r="G260" s="323"/>
      <c r="H260" s="323"/>
      <c r="I260" s="323"/>
      <c r="J260" s="323"/>
      <c r="K260" s="323"/>
      <c r="L260" s="323"/>
    </row>
    <row r="261" spans="2:12" ht="16" thickBot="1">
      <c r="B261" s="338"/>
      <c r="C261" s="336" t="s">
        <v>1998</v>
      </c>
      <c r="D261" s="790"/>
      <c r="E261" s="792"/>
      <c r="F261" s="382"/>
      <c r="G261" s="323"/>
      <c r="H261" s="323"/>
      <c r="I261" s="323"/>
      <c r="J261" s="323"/>
      <c r="K261" s="323"/>
      <c r="L261" s="323"/>
    </row>
    <row r="262" spans="2:12">
      <c r="B262" s="338"/>
      <c r="C262" s="333" t="s">
        <v>1999</v>
      </c>
      <c r="D262" s="789"/>
      <c r="E262" s="791"/>
      <c r="F262" s="382"/>
      <c r="G262" s="323"/>
      <c r="H262" s="323"/>
      <c r="I262" s="323"/>
      <c r="J262" s="323"/>
      <c r="K262" s="323"/>
      <c r="L262" s="323"/>
    </row>
    <row r="263" spans="2:12" ht="16" thickBot="1">
      <c r="B263" s="338"/>
      <c r="C263" s="336" t="s">
        <v>2000</v>
      </c>
      <c r="D263" s="790"/>
      <c r="E263" s="792"/>
      <c r="F263" s="382"/>
      <c r="G263" s="323"/>
      <c r="H263" s="323"/>
      <c r="I263" s="323"/>
      <c r="J263" s="323"/>
      <c r="K263" s="323"/>
      <c r="L263" s="323"/>
    </row>
    <row r="264" spans="2:12">
      <c r="B264" s="338"/>
      <c r="C264" s="333" t="s">
        <v>2001</v>
      </c>
      <c r="D264" s="789"/>
      <c r="E264" s="791"/>
      <c r="F264" s="382"/>
      <c r="G264" s="323"/>
      <c r="H264" s="323"/>
      <c r="I264" s="323"/>
      <c r="J264" s="323"/>
      <c r="K264" s="323"/>
      <c r="L264" s="323"/>
    </row>
    <row r="265" spans="2:12" ht="16" thickBot="1">
      <c r="B265" s="344"/>
      <c r="C265" s="336" t="s">
        <v>2002</v>
      </c>
      <c r="D265" s="790"/>
      <c r="E265" s="792"/>
      <c r="F265" s="382"/>
      <c r="G265" s="323"/>
      <c r="H265" s="323"/>
      <c r="I265" s="323"/>
      <c r="J265" s="323"/>
      <c r="K265" s="323"/>
      <c r="L265" s="323"/>
    </row>
    <row r="266" spans="2:12">
      <c r="B266" s="332" t="s">
        <v>2003</v>
      </c>
      <c r="C266" s="333" t="s">
        <v>2004</v>
      </c>
      <c r="D266" s="789"/>
      <c r="E266" s="791"/>
      <c r="F266" s="382"/>
      <c r="G266" s="323"/>
      <c r="H266" s="323"/>
      <c r="I266" s="323"/>
      <c r="J266" s="323"/>
      <c r="K266" s="323"/>
      <c r="L266" s="323"/>
    </row>
    <row r="267" spans="2:12" ht="42" thickBot="1">
      <c r="B267" s="335" t="s">
        <v>2005</v>
      </c>
      <c r="C267" s="336" t="s">
        <v>2006</v>
      </c>
      <c r="D267" s="790"/>
      <c r="E267" s="792"/>
      <c r="F267" s="382"/>
      <c r="G267" s="323"/>
      <c r="H267" s="323"/>
      <c r="I267" s="323"/>
      <c r="J267" s="323"/>
      <c r="K267" s="323"/>
      <c r="L267" s="323"/>
    </row>
    <row r="268" spans="2:12">
      <c r="B268" s="338"/>
      <c r="C268" s="333" t="s">
        <v>2007</v>
      </c>
      <c r="D268" s="789"/>
      <c r="E268" s="791"/>
      <c r="F268" s="382"/>
      <c r="G268" s="323"/>
      <c r="H268" s="323"/>
      <c r="I268" s="323"/>
      <c r="J268" s="323"/>
      <c r="K268" s="323"/>
      <c r="L268" s="323"/>
    </row>
    <row r="269" spans="2:12" ht="16" thickBot="1">
      <c r="B269" s="338"/>
      <c r="C269" s="336" t="s">
        <v>2008</v>
      </c>
      <c r="D269" s="790"/>
      <c r="E269" s="792"/>
      <c r="F269" s="382"/>
      <c r="G269" s="323"/>
      <c r="H269" s="323"/>
      <c r="I269" s="323"/>
      <c r="J269" s="323"/>
      <c r="K269" s="323"/>
      <c r="L269" s="323"/>
    </row>
    <row r="270" spans="2:12" ht="15" customHeight="1">
      <c r="B270" s="338"/>
      <c r="C270" s="333" t="s">
        <v>2009</v>
      </c>
      <c r="D270" s="789"/>
      <c r="E270" s="791" t="s">
        <v>2010</v>
      </c>
      <c r="F270" s="382"/>
      <c r="G270" s="323"/>
      <c r="H270" s="323"/>
      <c r="I270" s="323"/>
      <c r="J270" s="323"/>
      <c r="K270" s="323"/>
      <c r="L270" s="323"/>
    </row>
    <row r="271" spans="2:12" ht="32" thickBot="1">
      <c r="B271" s="338"/>
      <c r="C271" s="336" t="s">
        <v>2011</v>
      </c>
      <c r="D271" s="790"/>
      <c r="E271" s="792"/>
      <c r="F271" s="382"/>
      <c r="G271" s="323"/>
      <c r="H271" s="323"/>
      <c r="I271" s="323"/>
      <c r="J271" s="323"/>
      <c r="K271" s="323"/>
      <c r="L271" s="323"/>
    </row>
    <row r="272" spans="2:12">
      <c r="B272" s="338"/>
      <c r="C272" s="333" t="s">
        <v>2012</v>
      </c>
      <c r="D272" s="789"/>
      <c r="E272" s="791" t="s">
        <v>2013</v>
      </c>
      <c r="F272" s="382"/>
      <c r="G272" s="323"/>
      <c r="H272" s="323"/>
      <c r="I272" s="323"/>
      <c r="J272" s="323"/>
      <c r="K272" s="323"/>
      <c r="L272" s="323"/>
    </row>
    <row r="273" spans="2:12" ht="32" thickBot="1">
      <c r="B273" s="338"/>
      <c r="C273" s="336" t="s">
        <v>2014</v>
      </c>
      <c r="D273" s="790"/>
      <c r="E273" s="792"/>
      <c r="F273" s="382"/>
      <c r="G273" s="323"/>
      <c r="H273" s="323"/>
      <c r="I273" s="323"/>
      <c r="J273" s="323"/>
      <c r="K273" s="323"/>
      <c r="L273" s="323"/>
    </row>
    <row r="274" spans="2:12">
      <c r="B274" s="338"/>
      <c r="C274" s="333" t="s">
        <v>2015</v>
      </c>
      <c r="D274" s="789"/>
      <c r="E274" s="791"/>
      <c r="F274" s="382"/>
      <c r="G274" s="323"/>
      <c r="H274" s="323"/>
      <c r="I274" s="323"/>
      <c r="J274" s="323"/>
      <c r="K274" s="323"/>
      <c r="L274" s="323"/>
    </row>
    <row r="275" spans="2:12" ht="22" thickBot="1">
      <c r="B275" s="338"/>
      <c r="C275" s="336" t="s">
        <v>2016</v>
      </c>
      <c r="D275" s="790"/>
      <c r="E275" s="792"/>
      <c r="F275" s="382"/>
      <c r="G275" s="323"/>
      <c r="H275" s="323"/>
      <c r="I275" s="323"/>
      <c r="J275" s="323"/>
      <c r="K275" s="323"/>
      <c r="L275" s="323"/>
    </row>
    <row r="276" spans="2:12">
      <c r="B276" s="338"/>
      <c r="C276" s="333" t="s">
        <v>2017</v>
      </c>
      <c r="D276" s="789"/>
      <c r="E276" s="791"/>
      <c r="F276" s="382"/>
      <c r="G276" s="323"/>
      <c r="H276" s="323"/>
      <c r="I276" s="323"/>
      <c r="J276" s="323"/>
      <c r="K276" s="323"/>
      <c r="L276" s="323"/>
    </row>
    <row r="277" spans="2:12" ht="16" thickBot="1">
      <c r="B277" s="338"/>
      <c r="C277" s="336" t="s">
        <v>2018</v>
      </c>
      <c r="D277" s="790"/>
      <c r="E277" s="792"/>
      <c r="F277" s="382"/>
      <c r="G277" s="323"/>
      <c r="H277" s="323"/>
      <c r="I277" s="323"/>
      <c r="J277" s="323"/>
      <c r="K277" s="323"/>
      <c r="L277" s="323"/>
    </row>
    <row r="278" spans="2:12" ht="15" customHeight="1">
      <c r="B278" s="338"/>
      <c r="C278" s="333" t="s">
        <v>2019</v>
      </c>
      <c r="D278" s="789"/>
      <c r="E278" s="791" t="s">
        <v>2020</v>
      </c>
      <c r="F278" s="382"/>
      <c r="G278" s="323"/>
      <c r="H278" s="323"/>
      <c r="I278" s="323"/>
      <c r="J278" s="323"/>
      <c r="K278" s="323"/>
      <c r="L278" s="323"/>
    </row>
    <row r="279" spans="2:12" ht="16" thickBot="1">
      <c r="B279" s="338"/>
      <c r="C279" s="336" t="s">
        <v>2021</v>
      </c>
      <c r="D279" s="790"/>
      <c r="E279" s="792"/>
      <c r="F279" s="382"/>
      <c r="G279" s="323"/>
      <c r="H279" s="323"/>
      <c r="I279" s="323"/>
      <c r="J279" s="323"/>
      <c r="K279" s="323"/>
      <c r="L279" s="323"/>
    </row>
    <row r="280" spans="2:12">
      <c r="B280" s="338"/>
      <c r="C280" s="333" t="s">
        <v>2022</v>
      </c>
      <c r="D280" s="789"/>
      <c r="E280" s="791"/>
      <c r="F280" s="382"/>
      <c r="G280" s="323"/>
      <c r="H280" s="323"/>
      <c r="I280" s="323"/>
      <c r="J280" s="323"/>
      <c r="K280" s="323"/>
      <c r="L280" s="323"/>
    </row>
    <row r="281" spans="2:12" ht="32" thickBot="1">
      <c r="B281" s="338"/>
      <c r="C281" s="336" t="s">
        <v>2023</v>
      </c>
      <c r="D281" s="790"/>
      <c r="E281" s="792"/>
      <c r="F281" s="382"/>
      <c r="G281" s="323"/>
      <c r="H281" s="323"/>
      <c r="I281" s="323"/>
      <c r="J281" s="323"/>
      <c r="K281" s="323"/>
      <c r="L281" s="323"/>
    </row>
    <row r="282" spans="2:12">
      <c r="B282" s="338"/>
      <c r="C282" s="333" t="s">
        <v>2024</v>
      </c>
      <c r="D282" s="789"/>
      <c r="E282" s="791"/>
      <c r="F282" s="382"/>
      <c r="G282" s="323"/>
      <c r="H282" s="323"/>
      <c r="I282" s="323"/>
      <c r="J282" s="323"/>
      <c r="K282" s="323"/>
      <c r="L282" s="323"/>
    </row>
    <row r="283" spans="2:12" ht="16" thickBot="1">
      <c r="B283" s="338"/>
      <c r="C283" s="336" t="s">
        <v>2025</v>
      </c>
      <c r="D283" s="790"/>
      <c r="E283" s="792"/>
      <c r="F283" s="382"/>
      <c r="G283" s="323"/>
      <c r="H283" s="323"/>
      <c r="I283" s="323"/>
      <c r="J283" s="323"/>
      <c r="K283" s="323"/>
      <c r="L283" s="323"/>
    </row>
    <row r="284" spans="2:12">
      <c r="B284" s="338"/>
      <c r="C284" s="333" t="s">
        <v>2026</v>
      </c>
      <c r="D284" s="789"/>
      <c r="E284" s="791" t="s">
        <v>2027</v>
      </c>
      <c r="F284" s="382"/>
      <c r="G284" s="323"/>
      <c r="H284" s="323"/>
      <c r="I284" s="323"/>
      <c r="J284" s="323"/>
      <c r="K284" s="323"/>
      <c r="L284" s="323"/>
    </row>
    <row r="285" spans="2:12" ht="16" thickBot="1">
      <c r="B285" s="338"/>
      <c r="C285" s="336" t="s">
        <v>2028</v>
      </c>
      <c r="D285" s="790"/>
      <c r="E285" s="792"/>
      <c r="F285" s="382"/>
      <c r="G285" s="323"/>
      <c r="H285" s="323"/>
      <c r="I285" s="323"/>
      <c r="J285" s="323"/>
      <c r="K285" s="323"/>
      <c r="L285" s="323"/>
    </row>
    <row r="286" spans="2:12">
      <c r="B286" s="338"/>
      <c r="C286" s="333" t="s">
        <v>2029</v>
      </c>
      <c r="D286" s="789"/>
      <c r="E286" s="791"/>
      <c r="F286" s="382"/>
      <c r="G286" s="323"/>
      <c r="H286" s="323"/>
      <c r="I286" s="323"/>
      <c r="J286" s="323"/>
      <c r="K286" s="323"/>
      <c r="L286" s="323"/>
    </row>
    <row r="287" spans="2:12" ht="22" thickBot="1">
      <c r="B287" s="338"/>
      <c r="C287" s="336" t="s">
        <v>2030</v>
      </c>
      <c r="D287" s="790"/>
      <c r="E287" s="792"/>
      <c r="F287" s="382"/>
      <c r="G287" s="323"/>
      <c r="H287" s="323"/>
      <c r="I287" s="323"/>
      <c r="J287" s="323"/>
      <c r="K287" s="323"/>
      <c r="L287" s="323"/>
    </row>
    <row r="288" spans="2:12">
      <c r="B288" s="338"/>
      <c r="C288" s="333" t="s">
        <v>2031</v>
      </c>
      <c r="D288" s="789"/>
      <c r="E288" s="791" t="s">
        <v>2032</v>
      </c>
      <c r="F288" s="382"/>
      <c r="G288" s="323"/>
      <c r="H288" s="323"/>
      <c r="I288" s="323"/>
      <c r="J288" s="323"/>
      <c r="K288" s="323"/>
      <c r="L288" s="323"/>
    </row>
    <row r="289" spans="2:12" ht="22" thickBot="1">
      <c r="B289" s="344"/>
      <c r="C289" s="336" t="s">
        <v>2033</v>
      </c>
      <c r="D289" s="790"/>
      <c r="E289" s="792"/>
      <c r="F289" s="382"/>
      <c r="G289" s="323"/>
      <c r="H289" s="323"/>
      <c r="I289" s="323"/>
      <c r="J289" s="323"/>
      <c r="K289" s="323"/>
      <c r="L289" s="323"/>
    </row>
    <row r="290" spans="2:12">
      <c r="B290" s="332" t="s">
        <v>2034</v>
      </c>
      <c r="C290" s="789"/>
      <c r="D290" s="789"/>
      <c r="E290" s="791"/>
      <c r="F290" s="382"/>
      <c r="G290" s="323"/>
      <c r="H290" s="323"/>
      <c r="I290" s="323"/>
      <c r="J290" s="323"/>
      <c r="K290" s="323"/>
      <c r="L290" s="323"/>
    </row>
    <row r="291" spans="2:12" ht="32" thickBot="1">
      <c r="B291" s="337" t="s">
        <v>2035</v>
      </c>
      <c r="C291" s="790"/>
      <c r="D291" s="790"/>
      <c r="E291" s="792"/>
      <c r="F291" s="382"/>
      <c r="G291" s="323"/>
      <c r="H291" s="323"/>
      <c r="I291" s="323"/>
      <c r="J291" s="323"/>
      <c r="K291" s="323"/>
      <c r="L291" s="323"/>
    </row>
    <row r="292" spans="2:12">
      <c r="B292" s="383" t="s">
        <v>2036</v>
      </c>
      <c r="E292" s="385"/>
      <c r="F292" s="386"/>
      <c r="G292" s="323"/>
      <c r="H292" s="323"/>
      <c r="I292" s="323"/>
      <c r="J292" s="323"/>
      <c r="K292" s="323"/>
      <c r="L292" s="323"/>
    </row>
    <row r="293" spans="2:12" ht="16" thickBot="1">
      <c r="B293" s="811" t="s">
        <v>2037</v>
      </c>
      <c r="C293" s="812"/>
      <c r="D293" s="812"/>
      <c r="E293" s="813"/>
      <c r="F293" s="386"/>
      <c r="G293" s="323"/>
      <c r="H293" s="323"/>
      <c r="I293" s="323"/>
      <c r="J293" s="323"/>
      <c r="K293" s="323"/>
      <c r="L293" s="323"/>
    </row>
    <row r="294" spans="2:12">
      <c r="B294" s="335"/>
      <c r="C294" s="333" t="s">
        <v>2038</v>
      </c>
      <c r="D294" s="333" t="s">
        <v>2039</v>
      </c>
      <c r="E294" s="791"/>
      <c r="F294" s="382"/>
      <c r="G294" s="323"/>
      <c r="H294" s="323"/>
      <c r="I294" s="323"/>
      <c r="J294" s="323"/>
      <c r="K294" s="323"/>
      <c r="L294" s="323"/>
    </row>
    <row r="295" spans="2:12" ht="21.5">
      <c r="B295" s="335"/>
      <c r="C295" s="357" t="s">
        <v>2040</v>
      </c>
      <c r="D295" s="357" t="s">
        <v>2041</v>
      </c>
      <c r="E295" s="805"/>
      <c r="F295" s="382"/>
      <c r="G295" s="323"/>
      <c r="H295" s="323"/>
      <c r="I295" s="323"/>
      <c r="J295" s="323"/>
      <c r="K295" s="323"/>
      <c r="L295" s="323"/>
    </row>
    <row r="296" spans="2:12">
      <c r="B296" s="335"/>
      <c r="C296" s="358"/>
      <c r="D296" s="358"/>
      <c r="E296" s="805"/>
      <c r="F296" s="382"/>
      <c r="G296" s="323"/>
      <c r="H296" s="323"/>
      <c r="I296" s="323"/>
      <c r="J296" s="323"/>
      <c r="K296" s="323"/>
      <c r="L296" s="323"/>
    </row>
    <row r="297" spans="2:12">
      <c r="B297" s="335"/>
      <c r="C297" s="358"/>
      <c r="D297" s="358"/>
      <c r="E297" s="805"/>
      <c r="F297" s="382"/>
      <c r="G297" s="323"/>
      <c r="H297" s="323"/>
      <c r="I297" s="323"/>
      <c r="J297" s="323"/>
      <c r="K297" s="323"/>
      <c r="L297" s="323"/>
    </row>
    <row r="298" spans="2:12">
      <c r="B298" s="335"/>
      <c r="C298" s="358"/>
      <c r="D298" s="358"/>
      <c r="E298" s="805"/>
      <c r="F298" s="382"/>
      <c r="G298" s="323"/>
      <c r="H298" s="323"/>
      <c r="I298" s="323"/>
      <c r="J298" s="323"/>
      <c r="K298" s="323"/>
      <c r="L298" s="323"/>
    </row>
    <row r="299" spans="2:12">
      <c r="B299" s="335"/>
      <c r="C299" s="358"/>
      <c r="D299" s="358"/>
      <c r="E299" s="805"/>
      <c r="F299" s="382"/>
      <c r="G299" s="323"/>
      <c r="H299" s="323"/>
      <c r="I299" s="323"/>
      <c r="J299" s="323"/>
      <c r="K299" s="323"/>
      <c r="L299" s="323"/>
    </row>
    <row r="300" spans="2:12">
      <c r="B300" s="335"/>
      <c r="C300" s="358"/>
      <c r="D300" s="358"/>
      <c r="E300" s="805"/>
      <c r="F300" s="382"/>
      <c r="G300" s="323"/>
      <c r="H300" s="323"/>
      <c r="I300" s="323"/>
      <c r="J300" s="323"/>
      <c r="K300" s="323"/>
      <c r="L300" s="323"/>
    </row>
    <row r="301" spans="2:12">
      <c r="B301" s="335"/>
      <c r="C301" s="358"/>
      <c r="D301" s="358"/>
      <c r="E301" s="805"/>
      <c r="F301" s="382"/>
      <c r="G301" s="323"/>
      <c r="H301" s="323"/>
      <c r="I301" s="323"/>
      <c r="J301" s="323"/>
      <c r="K301" s="323"/>
      <c r="L301" s="323"/>
    </row>
    <row r="302" spans="2:12">
      <c r="B302" s="335"/>
      <c r="C302" s="358"/>
      <c r="D302" s="358"/>
      <c r="E302" s="805"/>
      <c r="F302" s="382"/>
      <c r="G302" s="323"/>
      <c r="H302" s="323"/>
      <c r="I302" s="323"/>
      <c r="J302" s="323"/>
      <c r="K302" s="323"/>
      <c r="L302" s="323"/>
    </row>
    <row r="303" spans="2:12">
      <c r="B303" s="335"/>
      <c r="C303" s="358"/>
      <c r="D303" s="358"/>
      <c r="E303" s="805"/>
      <c r="F303" s="382"/>
      <c r="G303" s="323"/>
      <c r="H303" s="323"/>
      <c r="I303" s="323"/>
      <c r="J303" s="323"/>
      <c r="K303" s="323"/>
      <c r="L303" s="323"/>
    </row>
    <row r="304" spans="2:12">
      <c r="B304" s="335"/>
      <c r="C304" s="358"/>
      <c r="D304" s="358"/>
      <c r="E304" s="805"/>
      <c r="F304" s="382"/>
      <c r="G304" s="323"/>
      <c r="H304" s="323"/>
      <c r="I304" s="323"/>
      <c r="J304" s="323"/>
      <c r="K304" s="323"/>
      <c r="L304" s="323"/>
    </row>
    <row r="305" spans="2:12">
      <c r="B305" s="335"/>
      <c r="C305" s="358"/>
      <c r="D305" s="358"/>
      <c r="E305" s="805"/>
      <c r="F305" s="382"/>
      <c r="G305" s="323"/>
      <c r="H305" s="323"/>
      <c r="I305" s="323"/>
      <c r="J305" s="323"/>
      <c r="K305" s="323"/>
      <c r="L305" s="323"/>
    </row>
    <row r="306" spans="2:12">
      <c r="B306" s="335"/>
      <c r="C306" s="358"/>
      <c r="D306" s="358"/>
      <c r="E306" s="805"/>
      <c r="F306" s="382"/>
      <c r="G306" s="323"/>
      <c r="H306" s="323"/>
      <c r="I306" s="323"/>
      <c r="J306" s="323"/>
      <c r="K306" s="323"/>
      <c r="L306" s="323"/>
    </row>
    <row r="307" spans="2:12">
      <c r="B307" s="335"/>
      <c r="C307" s="358"/>
      <c r="D307" s="358"/>
      <c r="E307" s="805"/>
      <c r="F307" s="382"/>
      <c r="G307" s="323"/>
      <c r="H307" s="323"/>
      <c r="I307" s="323"/>
      <c r="J307" s="323"/>
      <c r="K307" s="323"/>
      <c r="L307" s="323"/>
    </row>
    <row r="308" spans="2:12">
      <c r="B308" s="332" t="s">
        <v>2042</v>
      </c>
      <c r="C308" s="358"/>
      <c r="D308" s="358"/>
      <c r="E308" s="805"/>
      <c r="F308" s="382"/>
      <c r="G308" s="323"/>
      <c r="H308" s="323"/>
      <c r="I308" s="323"/>
      <c r="J308" s="323"/>
      <c r="K308" s="323"/>
      <c r="L308" s="323"/>
    </row>
    <row r="309" spans="2:12">
      <c r="B309" s="335" t="s">
        <v>1616</v>
      </c>
      <c r="C309" s="358"/>
      <c r="D309" s="358"/>
      <c r="E309" s="805"/>
      <c r="F309" s="382"/>
      <c r="G309" s="323"/>
      <c r="H309" s="323"/>
      <c r="I309" s="323"/>
      <c r="J309" s="323"/>
      <c r="K309" s="323"/>
      <c r="L309" s="323"/>
    </row>
    <row r="310" spans="2:12">
      <c r="B310" s="335"/>
      <c r="C310" s="358"/>
      <c r="D310" s="358"/>
      <c r="E310" s="805"/>
      <c r="F310" s="382"/>
      <c r="G310" s="323"/>
      <c r="H310" s="323"/>
      <c r="I310" s="323"/>
      <c r="J310" s="323"/>
      <c r="K310" s="323"/>
      <c r="L310" s="323"/>
    </row>
    <row r="311" spans="2:12">
      <c r="B311" s="335"/>
      <c r="C311" s="358"/>
      <c r="D311" s="358"/>
      <c r="E311" s="805"/>
      <c r="F311" s="382"/>
      <c r="G311" s="323"/>
      <c r="H311" s="323"/>
      <c r="I311" s="323"/>
      <c r="J311" s="323"/>
      <c r="K311" s="323"/>
      <c r="L311" s="323"/>
    </row>
    <row r="312" spans="2:12">
      <c r="B312" s="335"/>
      <c r="C312" s="358"/>
      <c r="D312" s="358"/>
      <c r="E312" s="805"/>
      <c r="F312" s="382"/>
      <c r="G312" s="323"/>
      <c r="H312" s="323"/>
      <c r="I312" s="323"/>
      <c r="J312" s="323"/>
      <c r="K312" s="323"/>
      <c r="L312" s="323"/>
    </row>
    <row r="313" spans="2:12">
      <c r="B313" s="335"/>
      <c r="C313" s="358"/>
      <c r="D313" s="358"/>
      <c r="E313" s="805"/>
      <c r="F313" s="382"/>
      <c r="G313" s="323"/>
      <c r="H313" s="323"/>
      <c r="I313" s="323"/>
      <c r="J313" s="323"/>
      <c r="K313" s="323"/>
      <c r="L313" s="323"/>
    </row>
    <row r="314" spans="2:12" ht="16" thickBot="1">
      <c r="B314" s="335"/>
      <c r="C314" s="358"/>
      <c r="D314" s="359"/>
      <c r="E314" s="792"/>
      <c r="F314" s="382"/>
      <c r="G314" s="323"/>
      <c r="H314" s="323"/>
      <c r="I314" s="323"/>
      <c r="J314" s="323"/>
      <c r="K314" s="323"/>
      <c r="L314" s="323"/>
    </row>
    <row r="315" spans="2:12">
      <c r="B315" s="335"/>
      <c r="C315" s="358"/>
      <c r="D315" s="333" t="s">
        <v>2043</v>
      </c>
      <c r="E315" s="791" t="s">
        <v>2044</v>
      </c>
      <c r="F315" s="382"/>
      <c r="G315" s="323"/>
      <c r="H315" s="323"/>
      <c r="I315" s="323"/>
      <c r="J315" s="323"/>
      <c r="K315" s="323"/>
      <c r="L315" s="323"/>
    </row>
    <row r="316" spans="2:12" ht="16" thickBot="1">
      <c r="B316" s="335"/>
      <c r="C316" s="359"/>
      <c r="D316" s="336" t="s">
        <v>2045</v>
      </c>
      <c r="E316" s="792"/>
      <c r="F316" s="382"/>
      <c r="G316" s="323"/>
      <c r="H316" s="323"/>
      <c r="I316" s="323"/>
      <c r="J316" s="323"/>
      <c r="K316" s="323"/>
      <c r="L316" s="323"/>
    </row>
    <row r="317" spans="2:12">
      <c r="B317" s="335"/>
      <c r="C317" s="333" t="s">
        <v>2046</v>
      </c>
      <c r="D317" s="333" t="s">
        <v>2047</v>
      </c>
      <c r="E317" s="791"/>
      <c r="F317" s="382"/>
      <c r="G317" s="323"/>
      <c r="H317" s="323"/>
      <c r="I317" s="323"/>
      <c r="J317" s="323"/>
      <c r="K317" s="323"/>
      <c r="L317" s="323"/>
    </row>
    <row r="318" spans="2:12" ht="32" thickBot="1">
      <c r="B318" s="335"/>
      <c r="C318" s="357" t="s">
        <v>2048</v>
      </c>
      <c r="D318" s="336" t="s">
        <v>2041</v>
      </c>
      <c r="E318" s="792"/>
      <c r="F318" s="382"/>
      <c r="G318" s="323"/>
      <c r="H318" s="323"/>
      <c r="I318" s="323"/>
      <c r="J318" s="323"/>
      <c r="K318" s="323"/>
      <c r="L318" s="323"/>
    </row>
    <row r="319" spans="2:12">
      <c r="B319" s="335"/>
      <c r="C319" s="358"/>
      <c r="D319" s="333" t="s">
        <v>2049</v>
      </c>
      <c r="E319" s="791" t="s">
        <v>2044</v>
      </c>
      <c r="F319" s="382"/>
      <c r="G319" s="323"/>
      <c r="H319" s="323"/>
      <c r="I319" s="323"/>
      <c r="J319" s="323"/>
      <c r="K319" s="323"/>
      <c r="L319" s="323"/>
    </row>
    <row r="320" spans="2:12" ht="16" thickBot="1">
      <c r="B320" s="335"/>
      <c r="C320" s="359"/>
      <c r="D320" s="336" t="s">
        <v>2045</v>
      </c>
      <c r="E320" s="792"/>
      <c r="F320" s="382"/>
      <c r="G320" s="323"/>
      <c r="H320" s="323"/>
      <c r="I320" s="323"/>
      <c r="J320" s="323"/>
      <c r="K320" s="323"/>
      <c r="L320" s="323"/>
    </row>
    <row r="321" spans="2:12">
      <c r="B321" s="335"/>
      <c r="C321" s="333" t="s">
        <v>2050</v>
      </c>
      <c r="D321" s="789"/>
      <c r="E321" s="791"/>
      <c r="F321" s="382"/>
      <c r="G321" s="323"/>
      <c r="H321" s="323"/>
      <c r="I321" s="323"/>
      <c r="J321" s="323"/>
      <c r="K321" s="323"/>
      <c r="L321" s="323"/>
    </row>
    <row r="322" spans="2:12" ht="22" thickBot="1">
      <c r="B322" s="335"/>
      <c r="C322" s="336" t="s">
        <v>2051</v>
      </c>
      <c r="D322" s="790"/>
      <c r="E322" s="792"/>
      <c r="F322" s="382"/>
      <c r="G322" s="323"/>
      <c r="H322" s="323"/>
      <c r="I322" s="323"/>
      <c r="J322" s="323"/>
      <c r="K322" s="323"/>
      <c r="L322" s="323"/>
    </row>
    <row r="323" spans="2:12">
      <c r="B323" s="335"/>
      <c r="C323" s="333" t="s">
        <v>2052</v>
      </c>
      <c r="D323" s="789"/>
      <c r="E323" s="791"/>
      <c r="F323" s="382"/>
      <c r="G323" s="323"/>
      <c r="H323" s="323"/>
      <c r="I323" s="323"/>
      <c r="J323" s="323"/>
      <c r="K323" s="323"/>
      <c r="L323" s="323"/>
    </row>
    <row r="324" spans="2:12" ht="32" thickBot="1">
      <c r="B324" s="335"/>
      <c r="C324" s="336" t="s">
        <v>2053</v>
      </c>
      <c r="D324" s="790"/>
      <c r="E324" s="792"/>
      <c r="F324" s="382"/>
      <c r="G324" s="323"/>
      <c r="H324" s="323"/>
      <c r="I324" s="323"/>
      <c r="J324" s="323"/>
      <c r="K324" s="323"/>
      <c r="L324" s="323"/>
    </row>
    <row r="325" spans="2:12">
      <c r="B325" s="335"/>
      <c r="C325" s="333" t="s">
        <v>2054</v>
      </c>
      <c r="D325" s="789"/>
      <c r="E325" s="791"/>
      <c r="F325" s="382"/>
      <c r="G325" s="323"/>
      <c r="H325" s="323"/>
      <c r="I325" s="323"/>
      <c r="J325" s="323"/>
      <c r="K325" s="323"/>
      <c r="L325" s="323"/>
    </row>
    <row r="326" spans="2:12" ht="32" thickBot="1">
      <c r="B326" s="335"/>
      <c r="C326" s="336" t="s">
        <v>2055</v>
      </c>
      <c r="D326" s="790"/>
      <c r="E326" s="792"/>
      <c r="F326" s="382"/>
      <c r="G326" s="323"/>
      <c r="H326" s="323"/>
      <c r="I326" s="323"/>
      <c r="J326" s="323"/>
      <c r="K326" s="323"/>
      <c r="L326" s="323"/>
    </row>
    <row r="327" spans="2:12">
      <c r="B327" s="335"/>
      <c r="C327" s="333" t="s">
        <v>2056</v>
      </c>
      <c r="D327" s="789"/>
      <c r="E327" s="791"/>
      <c r="F327" s="382"/>
      <c r="G327" s="323"/>
      <c r="H327" s="323"/>
      <c r="I327" s="323"/>
      <c r="J327" s="323"/>
      <c r="K327" s="323"/>
      <c r="L327" s="323"/>
    </row>
    <row r="328" spans="2:12" ht="32" thickBot="1">
      <c r="B328" s="338"/>
      <c r="C328" s="336" t="s">
        <v>2057</v>
      </c>
      <c r="D328" s="790"/>
      <c r="E328" s="792"/>
      <c r="F328" s="382"/>
      <c r="G328" s="323"/>
      <c r="H328" s="323"/>
      <c r="I328" s="323"/>
      <c r="J328" s="323"/>
      <c r="K328" s="323"/>
      <c r="L328" s="323"/>
    </row>
    <row r="329" spans="2:12">
      <c r="B329" s="338"/>
      <c r="C329" s="333" t="s">
        <v>2058</v>
      </c>
      <c r="D329" s="333" t="s">
        <v>2059</v>
      </c>
      <c r="E329" s="791" t="s">
        <v>2060</v>
      </c>
      <c r="F329" s="382"/>
      <c r="G329" s="323"/>
      <c r="H329" s="323"/>
      <c r="I329" s="323"/>
      <c r="J329" s="323"/>
      <c r="K329" s="323"/>
      <c r="L329" s="323"/>
    </row>
    <row r="330" spans="2:12" ht="21.5">
      <c r="B330" s="338"/>
      <c r="C330" s="357" t="s">
        <v>2061</v>
      </c>
      <c r="D330" s="357" t="s">
        <v>2062</v>
      </c>
      <c r="E330" s="805"/>
      <c r="F330" s="382"/>
      <c r="G330" s="323"/>
      <c r="H330" s="323"/>
      <c r="I330" s="323"/>
      <c r="J330" s="323"/>
      <c r="K330" s="323"/>
      <c r="L330" s="323"/>
    </row>
    <row r="331" spans="2:12" ht="16" thickBot="1">
      <c r="B331" s="338"/>
      <c r="C331" s="358"/>
      <c r="D331" s="336"/>
      <c r="E331" s="792"/>
      <c r="F331" s="382"/>
      <c r="G331" s="323"/>
      <c r="H331" s="323"/>
      <c r="I331" s="323"/>
      <c r="J331" s="323"/>
      <c r="K331" s="323"/>
      <c r="L331" s="323"/>
    </row>
    <row r="332" spans="2:12">
      <c r="B332" s="338"/>
      <c r="C332" s="358"/>
      <c r="D332" s="333" t="s">
        <v>2063</v>
      </c>
      <c r="E332" s="791" t="s">
        <v>2064</v>
      </c>
      <c r="F332" s="382"/>
      <c r="G332" s="323"/>
      <c r="H332" s="323"/>
      <c r="I332" s="323"/>
      <c r="J332" s="323"/>
      <c r="K332" s="323"/>
      <c r="L332" s="323"/>
    </row>
    <row r="333" spans="2:12" ht="22" thickBot="1">
      <c r="B333" s="338"/>
      <c r="C333" s="358"/>
      <c r="D333" s="336" t="s">
        <v>2065</v>
      </c>
      <c r="E333" s="792"/>
      <c r="F333" s="382"/>
      <c r="G333" s="323"/>
      <c r="H333" s="323"/>
      <c r="I333" s="323"/>
      <c r="J333" s="323"/>
      <c r="K333" s="323"/>
      <c r="L333" s="323"/>
    </row>
    <row r="334" spans="2:12">
      <c r="B334" s="338"/>
      <c r="C334" s="358"/>
      <c r="D334" s="333" t="s">
        <v>2066</v>
      </c>
      <c r="E334" s="791"/>
      <c r="F334" s="382"/>
      <c r="G334" s="323"/>
      <c r="H334" s="323"/>
      <c r="I334" s="323"/>
      <c r="J334" s="323"/>
      <c r="K334" s="323"/>
      <c r="L334" s="323"/>
    </row>
    <row r="335" spans="2:12" ht="22" thickBot="1">
      <c r="B335" s="338"/>
      <c r="C335" s="358"/>
      <c r="D335" s="336" t="s">
        <v>2067</v>
      </c>
      <c r="E335" s="792"/>
      <c r="F335" s="382"/>
      <c r="G335" s="323"/>
      <c r="H335" s="323"/>
      <c r="I335" s="323"/>
      <c r="J335" s="323"/>
      <c r="K335" s="323"/>
      <c r="L335" s="323"/>
    </row>
    <row r="336" spans="2:12" ht="15" customHeight="1">
      <c r="B336" s="338"/>
      <c r="C336" s="358"/>
      <c r="D336" s="333" t="s">
        <v>2068</v>
      </c>
      <c r="E336" s="791" t="s">
        <v>2069</v>
      </c>
      <c r="F336" s="382"/>
      <c r="G336" s="323"/>
      <c r="H336" s="323"/>
      <c r="I336" s="323"/>
      <c r="J336" s="323"/>
      <c r="K336" s="323"/>
      <c r="L336" s="323"/>
    </row>
    <row r="337" spans="2:12" ht="32" thickBot="1">
      <c r="B337" s="338"/>
      <c r="C337" s="359"/>
      <c r="D337" s="336" t="s">
        <v>2070</v>
      </c>
      <c r="E337" s="792"/>
      <c r="F337" s="382"/>
      <c r="G337" s="323"/>
      <c r="H337" s="323"/>
      <c r="I337" s="323"/>
      <c r="J337" s="323"/>
      <c r="K337" s="323"/>
      <c r="L337" s="323"/>
    </row>
    <row r="338" spans="2:12">
      <c r="B338" s="338"/>
      <c r="C338" s="333" t="s">
        <v>2071</v>
      </c>
      <c r="D338" s="333" t="s">
        <v>2072</v>
      </c>
      <c r="E338" s="791"/>
      <c r="F338" s="382"/>
      <c r="G338" s="323"/>
      <c r="H338" s="323"/>
      <c r="I338" s="323"/>
      <c r="J338" s="323"/>
      <c r="K338" s="323"/>
      <c r="L338" s="323"/>
    </row>
    <row r="339" spans="2:12" ht="32" thickBot="1">
      <c r="B339" s="338"/>
      <c r="C339" s="357" t="s">
        <v>2073</v>
      </c>
      <c r="D339" s="336" t="s">
        <v>2074</v>
      </c>
      <c r="E339" s="792"/>
      <c r="F339" s="382"/>
      <c r="G339" s="323"/>
      <c r="H339" s="323"/>
      <c r="I339" s="323"/>
      <c r="J339" s="323"/>
      <c r="K339" s="323"/>
      <c r="L339" s="323"/>
    </row>
    <row r="340" spans="2:12" ht="15" customHeight="1">
      <c r="B340" s="338"/>
      <c r="C340" s="358"/>
      <c r="D340" s="333" t="s">
        <v>2075</v>
      </c>
      <c r="E340" s="791"/>
      <c r="F340" s="382"/>
      <c r="G340" s="323"/>
      <c r="H340" s="323"/>
      <c r="I340" s="323"/>
      <c r="J340" s="323"/>
      <c r="K340" s="323"/>
      <c r="L340" s="323"/>
    </row>
    <row r="341" spans="2:12" ht="32" thickBot="1">
      <c r="B341" s="344"/>
      <c r="C341" s="359"/>
      <c r="D341" s="336" t="s">
        <v>2076</v>
      </c>
      <c r="E341" s="792"/>
      <c r="F341" s="382"/>
      <c r="G341" s="323"/>
      <c r="H341" s="323"/>
      <c r="I341" s="323"/>
      <c r="J341" s="323"/>
      <c r="K341" s="323"/>
      <c r="L341" s="323"/>
    </row>
    <row r="342" spans="2:12">
      <c r="B342" s="332" t="s">
        <v>2077</v>
      </c>
      <c r="C342" s="333" t="s">
        <v>2078</v>
      </c>
      <c r="D342" s="333" t="s">
        <v>2079</v>
      </c>
      <c r="E342" s="791"/>
      <c r="F342" s="382"/>
      <c r="G342" s="323"/>
      <c r="H342" s="323"/>
      <c r="I342" s="323"/>
      <c r="J342" s="323"/>
      <c r="K342" s="323"/>
      <c r="L342" s="323"/>
    </row>
    <row r="343" spans="2:12" ht="42" thickBot="1">
      <c r="B343" s="335" t="s">
        <v>2080</v>
      </c>
      <c r="C343" s="357" t="s">
        <v>2081</v>
      </c>
      <c r="D343" s="336" t="s">
        <v>2082</v>
      </c>
      <c r="E343" s="792"/>
      <c r="F343" s="382"/>
      <c r="G343" s="323"/>
      <c r="H343" s="323"/>
      <c r="I343" s="323"/>
      <c r="J343" s="323"/>
      <c r="K343" s="323"/>
      <c r="L343" s="323"/>
    </row>
    <row r="344" spans="2:12">
      <c r="B344" s="338"/>
      <c r="C344" s="358"/>
      <c r="D344" s="333" t="s">
        <v>2083</v>
      </c>
      <c r="E344" s="791"/>
      <c r="F344" s="382"/>
      <c r="G344" s="323"/>
      <c r="H344" s="323"/>
      <c r="I344" s="323"/>
      <c r="J344" s="323"/>
      <c r="K344" s="323"/>
      <c r="L344" s="323"/>
    </row>
    <row r="345" spans="2:12" ht="22" thickBot="1">
      <c r="B345" s="338"/>
      <c r="C345" s="359"/>
      <c r="D345" s="336" t="s">
        <v>2084</v>
      </c>
      <c r="E345" s="792"/>
      <c r="F345" s="382"/>
      <c r="G345" s="323"/>
      <c r="H345" s="323"/>
      <c r="I345" s="323"/>
      <c r="J345" s="323"/>
      <c r="K345" s="323"/>
      <c r="L345" s="323"/>
    </row>
    <row r="346" spans="2:12">
      <c r="B346" s="338"/>
      <c r="C346" s="333" t="s">
        <v>2085</v>
      </c>
      <c r="D346" s="789"/>
      <c r="E346" s="791"/>
      <c r="F346" s="382"/>
      <c r="G346" s="323"/>
      <c r="H346" s="323"/>
      <c r="I346" s="323"/>
      <c r="J346" s="323"/>
      <c r="K346" s="323"/>
      <c r="L346" s="323"/>
    </row>
    <row r="347" spans="2:12" ht="16" thickBot="1">
      <c r="B347" s="338"/>
      <c r="C347" s="336" t="s">
        <v>2086</v>
      </c>
      <c r="D347" s="790"/>
      <c r="E347" s="792"/>
      <c r="F347" s="382"/>
      <c r="G347" s="323"/>
      <c r="H347" s="323"/>
      <c r="I347" s="323"/>
      <c r="J347" s="323"/>
      <c r="K347" s="323"/>
      <c r="L347" s="323"/>
    </row>
    <row r="348" spans="2:12">
      <c r="B348" s="338"/>
      <c r="C348" s="333" t="s">
        <v>2087</v>
      </c>
      <c r="D348" s="789"/>
      <c r="E348" s="791" t="s">
        <v>2088</v>
      </c>
      <c r="F348" s="382"/>
      <c r="G348" s="323"/>
      <c r="H348" s="323"/>
      <c r="I348" s="323"/>
      <c r="J348" s="323"/>
      <c r="K348" s="323"/>
      <c r="L348" s="323"/>
    </row>
    <row r="349" spans="2:12" ht="32" thickBot="1">
      <c r="B349" s="338"/>
      <c r="C349" s="336" t="s">
        <v>2089</v>
      </c>
      <c r="D349" s="790"/>
      <c r="E349" s="792"/>
      <c r="F349" s="382"/>
      <c r="G349" s="323"/>
      <c r="H349" s="323"/>
      <c r="I349" s="323"/>
      <c r="J349" s="323"/>
      <c r="K349" s="323"/>
      <c r="L349" s="323"/>
    </row>
    <row r="350" spans="2:12">
      <c r="B350" s="338"/>
      <c r="C350" s="333" t="s">
        <v>2090</v>
      </c>
      <c r="D350" s="333" t="s">
        <v>2091</v>
      </c>
      <c r="E350" s="791"/>
      <c r="F350" s="382"/>
      <c r="G350" s="323"/>
      <c r="H350" s="323"/>
      <c r="I350" s="323"/>
      <c r="J350" s="323"/>
      <c r="K350" s="323"/>
      <c r="L350" s="323"/>
    </row>
    <row r="351" spans="2:12" ht="22" thickBot="1">
      <c r="B351" s="338"/>
      <c r="C351" s="357" t="s">
        <v>2092</v>
      </c>
      <c r="D351" s="336" t="s">
        <v>2093</v>
      </c>
      <c r="E351" s="792"/>
      <c r="F351" s="382"/>
      <c r="G351" s="323"/>
      <c r="H351" s="323"/>
      <c r="I351" s="323"/>
      <c r="J351" s="323"/>
      <c r="K351" s="323"/>
      <c r="L351" s="323"/>
    </row>
    <row r="352" spans="2:12" ht="15" customHeight="1">
      <c r="B352" s="338"/>
      <c r="C352" s="358"/>
      <c r="D352" s="333" t="s">
        <v>2094</v>
      </c>
      <c r="E352" s="791"/>
      <c r="F352" s="382"/>
      <c r="G352" s="323"/>
      <c r="H352" s="323"/>
      <c r="I352" s="323"/>
      <c r="J352" s="323"/>
      <c r="K352" s="323"/>
      <c r="L352" s="323"/>
    </row>
    <row r="353" spans="2:12" ht="22" thickBot="1">
      <c r="B353" s="338"/>
      <c r="C353" s="358"/>
      <c r="D353" s="336" t="s">
        <v>2095</v>
      </c>
      <c r="E353" s="792"/>
      <c r="F353" s="382"/>
      <c r="G353" s="323"/>
      <c r="H353" s="323"/>
      <c r="I353" s="323"/>
      <c r="J353" s="323"/>
      <c r="K353" s="323"/>
      <c r="L353" s="323"/>
    </row>
    <row r="354" spans="2:12">
      <c r="B354" s="338"/>
      <c r="C354" s="358"/>
      <c r="D354" s="333" t="s">
        <v>2096</v>
      </c>
      <c r="E354" s="791" t="s">
        <v>2097</v>
      </c>
      <c r="F354" s="382"/>
      <c r="G354" s="323"/>
      <c r="H354" s="323"/>
      <c r="I354" s="323"/>
      <c r="J354" s="323"/>
      <c r="K354" s="323"/>
      <c r="L354" s="323"/>
    </row>
    <row r="355" spans="2:12" ht="22" thickBot="1">
      <c r="B355" s="338"/>
      <c r="C355" s="358"/>
      <c r="D355" s="336" t="s">
        <v>2098</v>
      </c>
      <c r="E355" s="792"/>
      <c r="F355" s="382"/>
      <c r="G355" s="323"/>
      <c r="H355" s="323"/>
      <c r="I355" s="323"/>
      <c r="J355" s="323"/>
      <c r="K355" s="323"/>
      <c r="L355" s="323"/>
    </row>
    <row r="356" spans="2:12">
      <c r="B356" s="338"/>
      <c r="C356" s="358"/>
      <c r="D356" s="333" t="s">
        <v>2099</v>
      </c>
      <c r="E356" s="791"/>
      <c r="F356" s="382"/>
      <c r="G356" s="323"/>
      <c r="H356" s="323"/>
      <c r="I356" s="323"/>
      <c r="J356" s="323"/>
      <c r="K356" s="323"/>
      <c r="L356" s="323"/>
    </row>
    <row r="357" spans="2:12" ht="22" thickBot="1">
      <c r="B357" s="338"/>
      <c r="C357" s="358"/>
      <c r="D357" s="336" t="s">
        <v>2100</v>
      </c>
      <c r="E357" s="792"/>
      <c r="F357" s="382"/>
      <c r="G357" s="323"/>
      <c r="H357" s="323"/>
      <c r="I357" s="323"/>
      <c r="J357" s="323"/>
      <c r="K357" s="323"/>
      <c r="L357" s="323"/>
    </row>
    <row r="358" spans="2:12">
      <c r="B358" s="338"/>
      <c r="C358" s="358"/>
      <c r="D358" s="333" t="s">
        <v>2101</v>
      </c>
      <c r="E358" s="791" t="s">
        <v>2102</v>
      </c>
      <c r="F358" s="382"/>
      <c r="G358" s="323"/>
      <c r="H358" s="323"/>
      <c r="I358" s="323"/>
      <c r="J358" s="323"/>
      <c r="K358" s="323"/>
      <c r="L358" s="323"/>
    </row>
    <row r="359" spans="2:12" ht="32" thickBot="1">
      <c r="B359" s="338"/>
      <c r="C359" s="358"/>
      <c r="D359" s="336" t="s">
        <v>2103</v>
      </c>
      <c r="E359" s="792"/>
      <c r="F359" s="382"/>
      <c r="G359" s="323"/>
      <c r="H359" s="323"/>
      <c r="I359" s="323"/>
      <c r="J359" s="323"/>
      <c r="K359" s="323"/>
      <c r="L359" s="323"/>
    </row>
    <row r="360" spans="2:12">
      <c r="B360" s="338"/>
      <c r="C360" s="358"/>
      <c r="D360" s="333" t="s">
        <v>2104</v>
      </c>
      <c r="E360" s="791"/>
      <c r="F360" s="382"/>
      <c r="G360" s="323"/>
      <c r="H360" s="323"/>
      <c r="I360" s="323"/>
      <c r="J360" s="323"/>
      <c r="K360" s="323"/>
      <c r="L360" s="323"/>
    </row>
    <row r="361" spans="2:12" ht="22" thickBot="1">
      <c r="B361" s="338"/>
      <c r="C361" s="358"/>
      <c r="D361" s="336" t="s">
        <v>2105</v>
      </c>
      <c r="E361" s="792"/>
      <c r="F361" s="382"/>
      <c r="G361" s="323"/>
      <c r="H361" s="323"/>
      <c r="I361" s="323"/>
      <c r="J361" s="323"/>
      <c r="K361" s="323"/>
      <c r="L361" s="323"/>
    </row>
    <row r="362" spans="2:12" ht="15" customHeight="1">
      <c r="B362" s="338"/>
      <c r="C362" s="358"/>
      <c r="D362" s="333" t="s">
        <v>2106</v>
      </c>
      <c r="E362" s="791" t="s">
        <v>2107</v>
      </c>
      <c r="F362" s="382"/>
      <c r="G362" s="323"/>
      <c r="H362" s="323"/>
      <c r="I362" s="323"/>
      <c r="J362" s="323"/>
      <c r="K362" s="323"/>
      <c r="L362" s="323"/>
    </row>
    <row r="363" spans="2:12" ht="16" thickBot="1">
      <c r="B363" s="338"/>
      <c r="C363" s="358"/>
      <c r="D363" s="336" t="s">
        <v>2108</v>
      </c>
      <c r="E363" s="792"/>
      <c r="F363" s="382"/>
      <c r="G363" s="323"/>
      <c r="H363" s="323"/>
      <c r="I363" s="323"/>
      <c r="J363" s="323"/>
      <c r="K363" s="323"/>
      <c r="L363" s="323"/>
    </row>
    <row r="364" spans="2:12">
      <c r="B364" s="338"/>
      <c r="C364" s="358"/>
      <c r="D364" s="333" t="s">
        <v>2109</v>
      </c>
      <c r="E364" s="791"/>
      <c r="F364" s="382"/>
      <c r="G364" s="323"/>
      <c r="H364" s="323"/>
      <c r="I364" s="323"/>
      <c r="J364" s="323"/>
      <c r="K364" s="323"/>
      <c r="L364" s="323"/>
    </row>
    <row r="365" spans="2:12" ht="16" thickBot="1">
      <c r="B365" s="338"/>
      <c r="C365" s="358"/>
      <c r="D365" s="336" t="s">
        <v>2110</v>
      </c>
      <c r="E365" s="792"/>
      <c r="F365" s="382"/>
      <c r="G365" s="323"/>
      <c r="H365" s="323"/>
      <c r="I365" s="323"/>
      <c r="J365" s="323"/>
      <c r="K365" s="323"/>
      <c r="L365" s="323"/>
    </row>
    <row r="366" spans="2:12">
      <c r="B366" s="338"/>
      <c r="C366" s="358"/>
      <c r="D366" s="333" t="s">
        <v>2111</v>
      </c>
      <c r="E366" s="791"/>
      <c r="F366" s="382"/>
      <c r="G366" s="323"/>
      <c r="H366" s="323"/>
      <c r="I366" s="323"/>
      <c r="J366" s="323"/>
      <c r="K366" s="323"/>
      <c r="L366" s="323"/>
    </row>
    <row r="367" spans="2:12" ht="42" thickBot="1">
      <c r="B367" s="338"/>
      <c r="C367" s="358"/>
      <c r="D367" s="336" t="s">
        <v>2112</v>
      </c>
      <c r="E367" s="792"/>
      <c r="F367" s="382"/>
      <c r="G367" s="323"/>
      <c r="H367" s="323"/>
      <c r="I367" s="323"/>
      <c r="J367" s="323"/>
      <c r="K367" s="323"/>
      <c r="L367" s="323"/>
    </row>
    <row r="368" spans="2:12">
      <c r="B368" s="338"/>
      <c r="C368" s="358"/>
      <c r="D368" s="333" t="s">
        <v>2113</v>
      </c>
      <c r="E368" s="791"/>
      <c r="F368" s="382"/>
      <c r="G368" s="323"/>
      <c r="H368" s="323"/>
      <c r="I368" s="323"/>
      <c r="J368" s="323"/>
      <c r="K368" s="323"/>
      <c r="L368" s="323"/>
    </row>
    <row r="369" spans="2:12" ht="22" thickBot="1">
      <c r="B369" s="338"/>
      <c r="C369" s="358"/>
      <c r="D369" s="336" t="s">
        <v>2114</v>
      </c>
      <c r="E369" s="792"/>
      <c r="F369" s="382"/>
      <c r="G369" s="323"/>
      <c r="H369" s="323"/>
      <c r="I369" s="323"/>
      <c r="J369" s="323"/>
      <c r="K369" s="323"/>
      <c r="L369" s="323"/>
    </row>
    <row r="370" spans="2:12">
      <c r="B370" s="338"/>
      <c r="C370" s="358"/>
      <c r="D370" s="333" t="s">
        <v>2115</v>
      </c>
      <c r="E370" s="791" t="s">
        <v>2116</v>
      </c>
      <c r="F370" s="382"/>
      <c r="G370" s="323"/>
      <c r="H370" s="323"/>
      <c r="I370" s="323"/>
      <c r="J370" s="323"/>
      <c r="K370" s="323"/>
      <c r="L370" s="323"/>
    </row>
    <row r="371" spans="2:12" ht="22" thickBot="1">
      <c r="B371" s="338"/>
      <c r="C371" s="358"/>
      <c r="D371" s="336" t="s">
        <v>2117</v>
      </c>
      <c r="E371" s="792"/>
      <c r="F371" s="382"/>
      <c r="G371" s="323"/>
      <c r="H371" s="323"/>
      <c r="I371" s="323"/>
      <c r="J371" s="323"/>
      <c r="K371" s="323"/>
      <c r="L371" s="323"/>
    </row>
    <row r="372" spans="2:12">
      <c r="B372" s="338"/>
      <c r="C372" s="358"/>
      <c r="D372" s="333" t="s">
        <v>2118</v>
      </c>
      <c r="E372" s="791" t="s">
        <v>2119</v>
      </c>
      <c r="F372" s="382"/>
      <c r="G372" s="323"/>
      <c r="H372" s="323"/>
      <c r="I372" s="323"/>
      <c r="J372" s="323"/>
      <c r="K372" s="323"/>
      <c r="L372" s="323"/>
    </row>
    <row r="373" spans="2:12" ht="16" thickBot="1">
      <c r="B373" s="338"/>
      <c r="C373" s="359"/>
      <c r="D373" s="336" t="s">
        <v>2120</v>
      </c>
      <c r="E373" s="792"/>
      <c r="F373" s="382"/>
      <c r="G373" s="323"/>
      <c r="H373" s="323"/>
      <c r="I373" s="323"/>
      <c r="J373" s="323"/>
      <c r="K373" s="323"/>
      <c r="L373" s="323"/>
    </row>
    <row r="374" spans="2:12">
      <c r="B374" s="338"/>
      <c r="C374" s="333" t="s">
        <v>2121</v>
      </c>
      <c r="D374" s="809"/>
      <c r="E374" s="791" t="s">
        <v>2122</v>
      </c>
      <c r="F374" s="382"/>
      <c r="G374" s="323"/>
      <c r="H374" s="323"/>
      <c r="I374" s="323"/>
      <c r="J374" s="323"/>
      <c r="K374" s="323"/>
      <c r="L374" s="323"/>
    </row>
    <row r="375" spans="2:12" ht="22" thickBot="1">
      <c r="B375" s="338"/>
      <c r="C375" s="336" t="s">
        <v>2123</v>
      </c>
      <c r="D375" s="810"/>
      <c r="E375" s="792"/>
      <c r="F375" s="382"/>
      <c r="G375" s="323"/>
      <c r="H375" s="323"/>
      <c r="I375" s="323"/>
      <c r="J375" s="323"/>
      <c r="K375" s="323"/>
      <c r="L375" s="323"/>
    </row>
    <row r="376" spans="2:12">
      <c r="B376" s="338"/>
      <c r="C376" s="333" t="s">
        <v>2124</v>
      </c>
      <c r="D376" s="809"/>
      <c r="E376" s="791"/>
      <c r="F376" s="382"/>
      <c r="G376" s="323"/>
      <c r="H376" s="323"/>
      <c r="I376" s="323"/>
      <c r="J376" s="323"/>
      <c r="K376" s="323"/>
      <c r="L376" s="323"/>
    </row>
    <row r="377" spans="2:12" ht="16" thickBot="1">
      <c r="B377" s="344"/>
      <c r="C377" s="336" t="s">
        <v>2125</v>
      </c>
      <c r="D377" s="810"/>
      <c r="E377" s="792"/>
      <c r="F377" s="382"/>
      <c r="G377" s="323"/>
      <c r="H377" s="323"/>
      <c r="I377" s="323"/>
      <c r="J377" s="323"/>
      <c r="K377" s="323"/>
      <c r="L377" s="323"/>
    </row>
    <row r="378" spans="2:12">
      <c r="B378" s="332" t="s">
        <v>2126</v>
      </c>
      <c r="C378" s="333" t="s">
        <v>2127</v>
      </c>
      <c r="D378" s="789"/>
      <c r="E378" s="791"/>
      <c r="F378" s="382"/>
      <c r="G378" s="323"/>
      <c r="H378" s="323"/>
      <c r="I378" s="323"/>
      <c r="J378" s="323"/>
      <c r="K378" s="323"/>
      <c r="L378" s="323"/>
    </row>
    <row r="379" spans="2:12" ht="22" thickBot="1">
      <c r="B379" s="335" t="s">
        <v>2128</v>
      </c>
      <c r="C379" s="336" t="s">
        <v>2129</v>
      </c>
      <c r="D379" s="790"/>
      <c r="E379" s="792"/>
      <c r="F379" s="382"/>
      <c r="G379" s="323"/>
      <c r="H379" s="323"/>
      <c r="I379" s="323"/>
      <c r="J379" s="323"/>
      <c r="K379" s="323"/>
      <c r="L379" s="323"/>
    </row>
    <row r="380" spans="2:12">
      <c r="B380" s="338"/>
      <c r="C380" s="333" t="s">
        <v>2130</v>
      </c>
      <c r="D380" s="789"/>
      <c r="E380" s="791" t="s">
        <v>2131</v>
      </c>
      <c r="F380" s="382"/>
      <c r="G380" s="323"/>
      <c r="H380" s="323"/>
      <c r="I380" s="323"/>
      <c r="J380" s="323"/>
      <c r="K380" s="323"/>
      <c r="L380" s="323"/>
    </row>
    <row r="381" spans="2:12" ht="22" thickBot="1">
      <c r="B381" s="338"/>
      <c r="C381" s="336" t="s">
        <v>2132</v>
      </c>
      <c r="D381" s="790"/>
      <c r="E381" s="792"/>
      <c r="F381" s="382"/>
      <c r="G381" s="323"/>
      <c r="H381" s="323"/>
      <c r="I381" s="323"/>
      <c r="J381" s="323"/>
      <c r="K381" s="323"/>
      <c r="L381" s="323"/>
    </row>
    <row r="382" spans="2:12">
      <c r="B382" s="338"/>
      <c r="C382" s="333" t="s">
        <v>2133</v>
      </c>
      <c r="D382" s="789"/>
      <c r="E382" s="791"/>
      <c r="F382" s="382"/>
      <c r="G382" s="323"/>
      <c r="H382" s="323"/>
      <c r="I382" s="323"/>
      <c r="J382" s="323"/>
      <c r="K382" s="323"/>
      <c r="L382" s="323"/>
    </row>
    <row r="383" spans="2:12" ht="16" thickBot="1">
      <c r="B383" s="338"/>
      <c r="C383" s="336" t="s">
        <v>2134</v>
      </c>
      <c r="D383" s="790"/>
      <c r="E383" s="792"/>
      <c r="F383" s="382"/>
      <c r="G383" s="323"/>
      <c r="H383" s="323"/>
      <c r="I383" s="323"/>
      <c r="J383" s="323"/>
      <c r="K383" s="323"/>
      <c r="L383" s="323"/>
    </row>
    <row r="384" spans="2:12" ht="15" customHeight="1">
      <c r="B384" s="338"/>
      <c r="C384" s="333" t="s">
        <v>2135</v>
      </c>
      <c r="D384" s="333" t="s">
        <v>2136</v>
      </c>
      <c r="E384" s="791"/>
      <c r="F384" s="382"/>
      <c r="G384" s="323"/>
      <c r="H384" s="323"/>
      <c r="I384" s="323"/>
      <c r="J384" s="323"/>
      <c r="K384" s="323"/>
      <c r="L384" s="323"/>
    </row>
    <row r="385" spans="2:12" ht="32" thickBot="1">
      <c r="B385" s="338"/>
      <c r="C385" s="357" t="s">
        <v>2137</v>
      </c>
      <c r="D385" s="336" t="s">
        <v>2138</v>
      </c>
      <c r="E385" s="792"/>
      <c r="F385" s="382"/>
      <c r="G385" s="323"/>
      <c r="H385" s="323"/>
      <c r="I385" s="323"/>
      <c r="J385" s="323"/>
      <c r="K385" s="323"/>
      <c r="L385" s="323"/>
    </row>
    <row r="386" spans="2:12">
      <c r="B386" s="338"/>
      <c r="C386" s="358"/>
      <c r="D386" s="333" t="s">
        <v>2139</v>
      </c>
      <c r="E386" s="791"/>
      <c r="F386" s="382"/>
      <c r="G386" s="323"/>
      <c r="H386" s="323"/>
      <c r="I386" s="323"/>
      <c r="J386" s="323"/>
      <c r="K386" s="323"/>
      <c r="L386" s="323"/>
    </row>
    <row r="387" spans="2:12" ht="32" thickBot="1">
      <c r="B387" s="338"/>
      <c r="C387" s="358"/>
      <c r="D387" s="336" t="s">
        <v>2140</v>
      </c>
      <c r="E387" s="792"/>
      <c r="F387" s="382"/>
      <c r="G387" s="323"/>
      <c r="H387" s="323"/>
      <c r="I387" s="323"/>
      <c r="J387" s="323"/>
      <c r="K387" s="323"/>
      <c r="L387" s="323"/>
    </row>
    <row r="388" spans="2:12">
      <c r="B388" s="338"/>
      <c r="C388" s="358"/>
      <c r="D388" s="333" t="s">
        <v>2141</v>
      </c>
      <c r="E388" s="791"/>
      <c r="F388" s="382"/>
      <c r="G388" s="323"/>
      <c r="H388" s="323"/>
      <c r="I388" s="323"/>
      <c r="J388" s="323"/>
      <c r="K388" s="323"/>
      <c r="L388" s="323"/>
    </row>
    <row r="389" spans="2:12" ht="42" thickBot="1">
      <c r="B389" s="338"/>
      <c r="C389" s="359"/>
      <c r="D389" s="336" t="s">
        <v>2142</v>
      </c>
      <c r="E389" s="792"/>
      <c r="F389" s="382"/>
      <c r="G389" s="323"/>
      <c r="H389" s="323"/>
      <c r="I389" s="323"/>
      <c r="J389" s="323"/>
      <c r="K389" s="323"/>
      <c r="L389" s="323"/>
    </row>
    <row r="390" spans="2:12">
      <c r="B390" s="338"/>
      <c r="C390" s="333" t="s">
        <v>2143</v>
      </c>
      <c r="D390" s="789"/>
      <c r="E390" s="791" t="s">
        <v>2144</v>
      </c>
      <c r="F390" s="382"/>
      <c r="G390" s="323"/>
      <c r="H390" s="323"/>
      <c r="I390" s="323"/>
      <c r="J390" s="323"/>
      <c r="K390" s="323"/>
      <c r="L390" s="323"/>
    </row>
    <row r="391" spans="2:12" ht="21.5">
      <c r="B391" s="338"/>
      <c r="C391" s="357" t="s">
        <v>2145</v>
      </c>
      <c r="D391" s="804"/>
      <c r="E391" s="805"/>
      <c r="F391" s="382"/>
      <c r="G391" s="323"/>
      <c r="H391" s="323"/>
      <c r="I391" s="323"/>
      <c r="J391" s="323"/>
      <c r="K391" s="323"/>
      <c r="L391" s="323"/>
    </row>
    <row r="392" spans="2:12" ht="16" thickBot="1">
      <c r="B392" s="338"/>
      <c r="C392" s="336"/>
      <c r="D392" s="790"/>
      <c r="E392" s="792"/>
      <c r="F392" s="382"/>
      <c r="G392" s="323"/>
      <c r="H392" s="323"/>
      <c r="I392" s="323"/>
      <c r="J392" s="323"/>
      <c r="K392" s="323"/>
      <c r="L392" s="323"/>
    </row>
    <row r="393" spans="2:12">
      <c r="B393" s="338"/>
      <c r="C393" s="333" t="s">
        <v>2146</v>
      </c>
      <c r="D393" s="789"/>
      <c r="E393" s="791"/>
      <c r="F393" s="382"/>
      <c r="G393" s="323"/>
      <c r="H393" s="323"/>
      <c r="I393" s="323"/>
      <c r="J393" s="323"/>
      <c r="K393" s="323"/>
      <c r="L393" s="323"/>
    </row>
    <row r="394" spans="2:12" ht="15" customHeight="1">
      <c r="B394" s="338"/>
      <c r="C394" s="357" t="s">
        <v>2147</v>
      </c>
      <c r="D394" s="804"/>
      <c r="E394" s="805"/>
      <c r="F394" s="382"/>
      <c r="G394" s="323"/>
      <c r="H394" s="323"/>
      <c r="I394" s="323"/>
      <c r="J394" s="323"/>
      <c r="K394" s="323"/>
      <c r="L394" s="323"/>
    </row>
    <row r="395" spans="2:12" ht="16" thickBot="1">
      <c r="B395" s="344"/>
      <c r="C395" s="336"/>
      <c r="D395" s="790"/>
      <c r="E395" s="792"/>
      <c r="F395" s="382"/>
      <c r="G395" s="323"/>
      <c r="H395" s="323"/>
      <c r="I395" s="323"/>
      <c r="J395" s="323"/>
      <c r="K395" s="323"/>
      <c r="L395" s="323"/>
    </row>
    <row r="396" spans="2:12">
      <c r="B396" s="332" t="s">
        <v>2148</v>
      </c>
      <c r="C396" s="333" t="s">
        <v>2149</v>
      </c>
      <c r="D396" s="789"/>
      <c r="E396" s="791"/>
      <c r="F396" s="382"/>
      <c r="G396" s="323"/>
      <c r="H396" s="323"/>
      <c r="I396" s="323"/>
      <c r="J396" s="323"/>
      <c r="K396" s="323"/>
      <c r="L396" s="323"/>
    </row>
    <row r="397" spans="2:12" ht="32" thickBot="1">
      <c r="B397" s="335" t="s">
        <v>2150</v>
      </c>
      <c r="C397" s="336" t="s">
        <v>2151</v>
      </c>
      <c r="D397" s="790"/>
      <c r="E397" s="792"/>
      <c r="F397" s="382"/>
      <c r="G397" s="323"/>
      <c r="H397" s="323"/>
      <c r="I397" s="323"/>
      <c r="J397" s="323"/>
      <c r="K397" s="323"/>
      <c r="L397" s="323"/>
    </row>
    <row r="398" spans="2:12">
      <c r="B398" s="338"/>
      <c r="C398" s="333" t="s">
        <v>2152</v>
      </c>
      <c r="D398" s="789"/>
      <c r="E398" s="791"/>
      <c r="F398" s="382"/>
      <c r="G398" s="323"/>
      <c r="H398" s="323"/>
      <c r="I398" s="323"/>
      <c r="J398" s="323"/>
      <c r="K398" s="323"/>
      <c r="L398" s="323"/>
    </row>
    <row r="399" spans="2:12" ht="16" thickBot="1">
      <c r="B399" s="338"/>
      <c r="C399" s="336" t="s">
        <v>2153</v>
      </c>
      <c r="D399" s="790"/>
      <c r="E399" s="792"/>
      <c r="F399" s="382"/>
      <c r="G399" s="323"/>
      <c r="H399" s="323"/>
      <c r="I399" s="323"/>
      <c r="J399" s="323"/>
      <c r="K399" s="323"/>
      <c r="L399" s="323"/>
    </row>
    <row r="400" spans="2:12">
      <c r="B400" s="338"/>
      <c r="C400" s="333" t="s">
        <v>2154</v>
      </c>
      <c r="D400" s="789"/>
      <c r="E400" s="791"/>
      <c r="F400" s="382"/>
      <c r="G400" s="323"/>
      <c r="H400" s="323"/>
      <c r="I400" s="323"/>
      <c r="J400" s="323"/>
      <c r="K400" s="323"/>
      <c r="L400" s="323"/>
    </row>
    <row r="401" spans="2:12" ht="22" thickBot="1">
      <c r="B401" s="344"/>
      <c r="C401" s="336" t="s">
        <v>2155</v>
      </c>
      <c r="D401" s="790"/>
      <c r="E401" s="792"/>
      <c r="F401" s="382"/>
      <c r="G401" s="323"/>
      <c r="H401" s="323"/>
      <c r="I401" s="323"/>
      <c r="J401" s="323"/>
      <c r="K401" s="323"/>
      <c r="L401" s="323"/>
    </row>
    <row r="402" spans="2:12">
      <c r="B402" s="332" t="s">
        <v>2156</v>
      </c>
      <c r="C402" s="333" t="s">
        <v>2157</v>
      </c>
      <c r="D402" s="789"/>
      <c r="E402" s="791" t="s">
        <v>2158</v>
      </c>
      <c r="F402" s="382"/>
      <c r="G402" s="323"/>
      <c r="H402" s="323"/>
      <c r="I402" s="323"/>
      <c r="J402" s="323"/>
      <c r="K402" s="323"/>
      <c r="L402" s="323"/>
    </row>
    <row r="403" spans="2:12" ht="42" thickBot="1">
      <c r="B403" s="335" t="s">
        <v>2159</v>
      </c>
      <c r="C403" s="336" t="s">
        <v>2160</v>
      </c>
      <c r="D403" s="790"/>
      <c r="E403" s="792"/>
      <c r="F403" s="382"/>
      <c r="G403" s="323"/>
      <c r="H403" s="323"/>
      <c r="I403" s="323"/>
      <c r="J403" s="323"/>
      <c r="K403" s="323"/>
      <c r="L403" s="323"/>
    </row>
    <row r="404" spans="2:12">
      <c r="B404" s="338"/>
      <c r="C404" s="333" t="s">
        <v>2161</v>
      </c>
      <c r="D404" s="789"/>
      <c r="E404" s="791" t="s">
        <v>2162</v>
      </c>
      <c r="F404" s="382"/>
      <c r="G404" s="323"/>
      <c r="H404" s="323"/>
      <c r="I404" s="323"/>
      <c r="J404" s="323"/>
      <c r="K404" s="323"/>
      <c r="L404" s="323"/>
    </row>
    <row r="405" spans="2:12" ht="32" thickBot="1">
      <c r="B405" s="338"/>
      <c r="C405" s="336" t="s">
        <v>2163</v>
      </c>
      <c r="D405" s="790"/>
      <c r="E405" s="792"/>
      <c r="F405" s="382"/>
      <c r="G405" s="323"/>
      <c r="H405" s="323"/>
      <c r="I405" s="323"/>
      <c r="J405" s="323"/>
      <c r="K405" s="323"/>
      <c r="L405" s="323"/>
    </row>
    <row r="406" spans="2:12">
      <c r="B406" s="338"/>
      <c r="C406" s="333" t="s">
        <v>2164</v>
      </c>
      <c r="D406" s="789"/>
      <c r="E406" s="791" t="s">
        <v>2165</v>
      </c>
      <c r="F406" s="382"/>
      <c r="G406" s="323"/>
      <c r="H406" s="323"/>
      <c r="I406" s="323"/>
      <c r="J406" s="323"/>
      <c r="K406" s="323"/>
      <c r="L406" s="323"/>
    </row>
    <row r="407" spans="2:12" ht="22" thickBot="1">
      <c r="B407" s="338"/>
      <c r="C407" s="336" t="s">
        <v>2166</v>
      </c>
      <c r="D407" s="790"/>
      <c r="E407" s="792"/>
      <c r="F407" s="382"/>
      <c r="G407" s="323"/>
      <c r="H407" s="323"/>
      <c r="I407" s="323"/>
      <c r="J407" s="323"/>
      <c r="K407" s="323"/>
      <c r="L407" s="323"/>
    </row>
    <row r="408" spans="2:12">
      <c r="B408" s="338"/>
      <c r="C408" s="333" t="s">
        <v>2167</v>
      </c>
      <c r="D408" s="789"/>
      <c r="E408" s="791"/>
      <c r="F408" s="382"/>
      <c r="G408" s="323"/>
      <c r="H408" s="323"/>
      <c r="I408" s="323"/>
      <c r="J408" s="323"/>
      <c r="K408" s="323"/>
      <c r="L408" s="323"/>
    </row>
    <row r="409" spans="2:12" ht="32" thickBot="1">
      <c r="B409" s="338"/>
      <c r="C409" s="336" t="s">
        <v>2168</v>
      </c>
      <c r="D409" s="790"/>
      <c r="E409" s="792"/>
      <c r="F409" s="382"/>
      <c r="G409" s="323"/>
      <c r="H409" s="323"/>
      <c r="I409" s="323"/>
      <c r="J409" s="323"/>
      <c r="K409" s="323"/>
      <c r="L409" s="323"/>
    </row>
    <row r="410" spans="2:12">
      <c r="B410" s="338"/>
      <c r="C410" s="333" t="s">
        <v>2169</v>
      </c>
      <c r="D410" s="789"/>
      <c r="E410" s="791"/>
      <c r="F410" s="382"/>
      <c r="G410" s="323"/>
      <c r="H410" s="323"/>
      <c r="I410" s="323"/>
      <c r="J410" s="323"/>
      <c r="K410" s="323"/>
      <c r="L410" s="323"/>
    </row>
    <row r="411" spans="2:12" ht="42" thickBot="1">
      <c r="B411" s="338"/>
      <c r="C411" s="336" t="s">
        <v>2170</v>
      </c>
      <c r="D411" s="790"/>
      <c r="E411" s="792"/>
      <c r="F411" s="382"/>
      <c r="G411" s="323"/>
      <c r="H411" s="323"/>
      <c r="I411" s="323"/>
      <c r="J411" s="323"/>
      <c r="K411" s="323"/>
      <c r="L411" s="323"/>
    </row>
    <row r="412" spans="2:12">
      <c r="B412" s="338"/>
      <c r="C412" s="333" t="s">
        <v>2171</v>
      </c>
      <c r="D412" s="789"/>
      <c r="E412" s="791"/>
      <c r="F412" s="382"/>
      <c r="G412" s="323"/>
      <c r="H412" s="323"/>
      <c r="I412" s="323"/>
      <c r="J412" s="323"/>
      <c r="K412" s="323"/>
      <c r="L412" s="323"/>
    </row>
    <row r="413" spans="2:12" ht="22" thickBot="1">
      <c r="B413" s="338"/>
      <c r="C413" s="336" t="s">
        <v>2172</v>
      </c>
      <c r="D413" s="790"/>
      <c r="E413" s="792"/>
      <c r="F413" s="382"/>
      <c r="G413" s="323"/>
      <c r="H413" s="323"/>
      <c r="I413" s="323"/>
      <c r="J413" s="323"/>
      <c r="K413" s="323"/>
      <c r="L413" s="323"/>
    </row>
    <row r="414" spans="2:12">
      <c r="B414" s="338"/>
      <c r="C414" s="333" t="s">
        <v>2173</v>
      </c>
      <c r="D414" s="789"/>
      <c r="E414" s="791" t="s">
        <v>2174</v>
      </c>
      <c r="F414" s="382"/>
      <c r="G414" s="323"/>
      <c r="H414" s="323"/>
      <c r="I414" s="323"/>
      <c r="J414" s="323"/>
      <c r="K414" s="323"/>
      <c r="L414" s="323"/>
    </row>
    <row r="415" spans="2:12" ht="32" thickBot="1">
      <c r="B415" s="344"/>
      <c r="C415" s="336" t="s">
        <v>2175</v>
      </c>
      <c r="D415" s="790"/>
      <c r="E415" s="792"/>
      <c r="F415" s="382"/>
      <c r="G415" s="323"/>
      <c r="H415" s="323"/>
      <c r="I415" s="323"/>
      <c r="J415" s="323"/>
      <c r="K415" s="323"/>
      <c r="L415" s="323"/>
    </row>
    <row r="416" spans="2:12">
      <c r="B416" s="332" t="s">
        <v>2176</v>
      </c>
      <c r="C416" s="333" t="s">
        <v>2177</v>
      </c>
      <c r="D416" s="789"/>
      <c r="E416" s="791" t="s">
        <v>2178</v>
      </c>
      <c r="F416" s="382"/>
      <c r="G416" s="323"/>
      <c r="H416" s="323"/>
      <c r="I416" s="323"/>
      <c r="J416" s="323"/>
      <c r="K416" s="323"/>
      <c r="L416" s="323"/>
    </row>
    <row r="417" spans="2:12" ht="52" thickBot="1">
      <c r="B417" s="335" t="s">
        <v>2179</v>
      </c>
      <c r="C417" s="336" t="s">
        <v>2180</v>
      </c>
      <c r="D417" s="790"/>
      <c r="E417" s="792"/>
      <c r="F417" s="382"/>
      <c r="G417" s="323"/>
      <c r="H417" s="323"/>
      <c r="I417" s="323"/>
      <c r="J417" s="323"/>
      <c r="K417" s="323"/>
      <c r="L417" s="323"/>
    </row>
    <row r="418" spans="2:12">
      <c r="B418" s="338"/>
      <c r="C418" s="333" t="s">
        <v>2181</v>
      </c>
      <c r="D418" s="789"/>
      <c r="E418" s="791"/>
      <c r="F418" s="382"/>
      <c r="G418" s="323"/>
      <c r="H418" s="323"/>
      <c r="I418" s="323"/>
      <c r="J418" s="323"/>
      <c r="K418" s="323"/>
      <c r="L418" s="323"/>
    </row>
    <row r="419" spans="2:12" ht="32" thickBot="1">
      <c r="B419" s="338"/>
      <c r="C419" s="336" t="s">
        <v>2182</v>
      </c>
      <c r="D419" s="790"/>
      <c r="E419" s="792"/>
      <c r="F419" s="382"/>
      <c r="G419" s="323"/>
      <c r="H419" s="323"/>
      <c r="I419" s="323"/>
      <c r="J419" s="323"/>
      <c r="K419" s="323"/>
      <c r="L419" s="323"/>
    </row>
    <row r="420" spans="2:12">
      <c r="B420" s="338"/>
      <c r="C420" s="333" t="s">
        <v>2183</v>
      </c>
      <c r="D420" s="789"/>
      <c r="E420" s="791"/>
      <c r="F420" s="382"/>
      <c r="G420" s="323"/>
      <c r="H420" s="323"/>
      <c r="I420" s="323"/>
      <c r="J420" s="323"/>
      <c r="K420" s="323"/>
      <c r="L420" s="323"/>
    </row>
    <row r="421" spans="2:12" ht="22" thickBot="1">
      <c r="B421" s="338"/>
      <c r="C421" s="336" t="s">
        <v>2184</v>
      </c>
      <c r="D421" s="790"/>
      <c r="E421" s="792"/>
      <c r="F421" s="382"/>
      <c r="G421" s="323"/>
      <c r="H421" s="323"/>
      <c r="I421" s="323"/>
      <c r="J421" s="323"/>
      <c r="K421" s="323"/>
      <c r="L421" s="323"/>
    </row>
    <row r="422" spans="2:12">
      <c r="B422" s="338"/>
      <c r="C422" s="333" t="s">
        <v>2185</v>
      </c>
      <c r="D422" s="789"/>
      <c r="E422" s="791"/>
      <c r="F422" s="382"/>
      <c r="G422" s="323"/>
      <c r="H422" s="323"/>
      <c r="I422" s="323"/>
      <c r="J422" s="323"/>
      <c r="K422" s="323"/>
      <c r="L422" s="323"/>
    </row>
    <row r="423" spans="2:12" ht="32" thickBot="1">
      <c r="B423" s="338"/>
      <c r="C423" s="336" t="s">
        <v>2186</v>
      </c>
      <c r="D423" s="790"/>
      <c r="E423" s="792"/>
      <c r="F423" s="382"/>
      <c r="G423" s="323"/>
      <c r="H423" s="323"/>
      <c r="I423" s="323"/>
      <c r="J423" s="323"/>
      <c r="K423" s="323"/>
      <c r="L423" s="323"/>
    </row>
    <row r="424" spans="2:12">
      <c r="B424" s="338"/>
      <c r="C424" s="333" t="s">
        <v>2187</v>
      </c>
      <c r="D424" s="789"/>
      <c r="E424" s="791"/>
      <c r="F424" s="382"/>
      <c r="G424" s="323"/>
      <c r="H424" s="323"/>
      <c r="I424" s="323"/>
      <c r="J424" s="323"/>
      <c r="K424" s="323"/>
      <c r="L424" s="323"/>
    </row>
    <row r="425" spans="2:12" ht="52" thickBot="1">
      <c r="B425" s="338"/>
      <c r="C425" s="336" t="s">
        <v>2188</v>
      </c>
      <c r="D425" s="790"/>
      <c r="E425" s="792"/>
      <c r="F425" s="382"/>
      <c r="G425" s="323"/>
      <c r="H425" s="323"/>
      <c r="I425" s="323"/>
      <c r="J425" s="323"/>
      <c r="K425" s="323"/>
      <c r="L425" s="323"/>
    </row>
    <row r="426" spans="2:12">
      <c r="B426" s="338"/>
      <c r="C426" s="333" t="s">
        <v>2189</v>
      </c>
      <c r="D426" s="789"/>
      <c r="E426" s="791"/>
      <c r="F426" s="382"/>
      <c r="G426" s="323"/>
      <c r="H426" s="323"/>
      <c r="I426" s="323"/>
      <c r="J426" s="323"/>
      <c r="K426" s="323"/>
      <c r="L426" s="323"/>
    </row>
    <row r="427" spans="2:12" ht="16" thickBot="1">
      <c r="B427" s="338"/>
      <c r="C427" s="336" t="s">
        <v>2190</v>
      </c>
      <c r="D427" s="790"/>
      <c r="E427" s="792"/>
      <c r="F427" s="382"/>
      <c r="G427" s="323"/>
      <c r="H427" s="323"/>
      <c r="I427" s="323"/>
      <c r="J427" s="323"/>
      <c r="K427" s="323"/>
      <c r="L427" s="323"/>
    </row>
    <row r="428" spans="2:12">
      <c r="B428" s="338"/>
      <c r="C428" s="333" t="s">
        <v>2191</v>
      </c>
      <c r="D428" s="789"/>
      <c r="E428" s="791" t="s">
        <v>2192</v>
      </c>
      <c r="F428" s="382"/>
      <c r="G428" s="323"/>
      <c r="H428" s="323"/>
      <c r="I428" s="323"/>
      <c r="J428" s="323"/>
      <c r="K428" s="323"/>
      <c r="L428" s="323"/>
    </row>
    <row r="429" spans="2:12" ht="16" thickBot="1">
      <c r="B429" s="338"/>
      <c r="C429" s="336" t="s">
        <v>2193</v>
      </c>
      <c r="D429" s="790"/>
      <c r="E429" s="792"/>
      <c r="F429" s="382"/>
      <c r="G429" s="323"/>
      <c r="H429" s="323"/>
      <c r="I429" s="323"/>
      <c r="J429" s="323"/>
      <c r="K429" s="323"/>
      <c r="L429" s="323"/>
    </row>
    <row r="430" spans="2:12">
      <c r="B430" s="338"/>
      <c r="C430" s="333" t="s">
        <v>2194</v>
      </c>
      <c r="D430" s="789"/>
      <c r="E430" s="791" t="s">
        <v>2195</v>
      </c>
      <c r="F430" s="382"/>
      <c r="G430" s="323"/>
      <c r="H430" s="323"/>
      <c r="I430" s="323"/>
      <c r="J430" s="323"/>
      <c r="K430" s="323"/>
      <c r="L430" s="323"/>
    </row>
    <row r="431" spans="2:12" ht="42" thickBot="1">
      <c r="B431" s="344"/>
      <c r="C431" s="336" t="s">
        <v>2196</v>
      </c>
      <c r="D431" s="790"/>
      <c r="E431" s="792"/>
      <c r="F431" s="382"/>
      <c r="G431" s="323"/>
      <c r="H431" s="323"/>
      <c r="I431" s="323"/>
      <c r="J431" s="323"/>
      <c r="K431" s="323"/>
      <c r="L431" s="323"/>
    </row>
    <row r="432" spans="2:12">
      <c r="B432" s="332" t="s">
        <v>2197</v>
      </c>
      <c r="C432" s="333" t="s">
        <v>2198</v>
      </c>
      <c r="D432" s="789"/>
      <c r="E432" s="791" t="s">
        <v>2199</v>
      </c>
      <c r="F432" s="382"/>
      <c r="G432" s="323"/>
      <c r="H432" s="323"/>
      <c r="I432" s="323"/>
      <c r="J432" s="323"/>
      <c r="K432" s="323"/>
      <c r="L432" s="323"/>
    </row>
    <row r="433" spans="2:12" ht="42" thickBot="1">
      <c r="B433" s="335" t="s">
        <v>2200</v>
      </c>
      <c r="C433" s="336" t="s">
        <v>2201</v>
      </c>
      <c r="D433" s="790"/>
      <c r="E433" s="792"/>
      <c r="F433" s="382"/>
      <c r="G433" s="323"/>
      <c r="H433" s="323"/>
      <c r="I433" s="323"/>
      <c r="J433" s="323"/>
      <c r="K433" s="323"/>
      <c r="L433" s="323"/>
    </row>
    <row r="434" spans="2:12">
      <c r="B434" s="338"/>
      <c r="C434" s="333" t="s">
        <v>2202</v>
      </c>
      <c r="D434" s="789"/>
      <c r="E434" s="791" t="s">
        <v>2203</v>
      </c>
      <c r="F434" s="382"/>
      <c r="G434" s="323"/>
      <c r="H434" s="323"/>
      <c r="I434" s="323"/>
      <c r="J434" s="323"/>
      <c r="K434" s="323"/>
      <c r="L434" s="323"/>
    </row>
    <row r="435" spans="2:12" ht="16" thickBot="1">
      <c r="B435" s="338"/>
      <c r="C435" s="336" t="s">
        <v>2204</v>
      </c>
      <c r="D435" s="790"/>
      <c r="E435" s="792"/>
      <c r="F435" s="382"/>
      <c r="G435" s="323"/>
      <c r="H435" s="323"/>
      <c r="I435" s="323"/>
      <c r="J435" s="323"/>
      <c r="K435" s="323"/>
      <c r="L435" s="323"/>
    </row>
    <row r="436" spans="2:12">
      <c r="B436" s="338"/>
      <c r="C436" s="333" t="s">
        <v>2205</v>
      </c>
      <c r="D436" s="789"/>
      <c r="E436" s="791" t="s">
        <v>2206</v>
      </c>
      <c r="F436" s="382"/>
      <c r="G436" s="323"/>
      <c r="H436" s="323"/>
      <c r="I436" s="323"/>
      <c r="J436" s="323"/>
      <c r="K436" s="323"/>
      <c r="L436" s="323"/>
    </row>
    <row r="437" spans="2:12" ht="16" thickBot="1">
      <c r="B437" s="338"/>
      <c r="C437" s="336" t="s">
        <v>2207</v>
      </c>
      <c r="D437" s="790"/>
      <c r="E437" s="792"/>
      <c r="F437" s="382"/>
      <c r="G437" s="323"/>
      <c r="H437" s="323"/>
      <c r="I437" s="323"/>
      <c r="J437" s="323"/>
      <c r="K437" s="323"/>
      <c r="L437" s="323"/>
    </row>
    <row r="438" spans="2:12">
      <c r="B438" s="338"/>
      <c r="C438" s="333" t="s">
        <v>2208</v>
      </c>
      <c r="D438" s="789"/>
      <c r="E438" s="791" t="s">
        <v>2209</v>
      </c>
      <c r="F438" s="382"/>
      <c r="G438" s="323"/>
      <c r="H438" s="323"/>
      <c r="I438" s="323"/>
      <c r="J438" s="323"/>
      <c r="K438" s="323"/>
      <c r="L438" s="323"/>
    </row>
    <row r="439" spans="2:12" ht="22" thickBot="1">
      <c r="B439" s="338"/>
      <c r="C439" s="336" t="s">
        <v>2210</v>
      </c>
      <c r="D439" s="790"/>
      <c r="E439" s="792"/>
      <c r="F439" s="382"/>
      <c r="G439" s="323"/>
      <c r="H439" s="323"/>
      <c r="I439" s="323"/>
      <c r="J439" s="323"/>
      <c r="K439" s="323"/>
      <c r="L439" s="323"/>
    </row>
    <row r="440" spans="2:12">
      <c r="B440" s="338"/>
      <c r="C440" s="333" t="s">
        <v>2211</v>
      </c>
      <c r="D440" s="789"/>
      <c r="E440" s="791"/>
      <c r="F440" s="382"/>
      <c r="G440" s="323"/>
      <c r="H440" s="323"/>
      <c r="I440" s="323"/>
      <c r="J440" s="323"/>
      <c r="K440" s="323"/>
      <c r="L440" s="323"/>
    </row>
    <row r="441" spans="2:12" ht="22" thickBot="1">
      <c r="B441" s="338"/>
      <c r="C441" s="336" t="s">
        <v>2212</v>
      </c>
      <c r="D441" s="790"/>
      <c r="E441" s="792"/>
      <c r="F441" s="382"/>
      <c r="G441" s="323"/>
      <c r="H441" s="323"/>
      <c r="I441" s="323"/>
      <c r="J441" s="323"/>
      <c r="K441" s="323"/>
      <c r="L441" s="323"/>
    </row>
    <row r="442" spans="2:12">
      <c r="B442" s="338"/>
      <c r="C442" s="333" t="s">
        <v>2213</v>
      </c>
      <c r="D442" s="789"/>
      <c r="E442" s="791"/>
      <c r="F442" s="382"/>
      <c r="G442" s="323"/>
      <c r="H442" s="323"/>
      <c r="I442" s="323"/>
      <c r="J442" s="323"/>
      <c r="K442" s="323"/>
      <c r="L442" s="323"/>
    </row>
    <row r="443" spans="2:12" ht="16" thickBot="1">
      <c r="B443" s="338"/>
      <c r="C443" s="336" t="s">
        <v>2214</v>
      </c>
      <c r="D443" s="790"/>
      <c r="E443" s="792"/>
      <c r="F443" s="382"/>
      <c r="G443" s="323"/>
      <c r="H443" s="323"/>
      <c r="I443" s="323"/>
      <c r="J443" s="323"/>
      <c r="K443" s="323"/>
      <c r="L443" s="323"/>
    </row>
    <row r="444" spans="2:12">
      <c r="B444" s="338"/>
      <c r="C444" s="333" t="s">
        <v>2215</v>
      </c>
      <c r="D444" s="789"/>
      <c r="E444" s="791" t="s">
        <v>2216</v>
      </c>
      <c r="F444" s="382"/>
      <c r="G444" s="323"/>
      <c r="H444" s="323"/>
      <c r="I444" s="323"/>
      <c r="J444" s="323"/>
      <c r="K444" s="323"/>
      <c r="L444" s="323"/>
    </row>
    <row r="445" spans="2:12" ht="22" thickBot="1">
      <c r="B445" s="338"/>
      <c r="C445" s="336" t="s">
        <v>2217</v>
      </c>
      <c r="D445" s="790"/>
      <c r="E445" s="792"/>
      <c r="F445" s="382"/>
      <c r="G445" s="323"/>
      <c r="H445" s="323"/>
      <c r="I445" s="323"/>
      <c r="J445" s="323"/>
      <c r="K445" s="323"/>
      <c r="L445" s="323"/>
    </row>
    <row r="446" spans="2:12">
      <c r="B446" s="338"/>
      <c r="C446" s="333" t="s">
        <v>2218</v>
      </c>
      <c r="D446" s="789"/>
      <c r="E446" s="791" t="s">
        <v>2219</v>
      </c>
      <c r="F446" s="382"/>
      <c r="G446" s="323"/>
      <c r="H446" s="323"/>
      <c r="I446" s="323"/>
      <c r="J446" s="323"/>
      <c r="K446" s="323"/>
      <c r="L446" s="323"/>
    </row>
    <row r="447" spans="2:12" ht="22" thickBot="1">
      <c r="B447" s="338"/>
      <c r="C447" s="336" t="s">
        <v>2220</v>
      </c>
      <c r="D447" s="790"/>
      <c r="E447" s="792"/>
      <c r="F447" s="382"/>
      <c r="G447" s="323"/>
      <c r="H447" s="323"/>
      <c r="I447" s="323"/>
      <c r="J447" s="323"/>
      <c r="K447" s="323"/>
      <c r="L447" s="323"/>
    </row>
    <row r="448" spans="2:12">
      <c r="B448" s="338"/>
      <c r="C448" s="333" t="s">
        <v>2221</v>
      </c>
      <c r="D448" s="789"/>
      <c r="E448" s="791"/>
      <c r="F448" s="382"/>
      <c r="G448" s="323"/>
      <c r="H448" s="323"/>
      <c r="I448" s="323"/>
      <c r="J448" s="323"/>
      <c r="K448" s="323"/>
      <c r="L448" s="323"/>
    </row>
    <row r="449" spans="2:12" ht="16" thickBot="1">
      <c r="B449" s="338"/>
      <c r="C449" s="336" t="s">
        <v>2222</v>
      </c>
      <c r="D449" s="790"/>
      <c r="E449" s="792"/>
      <c r="F449" s="382"/>
      <c r="G449" s="323"/>
      <c r="H449" s="323"/>
      <c r="I449" s="323"/>
      <c r="J449" s="323"/>
      <c r="K449" s="323"/>
      <c r="L449" s="323"/>
    </row>
    <row r="450" spans="2:12">
      <c r="B450" s="338"/>
      <c r="C450" s="333" t="s">
        <v>2223</v>
      </c>
      <c r="D450" s="789"/>
      <c r="E450" s="791"/>
      <c r="F450" s="382"/>
      <c r="G450" s="323"/>
      <c r="H450" s="323"/>
      <c r="I450" s="323"/>
      <c r="J450" s="323"/>
      <c r="K450" s="323"/>
      <c r="L450" s="323"/>
    </row>
    <row r="451" spans="2:12" ht="22" thickBot="1">
      <c r="B451" s="344"/>
      <c r="C451" s="336" t="s">
        <v>2224</v>
      </c>
      <c r="D451" s="790"/>
      <c r="E451" s="792"/>
      <c r="F451" s="382"/>
      <c r="G451" s="323"/>
      <c r="H451" s="323"/>
      <c r="I451" s="323"/>
      <c r="J451" s="323"/>
      <c r="K451" s="323"/>
      <c r="L451" s="323"/>
    </row>
    <row r="452" spans="2:12">
      <c r="B452" s="335"/>
      <c r="C452" s="333" t="s">
        <v>2225</v>
      </c>
      <c r="D452" s="789"/>
      <c r="E452" s="791"/>
      <c r="F452" s="382"/>
      <c r="G452" s="323"/>
      <c r="H452" s="323"/>
      <c r="I452" s="323"/>
      <c r="J452" s="323"/>
      <c r="K452" s="323"/>
      <c r="L452" s="323"/>
    </row>
    <row r="453" spans="2:12">
      <c r="B453" s="335"/>
      <c r="C453" s="357" t="s">
        <v>2226</v>
      </c>
      <c r="D453" s="804"/>
      <c r="E453" s="805"/>
      <c r="F453" s="382"/>
      <c r="G453" s="323"/>
      <c r="H453" s="323"/>
      <c r="I453" s="323"/>
      <c r="J453" s="323"/>
      <c r="K453" s="323"/>
      <c r="L453" s="323"/>
    </row>
    <row r="454" spans="2:12">
      <c r="B454" s="335"/>
      <c r="C454" s="358"/>
      <c r="D454" s="804"/>
      <c r="E454" s="805"/>
      <c r="F454" s="382"/>
      <c r="G454" s="323"/>
      <c r="H454" s="323"/>
      <c r="I454" s="323"/>
      <c r="J454" s="323"/>
      <c r="K454" s="323"/>
      <c r="L454" s="323"/>
    </row>
    <row r="455" spans="2:12">
      <c r="B455" s="335"/>
      <c r="C455" s="358"/>
      <c r="D455" s="804"/>
      <c r="E455" s="805"/>
      <c r="F455" s="382"/>
      <c r="G455" s="323"/>
      <c r="H455" s="323"/>
      <c r="I455" s="323"/>
      <c r="J455" s="323"/>
      <c r="K455" s="323"/>
      <c r="L455" s="323"/>
    </row>
    <row r="456" spans="2:12">
      <c r="B456" s="335"/>
      <c r="C456" s="358"/>
      <c r="D456" s="804"/>
      <c r="E456" s="805"/>
      <c r="F456" s="382"/>
      <c r="G456" s="323"/>
      <c r="H456" s="323"/>
      <c r="I456" s="323"/>
      <c r="J456" s="323"/>
      <c r="K456" s="323"/>
      <c r="L456" s="323"/>
    </row>
    <row r="457" spans="2:12">
      <c r="B457" s="335"/>
      <c r="C457" s="358"/>
      <c r="D457" s="804"/>
      <c r="E457" s="805"/>
      <c r="F457" s="382"/>
      <c r="G457" s="323"/>
      <c r="H457" s="323"/>
      <c r="I457" s="323"/>
      <c r="J457" s="323"/>
      <c r="K457" s="323"/>
      <c r="L457" s="323"/>
    </row>
    <row r="458" spans="2:12">
      <c r="B458" s="335"/>
      <c r="C458" s="358"/>
      <c r="D458" s="804"/>
      <c r="E458" s="805"/>
      <c r="F458" s="382"/>
      <c r="G458" s="323"/>
      <c r="H458" s="323"/>
      <c r="I458" s="323"/>
      <c r="J458" s="323"/>
      <c r="K458" s="323"/>
      <c r="L458" s="323"/>
    </row>
    <row r="459" spans="2:12">
      <c r="B459" s="332" t="s">
        <v>2227</v>
      </c>
      <c r="C459" s="358"/>
      <c r="D459" s="804"/>
      <c r="E459" s="805"/>
      <c r="F459" s="382"/>
      <c r="G459" s="323"/>
      <c r="H459" s="323"/>
      <c r="I459" s="323"/>
      <c r="J459" s="323"/>
      <c r="K459" s="323"/>
      <c r="L459" s="323"/>
    </row>
    <row r="460" spans="2:12" ht="21.5">
      <c r="B460" s="335" t="s">
        <v>2228</v>
      </c>
      <c r="C460" s="358"/>
      <c r="D460" s="804"/>
      <c r="E460" s="805"/>
      <c r="F460" s="382"/>
      <c r="G460" s="323"/>
      <c r="H460" s="323"/>
      <c r="I460" s="323"/>
      <c r="J460" s="323"/>
      <c r="K460" s="323"/>
      <c r="L460" s="323"/>
    </row>
    <row r="461" spans="2:12" ht="16" thickBot="1">
      <c r="B461" s="335"/>
      <c r="C461" s="359"/>
      <c r="D461" s="790"/>
      <c r="E461" s="792"/>
      <c r="F461" s="382"/>
      <c r="G461" s="323"/>
      <c r="H461" s="323"/>
      <c r="I461" s="323"/>
      <c r="J461" s="323"/>
      <c r="K461" s="323"/>
      <c r="L461" s="323"/>
    </row>
    <row r="462" spans="2:12">
      <c r="B462" s="335"/>
      <c r="C462" s="333" t="s">
        <v>2229</v>
      </c>
      <c r="D462" s="789"/>
      <c r="E462" s="791"/>
      <c r="F462" s="382"/>
      <c r="G462" s="323"/>
      <c r="H462" s="323"/>
      <c r="I462" s="323"/>
      <c r="J462" s="323"/>
      <c r="K462" s="323"/>
      <c r="L462" s="323"/>
    </row>
    <row r="463" spans="2:12" ht="16" thickBot="1">
      <c r="B463" s="335"/>
      <c r="C463" s="336" t="s">
        <v>2230</v>
      </c>
      <c r="D463" s="790"/>
      <c r="E463" s="792"/>
      <c r="F463" s="382"/>
      <c r="G463" s="323"/>
      <c r="H463" s="323"/>
      <c r="I463" s="323"/>
      <c r="J463" s="323"/>
      <c r="K463" s="323"/>
      <c r="L463" s="323"/>
    </row>
    <row r="464" spans="2:12">
      <c r="B464" s="335"/>
      <c r="C464" s="333" t="s">
        <v>2231</v>
      </c>
      <c r="D464" s="789"/>
      <c r="E464" s="791"/>
      <c r="F464" s="382"/>
      <c r="G464" s="323"/>
      <c r="H464" s="323"/>
      <c r="I464" s="323"/>
      <c r="J464" s="323"/>
      <c r="K464" s="323"/>
      <c r="L464" s="323"/>
    </row>
    <row r="465" spans="2:12" ht="16" thickBot="1">
      <c r="B465" s="335"/>
      <c r="C465" s="336" t="s">
        <v>2232</v>
      </c>
      <c r="D465" s="790"/>
      <c r="E465" s="792"/>
      <c r="F465" s="382"/>
      <c r="G465" s="323"/>
      <c r="H465" s="323"/>
      <c r="I465" s="323"/>
      <c r="J465" s="323"/>
      <c r="K465" s="323"/>
      <c r="L465" s="323"/>
    </row>
    <row r="466" spans="2:12">
      <c r="B466" s="335"/>
      <c r="C466" s="333" t="s">
        <v>2233</v>
      </c>
      <c r="D466" s="789"/>
      <c r="E466" s="791" t="s">
        <v>2234</v>
      </c>
      <c r="F466" s="382"/>
      <c r="G466" s="323"/>
      <c r="H466" s="323"/>
      <c r="I466" s="323"/>
      <c r="J466" s="323"/>
      <c r="K466" s="323"/>
      <c r="L466" s="323"/>
    </row>
    <row r="467" spans="2:12" ht="22" thickBot="1">
      <c r="B467" s="335"/>
      <c r="C467" s="336" t="s">
        <v>2235</v>
      </c>
      <c r="D467" s="790"/>
      <c r="E467" s="792"/>
      <c r="F467" s="382"/>
      <c r="G467" s="323"/>
      <c r="H467" s="323"/>
      <c r="I467" s="323"/>
      <c r="J467" s="323"/>
      <c r="K467" s="323"/>
      <c r="L467" s="323"/>
    </row>
    <row r="468" spans="2:12">
      <c r="B468" s="335"/>
      <c r="C468" s="333" t="s">
        <v>2236</v>
      </c>
      <c r="D468" s="789"/>
      <c r="E468" s="791"/>
      <c r="F468" s="382"/>
      <c r="G468" s="323"/>
      <c r="H468" s="323"/>
      <c r="I468" s="323"/>
      <c r="J468" s="323"/>
      <c r="K468" s="323"/>
      <c r="L468" s="323"/>
    </row>
    <row r="469" spans="2:12" ht="22" thickBot="1">
      <c r="B469" s="338"/>
      <c r="C469" s="336" t="s">
        <v>2237</v>
      </c>
      <c r="D469" s="790"/>
      <c r="E469" s="792"/>
      <c r="F469" s="382"/>
      <c r="G469" s="323"/>
      <c r="H469" s="323"/>
      <c r="I469" s="323"/>
      <c r="J469" s="323"/>
      <c r="K469" s="323"/>
      <c r="L469" s="323"/>
    </row>
    <row r="470" spans="2:12">
      <c r="B470" s="338"/>
      <c r="C470" s="333" t="s">
        <v>2238</v>
      </c>
      <c r="D470" s="789"/>
      <c r="E470" s="791"/>
      <c r="F470" s="382"/>
      <c r="G470" s="323"/>
      <c r="H470" s="323"/>
      <c r="I470" s="323"/>
      <c r="J470" s="323"/>
      <c r="K470" s="323"/>
      <c r="L470" s="323"/>
    </row>
    <row r="471" spans="2:12" ht="32" thickBot="1">
      <c r="B471" s="338"/>
      <c r="C471" s="336" t="s">
        <v>2239</v>
      </c>
      <c r="D471" s="790"/>
      <c r="E471" s="792"/>
      <c r="F471" s="382"/>
      <c r="G471" s="323"/>
      <c r="H471" s="323"/>
      <c r="I471" s="323"/>
      <c r="J471" s="323"/>
      <c r="K471" s="323"/>
      <c r="L471" s="323"/>
    </row>
    <row r="472" spans="2:12">
      <c r="B472" s="338"/>
      <c r="C472" s="333" t="s">
        <v>2240</v>
      </c>
      <c r="D472" s="789"/>
      <c r="E472" s="791" t="s">
        <v>2241</v>
      </c>
      <c r="F472" s="382"/>
      <c r="G472" s="323"/>
      <c r="H472" s="323"/>
      <c r="I472" s="323"/>
      <c r="J472" s="323"/>
      <c r="K472" s="323"/>
      <c r="L472" s="323"/>
    </row>
    <row r="473" spans="2:12" ht="32" thickBot="1">
      <c r="B473" s="338"/>
      <c r="C473" s="336" t="s">
        <v>2242</v>
      </c>
      <c r="D473" s="790"/>
      <c r="E473" s="792"/>
      <c r="F473" s="382"/>
      <c r="G473" s="323"/>
      <c r="H473" s="323"/>
      <c r="I473" s="323"/>
      <c r="J473" s="323"/>
      <c r="K473" s="323"/>
      <c r="L473" s="323"/>
    </row>
    <row r="474" spans="2:12">
      <c r="B474" s="338"/>
      <c r="C474" s="333" t="s">
        <v>2243</v>
      </c>
      <c r="D474" s="789"/>
      <c r="E474" s="791"/>
      <c r="F474" s="382"/>
      <c r="G474" s="323"/>
      <c r="H474" s="323"/>
      <c r="I474" s="323"/>
      <c r="J474" s="323"/>
      <c r="K474" s="323"/>
      <c r="L474" s="323"/>
    </row>
    <row r="475" spans="2:12" ht="16" thickBot="1">
      <c r="B475" s="344"/>
      <c r="C475" s="336" t="s">
        <v>2244</v>
      </c>
      <c r="D475" s="790"/>
      <c r="E475" s="792"/>
      <c r="F475" s="382"/>
      <c r="G475" s="323"/>
      <c r="H475" s="323"/>
      <c r="I475" s="323"/>
      <c r="J475" s="323"/>
      <c r="K475" s="323"/>
      <c r="L475" s="323"/>
    </row>
    <row r="476" spans="2:12">
      <c r="B476" s="332" t="s">
        <v>2245</v>
      </c>
      <c r="C476" s="789"/>
      <c r="D476" s="789"/>
      <c r="E476" s="791"/>
      <c r="F476" s="382"/>
      <c r="G476" s="323"/>
      <c r="H476" s="323"/>
      <c r="I476" s="323"/>
      <c r="J476" s="323"/>
      <c r="K476" s="323"/>
      <c r="L476" s="323"/>
    </row>
    <row r="477" spans="2:12" ht="32" thickBot="1">
      <c r="B477" s="337" t="s">
        <v>2246</v>
      </c>
      <c r="C477" s="790"/>
      <c r="D477" s="790"/>
      <c r="E477" s="792"/>
      <c r="F477" s="382"/>
      <c r="G477" s="323"/>
      <c r="H477" s="323"/>
      <c r="I477" s="323"/>
      <c r="J477" s="323"/>
      <c r="K477" s="323"/>
      <c r="L477" s="323"/>
    </row>
    <row r="478" spans="2:12">
      <c r="B478" s="332" t="s">
        <v>2247</v>
      </c>
      <c r="C478" s="789"/>
      <c r="D478" s="789"/>
      <c r="E478" s="791"/>
      <c r="F478" s="382"/>
      <c r="G478" s="323"/>
      <c r="H478" s="323"/>
      <c r="I478" s="323"/>
      <c r="J478" s="323"/>
      <c r="K478" s="323"/>
      <c r="L478" s="323"/>
    </row>
    <row r="479" spans="2:12" ht="42" thickBot="1">
      <c r="B479" s="337" t="s">
        <v>2248</v>
      </c>
      <c r="C479" s="790"/>
      <c r="D479" s="790"/>
      <c r="E479" s="792"/>
      <c r="F479" s="382"/>
      <c r="G479" s="323"/>
      <c r="H479" s="323"/>
      <c r="I479" s="323"/>
      <c r="J479" s="323"/>
      <c r="K479" s="323"/>
      <c r="L479" s="323"/>
    </row>
    <row r="480" spans="2:12">
      <c r="B480" s="383" t="s">
        <v>2036</v>
      </c>
      <c r="E480" s="385"/>
      <c r="F480" s="386"/>
      <c r="G480" s="323"/>
      <c r="H480" s="323"/>
      <c r="I480" s="323"/>
      <c r="J480" s="323"/>
      <c r="K480" s="323"/>
      <c r="L480" s="323"/>
    </row>
    <row r="481" spans="2:12" ht="16" thickBot="1">
      <c r="B481" s="814" t="s">
        <v>2249</v>
      </c>
      <c r="C481" s="815"/>
      <c r="D481" s="815"/>
      <c r="E481" s="816"/>
      <c r="F481" s="386"/>
      <c r="G481" s="323"/>
      <c r="H481" s="323"/>
      <c r="I481" s="323"/>
      <c r="J481" s="323"/>
      <c r="K481" s="323"/>
      <c r="L481" s="323"/>
    </row>
    <row r="482" spans="2:12">
      <c r="B482" s="332" t="s">
        <v>2250</v>
      </c>
      <c r="C482" s="789"/>
      <c r="D482" s="789"/>
      <c r="E482" s="791"/>
      <c r="F482" s="382"/>
      <c r="G482" s="323"/>
      <c r="H482" s="323"/>
      <c r="I482" s="323"/>
      <c r="J482" s="323"/>
      <c r="K482" s="323"/>
      <c r="L482" s="323"/>
    </row>
    <row r="483" spans="2:12" ht="16" thickBot="1">
      <c r="B483" s="337" t="s">
        <v>2251</v>
      </c>
      <c r="C483" s="790"/>
      <c r="D483" s="790"/>
      <c r="E483" s="792"/>
      <c r="F483" s="382"/>
      <c r="G483" s="323"/>
      <c r="H483" s="323"/>
      <c r="I483" s="323"/>
      <c r="J483" s="323"/>
      <c r="K483" s="323"/>
      <c r="L483" s="323"/>
    </row>
    <row r="484" spans="2:12">
      <c r="B484" s="332" t="s">
        <v>2252</v>
      </c>
      <c r="C484" s="789"/>
      <c r="D484" s="789"/>
      <c r="E484" s="791" t="s">
        <v>2253</v>
      </c>
      <c r="F484" s="382"/>
      <c r="G484" s="323"/>
      <c r="H484" s="323"/>
      <c r="I484" s="323"/>
      <c r="J484" s="323"/>
      <c r="K484" s="323"/>
      <c r="L484" s="323"/>
    </row>
    <row r="485" spans="2:12" ht="52" thickBot="1">
      <c r="B485" s="337" t="s">
        <v>2254</v>
      </c>
      <c r="C485" s="790"/>
      <c r="D485" s="790"/>
      <c r="E485" s="792"/>
      <c r="F485" s="382"/>
      <c r="G485" s="323"/>
      <c r="H485" s="323"/>
      <c r="I485" s="323"/>
      <c r="J485" s="323"/>
      <c r="K485" s="323"/>
      <c r="L485" s="323"/>
    </row>
    <row r="486" spans="2:12">
      <c r="B486" s="332" t="s">
        <v>2255</v>
      </c>
      <c r="C486" s="333" t="s">
        <v>2256</v>
      </c>
      <c r="D486" s="789"/>
      <c r="E486" s="791"/>
      <c r="F486" s="382"/>
      <c r="G486" s="323"/>
      <c r="H486" s="323"/>
      <c r="I486" s="323"/>
      <c r="J486" s="323"/>
      <c r="K486" s="323"/>
      <c r="L486" s="323"/>
    </row>
    <row r="487" spans="2:12" ht="32" thickBot="1">
      <c r="B487" s="335" t="s">
        <v>2257</v>
      </c>
      <c r="C487" s="336" t="s">
        <v>2258</v>
      </c>
      <c r="D487" s="790"/>
      <c r="E487" s="792"/>
      <c r="F487" s="382"/>
      <c r="G487" s="323"/>
      <c r="H487" s="323"/>
      <c r="I487" s="323"/>
      <c r="J487" s="323"/>
      <c r="K487" s="323"/>
      <c r="L487" s="323"/>
    </row>
    <row r="488" spans="2:12">
      <c r="B488" s="338"/>
      <c r="C488" s="333" t="s">
        <v>2259</v>
      </c>
      <c r="D488" s="789"/>
      <c r="E488" s="791"/>
      <c r="F488" s="382"/>
      <c r="G488" s="323"/>
      <c r="H488" s="323"/>
      <c r="I488" s="323"/>
      <c r="J488" s="323"/>
      <c r="K488" s="323"/>
      <c r="L488" s="323"/>
    </row>
    <row r="489" spans="2:12" ht="16" thickBot="1">
      <c r="B489" s="338"/>
      <c r="C489" s="336" t="s">
        <v>2260</v>
      </c>
      <c r="D489" s="790"/>
      <c r="E489" s="792"/>
      <c r="F489" s="382"/>
      <c r="G489" s="323"/>
      <c r="H489" s="323"/>
      <c r="I489" s="323"/>
      <c r="J489" s="323"/>
      <c r="K489" s="323"/>
      <c r="L489" s="323"/>
    </row>
    <row r="490" spans="2:12">
      <c r="B490" s="338"/>
      <c r="C490" s="333" t="s">
        <v>2261</v>
      </c>
      <c r="D490" s="789"/>
      <c r="E490" s="791"/>
      <c r="F490" s="382"/>
      <c r="G490" s="323"/>
      <c r="H490" s="323"/>
      <c r="I490" s="323"/>
      <c r="J490" s="323"/>
      <c r="K490" s="323"/>
      <c r="L490" s="323"/>
    </row>
    <row r="491" spans="2:12" ht="16" thickBot="1">
      <c r="B491" s="338"/>
      <c r="C491" s="336" t="s">
        <v>2262</v>
      </c>
      <c r="D491" s="790"/>
      <c r="E491" s="792"/>
      <c r="F491" s="382"/>
      <c r="G491" s="323"/>
      <c r="H491" s="323"/>
      <c r="I491" s="323"/>
      <c r="J491" s="323"/>
      <c r="K491" s="323"/>
      <c r="L491" s="323"/>
    </row>
    <row r="492" spans="2:12">
      <c r="B492" s="338"/>
      <c r="C492" s="333" t="s">
        <v>2263</v>
      </c>
      <c r="D492" s="789"/>
      <c r="E492" s="791" t="s">
        <v>2264</v>
      </c>
      <c r="F492" s="382"/>
      <c r="G492" s="323"/>
      <c r="H492" s="323"/>
      <c r="I492" s="323"/>
      <c r="J492" s="323"/>
      <c r="K492" s="323"/>
      <c r="L492" s="323"/>
    </row>
    <row r="493" spans="2:12" ht="16" thickBot="1">
      <c r="B493" s="338"/>
      <c r="C493" s="336" t="s">
        <v>2265</v>
      </c>
      <c r="D493" s="790"/>
      <c r="E493" s="792"/>
      <c r="F493" s="382"/>
      <c r="G493" s="323"/>
      <c r="H493" s="323"/>
      <c r="I493" s="323"/>
      <c r="J493" s="323"/>
      <c r="K493" s="323"/>
      <c r="L493" s="323"/>
    </row>
    <row r="494" spans="2:12">
      <c r="B494" s="338"/>
      <c r="C494" s="333" t="s">
        <v>2266</v>
      </c>
      <c r="D494" s="789"/>
      <c r="E494" s="791"/>
      <c r="F494" s="382"/>
      <c r="G494" s="323"/>
      <c r="H494" s="323"/>
      <c r="I494" s="323"/>
      <c r="J494" s="323"/>
      <c r="K494" s="323"/>
      <c r="L494" s="323"/>
    </row>
    <row r="495" spans="2:12" ht="42" thickBot="1">
      <c r="B495" s="338"/>
      <c r="C495" s="336" t="s">
        <v>2267</v>
      </c>
      <c r="D495" s="790"/>
      <c r="E495" s="792"/>
      <c r="F495" s="382"/>
      <c r="G495" s="323"/>
      <c r="H495" s="323"/>
      <c r="I495" s="323"/>
      <c r="J495" s="323"/>
      <c r="K495" s="323"/>
      <c r="L495" s="323"/>
    </row>
    <row r="496" spans="2:12">
      <c r="B496" s="338"/>
      <c r="C496" s="333" t="s">
        <v>2268</v>
      </c>
      <c r="D496" s="789"/>
      <c r="E496" s="791"/>
      <c r="F496" s="382"/>
      <c r="G496" s="323"/>
      <c r="H496" s="323"/>
      <c r="I496" s="323"/>
      <c r="J496" s="323"/>
      <c r="K496" s="323"/>
      <c r="L496" s="323"/>
    </row>
    <row r="497" spans="2:12" ht="16" thickBot="1">
      <c r="B497" s="338"/>
      <c r="C497" s="336" t="s">
        <v>2269</v>
      </c>
      <c r="D497" s="790"/>
      <c r="E497" s="792"/>
      <c r="F497" s="382"/>
      <c r="G497" s="323"/>
      <c r="H497" s="323"/>
      <c r="I497" s="323"/>
      <c r="J497" s="323"/>
      <c r="K497" s="323"/>
      <c r="L497" s="323"/>
    </row>
    <row r="498" spans="2:12">
      <c r="B498" s="338"/>
      <c r="C498" s="333" t="s">
        <v>2270</v>
      </c>
      <c r="D498" s="789"/>
      <c r="E498" s="791"/>
      <c r="F498" s="382"/>
      <c r="G498" s="323"/>
      <c r="H498" s="323"/>
      <c r="I498" s="323"/>
      <c r="J498" s="323"/>
      <c r="K498" s="323"/>
      <c r="L498" s="323"/>
    </row>
    <row r="499" spans="2:12" ht="22" thickBot="1">
      <c r="B499" s="344"/>
      <c r="C499" s="336" t="s">
        <v>2271</v>
      </c>
      <c r="D499" s="790"/>
      <c r="E499" s="792"/>
      <c r="F499" s="382"/>
      <c r="G499" s="323"/>
      <c r="H499" s="323"/>
      <c r="I499" s="323"/>
      <c r="J499" s="323"/>
      <c r="K499" s="323"/>
      <c r="L499" s="323"/>
    </row>
    <row r="500" spans="2:12" ht="15" customHeight="1">
      <c r="B500" s="332" t="s">
        <v>2272</v>
      </c>
      <c r="C500" s="333" t="s">
        <v>2273</v>
      </c>
      <c r="D500" s="789"/>
      <c r="E500" s="791" t="s">
        <v>2274</v>
      </c>
      <c r="F500" s="382"/>
      <c r="G500" s="323"/>
      <c r="H500" s="323"/>
      <c r="I500" s="323"/>
      <c r="J500" s="323"/>
      <c r="K500" s="323"/>
      <c r="L500" s="323"/>
    </row>
    <row r="501" spans="2:12" ht="32" thickBot="1">
      <c r="B501" s="335" t="s">
        <v>2275</v>
      </c>
      <c r="C501" s="336" t="s">
        <v>2276</v>
      </c>
      <c r="D501" s="790"/>
      <c r="E501" s="792"/>
      <c r="F501" s="382"/>
      <c r="G501" s="323"/>
      <c r="H501" s="323"/>
      <c r="I501" s="323"/>
      <c r="J501" s="323"/>
      <c r="K501" s="323"/>
      <c r="L501" s="323"/>
    </row>
    <row r="502" spans="2:12">
      <c r="B502" s="338"/>
      <c r="C502" s="333" t="s">
        <v>2277</v>
      </c>
      <c r="D502" s="789"/>
      <c r="E502" s="791"/>
      <c r="F502" s="382"/>
      <c r="G502" s="323"/>
      <c r="H502" s="323"/>
      <c r="I502" s="323"/>
      <c r="J502" s="323"/>
      <c r="K502" s="323"/>
      <c r="L502" s="323"/>
    </row>
    <row r="503" spans="2:12" ht="32" thickBot="1">
      <c r="B503" s="338"/>
      <c r="C503" s="336" t="s">
        <v>2278</v>
      </c>
      <c r="D503" s="790"/>
      <c r="E503" s="792"/>
      <c r="F503" s="382"/>
      <c r="G503" s="323"/>
      <c r="H503" s="323"/>
      <c r="I503" s="323"/>
      <c r="J503" s="323"/>
      <c r="K503" s="323"/>
      <c r="L503" s="323"/>
    </row>
    <row r="504" spans="2:12">
      <c r="B504" s="338"/>
      <c r="C504" s="333" t="s">
        <v>2279</v>
      </c>
      <c r="D504" s="789"/>
      <c r="E504" s="791"/>
      <c r="F504" s="382"/>
      <c r="G504" s="323"/>
      <c r="H504" s="323"/>
      <c r="I504" s="323"/>
      <c r="J504" s="323"/>
      <c r="K504" s="323"/>
      <c r="L504" s="323"/>
    </row>
    <row r="505" spans="2:12" ht="32" thickBot="1">
      <c r="B505" s="338"/>
      <c r="C505" s="336" t="s">
        <v>2280</v>
      </c>
      <c r="D505" s="790"/>
      <c r="E505" s="792"/>
      <c r="F505" s="382"/>
      <c r="G505" s="323"/>
      <c r="H505" s="323"/>
      <c r="I505" s="323"/>
      <c r="J505" s="323"/>
      <c r="K505" s="323"/>
      <c r="L505" s="323"/>
    </row>
    <row r="506" spans="2:12">
      <c r="B506" s="338"/>
      <c r="C506" s="333" t="s">
        <v>2281</v>
      </c>
      <c r="D506" s="789"/>
      <c r="E506" s="791"/>
      <c r="F506" s="382"/>
      <c r="G506" s="323"/>
      <c r="H506" s="323"/>
      <c r="I506" s="323"/>
      <c r="J506" s="323"/>
      <c r="K506" s="323"/>
      <c r="L506" s="323"/>
    </row>
    <row r="507" spans="2:12" ht="22" thickBot="1">
      <c r="B507" s="338"/>
      <c r="C507" s="336" t="s">
        <v>2282</v>
      </c>
      <c r="D507" s="790"/>
      <c r="E507" s="792"/>
      <c r="F507" s="382"/>
      <c r="G507" s="323"/>
      <c r="H507" s="323"/>
      <c r="I507" s="323"/>
      <c r="J507" s="323"/>
      <c r="K507" s="323"/>
      <c r="L507" s="323"/>
    </row>
    <row r="508" spans="2:12">
      <c r="B508" s="338"/>
      <c r="C508" s="333" t="s">
        <v>2283</v>
      </c>
      <c r="D508" s="789"/>
      <c r="E508" s="791"/>
      <c r="F508" s="382"/>
      <c r="G508" s="323"/>
      <c r="H508" s="323"/>
      <c r="I508" s="323"/>
      <c r="J508" s="323"/>
      <c r="K508" s="323"/>
      <c r="L508" s="323"/>
    </row>
    <row r="509" spans="2:12" ht="32" thickBot="1">
      <c r="B509" s="344"/>
      <c r="C509" s="336" t="s">
        <v>2284</v>
      </c>
      <c r="D509" s="790"/>
      <c r="E509" s="792"/>
      <c r="F509" s="382"/>
      <c r="G509" s="323"/>
      <c r="H509" s="323"/>
      <c r="I509" s="323"/>
      <c r="J509" s="323"/>
      <c r="K509" s="323"/>
      <c r="L509" s="323"/>
    </row>
    <row r="510" spans="2:12">
      <c r="B510" s="332" t="s">
        <v>2285</v>
      </c>
      <c r="C510" s="333" t="s">
        <v>2286</v>
      </c>
      <c r="D510" s="789"/>
      <c r="E510" s="791"/>
      <c r="F510" s="382"/>
      <c r="G510" s="323"/>
      <c r="H510" s="323"/>
      <c r="I510" s="323"/>
      <c r="J510" s="323"/>
      <c r="K510" s="323"/>
      <c r="L510" s="323"/>
    </row>
    <row r="511" spans="2:12" ht="32" thickBot="1">
      <c r="B511" s="335" t="s">
        <v>2287</v>
      </c>
      <c r="C511" s="336" t="s">
        <v>2288</v>
      </c>
      <c r="D511" s="790"/>
      <c r="E511" s="792"/>
      <c r="F511" s="382"/>
      <c r="G511" s="323"/>
      <c r="H511" s="323"/>
      <c r="I511" s="323"/>
      <c r="J511" s="323"/>
      <c r="K511" s="323"/>
      <c r="L511" s="323"/>
    </row>
    <row r="512" spans="2:12">
      <c r="B512" s="338"/>
      <c r="C512" s="333" t="s">
        <v>2289</v>
      </c>
      <c r="D512" s="789"/>
      <c r="E512" s="791"/>
      <c r="F512" s="382"/>
      <c r="G512" s="323"/>
      <c r="H512" s="323"/>
      <c r="I512" s="323"/>
      <c r="J512" s="323"/>
      <c r="K512" s="323"/>
      <c r="L512" s="323"/>
    </row>
    <row r="513" spans="2:12" ht="22" thickBot="1">
      <c r="B513" s="338"/>
      <c r="C513" s="336" t="s">
        <v>2290</v>
      </c>
      <c r="D513" s="790"/>
      <c r="E513" s="792"/>
      <c r="F513" s="382"/>
      <c r="G513" s="323"/>
      <c r="H513" s="323"/>
      <c r="I513" s="323"/>
      <c r="J513" s="323"/>
      <c r="K513" s="323"/>
      <c r="L513" s="323"/>
    </row>
    <row r="514" spans="2:12">
      <c r="B514" s="338"/>
      <c r="C514" s="333" t="s">
        <v>2291</v>
      </c>
      <c r="D514" s="789"/>
      <c r="E514" s="791" t="s">
        <v>2292</v>
      </c>
      <c r="F514" s="382"/>
      <c r="G514" s="323"/>
      <c r="H514" s="323"/>
      <c r="I514" s="323"/>
      <c r="J514" s="323"/>
      <c r="K514" s="323"/>
      <c r="L514" s="323"/>
    </row>
    <row r="515" spans="2:12" ht="16" thickBot="1">
      <c r="B515" s="338"/>
      <c r="C515" s="336" t="s">
        <v>2293</v>
      </c>
      <c r="D515" s="790"/>
      <c r="E515" s="792"/>
      <c r="F515" s="382"/>
      <c r="G515" s="323"/>
      <c r="H515" s="323"/>
      <c r="I515" s="323"/>
      <c r="J515" s="323"/>
      <c r="K515" s="323"/>
      <c r="L515" s="323"/>
    </row>
    <row r="516" spans="2:12">
      <c r="B516" s="338"/>
      <c r="C516" s="333" t="s">
        <v>2294</v>
      </c>
      <c r="D516" s="789"/>
      <c r="E516" s="791" t="s">
        <v>2295</v>
      </c>
      <c r="F516" s="382"/>
      <c r="G516" s="323"/>
      <c r="H516" s="323"/>
      <c r="I516" s="323"/>
      <c r="J516" s="323"/>
      <c r="K516" s="323"/>
      <c r="L516" s="323"/>
    </row>
    <row r="517" spans="2:12" ht="22" thickBot="1">
      <c r="B517" s="338"/>
      <c r="C517" s="336" t="s">
        <v>2296</v>
      </c>
      <c r="D517" s="790"/>
      <c r="E517" s="792"/>
      <c r="F517" s="382"/>
      <c r="G517" s="323"/>
      <c r="H517" s="323"/>
      <c r="I517" s="323"/>
      <c r="J517" s="323"/>
      <c r="K517" s="323"/>
      <c r="L517" s="323"/>
    </row>
    <row r="518" spans="2:12">
      <c r="B518" s="338"/>
      <c r="C518" s="333" t="s">
        <v>2297</v>
      </c>
      <c r="D518" s="789"/>
      <c r="E518" s="791"/>
      <c r="F518" s="382"/>
      <c r="G518" s="323"/>
      <c r="H518" s="323"/>
      <c r="I518" s="323"/>
      <c r="J518" s="323"/>
      <c r="K518" s="323"/>
      <c r="L518" s="323"/>
    </row>
    <row r="519" spans="2:12" ht="22" thickBot="1">
      <c r="B519" s="338"/>
      <c r="C519" s="336" t="s">
        <v>2298</v>
      </c>
      <c r="D519" s="790"/>
      <c r="E519" s="792"/>
      <c r="F519" s="382"/>
      <c r="G519" s="323"/>
      <c r="H519" s="323"/>
      <c r="I519" s="323"/>
      <c r="J519" s="323"/>
      <c r="K519" s="323"/>
      <c r="L519" s="323"/>
    </row>
    <row r="520" spans="2:12">
      <c r="B520" s="338"/>
      <c r="C520" s="333" t="s">
        <v>2299</v>
      </c>
      <c r="D520" s="789"/>
      <c r="E520" s="791"/>
      <c r="F520" s="382"/>
      <c r="G520" s="323"/>
      <c r="H520" s="323"/>
      <c r="I520" s="323"/>
      <c r="J520" s="323"/>
      <c r="K520" s="323"/>
      <c r="L520" s="323"/>
    </row>
    <row r="521" spans="2:12" ht="22" thickBot="1">
      <c r="B521" s="338"/>
      <c r="C521" s="336" t="s">
        <v>2300</v>
      </c>
      <c r="D521" s="790"/>
      <c r="E521" s="792"/>
      <c r="F521" s="382"/>
      <c r="G521" s="323"/>
      <c r="H521" s="323"/>
      <c r="I521" s="323"/>
      <c r="J521" s="323"/>
      <c r="K521" s="323"/>
      <c r="L521" s="323"/>
    </row>
    <row r="522" spans="2:12">
      <c r="B522" s="338"/>
      <c r="C522" s="333" t="s">
        <v>2301</v>
      </c>
      <c r="D522" s="789"/>
      <c r="E522" s="791" t="s">
        <v>2302</v>
      </c>
      <c r="F522" s="382"/>
      <c r="G522" s="323"/>
      <c r="H522" s="323"/>
      <c r="I522" s="323"/>
      <c r="J522" s="323"/>
      <c r="K522" s="323"/>
      <c r="L522" s="323"/>
    </row>
    <row r="523" spans="2:12" ht="42" thickBot="1">
      <c r="B523" s="338"/>
      <c r="C523" s="336" t="s">
        <v>2303</v>
      </c>
      <c r="D523" s="790"/>
      <c r="E523" s="792"/>
      <c r="F523" s="382"/>
      <c r="G523" s="323"/>
      <c r="H523" s="323"/>
      <c r="I523" s="323"/>
      <c r="J523" s="323"/>
      <c r="K523" s="323"/>
      <c r="L523" s="323"/>
    </row>
    <row r="524" spans="2:12">
      <c r="B524" s="338"/>
      <c r="C524" s="333" t="s">
        <v>2304</v>
      </c>
      <c r="D524" s="789"/>
      <c r="E524" s="791"/>
      <c r="F524" s="382"/>
      <c r="G524" s="323"/>
      <c r="H524" s="323"/>
      <c r="I524" s="323"/>
      <c r="J524" s="323"/>
      <c r="K524" s="323"/>
      <c r="L524" s="323"/>
    </row>
    <row r="525" spans="2:12" ht="22" thickBot="1">
      <c r="B525" s="338"/>
      <c r="C525" s="336" t="s">
        <v>2305</v>
      </c>
      <c r="D525" s="790"/>
      <c r="E525" s="792"/>
      <c r="F525" s="382"/>
      <c r="G525" s="323"/>
      <c r="H525" s="323"/>
      <c r="I525" s="323"/>
      <c r="J525" s="323"/>
      <c r="K525" s="323"/>
      <c r="L525" s="323"/>
    </row>
    <row r="526" spans="2:12">
      <c r="B526" s="338"/>
      <c r="C526" s="333" t="s">
        <v>2306</v>
      </c>
      <c r="D526" s="789"/>
      <c r="E526" s="791"/>
      <c r="F526" s="382"/>
      <c r="G526" s="323"/>
      <c r="H526" s="323"/>
      <c r="I526" s="323"/>
      <c r="J526" s="323"/>
      <c r="K526" s="323"/>
      <c r="L526" s="323"/>
    </row>
    <row r="527" spans="2:12" ht="22" thickBot="1">
      <c r="B527" s="338"/>
      <c r="C527" s="336" t="s">
        <v>2307</v>
      </c>
      <c r="D527" s="790"/>
      <c r="E527" s="792"/>
      <c r="F527" s="382"/>
      <c r="G527" s="323"/>
      <c r="H527" s="323"/>
      <c r="I527" s="323"/>
      <c r="J527" s="323"/>
      <c r="K527" s="323"/>
      <c r="L527" s="323"/>
    </row>
    <row r="528" spans="2:12">
      <c r="B528" s="338"/>
      <c r="C528" s="333" t="s">
        <v>2308</v>
      </c>
      <c r="D528" s="789"/>
      <c r="E528" s="791"/>
      <c r="F528" s="382"/>
      <c r="G528" s="323"/>
      <c r="H528" s="323"/>
      <c r="I528" s="323"/>
      <c r="J528" s="323"/>
      <c r="K528" s="323"/>
      <c r="L528" s="323"/>
    </row>
    <row r="529" spans="2:12" ht="16" thickBot="1">
      <c r="B529" s="344"/>
      <c r="C529" s="336" t="s">
        <v>2309</v>
      </c>
      <c r="D529" s="790"/>
      <c r="E529" s="792"/>
      <c r="F529" s="382"/>
      <c r="G529" s="323"/>
      <c r="H529" s="323"/>
      <c r="I529" s="323"/>
      <c r="J529" s="323"/>
      <c r="K529" s="323"/>
      <c r="L529" s="323"/>
    </row>
    <row r="530" spans="2:12" ht="15" customHeight="1">
      <c r="B530" s="371" t="s">
        <v>2310</v>
      </c>
      <c r="C530" s="378" t="s">
        <v>2311</v>
      </c>
      <c r="D530" s="789"/>
      <c r="E530" s="791"/>
      <c r="F530" s="382"/>
      <c r="G530" s="323"/>
      <c r="H530" s="323"/>
      <c r="I530" s="323"/>
      <c r="J530" s="323"/>
      <c r="K530" s="323"/>
      <c r="L530" s="323"/>
    </row>
    <row r="531" spans="2:12" ht="32" thickBot="1">
      <c r="B531" s="335" t="s">
        <v>2312</v>
      </c>
      <c r="C531" s="336" t="s">
        <v>2313</v>
      </c>
      <c r="D531" s="790"/>
      <c r="E531" s="792"/>
      <c r="F531" s="382"/>
      <c r="G531" s="323"/>
      <c r="H531" s="323"/>
      <c r="I531" s="323"/>
      <c r="J531" s="323"/>
      <c r="K531" s="323"/>
      <c r="L531" s="323"/>
    </row>
    <row r="532" spans="2:12">
      <c r="B532" s="338"/>
      <c r="C532" s="333" t="s">
        <v>2314</v>
      </c>
      <c r="D532" s="789"/>
      <c r="E532" s="791"/>
      <c r="F532" s="382"/>
      <c r="G532" s="323"/>
      <c r="H532" s="323"/>
      <c r="I532" s="323"/>
      <c r="J532" s="323"/>
      <c r="K532" s="323"/>
      <c r="L532" s="323"/>
    </row>
    <row r="533" spans="2:12" ht="32" thickBot="1">
      <c r="B533" s="338"/>
      <c r="C533" s="336" t="s">
        <v>2315</v>
      </c>
      <c r="D533" s="790"/>
      <c r="E533" s="792"/>
      <c r="F533" s="382"/>
      <c r="G533" s="323"/>
      <c r="H533" s="323"/>
      <c r="I533" s="323"/>
      <c r="J533" s="323"/>
      <c r="K533" s="323"/>
      <c r="L533" s="323"/>
    </row>
    <row r="534" spans="2:12">
      <c r="B534" s="338"/>
      <c r="C534" s="333" t="s">
        <v>2316</v>
      </c>
      <c r="D534" s="333" t="s">
        <v>2317</v>
      </c>
      <c r="E534" s="791"/>
      <c r="F534" s="382"/>
      <c r="G534" s="323"/>
      <c r="H534" s="323"/>
      <c r="I534" s="323"/>
      <c r="J534" s="323"/>
      <c r="K534" s="323"/>
      <c r="L534" s="323"/>
    </row>
    <row r="535" spans="2:12" ht="22" thickBot="1">
      <c r="B535" s="338"/>
      <c r="C535" s="336" t="s">
        <v>2318</v>
      </c>
      <c r="D535" s="336" t="s">
        <v>2319</v>
      </c>
      <c r="E535" s="792"/>
      <c r="F535" s="382"/>
      <c r="G535" s="323"/>
      <c r="H535" s="323"/>
      <c r="I535" s="323"/>
      <c r="J535" s="323"/>
      <c r="K535" s="323"/>
      <c r="L535" s="323"/>
    </row>
    <row r="536" spans="2:12">
      <c r="B536" s="338"/>
      <c r="C536" s="333" t="s">
        <v>2320</v>
      </c>
      <c r="D536" s="789"/>
      <c r="E536" s="791"/>
      <c r="F536" s="382"/>
      <c r="G536" s="323"/>
      <c r="H536" s="323"/>
      <c r="I536" s="323"/>
      <c r="J536" s="323"/>
      <c r="K536" s="323"/>
      <c r="L536" s="323"/>
    </row>
    <row r="537" spans="2:12" ht="16" thickBot="1">
      <c r="B537" s="344"/>
      <c r="C537" s="336" t="s">
        <v>2321</v>
      </c>
      <c r="D537" s="790"/>
      <c r="E537" s="792"/>
      <c r="F537" s="382"/>
      <c r="G537" s="323"/>
      <c r="H537" s="323"/>
      <c r="I537" s="323"/>
      <c r="J537" s="323"/>
      <c r="K537" s="323"/>
      <c r="L537" s="323"/>
    </row>
    <row r="538" spans="2:12">
      <c r="B538" s="332" t="s">
        <v>2322</v>
      </c>
      <c r="C538" s="333" t="s">
        <v>2323</v>
      </c>
      <c r="D538" s="333" t="s">
        <v>2324</v>
      </c>
      <c r="E538" s="791"/>
      <c r="F538" s="382"/>
      <c r="G538" s="323"/>
      <c r="H538" s="323"/>
      <c r="I538" s="323"/>
      <c r="J538" s="323"/>
      <c r="K538" s="323"/>
      <c r="L538" s="323"/>
    </row>
    <row r="539" spans="2:12" ht="42" thickBot="1">
      <c r="B539" s="335" t="s">
        <v>2325</v>
      </c>
      <c r="C539" s="357" t="s">
        <v>2326</v>
      </c>
      <c r="D539" s="336" t="s">
        <v>2327</v>
      </c>
      <c r="E539" s="792"/>
      <c r="F539" s="382"/>
      <c r="G539" s="323"/>
      <c r="H539" s="323"/>
      <c r="I539" s="323"/>
      <c r="J539" s="323"/>
      <c r="K539" s="323"/>
      <c r="L539" s="323"/>
    </row>
    <row r="540" spans="2:12">
      <c r="B540" s="338"/>
      <c r="C540" s="358"/>
      <c r="D540" s="333" t="s">
        <v>2328</v>
      </c>
      <c r="E540" s="791"/>
      <c r="F540" s="382"/>
      <c r="G540" s="323"/>
      <c r="H540" s="323"/>
      <c r="I540" s="323"/>
      <c r="J540" s="323"/>
      <c r="K540" s="323"/>
      <c r="L540" s="323"/>
    </row>
    <row r="541" spans="2:12" ht="16" thickBot="1">
      <c r="B541" s="338"/>
      <c r="C541" s="358"/>
      <c r="D541" s="336" t="s">
        <v>2329</v>
      </c>
      <c r="E541" s="792"/>
      <c r="F541" s="382"/>
      <c r="G541" s="323"/>
      <c r="H541" s="323"/>
      <c r="I541" s="323"/>
      <c r="J541" s="323"/>
      <c r="K541" s="323"/>
      <c r="L541" s="323"/>
    </row>
    <row r="542" spans="2:12">
      <c r="B542" s="338"/>
      <c r="C542" s="358"/>
      <c r="D542" s="333" t="s">
        <v>2330</v>
      </c>
      <c r="E542" s="791"/>
      <c r="F542" s="382"/>
      <c r="G542" s="323"/>
      <c r="H542" s="323"/>
      <c r="I542" s="323"/>
      <c r="J542" s="323"/>
      <c r="K542" s="323"/>
      <c r="L542" s="323"/>
    </row>
    <row r="543" spans="2:12" ht="16" thickBot="1">
      <c r="B543" s="338"/>
      <c r="C543" s="358"/>
      <c r="D543" s="336" t="s">
        <v>2331</v>
      </c>
      <c r="E543" s="792"/>
      <c r="F543" s="382"/>
      <c r="G543" s="323"/>
      <c r="H543" s="323"/>
      <c r="I543" s="323"/>
      <c r="J543" s="323"/>
      <c r="K543" s="323"/>
      <c r="L543" s="323"/>
    </row>
    <row r="544" spans="2:12">
      <c r="B544" s="338"/>
      <c r="C544" s="358"/>
      <c r="D544" s="333" t="s">
        <v>2332</v>
      </c>
      <c r="E544" s="791"/>
      <c r="F544" s="382"/>
      <c r="G544" s="323"/>
      <c r="H544" s="323"/>
      <c r="I544" s="323"/>
      <c r="J544" s="323"/>
      <c r="K544" s="323"/>
      <c r="L544" s="323"/>
    </row>
    <row r="545" spans="2:12" ht="16" thickBot="1">
      <c r="B545" s="338"/>
      <c r="C545" s="358"/>
      <c r="D545" s="336" t="s">
        <v>2333</v>
      </c>
      <c r="E545" s="792"/>
      <c r="F545" s="382"/>
      <c r="G545" s="323"/>
      <c r="H545" s="323"/>
      <c r="I545" s="323"/>
      <c r="J545" s="323"/>
      <c r="K545" s="323"/>
      <c r="L545" s="323"/>
    </row>
    <row r="546" spans="2:12">
      <c r="B546" s="338"/>
      <c r="C546" s="358"/>
      <c r="D546" s="333" t="s">
        <v>2334</v>
      </c>
      <c r="E546" s="791"/>
      <c r="F546" s="382"/>
      <c r="G546" s="323"/>
      <c r="H546" s="323"/>
      <c r="I546" s="323"/>
      <c r="J546" s="323"/>
      <c r="K546" s="323"/>
      <c r="L546" s="323"/>
    </row>
    <row r="547" spans="2:12" ht="32" thickBot="1">
      <c r="B547" s="338"/>
      <c r="C547" s="358"/>
      <c r="D547" s="336" t="s">
        <v>2335</v>
      </c>
      <c r="E547" s="792"/>
      <c r="F547" s="382"/>
      <c r="G547" s="323"/>
      <c r="H547" s="323"/>
      <c r="I547" s="323"/>
      <c r="J547" s="323"/>
      <c r="K547" s="323"/>
      <c r="L547" s="323"/>
    </row>
    <row r="548" spans="2:12">
      <c r="B548" s="338"/>
      <c r="C548" s="358"/>
      <c r="D548" s="333" t="s">
        <v>2336</v>
      </c>
      <c r="E548" s="791"/>
      <c r="F548" s="382"/>
      <c r="G548" s="323"/>
      <c r="H548" s="323"/>
      <c r="I548" s="323"/>
      <c r="J548" s="323"/>
      <c r="K548" s="323"/>
      <c r="L548" s="323"/>
    </row>
    <row r="549" spans="2:12" ht="32" thickBot="1">
      <c r="B549" s="338"/>
      <c r="C549" s="358"/>
      <c r="D549" s="336" t="s">
        <v>2337</v>
      </c>
      <c r="E549" s="792"/>
      <c r="F549" s="382"/>
      <c r="G549" s="323"/>
      <c r="H549" s="323"/>
      <c r="I549" s="323"/>
      <c r="J549" s="323"/>
      <c r="K549" s="323"/>
      <c r="L549" s="323"/>
    </row>
    <row r="550" spans="2:12">
      <c r="B550" s="338"/>
      <c r="C550" s="358"/>
      <c r="D550" s="333" t="s">
        <v>2338</v>
      </c>
      <c r="E550" s="791"/>
      <c r="F550" s="382"/>
      <c r="G550" s="323"/>
      <c r="H550" s="323"/>
      <c r="I550" s="323"/>
      <c r="J550" s="323"/>
      <c r="K550" s="323"/>
      <c r="L550" s="323"/>
    </row>
    <row r="551" spans="2:12" ht="42" thickBot="1">
      <c r="B551" s="338"/>
      <c r="C551" s="359"/>
      <c r="D551" s="336" t="s">
        <v>2339</v>
      </c>
      <c r="E551" s="792"/>
      <c r="F551" s="382"/>
      <c r="G551" s="323"/>
      <c r="H551" s="323"/>
      <c r="I551" s="323"/>
      <c r="J551" s="323"/>
      <c r="K551" s="323"/>
      <c r="L551" s="323"/>
    </row>
    <row r="552" spans="2:12">
      <c r="B552" s="338"/>
      <c r="C552" s="333" t="s">
        <v>2340</v>
      </c>
      <c r="D552" s="789"/>
      <c r="E552" s="791" t="s">
        <v>2341</v>
      </c>
      <c r="F552" s="382"/>
      <c r="G552" s="323"/>
      <c r="H552" s="323"/>
      <c r="I552" s="323"/>
      <c r="J552" s="323"/>
      <c r="K552" s="323"/>
      <c r="L552" s="323"/>
    </row>
    <row r="553" spans="2:12" ht="16" thickBot="1">
      <c r="B553" s="338"/>
      <c r="C553" s="336" t="s">
        <v>2342</v>
      </c>
      <c r="D553" s="790"/>
      <c r="E553" s="792"/>
      <c r="F553" s="382"/>
      <c r="G553" s="323"/>
      <c r="H553" s="323"/>
      <c r="I553" s="323"/>
      <c r="J553" s="323"/>
      <c r="K553" s="323"/>
      <c r="L553" s="323"/>
    </row>
    <row r="554" spans="2:12">
      <c r="B554" s="338"/>
      <c r="C554" s="333" t="s">
        <v>2343</v>
      </c>
      <c r="D554" s="789"/>
      <c r="E554" s="791" t="s">
        <v>2344</v>
      </c>
      <c r="F554" s="382"/>
      <c r="G554" s="323"/>
      <c r="H554" s="323"/>
      <c r="I554" s="323"/>
      <c r="J554" s="323"/>
      <c r="K554" s="323"/>
      <c r="L554" s="323"/>
    </row>
    <row r="555" spans="2:12" ht="32" thickBot="1">
      <c r="B555" s="338"/>
      <c r="C555" s="336" t="s">
        <v>2345</v>
      </c>
      <c r="D555" s="790"/>
      <c r="E555" s="792"/>
      <c r="F555" s="382"/>
      <c r="G555" s="323"/>
      <c r="H555" s="323"/>
      <c r="I555" s="323"/>
      <c r="J555" s="323"/>
      <c r="K555" s="323"/>
      <c r="L555" s="323"/>
    </row>
    <row r="556" spans="2:12">
      <c r="B556" s="338"/>
      <c r="C556" s="333" t="s">
        <v>2346</v>
      </c>
      <c r="D556" s="789"/>
      <c r="E556" s="791"/>
      <c r="F556" s="382"/>
      <c r="G556" s="323"/>
      <c r="H556" s="323"/>
      <c r="I556" s="323"/>
      <c r="J556" s="323"/>
      <c r="K556" s="323"/>
      <c r="L556" s="323"/>
    </row>
    <row r="557" spans="2:12" ht="16" thickBot="1">
      <c r="B557" s="338"/>
      <c r="C557" s="336" t="s">
        <v>2347</v>
      </c>
      <c r="D557" s="790"/>
      <c r="E557" s="792"/>
      <c r="F557" s="382"/>
      <c r="G557" s="323"/>
      <c r="H557" s="323"/>
      <c r="I557" s="323"/>
      <c r="J557" s="323"/>
      <c r="K557" s="323"/>
      <c r="L557" s="323"/>
    </row>
    <row r="558" spans="2:12">
      <c r="B558" s="338"/>
      <c r="C558" s="333" t="s">
        <v>2348</v>
      </c>
      <c r="D558" s="789"/>
      <c r="E558" s="791" t="s">
        <v>2349</v>
      </c>
      <c r="F558" s="382"/>
      <c r="G558" s="323"/>
      <c r="H558" s="323"/>
      <c r="I558" s="323"/>
      <c r="J558" s="323"/>
      <c r="K558" s="323"/>
      <c r="L558" s="323"/>
    </row>
    <row r="559" spans="2:12" ht="16" thickBot="1">
      <c r="B559" s="344"/>
      <c r="C559" s="336" t="s">
        <v>2350</v>
      </c>
      <c r="D559" s="790"/>
      <c r="E559" s="792"/>
      <c r="F559" s="382"/>
      <c r="G559" s="323"/>
      <c r="H559" s="323"/>
      <c r="I559" s="323"/>
      <c r="J559" s="323"/>
      <c r="K559" s="323"/>
      <c r="L559" s="323"/>
    </row>
    <row r="560" spans="2:12">
      <c r="B560" s="332" t="s">
        <v>2351</v>
      </c>
      <c r="C560" s="333" t="s">
        <v>2352</v>
      </c>
      <c r="D560" s="789"/>
      <c r="E560" s="791"/>
      <c r="F560" s="382"/>
      <c r="G560" s="323"/>
      <c r="H560" s="323"/>
      <c r="I560" s="323"/>
      <c r="J560" s="323"/>
      <c r="K560" s="323"/>
      <c r="L560" s="323"/>
    </row>
    <row r="561" spans="2:12" ht="15" customHeight="1" thickBot="1">
      <c r="B561" s="335" t="s">
        <v>2353</v>
      </c>
      <c r="C561" s="336" t="s">
        <v>2354</v>
      </c>
      <c r="D561" s="790"/>
      <c r="E561" s="792"/>
      <c r="F561" s="382"/>
      <c r="G561" s="323"/>
      <c r="H561" s="323"/>
      <c r="I561" s="323"/>
      <c r="J561" s="323"/>
      <c r="K561" s="323"/>
      <c r="L561" s="323"/>
    </row>
    <row r="562" spans="2:12">
      <c r="B562" s="338"/>
      <c r="C562" s="333" t="s">
        <v>2355</v>
      </c>
      <c r="D562" s="789"/>
      <c r="E562" s="791"/>
      <c r="F562" s="382"/>
      <c r="G562" s="323"/>
      <c r="H562" s="323"/>
      <c r="I562" s="323"/>
      <c r="J562" s="323"/>
      <c r="K562" s="323"/>
      <c r="L562" s="323"/>
    </row>
    <row r="563" spans="2:12" ht="15" customHeight="1" thickBot="1">
      <c r="B563" s="338"/>
      <c r="C563" s="336" t="s">
        <v>2356</v>
      </c>
      <c r="D563" s="790"/>
      <c r="E563" s="792"/>
      <c r="F563" s="382"/>
      <c r="G563" s="323"/>
      <c r="H563" s="323"/>
      <c r="I563" s="323"/>
      <c r="J563" s="323"/>
      <c r="K563" s="323"/>
      <c r="L563" s="323"/>
    </row>
    <row r="564" spans="2:12">
      <c r="B564" s="338"/>
      <c r="C564" s="333" t="s">
        <v>2357</v>
      </c>
      <c r="D564" s="789"/>
      <c r="E564" s="791" t="s">
        <v>2358</v>
      </c>
      <c r="F564" s="382"/>
      <c r="G564" s="323"/>
      <c r="H564" s="323"/>
      <c r="I564" s="323"/>
      <c r="J564" s="323"/>
      <c r="K564" s="323"/>
      <c r="L564" s="323"/>
    </row>
    <row r="565" spans="2:12" ht="32" thickBot="1">
      <c r="B565" s="338"/>
      <c r="C565" s="336" t="s">
        <v>2359</v>
      </c>
      <c r="D565" s="790"/>
      <c r="E565" s="792"/>
      <c r="F565" s="382"/>
      <c r="G565" s="323"/>
      <c r="H565" s="323"/>
      <c r="I565" s="323"/>
      <c r="J565" s="323"/>
      <c r="K565" s="323"/>
      <c r="L565" s="323"/>
    </row>
    <row r="566" spans="2:12">
      <c r="B566" s="338"/>
      <c r="C566" s="333" t="s">
        <v>2360</v>
      </c>
      <c r="D566" s="789"/>
      <c r="E566" s="791"/>
      <c r="F566" s="382"/>
      <c r="G566" s="323"/>
      <c r="H566" s="323"/>
      <c r="I566" s="323"/>
      <c r="J566" s="323"/>
      <c r="K566" s="323"/>
      <c r="L566" s="323"/>
    </row>
    <row r="567" spans="2:12" ht="32" thickBot="1">
      <c r="B567" s="338"/>
      <c r="C567" s="336" t="s">
        <v>2361</v>
      </c>
      <c r="D567" s="790"/>
      <c r="E567" s="792"/>
      <c r="F567" s="382"/>
      <c r="G567" s="323"/>
      <c r="H567" s="323"/>
      <c r="I567" s="323"/>
      <c r="J567" s="323"/>
      <c r="K567" s="323"/>
      <c r="L567" s="323"/>
    </row>
    <row r="568" spans="2:12">
      <c r="B568" s="338"/>
      <c r="C568" s="333" t="s">
        <v>2362</v>
      </c>
      <c r="D568" s="789"/>
      <c r="E568" s="791"/>
      <c r="F568" s="382"/>
      <c r="G568" s="323"/>
      <c r="H568" s="323"/>
      <c r="I568" s="323"/>
      <c r="J568" s="323"/>
      <c r="K568" s="323"/>
      <c r="L568" s="323"/>
    </row>
    <row r="569" spans="2:12" ht="16" thickBot="1">
      <c r="B569" s="338"/>
      <c r="C569" s="336" t="s">
        <v>2363</v>
      </c>
      <c r="D569" s="790"/>
      <c r="E569" s="792"/>
      <c r="F569" s="382"/>
      <c r="G569" s="323"/>
      <c r="H569" s="323"/>
      <c r="I569" s="323"/>
      <c r="J569" s="323"/>
      <c r="K569" s="323"/>
      <c r="L569" s="323"/>
    </row>
    <row r="570" spans="2:12">
      <c r="B570" s="338"/>
      <c r="C570" s="333" t="s">
        <v>2364</v>
      </c>
      <c r="D570" s="789"/>
      <c r="E570" s="791"/>
      <c r="F570" s="382"/>
      <c r="G570" s="323"/>
      <c r="H570" s="323"/>
      <c r="I570" s="323"/>
      <c r="J570" s="323"/>
      <c r="K570" s="323"/>
      <c r="L570" s="323"/>
    </row>
    <row r="571" spans="2:12" ht="22" thickBot="1">
      <c r="B571" s="344"/>
      <c r="C571" s="336" t="s">
        <v>2365</v>
      </c>
      <c r="D571" s="790"/>
      <c r="E571" s="792"/>
      <c r="F571" s="382"/>
      <c r="G571" s="323"/>
      <c r="H571" s="323"/>
      <c r="I571" s="323"/>
      <c r="J571" s="323"/>
      <c r="K571" s="323"/>
      <c r="L571" s="323"/>
    </row>
    <row r="572" spans="2:12">
      <c r="B572" s="332" t="s">
        <v>2366</v>
      </c>
      <c r="C572" s="333" t="s">
        <v>2367</v>
      </c>
      <c r="D572" s="789"/>
      <c r="E572" s="791" t="s">
        <v>2368</v>
      </c>
      <c r="F572" s="382"/>
      <c r="G572" s="323"/>
      <c r="H572" s="323"/>
      <c r="I572" s="323"/>
      <c r="J572" s="323"/>
      <c r="K572" s="323"/>
      <c r="L572" s="323"/>
    </row>
    <row r="573" spans="2:12" ht="15" customHeight="1" thickBot="1">
      <c r="B573" s="335" t="s">
        <v>2369</v>
      </c>
      <c r="C573" s="336" t="s">
        <v>2370</v>
      </c>
      <c r="D573" s="790"/>
      <c r="E573" s="792"/>
      <c r="F573" s="382"/>
      <c r="G573" s="323"/>
      <c r="H573" s="323"/>
      <c r="I573" s="323"/>
      <c r="J573" s="323"/>
      <c r="K573" s="323"/>
      <c r="L573" s="323"/>
    </row>
    <row r="574" spans="2:12">
      <c r="B574" s="338"/>
      <c r="C574" s="333" t="s">
        <v>2371</v>
      </c>
      <c r="D574" s="789"/>
      <c r="E574" s="791" t="s">
        <v>2372</v>
      </c>
      <c r="F574" s="382"/>
      <c r="G574" s="323"/>
      <c r="H574" s="323"/>
      <c r="I574" s="323"/>
      <c r="J574" s="323"/>
      <c r="K574" s="323"/>
      <c r="L574" s="323"/>
    </row>
    <row r="575" spans="2:12" ht="16" thickBot="1">
      <c r="B575" s="338"/>
      <c r="C575" s="336" t="s">
        <v>2373</v>
      </c>
      <c r="D575" s="790"/>
      <c r="E575" s="792"/>
      <c r="F575" s="382"/>
      <c r="G575" s="323"/>
      <c r="H575" s="323"/>
      <c r="I575" s="323"/>
      <c r="J575" s="323"/>
      <c r="K575" s="323"/>
      <c r="L575" s="323"/>
    </row>
    <row r="576" spans="2:12">
      <c r="B576" s="338"/>
      <c r="C576" s="333" t="s">
        <v>2374</v>
      </c>
      <c r="D576" s="789"/>
      <c r="E576" s="791"/>
      <c r="F576" s="382"/>
      <c r="G576" s="323"/>
      <c r="H576" s="323"/>
      <c r="I576" s="323"/>
      <c r="J576" s="323"/>
      <c r="K576" s="323"/>
      <c r="L576" s="323"/>
    </row>
    <row r="577" spans="2:12" ht="16" thickBot="1">
      <c r="B577" s="338"/>
      <c r="C577" s="336" t="s">
        <v>2375</v>
      </c>
      <c r="D577" s="790"/>
      <c r="E577" s="792"/>
      <c r="F577" s="382"/>
      <c r="G577" s="323"/>
      <c r="H577" s="323"/>
      <c r="I577" s="323"/>
      <c r="J577" s="323"/>
      <c r="K577" s="323"/>
      <c r="L577" s="323"/>
    </row>
    <row r="578" spans="2:12">
      <c r="B578" s="338"/>
      <c r="C578" s="333" t="s">
        <v>2376</v>
      </c>
      <c r="D578" s="789"/>
      <c r="E578" s="791" t="s">
        <v>2377</v>
      </c>
      <c r="F578" s="382"/>
      <c r="G578" s="323"/>
      <c r="H578" s="323"/>
      <c r="I578" s="323"/>
      <c r="J578" s="323"/>
      <c r="K578" s="323"/>
      <c r="L578" s="323"/>
    </row>
    <row r="579" spans="2:12" ht="22" thickBot="1">
      <c r="B579" s="338"/>
      <c r="C579" s="336" t="s">
        <v>2378</v>
      </c>
      <c r="D579" s="790"/>
      <c r="E579" s="792"/>
      <c r="F579" s="382"/>
      <c r="G579" s="323"/>
      <c r="H579" s="323"/>
      <c r="I579" s="323"/>
      <c r="J579" s="323"/>
      <c r="K579" s="323"/>
      <c r="L579" s="323"/>
    </row>
    <row r="580" spans="2:12">
      <c r="B580" s="338"/>
      <c r="C580" s="333" t="s">
        <v>2379</v>
      </c>
      <c r="D580" s="789"/>
      <c r="E580" s="791" t="s">
        <v>2380</v>
      </c>
      <c r="F580" s="382"/>
      <c r="G580" s="323"/>
      <c r="H580" s="323"/>
      <c r="I580" s="323"/>
      <c r="J580" s="323"/>
      <c r="K580" s="323"/>
      <c r="L580" s="323"/>
    </row>
    <row r="581" spans="2:12" ht="16" thickBot="1">
      <c r="B581" s="338"/>
      <c r="C581" s="336" t="s">
        <v>2381</v>
      </c>
      <c r="D581" s="790"/>
      <c r="E581" s="792"/>
      <c r="F581" s="382"/>
      <c r="G581" s="323"/>
      <c r="H581" s="323"/>
      <c r="I581" s="323"/>
      <c r="J581" s="323"/>
      <c r="K581" s="323"/>
      <c r="L581" s="323"/>
    </row>
    <row r="582" spans="2:12">
      <c r="B582" s="338"/>
      <c r="C582" s="333" t="s">
        <v>2382</v>
      </c>
      <c r="D582" s="333" t="s">
        <v>2383</v>
      </c>
      <c r="E582" s="791"/>
      <c r="F582" s="382"/>
      <c r="G582" s="323"/>
      <c r="H582" s="323"/>
      <c r="I582" s="323"/>
      <c r="J582" s="323"/>
      <c r="K582" s="323"/>
      <c r="L582" s="323"/>
    </row>
    <row r="583" spans="2:12" ht="22" thickBot="1">
      <c r="B583" s="338"/>
      <c r="C583" s="357" t="s">
        <v>2384</v>
      </c>
      <c r="D583" s="336" t="s">
        <v>2385</v>
      </c>
      <c r="E583" s="792"/>
      <c r="F583" s="382"/>
      <c r="G583" s="323"/>
      <c r="H583" s="323"/>
      <c r="I583" s="323"/>
      <c r="J583" s="323"/>
      <c r="K583" s="323"/>
      <c r="L583" s="323"/>
    </row>
    <row r="584" spans="2:12">
      <c r="B584" s="338"/>
      <c r="C584" s="358"/>
      <c r="D584" s="333" t="s">
        <v>2386</v>
      </c>
      <c r="E584" s="791"/>
      <c r="F584" s="382"/>
      <c r="G584" s="323"/>
      <c r="H584" s="323"/>
      <c r="I584" s="323"/>
      <c r="J584" s="323"/>
      <c r="K584" s="323"/>
      <c r="L584" s="323"/>
    </row>
    <row r="585" spans="2:12" ht="22" thickBot="1">
      <c r="B585" s="338"/>
      <c r="C585" s="359"/>
      <c r="D585" s="336" t="s">
        <v>2387</v>
      </c>
      <c r="E585" s="792"/>
      <c r="F585" s="382"/>
      <c r="G585" s="323"/>
      <c r="H585" s="323"/>
      <c r="I585" s="323"/>
      <c r="J585" s="323"/>
      <c r="K585" s="323"/>
      <c r="L585" s="323"/>
    </row>
    <row r="586" spans="2:12">
      <c r="B586" s="338"/>
      <c r="C586" s="333" t="s">
        <v>2388</v>
      </c>
      <c r="D586" s="789"/>
      <c r="E586" s="791" t="s">
        <v>2389</v>
      </c>
      <c r="F586" s="382"/>
      <c r="G586" s="323"/>
      <c r="H586" s="323"/>
      <c r="I586" s="323"/>
      <c r="J586" s="323"/>
      <c r="K586" s="323"/>
      <c r="L586" s="323"/>
    </row>
    <row r="587" spans="2:12" ht="16" thickBot="1">
      <c r="B587" s="338"/>
      <c r="C587" s="336" t="s">
        <v>768</v>
      </c>
      <c r="D587" s="790"/>
      <c r="E587" s="792"/>
      <c r="F587" s="382"/>
      <c r="G587" s="323"/>
      <c r="H587" s="323"/>
      <c r="I587" s="323"/>
      <c r="J587" s="323"/>
      <c r="K587" s="323"/>
      <c r="L587" s="323"/>
    </row>
    <row r="588" spans="2:12">
      <c r="B588" s="338"/>
      <c r="C588" s="333" t="s">
        <v>2390</v>
      </c>
      <c r="D588" s="789"/>
      <c r="E588" s="791"/>
      <c r="F588" s="382"/>
      <c r="G588" s="323"/>
      <c r="H588" s="323"/>
      <c r="I588" s="323"/>
      <c r="J588" s="323"/>
      <c r="K588" s="323"/>
      <c r="L588" s="323"/>
    </row>
    <row r="589" spans="2:12" ht="16" thickBot="1">
      <c r="B589" s="344"/>
      <c r="C589" s="336" t="s">
        <v>2391</v>
      </c>
      <c r="D589" s="790"/>
      <c r="E589" s="792"/>
      <c r="F589" s="382"/>
      <c r="G589" s="323"/>
      <c r="H589" s="323"/>
      <c r="I589" s="323"/>
      <c r="J589" s="323"/>
      <c r="K589" s="323"/>
      <c r="L589" s="323"/>
    </row>
    <row r="590" spans="2:12">
      <c r="B590" s="332" t="s">
        <v>2392</v>
      </c>
      <c r="C590" s="789"/>
      <c r="D590" s="789"/>
      <c r="E590" s="791"/>
      <c r="F590" s="382"/>
      <c r="G590" s="323"/>
      <c r="H590" s="323"/>
      <c r="I590" s="323"/>
      <c r="J590" s="323"/>
      <c r="K590" s="323"/>
      <c r="L590" s="323"/>
    </row>
    <row r="591" spans="2:12" ht="42" thickBot="1">
      <c r="B591" s="337" t="s">
        <v>2393</v>
      </c>
      <c r="C591" s="790"/>
      <c r="D591" s="790"/>
      <c r="E591" s="792"/>
      <c r="F591" s="382"/>
      <c r="G591" s="323"/>
      <c r="H591" s="323"/>
      <c r="I591" s="323"/>
      <c r="J591" s="323"/>
      <c r="K591" s="323"/>
      <c r="L591" s="323"/>
    </row>
    <row r="592" spans="2:12" ht="16" thickBot="1">
      <c r="B592" s="387" t="s">
        <v>2036</v>
      </c>
      <c r="C592" s="388"/>
      <c r="D592" s="388"/>
      <c r="E592" s="389"/>
      <c r="F592" s="386"/>
      <c r="G592" s="323"/>
      <c r="H592" s="323"/>
      <c r="I592" s="323"/>
      <c r="J592" s="323"/>
      <c r="K592" s="323"/>
      <c r="L592" s="323"/>
    </row>
    <row r="593" spans="2:12">
      <c r="B593" s="324"/>
      <c r="C593" s="324"/>
      <c r="D593" s="324"/>
      <c r="E593" s="324"/>
      <c r="G593" s="323"/>
      <c r="H593" s="323"/>
      <c r="I593" s="323"/>
      <c r="J593" s="323"/>
      <c r="K593" s="323"/>
      <c r="L593" s="323"/>
    </row>
    <row r="594" spans="2:12">
      <c r="B594" s="324"/>
      <c r="C594" s="324"/>
      <c r="D594" s="324"/>
      <c r="E594" s="324"/>
      <c r="G594" s="323"/>
      <c r="H594" s="323"/>
      <c r="I594" s="323"/>
      <c r="J594" s="323"/>
      <c r="K594" s="323"/>
      <c r="L594" s="323"/>
    </row>
    <row r="595" spans="2:12">
      <c r="B595" s="324"/>
      <c r="C595" s="324"/>
      <c r="D595" s="324"/>
      <c r="E595" s="324"/>
      <c r="G595" s="323"/>
      <c r="H595" s="323"/>
      <c r="I595" s="323"/>
      <c r="J595" s="323"/>
      <c r="K595" s="323"/>
      <c r="L595" s="323"/>
    </row>
    <row r="596" spans="2:12">
      <c r="B596" s="324"/>
      <c r="C596" s="324"/>
      <c r="D596" s="324"/>
      <c r="E596" s="324"/>
      <c r="G596" s="323"/>
      <c r="H596" s="323"/>
      <c r="I596" s="323"/>
      <c r="J596" s="323"/>
      <c r="K596" s="323"/>
      <c r="L596" s="323"/>
    </row>
    <row r="597" spans="2:12">
      <c r="B597" s="324"/>
      <c r="C597" s="324"/>
      <c r="D597" s="324"/>
      <c r="E597" s="324"/>
      <c r="G597" s="323"/>
      <c r="H597" s="323"/>
      <c r="I597" s="323"/>
      <c r="J597" s="323"/>
      <c r="K597" s="323"/>
      <c r="L597" s="323"/>
    </row>
    <row r="598" spans="2:12">
      <c r="B598" s="324"/>
      <c r="C598" s="324"/>
      <c r="D598" s="324"/>
      <c r="E598" s="324"/>
      <c r="G598" s="323"/>
      <c r="H598" s="323"/>
      <c r="I598" s="323"/>
      <c r="J598" s="323"/>
      <c r="K598" s="323"/>
      <c r="L598" s="323"/>
    </row>
    <row r="599" spans="2:12">
      <c r="B599" s="324"/>
      <c r="C599" s="324"/>
      <c r="D599" s="324"/>
      <c r="E599" s="324"/>
      <c r="G599" s="323"/>
      <c r="H599" s="323"/>
      <c r="I599" s="323"/>
      <c r="J599" s="323"/>
      <c r="K599" s="323"/>
      <c r="L599" s="323"/>
    </row>
    <row r="600" spans="2:12">
      <c r="B600" s="324"/>
      <c r="C600" s="324"/>
      <c r="D600" s="324"/>
      <c r="E600" s="324"/>
      <c r="G600" s="323"/>
      <c r="H600" s="323"/>
      <c r="I600" s="323"/>
      <c r="J600" s="323"/>
      <c r="K600" s="323"/>
      <c r="L600" s="323"/>
    </row>
    <row r="601" spans="2:12">
      <c r="B601" s="324"/>
      <c r="C601" s="324"/>
      <c r="D601" s="324"/>
      <c r="E601" s="324"/>
      <c r="G601" s="323"/>
      <c r="H601" s="323"/>
      <c r="I601" s="323"/>
      <c r="J601" s="323"/>
      <c r="K601" s="323"/>
      <c r="L601" s="323"/>
    </row>
    <row r="602" spans="2:12">
      <c r="B602" s="324"/>
      <c r="C602" s="324"/>
      <c r="D602" s="324"/>
      <c r="E602" s="324"/>
      <c r="G602" s="323"/>
      <c r="H602" s="323"/>
      <c r="I602" s="323"/>
      <c r="J602" s="323"/>
      <c r="K602" s="323"/>
      <c r="L602" s="323"/>
    </row>
    <row r="603" spans="2:12">
      <c r="B603" s="324"/>
      <c r="C603" s="324"/>
      <c r="D603" s="324"/>
      <c r="E603" s="324"/>
      <c r="G603" s="323"/>
      <c r="H603" s="323"/>
      <c r="I603" s="323"/>
      <c r="J603" s="323"/>
      <c r="K603" s="323"/>
      <c r="L603" s="323"/>
    </row>
    <row r="604" spans="2:12">
      <c r="B604" s="324"/>
      <c r="C604" s="324"/>
      <c r="D604" s="324"/>
      <c r="E604" s="324"/>
      <c r="G604" s="323"/>
      <c r="H604" s="323"/>
      <c r="I604" s="323"/>
      <c r="J604" s="323"/>
      <c r="K604" s="323"/>
      <c r="L604" s="323"/>
    </row>
    <row r="605" spans="2:12">
      <c r="B605" s="324"/>
      <c r="C605" s="324"/>
      <c r="D605" s="324"/>
      <c r="E605" s="324"/>
      <c r="G605" s="323"/>
      <c r="H605" s="323"/>
      <c r="I605" s="323"/>
      <c r="J605" s="323"/>
      <c r="K605" s="323"/>
      <c r="L605" s="323"/>
    </row>
    <row r="606" spans="2:12">
      <c r="B606" s="324"/>
      <c r="C606" s="324"/>
      <c r="D606" s="324"/>
      <c r="E606" s="324"/>
      <c r="G606" s="323"/>
      <c r="H606" s="323"/>
      <c r="I606" s="323"/>
      <c r="J606" s="323"/>
      <c r="K606" s="323"/>
      <c r="L606" s="323"/>
    </row>
    <row r="607" spans="2:12">
      <c r="B607" s="324"/>
      <c r="C607" s="324"/>
      <c r="D607" s="324"/>
      <c r="E607" s="324"/>
      <c r="G607" s="323"/>
      <c r="H607" s="323"/>
      <c r="I607" s="323"/>
      <c r="J607" s="323"/>
      <c r="K607" s="323"/>
      <c r="L607" s="323"/>
    </row>
    <row r="608" spans="2:12">
      <c r="B608" s="324"/>
      <c r="C608" s="324"/>
      <c r="D608" s="324"/>
      <c r="E608" s="324"/>
      <c r="G608" s="323"/>
      <c r="H608" s="323"/>
      <c r="I608" s="323"/>
      <c r="J608" s="323"/>
      <c r="K608" s="323"/>
      <c r="L608" s="323"/>
    </row>
    <row r="609" spans="2:12">
      <c r="B609" s="324"/>
      <c r="C609" s="324"/>
      <c r="D609" s="324"/>
      <c r="E609" s="324"/>
      <c r="G609" s="323"/>
      <c r="H609" s="323"/>
      <c r="I609" s="323"/>
      <c r="J609" s="323"/>
      <c r="K609" s="323"/>
      <c r="L609" s="323"/>
    </row>
    <row r="610" spans="2:12">
      <c r="B610" s="324"/>
      <c r="C610" s="324"/>
      <c r="D610" s="324"/>
      <c r="E610" s="324"/>
      <c r="G610" s="323"/>
      <c r="H610" s="323"/>
      <c r="I610" s="323"/>
      <c r="J610" s="323"/>
      <c r="K610" s="323"/>
      <c r="L610" s="323"/>
    </row>
    <row r="611" spans="2:12">
      <c r="B611" s="324"/>
      <c r="C611" s="324"/>
      <c r="D611" s="324"/>
      <c r="E611" s="324"/>
      <c r="G611" s="323"/>
      <c r="H611" s="323"/>
      <c r="I611" s="323"/>
      <c r="J611" s="323"/>
      <c r="K611" s="323"/>
      <c r="L611" s="323"/>
    </row>
    <row r="612" spans="2:12">
      <c r="B612" s="324"/>
      <c r="C612" s="324"/>
      <c r="D612" s="324"/>
      <c r="E612" s="324"/>
      <c r="G612" s="323"/>
      <c r="H612" s="323"/>
      <c r="I612" s="323"/>
      <c r="J612" s="323"/>
      <c r="K612" s="323"/>
      <c r="L612" s="323"/>
    </row>
    <row r="613" spans="2:12">
      <c r="B613" s="324"/>
      <c r="C613" s="324"/>
      <c r="D613" s="324"/>
      <c r="E613" s="324"/>
      <c r="G613" s="323"/>
      <c r="H613" s="323"/>
      <c r="I613" s="323"/>
      <c r="J613" s="323"/>
      <c r="K613" s="323"/>
      <c r="L613" s="323"/>
    </row>
    <row r="614" spans="2:12">
      <c r="B614" s="324"/>
      <c r="C614" s="324"/>
      <c r="D614" s="324"/>
      <c r="E614" s="324"/>
      <c r="G614" s="323"/>
      <c r="H614" s="323"/>
      <c r="I614" s="323"/>
      <c r="J614" s="323"/>
      <c r="K614" s="323"/>
      <c r="L614" s="323"/>
    </row>
    <row r="615" spans="2:12">
      <c r="B615" s="324"/>
      <c r="C615" s="324"/>
      <c r="D615" s="324"/>
      <c r="E615" s="324"/>
      <c r="G615" s="323"/>
      <c r="H615" s="323"/>
      <c r="I615" s="323"/>
      <c r="J615" s="323"/>
      <c r="K615" s="323"/>
      <c r="L615" s="323"/>
    </row>
    <row r="616" spans="2:12">
      <c r="B616" s="324"/>
      <c r="C616" s="324"/>
      <c r="D616" s="324"/>
      <c r="E616" s="324"/>
      <c r="G616" s="323"/>
      <c r="H616" s="323"/>
      <c r="I616" s="323"/>
      <c r="J616" s="323"/>
      <c r="K616" s="323"/>
      <c r="L616" s="323"/>
    </row>
    <row r="617" spans="2:12">
      <c r="B617" s="324"/>
      <c r="C617" s="324"/>
      <c r="D617" s="324"/>
      <c r="E617" s="324"/>
      <c r="G617" s="323"/>
      <c r="H617" s="323"/>
      <c r="I617" s="323"/>
      <c r="J617" s="323"/>
      <c r="K617" s="323"/>
      <c r="L617" s="323"/>
    </row>
    <row r="618" spans="2:12">
      <c r="B618" s="324"/>
      <c r="C618" s="324"/>
      <c r="D618" s="324"/>
      <c r="E618" s="324"/>
      <c r="G618" s="323"/>
      <c r="H618" s="323"/>
      <c r="I618" s="323"/>
      <c r="J618" s="323"/>
      <c r="K618" s="323"/>
      <c r="L618" s="323"/>
    </row>
    <row r="619" spans="2:12">
      <c r="B619" s="324"/>
      <c r="C619" s="324"/>
      <c r="D619" s="324"/>
      <c r="E619" s="324"/>
      <c r="G619" s="323"/>
      <c r="H619" s="323"/>
      <c r="I619" s="323"/>
      <c r="J619" s="323"/>
      <c r="K619" s="323"/>
      <c r="L619" s="323"/>
    </row>
    <row r="620" spans="2:12">
      <c r="B620" s="324"/>
      <c r="C620" s="324"/>
      <c r="D620" s="324"/>
      <c r="E620" s="324"/>
      <c r="G620" s="323"/>
      <c r="H620" s="323"/>
      <c r="I620" s="323"/>
      <c r="J620" s="323"/>
      <c r="K620" s="323"/>
      <c r="L620" s="323"/>
    </row>
    <row r="621" spans="2:12">
      <c r="B621" s="324"/>
      <c r="C621" s="324"/>
      <c r="D621" s="324"/>
      <c r="E621" s="324"/>
      <c r="G621" s="323"/>
      <c r="H621" s="323"/>
      <c r="I621" s="323"/>
      <c r="J621" s="323"/>
      <c r="K621" s="323"/>
      <c r="L621" s="323"/>
    </row>
    <row r="622" spans="2:12">
      <c r="B622" s="324"/>
      <c r="C622" s="324"/>
      <c r="D622" s="324"/>
      <c r="E622" s="324"/>
      <c r="G622" s="323"/>
      <c r="H622" s="323"/>
      <c r="I622" s="323"/>
      <c r="J622" s="323"/>
      <c r="K622" s="323"/>
      <c r="L622" s="323"/>
    </row>
    <row r="623" spans="2:12">
      <c r="B623" s="324"/>
      <c r="C623" s="324"/>
      <c r="D623" s="324"/>
      <c r="E623" s="324"/>
      <c r="G623" s="323"/>
      <c r="H623" s="323"/>
      <c r="I623" s="323"/>
      <c r="J623" s="323"/>
      <c r="K623" s="323"/>
      <c r="L623" s="323"/>
    </row>
    <row r="624" spans="2:12">
      <c r="B624" s="324"/>
      <c r="C624" s="324"/>
      <c r="D624" s="324"/>
      <c r="E624" s="324"/>
      <c r="G624" s="323"/>
      <c r="H624" s="323"/>
      <c r="I624" s="323"/>
      <c r="J624" s="323"/>
      <c r="K624" s="323"/>
      <c r="L624" s="323"/>
    </row>
    <row r="625" spans="2:12">
      <c r="B625" s="324"/>
      <c r="C625" s="324"/>
      <c r="D625" s="324"/>
      <c r="E625" s="324"/>
      <c r="G625" s="323"/>
      <c r="H625" s="323"/>
      <c r="I625" s="323"/>
      <c r="J625" s="323"/>
      <c r="K625" s="323"/>
      <c r="L625" s="323"/>
    </row>
    <row r="626" spans="2:12">
      <c r="B626" s="324"/>
      <c r="C626" s="324"/>
      <c r="D626" s="324"/>
      <c r="E626" s="324"/>
      <c r="G626" s="323"/>
      <c r="H626" s="323"/>
      <c r="I626" s="323"/>
      <c r="J626" s="323"/>
      <c r="K626" s="323"/>
      <c r="L626" s="323"/>
    </row>
    <row r="627" spans="2:12">
      <c r="B627" s="324"/>
      <c r="C627" s="324"/>
      <c r="D627" s="324"/>
      <c r="E627" s="324"/>
      <c r="G627" s="323"/>
      <c r="H627" s="323"/>
      <c r="I627" s="323"/>
      <c r="J627" s="323"/>
      <c r="K627" s="323"/>
      <c r="L627" s="323"/>
    </row>
    <row r="628" spans="2:12">
      <c r="B628" s="324"/>
      <c r="C628" s="324"/>
      <c r="D628" s="324"/>
      <c r="E628" s="324"/>
      <c r="G628" s="323"/>
      <c r="H628" s="323"/>
      <c r="I628" s="323"/>
      <c r="J628" s="323"/>
      <c r="K628" s="323"/>
      <c r="L628" s="323"/>
    </row>
    <row r="629" spans="2:12">
      <c r="B629" s="324"/>
      <c r="C629" s="324"/>
      <c r="D629" s="324"/>
      <c r="E629" s="324"/>
      <c r="G629" s="323"/>
      <c r="H629" s="323"/>
      <c r="I629" s="323"/>
      <c r="J629" s="323"/>
      <c r="K629" s="323"/>
      <c r="L629" s="323"/>
    </row>
    <row r="630" spans="2:12">
      <c r="B630" s="324"/>
      <c r="C630" s="324"/>
      <c r="D630" s="324"/>
      <c r="E630" s="324"/>
      <c r="G630" s="323"/>
      <c r="H630" s="323"/>
      <c r="I630" s="323"/>
      <c r="J630" s="323"/>
      <c r="K630" s="323"/>
      <c r="L630" s="323"/>
    </row>
    <row r="631" spans="2:12">
      <c r="B631" s="324"/>
      <c r="C631" s="324"/>
      <c r="D631" s="324"/>
      <c r="E631" s="324"/>
      <c r="G631" s="323"/>
      <c r="H631" s="323"/>
      <c r="I631" s="323"/>
      <c r="J631" s="323"/>
      <c r="K631" s="323"/>
      <c r="L631" s="323"/>
    </row>
    <row r="632" spans="2:12">
      <c r="B632" s="324"/>
      <c r="C632" s="324"/>
      <c r="D632" s="324"/>
      <c r="E632" s="324"/>
      <c r="G632" s="323"/>
      <c r="H632" s="323"/>
      <c r="I632" s="323"/>
      <c r="J632" s="323"/>
      <c r="K632" s="323"/>
      <c r="L632" s="323"/>
    </row>
    <row r="633" spans="2:12">
      <c r="B633" s="324"/>
      <c r="C633" s="324"/>
      <c r="D633" s="324"/>
      <c r="E633" s="324"/>
      <c r="G633" s="323"/>
      <c r="H633" s="323"/>
      <c r="I633" s="323"/>
      <c r="J633" s="323"/>
      <c r="K633" s="323"/>
      <c r="L633" s="323"/>
    </row>
    <row r="634" spans="2:12">
      <c r="B634" s="324"/>
      <c r="C634" s="324"/>
      <c r="D634" s="324"/>
      <c r="E634" s="324"/>
      <c r="G634" s="323"/>
      <c r="H634" s="323"/>
      <c r="I634" s="323"/>
      <c r="J634" s="323"/>
      <c r="K634" s="323"/>
      <c r="L634" s="323"/>
    </row>
    <row r="635" spans="2:12">
      <c r="B635" s="324"/>
      <c r="C635" s="324"/>
      <c r="D635" s="324"/>
      <c r="E635" s="324"/>
      <c r="G635" s="323"/>
      <c r="H635" s="323"/>
      <c r="I635" s="323"/>
      <c r="J635" s="323"/>
      <c r="K635" s="323"/>
      <c r="L635" s="323"/>
    </row>
    <row r="636" spans="2:12">
      <c r="B636" s="324"/>
      <c r="C636" s="324"/>
      <c r="D636" s="324"/>
      <c r="E636" s="324"/>
      <c r="G636" s="323"/>
      <c r="H636" s="323"/>
      <c r="I636" s="323"/>
      <c r="J636" s="323"/>
      <c r="K636" s="323"/>
      <c r="L636" s="323"/>
    </row>
    <row r="637" spans="2:12">
      <c r="B637" s="324"/>
      <c r="C637" s="324"/>
      <c r="D637" s="324"/>
      <c r="E637" s="324"/>
      <c r="G637" s="323"/>
      <c r="H637" s="323"/>
      <c r="I637" s="323"/>
      <c r="J637" s="323"/>
      <c r="K637" s="323"/>
      <c r="L637" s="323"/>
    </row>
    <row r="638" spans="2:12">
      <c r="B638" s="324"/>
      <c r="C638" s="324"/>
      <c r="D638" s="324"/>
      <c r="E638" s="324"/>
      <c r="G638" s="323"/>
      <c r="H638" s="323"/>
      <c r="I638" s="323"/>
      <c r="J638" s="323"/>
      <c r="K638" s="323"/>
      <c r="L638" s="323"/>
    </row>
    <row r="639" spans="2:12">
      <c r="B639" s="324"/>
      <c r="C639" s="324"/>
      <c r="D639" s="324"/>
      <c r="E639" s="324"/>
      <c r="G639" s="323"/>
      <c r="H639" s="323"/>
      <c r="I639" s="323"/>
      <c r="J639" s="323"/>
      <c r="K639" s="323"/>
      <c r="L639" s="323"/>
    </row>
    <row r="640" spans="2:12">
      <c r="B640" s="324"/>
      <c r="C640" s="324"/>
      <c r="D640" s="324"/>
      <c r="E640" s="324"/>
      <c r="G640" s="323"/>
      <c r="H640" s="323"/>
      <c r="I640" s="323"/>
      <c r="J640" s="323"/>
      <c r="K640" s="323"/>
      <c r="L640" s="323"/>
    </row>
    <row r="641" spans="2:12">
      <c r="B641" s="324"/>
      <c r="C641" s="324"/>
      <c r="D641" s="324"/>
      <c r="E641" s="324"/>
      <c r="G641" s="323"/>
      <c r="H641" s="323"/>
      <c r="I641" s="323"/>
      <c r="J641" s="323"/>
      <c r="K641" s="323"/>
      <c r="L641" s="323"/>
    </row>
    <row r="642" spans="2:12">
      <c r="B642" s="324"/>
      <c r="C642" s="324"/>
      <c r="D642" s="324"/>
      <c r="E642" s="324"/>
      <c r="G642" s="323"/>
      <c r="H642" s="323"/>
      <c r="I642" s="323"/>
      <c r="J642" s="323"/>
      <c r="K642" s="323"/>
      <c r="L642" s="323"/>
    </row>
    <row r="643" spans="2:12">
      <c r="B643" s="324"/>
      <c r="C643" s="324"/>
      <c r="D643" s="324"/>
      <c r="E643" s="324"/>
      <c r="G643" s="323"/>
      <c r="H643" s="323"/>
      <c r="I643" s="323"/>
      <c r="J643" s="323"/>
      <c r="K643" s="323"/>
      <c r="L643" s="323"/>
    </row>
    <row r="644" spans="2:12">
      <c r="B644" s="324"/>
      <c r="C644" s="324"/>
      <c r="D644" s="324"/>
      <c r="E644" s="324"/>
      <c r="G644" s="323"/>
      <c r="H644" s="323"/>
      <c r="I644" s="323"/>
      <c r="J644" s="323"/>
      <c r="K644" s="323"/>
      <c r="L644" s="323"/>
    </row>
    <row r="645" spans="2:12">
      <c r="B645" s="324"/>
      <c r="C645" s="324"/>
      <c r="D645" s="324"/>
      <c r="E645" s="324"/>
      <c r="G645" s="323"/>
      <c r="H645" s="323"/>
      <c r="I645" s="323"/>
      <c r="J645" s="323"/>
      <c r="K645" s="323"/>
      <c r="L645" s="323"/>
    </row>
    <row r="646" spans="2:12">
      <c r="B646" s="324"/>
      <c r="C646" s="324"/>
      <c r="D646" s="324"/>
      <c r="E646" s="324"/>
      <c r="G646" s="323"/>
      <c r="H646" s="323"/>
      <c r="I646" s="323"/>
      <c r="J646" s="323"/>
      <c r="K646" s="323"/>
      <c r="L646" s="323"/>
    </row>
    <row r="647" spans="2:12">
      <c r="B647" s="324"/>
      <c r="C647" s="324"/>
      <c r="D647" s="324"/>
      <c r="E647" s="324"/>
      <c r="G647" s="323"/>
      <c r="H647" s="323"/>
      <c r="I647" s="323"/>
      <c r="J647" s="323"/>
      <c r="K647" s="323"/>
      <c r="L647" s="323"/>
    </row>
    <row r="648" spans="2:12">
      <c r="B648" s="324"/>
      <c r="C648" s="324"/>
      <c r="D648" s="324"/>
      <c r="E648" s="324"/>
      <c r="G648" s="323"/>
      <c r="H648" s="323"/>
      <c r="I648" s="323"/>
      <c r="J648" s="323"/>
      <c r="K648" s="323"/>
      <c r="L648" s="323"/>
    </row>
    <row r="649" spans="2:12">
      <c r="B649" s="324"/>
      <c r="C649" s="324"/>
      <c r="D649" s="324"/>
      <c r="E649" s="324"/>
      <c r="G649" s="323"/>
      <c r="H649" s="323"/>
      <c r="I649" s="323"/>
      <c r="J649" s="323"/>
      <c r="K649" s="323"/>
      <c r="L649" s="323"/>
    </row>
    <row r="650" spans="2:12">
      <c r="B650" s="324"/>
      <c r="C650" s="324"/>
      <c r="D650" s="324"/>
      <c r="E650" s="324"/>
      <c r="G650" s="323"/>
      <c r="H650" s="323"/>
      <c r="I650" s="323"/>
      <c r="J650" s="323"/>
      <c r="K650" s="323"/>
      <c r="L650" s="323"/>
    </row>
    <row r="651" spans="2:12">
      <c r="B651" s="324"/>
      <c r="C651" s="324"/>
      <c r="D651" s="324"/>
      <c r="E651" s="324"/>
      <c r="G651" s="323"/>
      <c r="H651" s="323"/>
      <c r="I651" s="323"/>
      <c r="J651" s="323"/>
      <c r="K651" s="323"/>
      <c r="L651" s="323"/>
    </row>
    <row r="652" spans="2:12">
      <c r="B652" s="324"/>
      <c r="C652" s="324"/>
      <c r="D652" s="324"/>
      <c r="E652" s="324"/>
      <c r="G652" s="323"/>
      <c r="H652" s="323"/>
      <c r="I652" s="323"/>
      <c r="J652" s="323"/>
      <c r="K652" s="323"/>
      <c r="L652" s="323"/>
    </row>
    <row r="653" spans="2:12">
      <c r="B653" s="324"/>
      <c r="C653" s="324"/>
      <c r="D653" s="324"/>
      <c r="E653" s="324"/>
      <c r="G653" s="323"/>
      <c r="H653" s="323"/>
      <c r="I653" s="323"/>
      <c r="J653" s="323"/>
      <c r="K653" s="323"/>
      <c r="L653" s="323"/>
    </row>
    <row r="654" spans="2:12">
      <c r="B654" s="324"/>
      <c r="C654" s="324"/>
      <c r="D654" s="324"/>
      <c r="E654" s="324"/>
      <c r="G654" s="323"/>
      <c r="H654" s="323"/>
      <c r="I654" s="323"/>
      <c r="J654" s="323"/>
      <c r="K654" s="323"/>
      <c r="L654" s="323"/>
    </row>
    <row r="655" spans="2:12">
      <c r="B655" s="324"/>
      <c r="C655" s="324"/>
      <c r="D655" s="324"/>
      <c r="E655" s="324"/>
      <c r="G655" s="323"/>
      <c r="H655" s="323"/>
      <c r="I655" s="323"/>
      <c r="J655" s="323"/>
      <c r="K655" s="323"/>
      <c r="L655" s="323"/>
    </row>
    <row r="656" spans="2:12">
      <c r="B656" s="324"/>
      <c r="C656" s="324"/>
      <c r="D656" s="324"/>
      <c r="E656" s="324"/>
      <c r="G656" s="323"/>
      <c r="H656" s="323"/>
      <c r="I656" s="323"/>
      <c r="J656" s="323"/>
      <c r="K656" s="323"/>
      <c r="L656" s="323"/>
    </row>
    <row r="657" spans="2:12">
      <c r="B657" s="324"/>
      <c r="C657" s="324"/>
      <c r="D657" s="324"/>
      <c r="E657" s="324"/>
      <c r="G657" s="323"/>
      <c r="H657" s="323"/>
      <c r="I657" s="323"/>
      <c r="J657" s="323"/>
      <c r="K657" s="323"/>
      <c r="L657" s="323"/>
    </row>
    <row r="658" spans="2:12">
      <c r="B658" s="324"/>
      <c r="C658" s="324"/>
      <c r="D658" s="324"/>
      <c r="E658" s="324"/>
      <c r="G658" s="323"/>
      <c r="H658" s="323"/>
      <c r="I658" s="323"/>
      <c r="J658" s="323"/>
      <c r="K658" s="323"/>
      <c r="L658" s="323"/>
    </row>
    <row r="659" spans="2:12">
      <c r="B659" s="324"/>
      <c r="C659" s="324"/>
      <c r="D659" s="324"/>
      <c r="E659" s="324"/>
      <c r="G659" s="323"/>
      <c r="H659" s="323"/>
      <c r="I659" s="323"/>
      <c r="J659" s="323"/>
      <c r="K659" s="323"/>
      <c r="L659" s="323"/>
    </row>
    <row r="660" spans="2:12">
      <c r="B660" s="324"/>
      <c r="C660" s="324"/>
      <c r="D660" s="324"/>
      <c r="E660" s="324"/>
      <c r="G660" s="323"/>
      <c r="H660" s="323"/>
      <c r="I660" s="323"/>
      <c r="J660" s="323"/>
      <c r="K660" s="323"/>
      <c r="L660" s="323"/>
    </row>
    <row r="661" spans="2:12">
      <c r="B661" s="324"/>
      <c r="C661" s="324"/>
      <c r="D661" s="324"/>
      <c r="E661" s="324"/>
      <c r="G661" s="323"/>
      <c r="H661" s="323"/>
      <c r="I661" s="323"/>
      <c r="J661" s="323"/>
      <c r="K661" s="323"/>
      <c r="L661" s="323"/>
    </row>
    <row r="662" spans="2:12">
      <c r="B662" s="324"/>
      <c r="C662" s="324"/>
      <c r="D662" s="324"/>
      <c r="E662" s="324"/>
      <c r="G662" s="323"/>
      <c r="H662" s="323"/>
      <c r="I662" s="323"/>
      <c r="J662" s="323"/>
      <c r="K662" s="323"/>
      <c r="L662" s="323"/>
    </row>
    <row r="663" spans="2:12">
      <c r="B663" s="324"/>
      <c r="C663" s="324"/>
      <c r="D663" s="324"/>
      <c r="E663" s="324"/>
      <c r="G663" s="323"/>
      <c r="H663" s="323"/>
      <c r="I663" s="323"/>
      <c r="J663" s="323"/>
      <c r="K663" s="323"/>
      <c r="L663" s="323"/>
    </row>
    <row r="664" spans="2:12">
      <c r="B664" s="324"/>
      <c r="C664" s="324"/>
      <c r="D664" s="324"/>
      <c r="E664" s="324"/>
      <c r="G664" s="323"/>
      <c r="H664" s="323"/>
      <c r="I664" s="323"/>
      <c r="J664" s="323"/>
      <c r="K664" s="323"/>
      <c r="L664" s="323"/>
    </row>
    <row r="665" spans="2:12">
      <c r="B665" s="324"/>
      <c r="C665" s="324"/>
      <c r="D665" s="324"/>
      <c r="E665" s="324"/>
      <c r="G665" s="323"/>
      <c r="H665" s="323"/>
      <c r="I665" s="323"/>
      <c r="J665" s="323"/>
      <c r="K665" s="323"/>
      <c r="L665" s="323"/>
    </row>
    <row r="666" spans="2:12">
      <c r="B666" s="324"/>
      <c r="C666" s="324"/>
      <c r="D666" s="324"/>
      <c r="E666" s="324"/>
      <c r="G666" s="323"/>
      <c r="H666" s="323"/>
      <c r="I666" s="323"/>
      <c r="J666" s="323"/>
      <c r="K666" s="323"/>
      <c r="L666" s="323"/>
    </row>
    <row r="667" spans="2:12">
      <c r="B667" s="324"/>
      <c r="C667" s="324"/>
      <c r="D667" s="324"/>
      <c r="E667" s="324"/>
      <c r="G667" s="323"/>
      <c r="H667" s="323"/>
      <c r="I667" s="323"/>
      <c r="J667" s="323"/>
      <c r="K667" s="323"/>
      <c r="L667" s="323"/>
    </row>
    <row r="668" spans="2:12">
      <c r="B668" s="324"/>
      <c r="C668" s="324"/>
      <c r="D668" s="324"/>
      <c r="E668" s="324"/>
      <c r="G668" s="323"/>
      <c r="H668" s="323"/>
      <c r="I668" s="323"/>
      <c r="J668" s="323"/>
      <c r="K668" s="323"/>
      <c r="L668" s="323"/>
    </row>
    <row r="669" spans="2:12">
      <c r="B669" s="324"/>
      <c r="C669" s="324"/>
      <c r="D669" s="324"/>
      <c r="E669" s="324"/>
      <c r="G669" s="323"/>
      <c r="H669" s="323"/>
      <c r="I669" s="323"/>
      <c r="J669" s="323"/>
      <c r="K669" s="323"/>
      <c r="L669" s="323"/>
    </row>
    <row r="670" spans="2:12">
      <c r="B670" s="324"/>
      <c r="C670" s="324"/>
      <c r="D670" s="324"/>
      <c r="E670" s="324"/>
      <c r="G670" s="323"/>
      <c r="H670" s="323"/>
      <c r="I670" s="323"/>
      <c r="J670" s="323"/>
      <c r="K670" s="323"/>
      <c r="L670" s="323"/>
    </row>
    <row r="671" spans="2:12">
      <c r="B671" s="324"/>
      <c r="C671" s="324"/>
      <c r="D671" s="324"/>
      <c r="E671" s="324"/>
      <c r="G671" s="323"/>
      <c r="H671" s="323"/>
      <c r="I671" s="323"/>
      <c r="J671" s="323"/>
      <c r="K671" s="323"/>
      <c r="L671" s="323"/>
    </row>
    <row r="672" spans="2:12">
      <c r="B672" s="324"/>
      <c r="C672" s="324"/>
      <c r="D672" s="324"/>
      <c r="E672" s="324"/>
      <c r="G672" s="323"/>
      <c r="H672" s="323"/>
      <c r="I672" s="323"/>
      <c r="J672" s="323"/>
      <c r="K672" s="323"/>
      <c r="L672" s="323"/>
    </row>
    <row r="673" spans="2:12">
      <c r="B673" s="324"/>
      <c r="C673" s="324"/>
      <c r="D673" s="324"/>
      <c r="E673" s="324"/>
      <c r="G673" s="323"/>
      <c r="H673" s="323"/>
      <c r="I673" s="323"/>
      <c r="J673" s="323"/>
      <c r="K673" s="323"/>
      <c r="L673" s="323"/>
    </row>
    <row r="674" spans="2:12">
      <c r="B674" s="324"/>
      <c r="C674" s="324"/>
      <c r="D674" s="324"/>
      <c r="E674" s="324"/>
      <c r="G674" s="323"/>
      <c r="H674" s="323"/>
      <c r="I674" s="323"/>
      <c r="J674" s="323"/>
      <c r="K674" s="323"/>
      <c r="L674" s="323"/>
    </row>
    <row r="675" spans="2:12">
      <c r="B675" s="324"/>
      <c r="C675" s="324"/>
      <c r="D675" s="324"/>
      <c r="E675" s="324"/>
      <c r="G675" s="323"/>
      <c r="H675" s="323"/>
      <c r="I675" s="323"/>
      <c r="J675" s="323"/>
      <c r="K675" s="323"/>
      <c r="L675" s="323"/>
    </row>
    <row r="676" spans="2:12">
      <c r="B676" s="324"/>
      <c r="C676" s="324"/>
      <c r="D676" s="324"/>
      <c r="E676" s="324"/>
      <c r="G676" s="323"/>
      <c r="H676" s="323"/>
      <c r="I676" s="323"/>
      <c r="J676" s="323"/>
      <c r="K676" s="323"/>
      <c r="L676" s="323"/>
    </row>
    <row r="677" spans="2:12">
      <c r="B677" s="324"/>
      <c r="C677" s="324"/>
      <c r="D677" s="324"/>
      <c r="E677" s="324"/>
      <c r="G677" s="323"/>
      <c r="H677" s="323"/>
      <c r="I677" s="323"/>
      <c r="J677" s="323"/>
      <c r="K677" s="323"/>
      <c r="L677" s="323"/>
    </row>
    <row r="678" spans="2:12">
      <c r="B678" s="324"/>
      <c r="C678" s="324"/>
      <c r="D678" s="324"/>
      <c r="E678" s="324"/>
      <c r="G678" s="323"/>
      <c r="H678" s="323"/>
      <c r="I678" s="323"/>
      <c r="J678" s="323"/>
      <c r="K678" s="323"/>
      <c r="L678" s="323"/>
    </row>
    <row r="679" spans="2:12">
      <c r="B679" s="324"/>
      <c r="C679" s="324"/>
      <c r="D679" s="324"/>
      <c r="E679" s="324"/>
      <c r="G679" s="323"/>
      <c r="H679" s="323"/>
      <c r="I679" s="323"/>
      <c r="J679" s="323"/>
      <c r="K679" s="323"/>
      <c r="L679" s="323"/>
    </row>
    <row r="680" spans="2:12">
      <c r="B680" s="324"/>
      <c r="C680" s="324"/>
      <c r="D680" s="324"/>
      <c r="E680" s="324"/>
      <c r="G680" s="323"/>
      <c r="H680" s="323"/>
      <c r="I680" s="323"/>
      <c r="J680" s="323"/>
      <c r="K680" s="323"/>
      <c r="L680" s="323"/>
    </row>
    <row r="681" spans="2:12">
      <c r="B681" s="324"/>
      <c r="C681" s="324"/>
      <c r="D681" s="324"/>
      <c r="E681" s="324"/>
      <c r="G681" s="323"/>
      <c r="H681" s="323"/>
      <c r="I681" s="323"/>
      <c r="J681" s="323"/>
      <c r="K681" s="323"/>
      <c r="L681" s="323"/>
    </row>
    <row r="682" spans="2:12">
      <c r="B682" s="324"/>
      <c r="C682" s="324"/>
      <c r="D682" s="324"/>
      <c r="E682" s="324"/>
      <c r="G682" s="323"/>
      <c r="H682" s="323"/>
      <c r="I682" s="323"/>
      <c r="J682" s="323"/>
      <c r="K682" s="323"/>
      <c r="L682" s="323"/>
    </row>
    <row r="683" spans="2:12">
      <c r="B683" s="324"/>
      <c r="C683" s="324"/>
      <c r="D683" s="324"/>
      <c r="E683" s="324"/>
      <c r="G683" s="323"/>
      <c r="H683" s="323"/>
      <c r="I683" s="323"/>
      <c r="J683" s="323"/>
      <c r="K683" s="323"/>
      <c r="L683" s="323"/>
    </row>
    <row r="684" spans="2:12">
      <c r="B684" s="324"/>
      <c r="C684" s="324"/>
      <c r="D684" s="324"/>
      <c r="E684" s="324"/>
      <c r="G684" s="323"/>
      <c r="H684" s="323"/>
      <c r="I684" s="323"/>
      <c r="J684" s="323"/>
      <c r="K684" s="323"/>
      <c r="L684" s="323"/>
    </row>
    <row r="685" spans="2:12">
      <c r="B685" s="324"/>
      <c r="C685" s="324"/>
      <c r="D685" s="324"/>
      <c r="E685" s="324"/>
      <c r="G685" s="323"/>
      <c r="H685" s="323"/>
      <c r="I685" s="323"/>
      <c r="J685" s="323"/>
      <c r="K685" s="323"/>
      <c r="L685" s="323"/>
    </row>
    <row r="686" spans="2:12">
      <c r="B686" s="324"/>
      <c r="C686" s="324"/>
      <c r="D686" s="324"/>
      <c r="E686" s="324"/>
      <c r="G686" s="323"/>
      <c r="H686" s="323"/>
      <c r="I686" s="323"/>
      <c r="J686" s="323"/>
      <c r="K686" s="323"/>
      <c r="L686" s="323"/>
    </row>
    <row r="687" spans="2:12">
      <c r="B687" s="324"/>
      <c r="C687" s="324"/>
      <c r="D687" s="324"/>
      <c r="E687" s="324"/>
      <c r="G687" s="323"/>
      <c r="H687" s="323"/>
      <c r="I687" s="323"/>
      <c r="J687" s="323"/>
      <c r="K687" s="323"/>
      <c r="L687" s="323"/>
    </row>
    <row r="688" spans="2:12">
      <c r="B688" s="324"/>
      <c r="C688" s="324"/>
      <c r="D688" s="324"/>
      <c r="E688" s="324"/>
      <c r="G688" s="323"/>
      <c r="H688" s="323"/>
      <c r="I688" s="323"/>
      <c r="J688" s="323"/>
      <c r="K688" s="323"/>
      <c r="L688" s="323"/>
    </row>
    <row r="689" spans="2:12">
      <c r="B689" s="324"/>
      <c r="C689" s="324"/>
      <c r="D689" s="324"/>
      <c r="E689" s="324"/>
      <c r="G689" s="323"/>
      <c r="H689" s="323"/>
      <c r="I689" s="323"/>
      <c r="J689" s="323"/>
      <c r="K689" s="323"/>
      <c r="L689" s="323"/>
    </row>
    <row r="690" spans="2:12">
      <c r="B690" s="324"/>
      <c r="C690" s="324"/>
      <c r="D690" s="324"/>
      <c r="E690" s="324"/>
      <c r="G690" s="323"/>
      <c r="H690" s="323"/>
      <c r="I690" s="323"/>
      <c r="J690" s="323"/>
      <c r="K690" s="323"/>
      <c r="L690" s="323"/>
    </row>
    <row r="691" spans="2:12">
      <c r="B691" s="324"/>
      <c r="C691" s="324"/>
      <c r="D691" s="324"/>
      <c r="E691" s="324"/>
      <c r="G691" s="323"/>
      <c r="H691" s="323"/>
      <c r="I691" s="323"/>
      <c r="J691" s="323"/>
      <c r="K691" s="323"/>
      <c r="L691" s="323"/>
    </row>
    <row r="692" spans="2:12">
      <c r="B692" s="324"/>
      <c r="C692" s="324"/>
      <c r="D692" s="324"/>
      <c r="E692" s="324"/>
      <c r="G692" s="323"/>
      <c r="H692" s="323"/>
      <c r="I692" s="323"/>
      <c r="J692" s="323"/>
      <c r="K692" s="323"/>
      <c r="L692" s="323"/>
    </row>
    <row r="693" spans="2:12">
      <c r="B693" s="324"/>
      <c r="C693" s="324"/>
      <c r="D693" s="324"/>
      <c r="E693" s="324"/>
      <c r="G693" s="323"/>
      <c r="H693" s="323"/>
      <c r="I693" s="323"/>
      <c r="J693" s="323"/>
      <c r="K693" s="323"/>
      <c r="L693" s="323"/>
    </row>
    <row r="694" spans="2:12">
      <c r="B694" s="324"/>
      <c r="C694" s="324"/>
      <c r="D694" s="324"/>
      <c r="E694" s="324"/>
      <c r="G694" s="323"/>
      <c r="H694" s="323"/>
      <c r="I694" s="323"/>
      <c r="J694" s="323"/>
      <c r="K694" s="323"/>
      <c r="L694" s="323"/>
    </row>
    <row r="695" spans="2:12">
      <c r="B695" s="324"/>
      <c r="C695" s="324"/>
      <c r="D695" s="324"/>
      <c r="E695" s="324"/>
      <c r="G695" s="323"/>
      <c r="H695" s="323"/>
      <c r="I695" s="323"/>
      <c r="J695" s="323"/>
      <c r="K695" s="323"/>
      <c r="L695" s="323"/>
    </row>
    <row r="696" spans="2:12">
      <c r="B696" s="324"/>
      <c r="C696" s="324"/>
      <c r="D696" s="324"/>
      <c r="E696" s="324"/>
      <c r="G696" s="323"/>
      <c r="H696" s="323"/>
      <c r="I696" s="323"/>
      <c r="J696" s="323"/>
      <c r="K696" s="323"/>
      <c r="L696" s="323"/>
    </row>
    <row r="697" spans="2:12">
      <c r="B697" s="324"/>
      <c r="C697" s="324"/>
      <c r="D697" s="324"/>
      <c r="E697" s="324"/>
      <c r="G697" s="323"/>
      <c r="H697" s="323"/>
      <c r="I697" s="323"/>
      <c r="J697" s="323"/>
      <c r="K697" s="323"/>
      <c r="L697" s="323"/>
    </row>
    <row r="698" spans="2:12">
      <c r="B698" s="324"/>
      <c r="C698" s="324"/>
      <c r="D698" s="324"/>
      <c r="E698" s="324"/>
      <c r="G698" s="323"/>
      <c r="H698" s="323"/>
      <c r="I698" s="323"/>
      <c r="J698" s="323"/>
      <c r="K698" s="323"/>
      <c r="L698" s="323"/>
    </row>
    <row r="699" spans="2:12">
      <c r="B699" s="324"/>
      <c r="C699" s="324"/>
      <c r="D699" s="324"/>
      <c r="E699" s="324"/>
      <c r="G699" s="323"/>
      <c r="H699" s="323"/>
      <c r="I699" s="323"/>
      <c r="J699" s="323"/>
      <c r="K699" s="323"/>
      <c r="L699" s="323"/>
    </row>
    <row r="700" spans="2:12">
      <c r="B700" s="324"/>
      <c r="C700" s="324"/>
      <c r="D700" s="324"/>
      <c r="E700" s="324"/>
      <c r="G700" s="323"/>
      <c r="H700" s="323"/>
      <c r="I700" s="323"/>
      <c r="J700" s="323"/>
      <c r="K700" s="323"/>
      <c r="L700" s="323"/>
    </row>
    <row r="701" spans="2:12">
      <c r="B701" s="324"/>
      <c r="C701" s="324"/>
      <c r="D701" s="324"/>
      <c r="E701" s="324"/>
      <c r="G701" s="323"/>
      <c r="H701" s="323"/>
      <c r="I701" s="323"/>
      <c r="J701" s="323"/>
      <c r="K701" s="323"/>
      <c r="L701" s="323"/>
    </row>
    <row r="702" spans="2:12">
      <c r="B702" s="324"/>
      <c r="C702" s="324"/>
      <c r="D702" s="324"/>
      <c r="E702" s="324"/>
      <c r="G702" s="323"/>
      <c r="H702" s="323"/>
      <c r="I702" s="323"/>
      <c r="J702" s="323"/>
      <c r="K702" s="323"/>
      <c r="L702" s="323"/>
    </row>
    <row r="703" spans="2:12">
      <c r="B703" s="324"/>
      <c r="C703" s="324"/>
      <c r="D703" s="324"/>
      <c r="E703" s="324"/>
      <c r="G703" s="323"/>
      <c r="H703" s="323"/>
      <c r="I703" s="323"/>
      <c r="J703" s="323"/>
      <c r="K703" s="323"/>
      <c r="L703" s="323"/>
    </row>
    <row r="704" spans="2:12">
      <c r="B704" s="324"/>
      <c r="C704" s="324"/>
      <c r="D704" s="324"/>
      <c r="E704" s="324"/>
      <c r="G704" s="323"/>
      <c r="H704" s="323"/>
      <c r="I704" s="323"/>
      <c r="J704" s="323"/>
      <c r="K704" s="323"/>
      <c r="L704" s="323"/>
    </row>
    <row r="705" spans="2:12">
      <c r="B705" s="324"/>
      <c r="C705" s="324"/>
      <c r="D705" s="324"/>
      <c r="E705" s="324"/>
      <c r="G705" s="323"/>
      <c r="H705" s="323"/>
      <c r="I705" s="323"/>
      <c r="J705" s="323"/>
      <c r="K705" s="323"/>
      <c r="L705" s="323"/>
    </row>
    <row r="706" spans="2:12">
      <c r="B706" s="324"/>
      <c r="C706" s="324"/>
      <c r="D706" s="324"/>
      <c r="E706" s="324"/>
      <c r="G706" s="323"/>
      <c r="H706" s="323"/>
      <c r="I706" s="323"/>
      <c r="J706" s="323"/>
      <c r="K706" s="323"/>
      <c r="L706" s="323"/>
    </row>
    <row r="707" spans="2:12">
      <c r="B707" s="324"/>
      <c r="C707" s="324"/>
      <c r="D707" s="324"/>
      <c r="E707" s="324"/>
      <c r="G707" s="323"/>
      <c r="H707" s="323"/>
      <c r="I707" s="323"/>
      <c r="J707" s="323"/>
      <c r="K707" s="323"/>
      <c r="L707" s="323"/>
    </row>
    <row r="708" spans="2:12">
      <c r="B708" s="324"/>
      <c r="C708" s="324"/>
      <c r="D708" s="324"/>
      <c r="E708" s="324"/>
      <c r="G708" s="323"/>
      <c r="H708" s="323"/>
      <c r="I708" s="323"/>
      <c r="J708" s="323"/>
      <c r="K708" s="323"/>
      <c r="L708" s="323"/>
    </row>
    <row r="709" spans="2:12">
      <c r="B709" s="324"/>
      <c r="C709" s="324"/>
      <c r="D709" s="324"/>
      <c r="E709" s="324"/>
      <c r="G709" s="323"/>
      <c r="H709" s="323"/>
      <c r="I709" s="323"/>
      <c r="J709" s="323"/>
      <c r="K709" s="323"/>
      <c r="L709" s="323"/>
    </row>
    <row r="710" spans="2:12">
      <c r="B710" s="324"/>
      <c r="C710" s="324"/>
      <c r="D710" s="324"/>
      <c r="E710" s="324"/>
      <c r="G710" s="323"/>
      <c r="H710" s="323"/>
      <c r="I710" s="323"/>
      <c r="J710" s="323"/>
      <c r="K710" s="323"/>
      <c r="L710" s="323"/>
    </row>
    <row r="711" spans="2:12">
      <c r="B711" s="324"/>
      <c r="C711" s="324"/>
      <c r="D711" s="324"/>
      <c r="E711" s="324"/>
      <c r="G711" s="323"/>
      <c r="H711" s="323"/>
      <c r="I711" s="323"/>
      <c r="J711" s="323"/>
      <c r="K711" s="323"/>
      <c r="L711" s="323"/>
    </row>
    <row r="712" spans="2:12">
      <c r="B712" s="324"/>
      <c r="C712" s="324"/>
      <c r="D712" s="324"/>
      <c r="E712" s="324"/>
      <c r="G712" s="323"/>
      <c r="H712" s="323"/>
      <c r="I712" s="323"/>
      <c r="J712" s="323"/>
      <c r="K712" s="323"/>
      <c r="L712" s="323"/>
    </row>
    <row r="713" spans="2:12">
      <c r="B713" s="324"/>
      <c r="C713" s="324"/>
      <c r="D713" s="324"/>
      <c r="E713" s="324"/>
      <c r="G713" s="323"/>
      <c r="H713" s="323"/>
      <c r="I713" s="323"/>
      <c r="J713" s="323"/>
      <c r="K713" s="323"/>
      <c r="L713" s="323"/>
    </row>
    <row r="714" spans="2:12">
      <c r="B714" s="324"/>
      <c r="C714" s="324"/>
      <c r="D714" s="324"/>
      <c r="E714" s="324"/>
      <c r="G714" s="323"/>
      <c r="H714" s="323"/>
      <c r="I714" s="323"/>
      <c r="J714" s="323"/>
      <c r="K714" s="323"/>
      <c r="L714" s="323"/>
    </row>
    <row r="715" spans="2:12">
      <c r="B715" s="324"/>
      <c r="C715" s="324"/>
      <c r="D715" s="324"/>
      <c r="E715" s="324"/>
      <c r="G715" s="323"/>
      <c r="H715" s="323"/>
      <c r="I715" s="323"/>
      <c r="J715" s="323"/>
      <c r="K715" s="323"/>
      <c r="L715" s="323"/>
    </row>
    <row r="716" spans="2:12">
      <c r="B716" s="324"/>
      <c r="C716" s="324"/>
      <c r="D716" s="324"/>
      <c r="E716" s="324"/>
      <c r="G716" s="323"/>
      <c r="H716" s="323"/>
      <c r="I716" s="323"/>
      <c r="J716" s="323"/>
      <c r="K716" s="323"/>
      <c r="L716" s="323"/>
    </row>
    <row r="717" spans="2:12">
      <c r="B717" s="324"/>
      <c r="C717" s="324"/>
      <c r="D717" s="324"/>
      <c r="E717" s="324"/>
      <c r="G717" s="323"/>
      <c r="H717" s="323"/>
      <c r="I717" s="323"/>
      <c r="J717" s="323"/>
      <c r="K717" s="323"/>
      <c r="L717" s="323"/>
    </row>
    <row r="718" spans="2:12">
      <c r="B718" s="324"/>
      <c r="C718" s="324"/>
      <c r="D718" s="324"/>
      <c r="E718" s="324"/>
      <c r="G718" s="323"/>
      <c r="H718" s="323"/>
      <c r="I718" s="323"/>
      <c r="J718" s="323"/>
      <c r="K718" s="323"/>
      <c r="L718" s="323"/>
    </row>
    <row r="719" spans="2:12">
      <c r="B719" s="324"/>
      <c r="C719" s="324"/>
      <c r="D719" s="324"/>
      <c r="E719" s="324"/>
      <c r="G719" s="323"/>
      <c r="H719" s="323"/>
      <c r="I719" s="323"/>
      <c r="J719" s="323"/>
      <c r="K719" s="323"/>
      <c r="L719" s="323"/>
    </row>
    <row r="720" spans="2:12">
      <c r="B720" s="324"/>
      <c r="C720" s="324"/>
      <c r="D720" s="324"/>
      <c r="E720" s="324"/>
      <c r="G720" s="323"/>
      <c r="H720" s="323"/>
      <c r="I720" s="323"/>
      <c r="J720" s="323"/>
      <c r="K720" s="323"/>
      <c r="L720" s="323"/>
    </row>
    <row r="721" spans="2:12">
      <c r="B721" s="324"/>
      <c r="C721" s="324"/>
      <c r="D721" s="324"/>
      <c r="E721" s="324"/>
      <c r="G721" s="323"/>
      <c r="H721" s="323"/>
      <c r="I721" s="323"/>
      <c r="J721" s="323"/>
      <c r="K721" s="323"/>
      <c r="L721" s="323"/>
    </row>
    <row r="722" spans="2:12">
      <c r="B722" s="324"/>
      <c r="C722" s="324"/>
      <c r="D722" s="324"/>
      <c r="E722" s="324"/>
      <c r="G722" s="323"/>
      <c r="H722" s="323"/>
      <c r="I722" s="323"/>
      <c r="J722" s="323"/>
      <c r="K722" s="323"/>
      <c r="L722" s="323"/>
    </row>
    <row r="723" spans="2:12">
      <c r="B723" s="324"/>
      <c r="C723" s="324"/>
      <c r="D723" s="324"/>
      <c r="E723" s="324"/>
      <c r="G723" s="323"/>
      <c r="H723" s="323"/>
      <c r="I723" s="323"/>
      <c r="J723" s="323"/>
      <c r="K723" s="323"/>
      <c r="L723" s="323"/>
    </row>
    <row r="724" spans="2:12">
      <c r="B724" s="324"/>
      <c r="C724" s="324"/>
      <c r="D724" s="324"/>
      <c r="E724" s="324"/>
      <c r="G724" s="323"/>
      <c r="H724" s="323"/>
      <c r="I724" s="323"/>
      <c r="J724" s="323"/>
      <c r="K724" s="323"/>
      <c r="L724" s="323"/>
    </row>
    <row r="725" spans="2:12">
      <c r="B725" s="324"/>
      <c r="C725" s="324"/>
      <c r="D725" s="324"/>
      <c r="E725" s="324"/>
      <c r="G725" s="323"/>
      <c r="H725" s="323"/>
      <c r="I725" s="323"/>
      <c r="J725" s="323"/>
      <c r="K725" s="323"/>
      <c r="L725" s="323"/>
    </row>
    <row r="726" spans="2:12">
      <c r="B726" s="324"/>
      <c r="C726" s="324"/>
      <c r="D726" s="324"/>
      <c r="E726" s="324"/>
      <c r="G726" s="323"/>
      <c r="H726" s="323"/>
      <c r="I726" s="323"/>
      <c r="J726" s="323"/>
      <c r="K726" s="323"/>
      <c r="L726" s="323"/>
    </row>
    <row r="727" spans="2:12">
      <c r="B727" s="324"/>
      <c r="C727" s="324"/>
      <c r="D727" s="324"/>
      <c r="E727" s="324"/>
      <c r="G727" s="323"/>
      <c r="H727" s="323"/>
      <c r="I727" s="323"/>
      <c r="J727" s="323"/>
      <c r="K727" s="323"/>
      <c r="L727" s="323"/>
    </row>
    <row r="728" spans="2:12">
      <c r="B728" s="324"/>
      <c r="C728" s="324"/>
      <c r="D728" s="324"/>
      <c r="E728" s="324"/>
      <c r="G728" s="323"/>
      <c r="H728" s="323"/>
      <c r="I728" s="323"/>
      <c r="J728" s="323"/>
      <c r="K728" s="323"/>
      <c r="L728" s="323"/>
    </row>
    <row r="729" spans="2:12">
      <c r="B729" s="324"/>
      <c r="C729" s="324"/>
      <c r="D729" s="324"/>
      <c r="E729" s="324"/>
      <c r="G729" s="323"/>
      <c r="H729" s="323"/>
      <c r="I729" s="323"/>
      <c r="J729" s="323"/>
      <c r="K729" s="323"/>
      <c r="L729" s="323"/>
    </row>
    <row r="730" spans="2:12">
      <c r="B730" s="324"/>
      <c r="C730" s="324"/>
      <c r="D730" s="324"/>
      <c r="E730" s="324"/>
      <c r="G730" s="323"/>
      <c r="H730" s="323"/>
      <c r="I730" s="323"/>
      <c r="J730" s="323"/>
      <c r="K730" s="323"/>
      <c r="L730" s="323"/>
    </row>
    <row r="731" spans="2:12">
      <c r="B731" s="324"/>
      <c r="C731" s="324"/>
      <c r="D731" s="324"/>
      <c r="E731" s="324"/>
      <c r="G731" s="323"/>
      <c r="H731" s="323"/>
      <c r="I731" s="323"/>
      <c r="J731" s="323"/>
      <c r="K731" s="323"/>
      <c r="L731" s="323"/>
    </row>
    <row r="732" spans="2:12">
      <c r="B732" s="324"/>
      <c r="C732" s="324"/>
      <c r="D732" s="324"/>
      <c r="E732" s="324"/>
      <c r="G732" s="323"/>
      <c r="H732" s="323"/>
      <c r="I732" s="323"/>
      <c r="J732" s="323"/>
      <c r="K732" s="323"/>
      <c r="L732" s="323"/>
    </row>
    <row r="733" spans="2:12">
      <c r="B733" s="324"/>
      <c r="C733" s="324"/>
      <c r="D733" s="324"/>
      <c r="E733" s="324"/>
      <c r="G733" s="323"/>
      <c r="H733" s="323"/>
      <c r="I733" s="323"/>
      <c r="J733" s="323"/>
      <c r="K733" s="323"/>
      <c r="L733" s="323"/>
    </row>
    <row r="734" spans="2:12">
      <c r="B734" s="324"/>
      <c r="C734" s="324"/>
      <c r="D734" s="324"/>
      <c r="E734" s="324"/>
      <c r="G734" s="323"/>
      <c r="H734" s="323"/>
      <c r="I734" s="323"/>
      <c r="J734" s="323"/>
      <c r="K734" s="323"/>
      <c r="L734" s="323"/>
    </row>
    <row r="735" spans="2:12">
      <c r="B735" s="324"/>
      <c r="C735" s="324"/>
      <c r="D735" s="324"/>
      <c r="E735" s="324"/>
      <c r="G735" s="323"/>
      <c r="H735" s="323"/>
      <c r="I735" s="323"/>
      <c r="J735" s="323"/>
      <c r="K735" s="323"/>
      <c r="L735" s="323"/>
    </row>
    <row r="736" spans="2:12">
      <c r="B736" s="324"/>
      <c r="C736" s="324"/>
      <c r="D736" s="324"/>
      <c r="E736" s="324"/>
      <c r="G736" s="323"/>
      <c r="H736" s="323"/>
      <c r="I736" s="323"/>
      <c r="J736" s="323"/>
      <c r="K736" s="323"/>
      <c r="L736" s="323"/>
    </row>
    <row r="737" spans="2:12">
      <c r="B737" s="324"/>
      <c r="C737" s="324"/>
      <c r="D737" s="324"/>
      <c r="E737" s="324"/>
      <c r="G737" s="323"/>
      <c r="H737" s="323"/>
      <c r="I737" s="323"/>
      <c r="J737" s="323"/>
      <c r="K737" s="323"/>
      <c r="L737" s="323"/>
    </row>
    <row r="738" spans="2:12">
      <c r="B738" s="324"/>
      <c r="C738" s="324"/>
      <c r="D738" s="324"/>
      <c r="E738" s="324"/>
      <c r="G738" s="323"/>
      <c r="H738" s="323"/>
      <c r="I738" s="323"/>
      <c r="J738" s="323"/>
      <c r="K738" s="323"/>
      <c r="L738" s="323"/>
    </row>
    <row r="739" spans="2:12">
      <c r="B739" s="324"/>
      <c r="C739" s="324"/>
      <c r="D739" s="324"/>
      <c r="E739" s="324"/>
      <c r="G739" s="323"/>
      <c r="H739" s="323"/>
      <c r="I739" s="323"/>
      <c r="J739" s="323"/>
      <c r="K739" s="323"/>
      <c r="L739" s="323"/>
    </row>
    <row r="740" spans="2:12">
      <c r="B740" s="324"/>
      <c r="C740" s="324"/>
      <c r="D740" s="324"/>
      <c r="E740" s="324"/>
      <c r="G740" s="323"/>
      <c r="H740" s="323"/>
      <c r="I740" s="323"/>
      <c r="J740" s="323"/>
      <c r="K740" s="323"/>
      <c r="L740" s="323"/>
    </row>
    <row r="741" spans="2:12">
      <c r="B741" s="324"/>
      <c r="C741" s="324"/>
      <c r="D741" s="324"/>
      <c r="E741" s="324"/>
      <c r="G741" s="323"/>
      <c r="H741" s="323"/>
      <c r="I741" s="323"/>
      <c r="J741" s="323"/>
      <c r="K741" s="323"/>
      <c r="L741" s="323"/>
    </row>
    <row r="742" spans="2:12">
      <c r="B742" s="324"/>
      <c r="C742" s="324"/>
      <c r="D742" s="324"/>
      <c r="E742" s="324"/>
      <c r="G742" s="323"/>
      <c r="H742" s="323"/>
      <c r="I742" s="323"/>
      <c r="J742" s="323"/>
      <c r="K742" s="323"/>
      <c r="L742" s="323"/>
    </row>
    <row r="743" spans="2:12">
      <c r="B743" s="324"/>
      <c r="C743" s="324"/>
      <c r="D743" s="324"/>
      <c r="E743" s="324"/>
      <c r="G743" s="323"/>
      <c r="H743" s="323"/>
      <c r="I743" s="323"/>
      <c r="J743" s="323"/>
      <c r="K743" s="323"/>
      <c r="L743" s="323"/>
    </row>
    <row r="744" spans="2:12">
      <c r="B744" s="324"/>
      <c r="C744" s="324"/>
      <c r="D744" s="324"/>
      <c r="E744" s="324"/>
      <c r="G744" s="323"/>
      <c r="H744" s="323"/>
      <c r="I744" s="323"/>
      <c r="J744" s="323"/>
      <c r="K744" s="323"/>
      <c r="L744" s="323"/>
    </row>
    <row r="745" spans="2:12">
      <c r="B745" s="324"/>
      <c r="C745" s="324"/>
      <c r="D745" s="324"/>
      <c r="E745" s="324"/>
      <c r="G745" s="323"/>
      <c r="H745" s="323"/>
      <c r="I745" s="323"/>
      <c r="J745" s="323"/>
      <c r="K745" s="323"/>
      <c r="L745" s="323"/>
    </row>
    <row r="746" spans="2:12">
      <c r="B746" s="324"/>
      <c r="C746" s="324"/>
      <c r="D746" s="324"/>
      <c r="E746" s="324"/>
      <c r="G746" s="323"/>
      <c r="H746" s="323"/>
      <c r="I746" s="323"/>
      <c r="J746" s="323"/>
      <c r="K746" s="323"/>
      <c r="L746" s="323"/>
    </row>
    <row r="747" spans="2:12">
      <c r="B747" s="324"/>
      <c r="C747" s="324"/>
      <c r="D747" s="324"/>
      <c r="E747" s="324"/>
      <c r="G747" s="323"/>
      <c r="H747" s="323"/>
      <c r="I747" s="323"/>
      <c r="J747" s="323"/>
      <c r="K747" s="323"/>
      <c r="L747" s="323"/>
    </row>
    <row r="748" spans="2:12">
      <c r="B748" s="324"/>
      <c r="C748" s="324"/>
      <c r="D748" s="324"/>
      <c r="E748" s="324"/>
      <c r="G748" s="323"/>
      <c r="H748" s="323"/>
      <c r="I748" s="323"/>
      <c r="J748" s="323"/>
      <c r="K748" s="323"/>
      <c r="L748" s="323"/>
    </row>
    <row r="749" spans="2:12">
      <c r="B749" s="324"/>
      <c r="C749" s="324"/>
      <c r="D749" s="324"/>
      <c r="E749" s="324"/>
      <c r="G749" s="323"/>
      <c r="H749" s="323"/>
      <c r="I749" s="323"/>
      <c r="J749" s="323"/>
      <c r="K749" s="323"/>
      <c r="L749" s="323"/>
    </row>
    <row r="750" spans="2:12">
      <c r="B750" s="324"/>
      <c r="C750" s="324"/>
      <c r="D750" s="324"/>
      <c r="E750" s="324"/>
      <c r="G750" s="323"/>
      <c r="H750" s="323"/>
      <c r="I750" s="323"/>
      <c r="J750" s="323"/>
      <c r="K750" s="323"/>
      <c r="L750" s="323"/>
    </row>
    <row r="751" spans="2:12">
      <c r="B751" s="324"/>
      <c r="C751" s="324"/>
      <c r="D751" s="324"/>
      <c r="E751" s="324"/>
      <c r="G751" s="323"/>
      <c r="H751" s="323"/>
      <c r="I751" s="323"/>
      <c r="J751" s="323"/>
      <c r="K751" s="323"/>
      <c r="L751" s="323"/>
    </row>
    <row r="752" spans="2:12">
      <c r="B752" s="324"/>
      <c r="C752" s="324"/>
      <c r="D752" s="324"/>
      <c r="E752" s="324"/>
      <c r="G752" s="323"/>
      <c r="H752" s="323"/>
      <c r="I752" s="323"/>
      <c r="J752" s="323"/>
      <c r="K752" s="323"/>
      <c r="L752" s="323"/>
    </row>
    <row r="753" spans="2:12">
      <c r="B753" s="324"/>
      <c r="C753" s="324"/>
      <c r="D753" s="324"/>
      <c r="E753" s="324"/>
      <c r="G753" s="323"/>
      <c r="H753" s="323"/>
      <c r="I753" s="323"/>
      <c r="J753" s="323"/>
      <c r="K753" s="323"/>
      <c r="L753" s="323"/>
    </row>
    <row r="754" spans="2:12">
      <c r="B754" s="324"/>
      <c r="C754" s="324"/>
      <c r="D754" s="324"/>
      <c r="E754" s="324"/>
      <c r="G754" s="323"/>
      <c r="H754" s="323"/>
      <c r="I754" s="323"/>
      <c r="J754" s="323"/>
      <c r="K754" s="323"/>
      <c r="L754" s="323"/>
    </row>
    <row r="755" spans="2:12">
      <c r="B755" s="324"/>
      <c r="C755" s="324"/>
      <c r="D755" s="324"/>
      <c r="E755" s="324"/>
      <c r="G755" s="323"/>
      <c r="H755" s="323"/>
      <c r="I755" s="323"/>
      <c r="J755" s="323"/>
      <c r="K755" s="323"/>
      <c r="L755" s="323"/>
    </row>
    <row r="756" spans="2:12">
      <c r="B756" s="324"/>
      <c r="C756" s="324"/>
      <c r="D756" s="324"/>
      <c r="E756" s="324"/>
      <c r="G756" s="323"/>
      <c r="H756" s="323"/>
      <c r="I756" s="323"/>
      <c r="J756" s="323"/>
      <c r="K756" s="323"/>
      <c r="L756" s="323"/>
    </row>
    <row r="757" spans="2:12">
      <c r="B757" s="324"/>
      <c r="C757" s="324"/>
      <c r="D757" s="324"/>
      <c r="E757" s="324"/>
      <c r="G757" s="323"/>
      <c r="H757" s="323"/>
      <c r="I757" s="323"/>
      <c r="J757" s="323"/>
      <c r="K757" s="323"/>
      <c r="L757" s="323"/>
    </row>
    <row r="758" spans="2:12">
      <c r="B758" s="324"/>
      <c r="C758" s="324"/>
      <c r="D758" s="324"/>
      <c r="E758" s="324"/>
      <c r="G758" s="323"/>
      <c r="H758" s="323"/>
      <c r="I758" s="323"/>
      <c r="J758" s="323"/>
      <c r="K758" s="323"/>
      <c r="L758" s="323"/>
    </row>
    <row r="759" spans="2:12">
      <c r="B759" s="324"/>
      <c r="C759" s="324"/>
      <c r="D759" s="324"/>
      <c r="E759" s="324"/>
      <c r="G759" s="323"/>
      <c r="H759" s="323"/>
      <c r="I759" s="323"/>
      <c r="J759" s="323"/>
      <c r="K759" s="323"/>
      <c r="L759" s="323"/>
    </row>
    <row r="760" spans="2:12">
      <c r="B760" s="324"/>
      <c r="C760" s="324"/>
      <c r="D760" s="324"/>
      <c r="E760" s="324"/>
      <c r="G760" s="323"/>
      <c r="H760" s="323"/>
      <c r="I760" s="323"/>
      <c r="J760" s="323"/>
      <c r="K760" s="323"/>
      <c r="L760" s="323"/>
    </row>
    <row r="761" spans="2:12">
      <c r="B761" s="324"/>
      <c r="C761" s="324"/>
      <c r="D761" s="324"/>
      <c r="E761" s="324"/>
      <c r="G761" s="323"/>
      <c r="H761" s="323"/>
      <c r="I761" s="323"/>
      <c r="J761" s="323"/>
      <c r="K761" s="323"/>
      <c r="L761" s="323"/>
    </row>
    <row r="762" spans="2:12">
      <c r="B762" s="324"/>
      <c r="C762" s="324"/>
      <c r="D762" s="324"/>
      <c r="E762" s="324"/>
      <c r="G762" s="323"/>
      <c r="H762" s="323"/>
      <c r="I762" s="323"/>
      <c r="J762" s="323"/>
      <c r="K762" s="323"/>
      <c r="L762" s="323"/>
    </row>
    <row r="763" spans="2:12">
      <c r="B763" s="324"/>
      <c r="C763" s="324"/>
      <c r="D763" s="324"/>
      <c r="E763" s="324"/>
      <c r="G763" s="323"/>
      <c r="H763" s="323"/>
      <c r="I763" s="323"/>
      <c r="J763" s="323"/>
      <c r="K763" s="323"/>
      <c r="L763" s="323"/>
    </row>
    <row r="764" spans="2:12">
      <c r="B764" s="324"/>
      <c r="C764" s="324"/>
      <c r="D764" s="324"/>
      <c r="E764" s="324"/>
      <c r="G764" s="323"/>
      <c r="H764" s="323"/>
      <c r="I764" s="323"/>
      <c r="J764" s="323"/>
      <c r="K764" s="323"/>
      <c r="L764" s="323"/>
    </row>
    <row r="765" spans="2:12">
      <c r="B765" s="324"/>
      <c r="C765" s="324"/>
      <c r="D765" s="324"/>
      <c r="E765" s="324"/>
      <c r="G765" s="323"/>
      <c r="H765" s="323"/>
      <c r="I765" s="323"/>
      <c r="J765" s="323"/>
      <c r="K765" s="323"/>
      <c r="L765" s="323"/>
    </row>
    <row r="766" spans="2:12">
      <c r="B766" s="324"/>
      <c r="C766" s="324"/>
      <c r="D766" s="324"/>
      <c r="E766" s="324"/>
      <c r="G766" s="323"/>
      <c r="H766" s="323"/>
      <c r="I766" s="323"/>
      <c r="J766" s="323"/>
      <c r="K766" s="323"/>
      <c r="L766" s="323"/>
    </row>
    <row r="767" spans="2:12">
      <c r="B767" s="324"/>
      <c r="C767" s="324"/>
      <c r="D767" s="324"/>
      <c r="E767" s="324"/>
      <c r="G767" s="323"/>
      <c r="H767" s="323"/>
      <c r="I767" s="323"/>
      <c r="J767" s="323"/>
      <c r="K767" s="323"/>
      <c r="L767" s="323"/>
    </row>
    <row r="768" spans="2:12">
      <c r="B768" s="324"/>
      <c r="C768" s="324"/>
      <c r="D768" s="324"/>
      <c r="E768" s="324"/>
      <c r="G768" s="323"/>
      <c r="H768" s="323"/>
      <c r="I768" s="323"/>
      <c r="J768" s="323"/>
      <c r="K768" s="323"/>
      <c r="L768" s="323"/>
    </row>
    <row r="769" spans="2:12">
      <c r="B769" s="324"/>
      <c r="C769" s="324"/>
      <c r="D769" s="324"/>
      <c r="E769" s="324"/>
      <c r="G769" s="323"/>
      <c r="H769" s="323"/>
      <c r="I769" s="323"/>
      <c r="J769" s="323"/>
      <c r="K769" s="323"/>
      <c r="L769" s="323"/>
    </row>
    <row r="770" spans="2:12">
      <c r="B770" s="324"/>
      <c r="C770" s="324"/>
      <c r="D770" s="324"/>
      <c r="E770" s="324"/>
      <c r="G770" s="323"/>
      <c r="H770" s="323"/>
      <c r="I770" s="323"/>
      <c r="J770" s="323"/>
      <c r="K770" s="323"/>
      <c r="L770" s="323"/>
    </row>
    <row r="771" spans="2:12">
      <c r="B771" s="324"/>
      <c r="C771" s="324"/>
      <c r="D771" s="324"/>
      <c r="E771" s="324"/>
      <c r="G771" s="323"/>
      <c r="H771" s="323"/>
      <c r="I771" s="323"/>
      <c r="J771" s="323"/>
      <c r="K771" s="323"/>
      <c r="L771" s="323"/>
    </row>
    <row r="772" spans="2:12">
      <c r="B772" s="324"/>
      <c r="C772" s="324"/>
      <c r="D772" s="324"/>
      <c r="E772" s="324"/>
      <c r="G772" s="323"/>
      <c r="H772" s="323"/>
      <c r="I772" s="323"/>
      <c r="J772" s="323"/>
      <c r="K772" s="323"/>
      <c r="L772" s="323"/>
    </row>
    <row r="773" spans="2:12">
      <c r="B773" s="324"/>
      <c r="C773" s="324"/>
      <c r="D773" s="324"/>
      <c r="E773" s="324"/>
      <c r="G773" s="323"/>
      <c r="H773" s="323"/>
      <c r="I773" s="323"/>
      <c r="J773" s="323"/>
      <c r="K773" s="323"/>
      <c r="L773" s="323"/>
    </row>
    <row r="774" spans="2:12">
      <c r="B774" s="324"/>
      <c r="C774" s="324"/>
      <c r="D774" s="324"/>
      <c r="E774" s="324"/>
      <c r="G774" s="323"/>
      <c r="H774" s="323"/>
      <c r="I774" s="323"/>
      <c r="J774" s="323"/>
      <c r="K774" s="323"/>
      <c r="L774" s="323"/>
    </row>
    <row r="775" spans="2:12">
      <c r="B775" s="324"/>
      <c r="C775" s="324"/>
      <c r="D775" s="324"/>
      <c r="E775" s="324"/>
      <c r="G775" s="323"/>
      <c r="H775" s="323"/>
      <c r="I775" s="323"/>
      <c r="J775" s="323"/>
      <c r="K775" s="323"/>
      <c r="L775" s="323"/>
    </row>
    <row r="776" spans="2:12">
      <c r="B776" s="324"/>
      <c r="C776" s="324"/>
      <c r="D776" s="324"/>
      <c r="E776" s="324"/>
      <c r="G776" s="323"/>
      <c r="H776" s="323"/>
      <c r="I776" s="323"/>
      <c r="J776" s="323"/>
      <c r="K776" s="323"/>
      <c r="L776" s="323"/>
    </row>
    <row r="777" spans="2:12">
      <c r="B777" s="324"/>
      <c r="C777" s="324"/>
      <c r="D777" s="324"/>
      <c r="E777" s="324"/>
      <c r="G777" s="323"/>
      <c r="H777" s="323"/>
      <c r="I777" s="323"/>
      <c r="J777" s="323"/>
      <c r="K777" s="323"/>
      <c r="L777" s="323"/>
    </row>
    <row r="778" spans="2:12">
      <c r="B778" s="324"/>
      <c r="C778" s="324"/>
      <c r="D778" s="324"/>
      <c r="E778" s="324"/>
      <c r="G778" s="323"/>
      <c r="H778" s="323"/>
      <c r="I778" s="323"/>
      <c r="J778" s="323"/>
      <c r="K778" s="323"/>
      <c r="L778" s="323"/>
    </row>
    <row r="779" spans="2:12">
      <c r="B779" s="324"/>
      <c r="C779" s="324"/>
      <c r="D779" s="324"/>
      <c r="E779" s="324"/>
      <c r="G779" s="323"/>
      <c r="H779" s="323"/>
      <c r="I779" s="323"/>
      <c r="J779" s="323"/>
      <c r="K779" s="323"/>
      <c r="L779" s="323"/>
    </row>
    <row r="780" spans="2:12">
      <c r="B780" s="324"/>
      <c r="C780" s="324"/>
      <c r="D780" s="324"/>
      <c r="E780" s="324"/>
      <c r="G780" s="323"/>
      <c r="H780" s="323"/>
      <c r="I780" s="323"/>
      <c r="J780" s="323"/>
      <c r="K780" s="323"/>
      <c r="L780" s="323"/>
    </row>
    <row r="781" spans="2:12">
      <c r="B781" s="324"/>
      <c r="C781" s="324"/>
      <c r="D781" s="324"/>
      <c r="E781" s="324"/>
      <c r="G781" s="323"/>
      <c r="H781" s="323"/>
      <c r="I781" s="323"/>
      <c r="J781" s="323"/>
      <c r="K781" s="323"/>
      <c r="L781" s="323"/>
    </row>
    <row r="782" spans="2:12">
      <c r="B782" s="324"/>
      <c r="C782" s="324"/>
      <c r="D782" s="324"/>
      <c r="E782" s="324"/>
      <c r="G782" s="323"/>
      <c r="H782" s="323"/>
      <c r="I782" s="323"/>
      <c r="J782" s="323"/>
      <c r="K782" s="323"/>
      <c r="L782" s="323"/>
    </row>
    <row r="783" spans="2:12">
      <c r="B783" s="324"/>
      <c r="C783" s="324"/>
      <c r="D783" s="324"/>
      <c r="E783" s="324"/>
      <c r="G783" s="323"/>
      <c r="H783" s="323"/>
      <c r="I783" s="323"/>
      <c r="J783" s="323"/>
      <c r="K783" s="323"/>
      <c r="L783" s="323"/>
    </row>
    <row r="784" spans="2:12">
      <c r="B784" s="324"/>
      <c r="C784" s="324"/>
      <c r="D784" s="324"/>
      <c r="E784" s="324"/>
      <c r="G784" s="323"/>
      <c r="H784" s="323"/>
      <c r="I784" s="323"/>
      <c r="J784" s="323"/>
      <c r="K784" s="323"/>
      <c r="L784" s="323"/>
    </row>
    <row r="785" spans="2:12">
      <c r="B785" s="324"/>
      <c r="C785" s="324"/>
      <c r="D785" s="324"/>
      <c r="E785" s="324"/>
      <c r="G785" s="323"/>
      <c r="H785" s="323"/>
      <c r="I785" s="323"/>
      <c r="J785" s="323"/>
      <c r="K785" s="323"/>
      <c r="L785" s="323"/>
    </row>
    <row r="786" spans="2:12">
      <c r="B786" s="324"/>
      <c r="C786" s="324"/>
      <c r="D786" s="324"/>
      <c r="E786" s="324"/>
      <c r="G786" s="323"/>
      <c r="H786" s="323"/>
      <c r="I786" s="323"/>
      <c r="J786" s="323"/>
      <c r="K786" s="323"/>
      <c r="L786" s="323"/>
    </row>
    <row r="787" spans="2:12">
      <c r="B787" s="324"/>
      <c r="C787" s="324"/>
      <c r="D787" s="324"/>
      <c r="E787" s="324"/>
      <c r="G787" s="323"/>
      <c r="H787" s="323"/>
      <c r="I787" s="323"/>
      <c r="J787" s="323"/>
      <c r="K787" s="323"/>
      <c r="L787" s="323"/>
    </row>
    <row r="788" spans="2:12">
      <c r="B788" s="324"/>
      <c r="C788" s="324"/>
      <c r="D788" s="324"/>
      <c r="E788" s="324"/>
      <c r="G788" s="323"/>
      <c r="H788" s="323"/>
      <c r="I788" s="323"/>
      <c r="J788" s="323"/>
      <c r="K788" s="323"/>
      <c r="L788" s="323"/>
    </row>
    <row r="789" spans="2:12">
      <c r="B789" s="324"/>
      <c r="C789" s="324"/>
      <c r="D789" s="324"/>
      <c r="E789" s="324"/>
      <c r="G789" s="323"/>
      <c r="H789" s="323"/>
      <c r="I789" s="323"/>
      <c r="J789" s="323"/>
      <c r="K789" s="323"/>
      <c r="L789" s="323"/>
    </row>
    <row r="790" spans="2:12">
      <c r="B790" s="324"/>
      <c r="C790" s="324"/>
      <c r="D790" s="324"/>
      <c r="E790" s="324"/>
      <c r="G790" s="323"/>
      <c r="H790" s="323"/>
      <c r="I790" s="323"/>
      <c r="J790" s="323"/>
      <c r="K790" s="323"/>
      <c r="L790" s="323"/>
    </row>
    <row r="791" spans="2:12">
      <c r="B791" s="324"/>
      <c r="C791" s="324"/>
      <c r="D791" s="324"/>
      <c r="E791" s="324"/>
      <c r="G791" s="323"/>
      <c r="H791" s="323"/>
      <c r="I791" s="323"/>
      <c r="J791" s="323"/>
      <c r="K791" s="323"/>
      <c r="L791" s="323"/>
    </row>
    <row r="792" spans="2:12">
      <c r="B792" s="324"/>
      <c r="C792" s="324"/>
      <c r="D792" s="324"/>
      <c r="E792" s="324"/>
      <c r="G792" s="323"/>
      <c r="H792" s="323"/>
      <c r="I792" s="323"/>
      <c r="J792" s="323"/>
      <c r="K792" s="323"/>
      <c r="L792" s="323"/>
    </row>
    <row r="793" spans="2:12">
      <c r="B793" s="324"/>
      <c r="C793" s="324"/>
      <c r="D793" s="324"/>
      <c r="E793" s="324"/>
      <c r="G793" s="323"/>
      <c r="H793" s="323"/>
      <c r="I793" s="323"/>
      <c r="J793" s="323"/>
      <c r="K793" s="323"/>
      <c r="L793" s="323"/>
    </row>
    <row r="794" spans="2:12">
      <c r="B794" s="324"/>
      <c r="C794" s="324"/>
      <c r="D794" s="324"/>
      <c r="E794" s="324"/>
      <c r="G794" s="323"/>
      <c r="H794" s="323"/>
      <c r="I794" s="323"/>
      <c r="J794" s="323"/>
      <c r="K794" s="323"/>
      <c r="L794" s="323"/>
    </row>
    <row r="795" spans="2:12">
      <c r="B795" s="324"/>
      <c r="C795" s="324"/>
      <c r="D795" s="324"/>
      <c r="E795" s="324"/>
      <c r="G795" s="323"/>
      <c r="H795" s="323"/>
      <c r="I795" s="323"/>
      <c r="J795" s="323"/>
      <c r="K795" s="323"/>
      <c r="L795" s="323"/>
    </row>
    <row r="796" spans="2:12">
      <c r="B796" s="324"/>
      <c r="C796" s="324"/>
      <c r="D796" s="324"/>
      <c r="E796" s="324"/>
      <c r="G796" s="323"/>
      <c r="H796" s="323"/>
      <c r="I796" s="323"/>
      <c r="J796" s="323"/>
      <c r="K796" s="323"/>
      <c r="L796" s="323"/>
    </row>
    <row r="797" spans="2:12">
      <c r="B797" s="324"/>
      <c r="C797" s="324"/>
      <c r="D797" s="324"/>
      <c r="E797" s="324"/>
      <c r="G797" s="323"/>
      <c r="H797" s="323"/>
      <c r="I797" s="323"/>
      <c r="J797" s="323"/>
      <c r="K797" s="323"/>
      <c r="L797" s="323"/>
    </row>
    <row r="798" spans="2:12">
      <c r="B798" s="324"/>
      <c r="C798" s="324"/>
      <c r="D798" s="324"/>
      <c r="E798" s="324"/>
      <c r="G798" s="323"/>
      <c r="H798" s="323"/>
      <c r="I798" s="323"/>
      <c r="J798" s="323"/>
      <c r="K798" s="323"/>
      <c r="L798" s="323"/>
    </row>
    <row r="799" spans="2:12">
      <c r="B799" s="324"/>
      <c r="C799" s="324"/>
      <c r="D799" s="324"/>
      <c r="E799" s="324"/>
      <c r="G799" s="323"/>
      <c r="H799" s="323"/>
      <c r="I799" s="323"/>
      <c r="J799" s="323"/>
      <c r="K799" s="323"/>
      <c r="L799" s="323"/>
    </row>
    <row r="800" spans="2:12">
      <c r="B800" s="324"/>
      <c r="C800" s="324"/>
      <c r="D800" s="324"/>
      <c r="E800" s="324"/>
      <c r="G800" s="323"/>
      <c r="H800" s="323"/>
      <c r="I800" s="323"/>
      <c r="J800" s="323"/>
      <c r="K800" s="323"/>
      <c r="L800" s="323"/>
    </row>
    <row r="801" spans="2:12">
      <c r="B801" s="324"/>
      <c r="C801" s="324"/>
      <c r="D801" s="324"/>
      <c r="E801" s="324"/>
      <c r="G801" s="323"/>
      <c r="H801" s="323"/>
      <c r="I801" s="323"/>
      <c r="J801" s="323"/>
      <c r="K801" s="323"/>
      <c r="L801" s="323"/>
    </row>
    <row r="802" spans="2:12">
      <c r="B802" s="324"/>
      <c r="C802" s="324"/>
      <c r="D802" s="324"/>
      <c r="E802" s="324"/>
      <c r="G802" s="323"/>
      <c r="H802" s="323"/>
      <c r="I802" s="323"/>
      <c r="J802" s="323"/>
      <c r="K802" s="323"/>
      <c r="L802" s="323"/>
    </row>
    <row r="803" spans="2:12">
      <c r="B803" s="324"/>
      <c r="C803" s="324"/>
      <c r="D803" s="324"/>
      <c r="E803" s="324"/>
      <c r="G803" s="323"/>
      <c r="H803" s="323"/>
      <c r="I803" s="323"/>
      <c r="J803" s="323"/>
      <c r="K803" s="323"/>
      <c r="L803" s="323"/>
    </row>
    <row r="804" spans="2:12">
      <c r="B804" s="324"/>
      <c r="C804" s="324"/>
      <c r="D804" s="324"/>
      <c r="E804" s="324"/>
      <c r="G804" s="323"/>
      <c r="H804" s="323"/>
      <c r="I804" s="323"/>
      <c r="J804" s="323"/>
      <c r="K804" s="323"/>
      <c r="L804" s="323"/>
    </row>
    <row r="805" spans="2:12">
      <c r="B805" s="324"/>
      <c r="C805" s="324"/>
      <c r="D805" s="324"/>
      <c r="E805" s="324"/>
      <c r="G805" s="323"/>
      <c r="H805" s="323"/>
      <c r="I805" s="323"/>
      <c r="J805" s="323"/>
      <c r="K805" s="323"/>
      <c r="L805" s="323"/>
    </row>
    <row r="806" spans="2:12">
      <c r="B806" s="324"/>
      <c r="C806" s="324"/>
      <c r="D806" s="324"/>
      <c r="E806" s="324"/>
      <c r="G806" s="323"/>
      <c r="H806" s="323"/>
      <c r="I806" s="323"/>
      <c r="J806" s="323"/>
      <c r="K806" s="323"/>
      <c r="L806" s="323"/>
    </row>
    <row r="807" spans="2:12">
      <c r="B807" s="324"/>
      <c r="C807" s="324"/>
      <c r="D807" s="324"/>
      <c r="E807" s="324"/>
      <c r="G807" s="323"/>
      <c r="H807" s="323"/>
      <c r="I807" s="323"/>
      <c r="J807" s="323"/>
      <c r="K807" s="323"/>
      <c r="L807" s="323"/>
    </row>
    <row r="808" spans="2:12">
      <c r="B808" s="324"/>
      <c r="C808" s="324"/>
      <c r="D808" s="324"/>
      <c r="E808" s="324"/>
      <c r="G808" s="323"/>
      <c r="H808" s="323"/>
      <c r="I808" s="323"/>
      <c r="J808" s="323"/>
      <c r="K808" s="323"/>
      <c r="L808" s="323"/>
    </row>
    <row r="809" spans="2:12">
      <c r="B809" s="324"/>
      <c r="C809" s="324"/>
      <c r="D809" s="324"/>
      <c r="E809" s="324"/>
      <c r="G809" s="323"/>
      <c r="H809" s="323"/>
      <c r="I809" s="323"/>
      <c r="J809" s="323"/>
      <c r="K809" s="323"/>
      <c r="L809" s="323"/>
    </row>
    <row r="810" spans="2:12">
      <c r="B810" s="324"/>
      <c r="C810" s="324"/>
      <c r="D810" s="324"/>
      <c r="E810" s="324"/>
      <c r="G810" s="323"/>
      <c r="H810" s="323"/>
      <c r="I810" s="323"/>
      <c r="J810" s="323"/>
      <c r="K810" s="323"/>
      <c r="L810" s="323"/>
    </row>
    <row r="811" spans="2:12">
      <c r="B811" s="324"/>
      <c r="C811" s="324"/>
      <c r="D811" s="324"/>
      <c r="E811" s="324"/>
      <c r="G811" s="323"/>
      <c r="H811" s="323"/>
      <c r="I811" s="323"/>
      <c r="J811" s="323"/>
      <c r="K811" s="323"/>
      <c r="L811" s="323"/>
    </row>
    <row r="812" spans="2:12">
      <c r="B812" s="324"/>
      <c r="C812" s="324"/>
      <c r="D812" s="324"/>
      <c r="E812" s="324"/>
      <c r="G812" s="323"/>
      <c r="H812" s="323"/>
      <c r="I812" s="323"/>
      <c r="J812" s="323"/>
      <c r="K812" s="323"/>
      <c r="L812" s="323"/>
    </row>
    <row r="813" spans="2:12">
      <c r="B813" s="324"/>
      <c r="C813" s="324"/>
      <c r="D813" s="324"/>
      <c r="E813" s="324"/>
      <c r="G813" s="323"/>
      <c r="H813" s="323"/>
      <c r="I813" s="323"/>
      <c r="J813" s="323"/>
      <c r="K813" s="323"/>
      <c r="L813" s="323"/>
    </row>
    <row r="814" spans="2:12">
      <c r="B814" s="324"/>
      <c r="C814" s="324"/>
      <c r="D814" s="324"/>
      <c r="E814" s="324"/>
      <c r="G814" s="323"/>
      <c r="H814" s="323"/>
      <c r="I814" s="323"/>
      <c r="J814" s="323"/>
      <c r="K814" s="323"/>
      <c r="L814" s="323"/>
    </row>
    <row r="815" spans="2:12">
      <c r="B815" s="324"/>
      <c r="C815" s="324"/>
      <c r="D815" s="324"/>
      <c r="E815" s="324"/>
      <c r="G815" s="323"/>
      <c r="H815" s="323"/>
      <c r="I815" s="323"/>
      <c r="J815" s="323"/>
      <c r="K815" s="323"/>
      <c r="L815" s="323"/>
    </row>
    <row r="816" spans="2:12">
      <c r="B816" s="324"/>
      <c r="C816" s="324"/>
      <c r="D816" s="324"/>
      <c r="E816" s="324"/>
      <c r="G816" s="323"/>
      <c r="H816" s="323"/>
      <c r="I816" s="323"/>
      <c r="J816" s="323"/>
      <c r="K816" s="323"/>
      <c r="L816" s="323"/>
    </row>
    <row r="817" spans="2:12">
      <c r="B817" s="324"/>
      <c r="C817" s="324"/>
      <c r="D817" s="324"/>
      <c r="E817" s="324"/>
      <c r="G817" s="323"/>
      <c r="H817" s="323"/>
      <c r="I817" s="323"/>
      <c r="J817" s="323"/>
      <c r="K817" s="323"/>
      <c r="L817" s="323"/>
    </row>
    <row r="818" spans="2:12">
      <c r="B818" s="324"/>
      <c r="C818" s="324"/>
      <c r="D818" s="324"/>
      <c r="E818" s="324"/>
      <c r="G818" s="323"/>
      <c r="H818" s="323"/>
      <c r="I818" s="323"/>
      <c r="J818" s="323"/>
      <c r="K818" s="323"/>
      <c r="L818" s="323"/>
    </row>
    <row r="819" spans="2:12">
      <c r="B819" s="324"/>
      <c r="C819" s="324"/>
      <c r="D819" s="324"/>
      <c r="E819" s="324"/>
      <c r="G819" s="323"/>
      <c r="H819" s="323"/>
      <c r="I819" s="323"/>
      <c r="J819" s="323"/>
      <c r="K819" s="323"/>
      <c r="L819" s="323"/>
    </row>
    <row r="820" spans="2:12">
      <c r="B820" s="324"/>
      <c r="C820" s="324"/>
      <c r="D820" s="324"/>
      <c r="E820" s="324"/>
      <c r="G820" s="323"/>
      <c r="H820" s="323"/>
      <c r="I820" s="323"/>
      <c r="J820" s="323"/>
      <c r="K820" s="323"/>
      <c r="L820" s="323"/>
    </row>
    <row r="821" spans="2:12">
      <c r="B821" s="324"/>
      <c r="C821" s="324"/>
      <c r="D821" s="324"/>
      <c r="E821" s="324"/>
      <c r="G821" s="323"/>
      <c r="H821" s="323"/>
      <c r="I821" s="323"/>
      <c r="J821" s="323"/>
      <c r="K821" s="323"/>
      <c r="L821" s="323"/>
    </row>
    <row r="822" spans="2:12">
      <c r="B822" s="324"/>
      <c r="C822" s="324"/>
      <c r="D822" s="324"/>
      <c r="E822" s="324"/>
      <c r="G822" s="323"/>
      <c r="H822" s="323"/>
      <c r="I822" s="323"/>
      <c r="J822" s="323"/>
      <c r="K822" s="323"/>
      <c r="L822" s="323"/>
    </row>
    <row r="823" spans="2:12">
      <c r="G823" s="323"/>
      <c r="H823" s="323"/>
      <c r="I823" s="323"/>
      <c r="J823" s="323"/>
      <c r="K823" s="323"/>
      <c r="L823" s="323"/>
    </row>
    <row r="824" spans="2:12">
      <c r="G824" s="323"/>
      <c r="H824" s="323"/>
      <c r="I824" s="323"/>
      <c r="J824" s="323"/>
      <c r="K824" s="323"/>
      <c r="L824" s="323"/>
    </row>
    <row r="825" spans="2:12">
      <c r="G825" s="323"/>
      <c r="H825" s="323"/>
      <c r="I825" s="323"/>
      <c r="J825" s="323"/>
      <c r="K825" s="323"/>
      <c r="L825" s="323"/>
    </row>
    <row r="826" spans="2:12">
      <c r="G826" s="323"/>
      <c r="H826" s="323"/>
      <c r="I826" s="323"/>
      <c r="J826" s="323"/>
      <c r="K826" s="323"/>
      <c r="L826" s="323"/>
    </row>
    <row r="827" spans="2:12">
      <c r="G827" s="323"/>
      <c r="H827" s="323"/>
      <c r="I827" s="323"/>
      <c r="J827" s="323"/>
      <c r="K827" s="323"/>
      <c r="L827" s="323"/>
    </row>
    <row r="828" spans="2:12">
      <c r="G828" s="323"/>
      <c r="H828" s="323"/>
      <c r="I828" s="323"/>
      <c r="J828" s="323"/>
      <c r="K828" s="323"/>
      <c r="L828" s="323"/>
    </row>
    <row r="829" spans="2:12">
      <c r="G829" s="323"/>
      <c r="H829" s="323"/>
      <c r="I829" s="323"/>
      <c r="J829" s="323"/>
      <c r="K829" s="323"/>
      <c r="L829" s="323"/>
    </row>
    <row r="830" spans="2:12">
      <c r="G830" s="323"/>
      <c r="H830" s="323"/>
      <c r="I830" s="323"/>
      <c r="J830" s="323"/>
      <c r="K830" s="323"/>
      <c r="L830" s="323"/>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D16:D17"/>
    <mergeCell ref="E16:E17"/>
    <mergeCell ref="I17:I20"/>
    <mergeCell ref="D18:D19"/>
    <mergeCell ref="E18:E19"/>
    <mergeCell ref="D20:D21"/>
    <mergeCell ref="E20:E21"/>
    <mergeCell ref="D22:D23"/>
    <mergeCell ref="E22:E23"/>
    <mergeCell ref="I22:I31"/>
    <mergeCell ref="D8:D9"/>
    <mergeCell ref="E8:E9"/>
    <mergeCell ref="C10:C11"/>
    <mergeCell ref="D10:D11"/>
    <mergeCell ref="E10:E11"/>
    <mergeCell ref="I10:I15"/>
    <mergeCell ref="D12:D13"/>
    <mergeCell ref="E12:E13"/>
    <mergeCell ref="D14:D15"/>
    <mergeCell ref="E14:E15"/>
    <mergeCell ref="B1:E1"/>
    <mergeCell ref="G1:L1"/>
    <mergeCell ref="B2:E2"/>
    <mergeCell ref="I2:L2"/>
    <mergeCell ref="I3:K4"/>
    <mergeCell ref="D4:D5"/>
    <mergeCell ref="E4:E5"/>
    <mergeCell ref="H5:L5"/>
    <mergeCell ref="D6:D7"/>
    <mergeCell ref="E6:E7"/>
    <mergeCell ref="G7:L7"/>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N24"/>
  <sheetViews>
    <sheetView workbookViewId="0">
      <selection activeCell="B1" sqref="B1"/>
    </sheetView>
  </sheetViews>
  <sheetFormatPr defaultRowHeight="14"/>
  <sheetData>
    <row r="1" spans="1:14" ht="14.5">
      <c r="A1" s="391" t="s">
        <v>2395</v>
      </c>
      <c r="B1" s="391"/>
      <c r="C1" s="391"/>
      <c r="D1" s="391"/>
      <c r="E1" s="391"/>
      <c r="F1" s="391"/>
      <c r="G1" s="391"/>
      <c r="H1" s="391"/>
      <c r="I1" s="392"/>
      <c r="J1" s="392"/>
      <c r="K1" s="392"/>
      <c r="L1" s="392"/>
      <c r="M1" s="392"/>
      <c r="N1" s="392"/>
    </row>
    <row r="2" spans="1:14" ht="14.5">
      <c r="A2" s="393">
        <v>1</v>
      </c>
      <c r="B2" s="392"/>
      <c r="C2" s="392" t="s">
        <v>2396</v>
      </c>
      <c r="D2" s="392"/>
      <c r="E2" s="392"/>
      <c r="F2" s="392"/>
      <c r="G2" s="392"/>
      <c r="H2" s="392"/>
      <c r="I2" s="392"/>
      <c r="J2" s="392"/>
      <c r="K2" s="392"/>
      <c r="L2" s="392"/>
      <c r="M2" s="392"/>
      <c r="N2" s="392"/>
    </row>
    <row r="3" spans="1:14" ht="14.5">
      <c r="A3" s="393">
        <v>2</v>
      </c>
      <c r="B3" s="392"/>
      <c r="C3" s="392" t="s">
        <v>2397</v>
      </c>
      <c r="D3" s="392"/>
      <c r="E3" s="392"/>
      <c r="F3" s="392"/>
      <c r="G3" s="392"/>
      <c r="H3" s="392"/>
      <c r="I3" s="392"/>
      <c r="J3" s="392"/>
      <c r="K3" s="392"/>
      <c r="L3" s="392"/>
      <c r="M3" s="392"/>
      <c r="N3" s="392"/>
    </row>
    <row r="4" spans="1:14" ht="14.5">
      <c r="A4" s="393">
        <v>3</v>
      </c>
      <c r="B4" s="392"/>
      <c r="C4" s="392" t="s">
        <v>2398</v>
      </c>
      <c r="D4" s="392"/>
      <c r="E4" s="392"/>
      <c r="F4" s="392"/>
      <c r="G4" s="392"/>
      <c r="H4" s="392"/>
      <c r="I4" s="392"/>
      <c r="J4" s="392"/>
      <c r="K4" s="392"/>
      <c r="L4" s="392"/>
      <c r="M4" s="392"/>
      <c r="N4" s="392"/>
    </row>
    <row r="5" spans="1:14" ht="14.5">
      <c r="A5" s="393">
        <v>4</v>
      </c>
      <c r="B5" s="392"/>
      <c r="C5" s="392" t="s">
        <v>2399</v>
      </c>
      <c r="D5" s="392"/>
      <c r="E5" s="392"/>
      <c r="F5" s="392"/>
      <c r="G5" s="392"/>
      <c r="H5" s="392"/>
      <c r="I5" s="392"/>
      <c r="J5" s="392"/>
      <c r="K5" s="392"/>
      <c r="L5" s="392"/>
      <c r="M5" s="392"/>
      <c r="N5" s="392"/>
    </row>
    <row r="6" spans="1:14" ht="14.5">
      <c r="A6" s="393">
        <v>5</v>
      </c>
      <c r="B6" s="392"/>
      <c r="C6" s="392" t="s">
        <v>2400</v>
      </c>
      <c r="D6" s="392"/>
      <c r="E6" s="392"/>
      <c r="F6" s="392"/>
      <c r="G6" s="392"/>
      <c r="H6" s="392"/>
      <c r="I6" s="392"/>
      <c r="J6" s="392"/>
      <c r="K6" s="392"/>
      <c r="L6" s="392"/>
      <c r="M6" s="392"/>
      <c r="N6" s="392"/>
    </row>
    <row r="7" spans="1:14" ht="14.5">
      <c r="A7" s="393">
        <v>6</v>
      </c>
      <c r="B7" s="392"/>
      <c r="C7" s="392" t="s">
        <v>2401</v>
      </c>
      <c r="D7" s="392"/>
      <c r="E7" s="392"/>
      <c r="F7" s="392"/>
      <c r="G7" s="392"/>
      <c r="H7" s="392"/>
      <c r="I7" s="392"/>
      <c r="J7" s="392"/>
      <c r="K7" s="392"/>
      <c r="L7" s="392"/>
      <c r="M7" s="392"/>
      <c r="N7" s="392"/>
    </row>
    <row r="8" spans="1:14" ht="14.5">
      <c r="A8" s="393">
        <v>7</v>
      </c>
      <c r="B8" s="392"/>
      <c r="C8" s="392" t="s">
        <v>2402</v>
      </c>
      <c r="D8" s="392"/>
      <c r="E8" s="392"/>
      <c r="F8" s="392"/>
      <c r="G8" s="392"/>
      <c r="H8" s="392"/>
      <c r="I8" s="392"/>
      <c r="J8" s="392"/>
      <c r="K8" s="392"/>
      <c r="L8" s="392"/>
      <c r="M8" s="392"/>
      <c r="N8" s="392"/>
    </row>
    <row r="9" spans="1:14" ht="14.5">
      <c r="A9" s="393">
        <v>8</v>
      </c>
      <c r="B9" s="392"/>
      <c r="C9" s="392" t="s">
        <v>2403</v>
      </c>
      <c r="D9" s="392"/>
      <c r="E9" s="392"/>
      <c r="F9" s="392"/>
      <c r="G9" s="392"/>
      <c r="H9" s="392"/>
      <c r="I9" s="392"/>
      <c r="J9" s="392"/>
      <c r="K9" s="392"/>
      <c r="L9" s="392"/>
      <c r="M9" s="392"/>
      <c r="N9" s="392"/>
    </row>
    <row r="10" spans="1:14" ht="14.5">
      <c r="A10" s="393">
        <v>9</v>
      </c>
      <c r="B10" s="392"/>
      <c r="C10" s="392" t="s">
        <v>2404</v>
      </c>
      <c r="D10" s="392"/>
      <c r="E10" s="392"/>
      <c r="F10" s="392"/>
      <c r="G10" s="392"/>
      <c r="H10" s="392"/>
      <c r="I10" s="392"/>
      <c r="J10" s="392"/>
      <c r="K10" s="392"/>
      <c r="L10" s="392"/>
      <c r="M10" s="392"/>
      <c r="N10" s="392"/>
    </row>
    <row r="11" spans="1:14" ht="14.5">
      <c r="A11" s="393">
        <v>10</v>
      </c>
      <c r="B11" s="392"/>
      <c r="C11" s="392" t="s">
        <v>2405</v>
      </c>
      <c r="D11" s="392"/>
      <c r="E11" s="392"/>
      <c r="F11" s="392"/>
      <c r="G11" s="392"/>
      <c r="H11" s="392"/>
      <c r="I11" s="392"/>
      <c r="J11" s="392"/>
      <c r="K11" s="392"/>
      <c r="L11" s="392"/>
      <c r="M11" s="392"/>
      <c r="N11" s="392"/>
    </row>
    <row r="12" spans="1:14" ht="14.5">
      <c r="A12" s="393">
        <v>11</v>
      </c>
      <c r="B12" s="392"/>
      <c r="C12" s="392" t="s">
        <v>2406</v>
      </c>
      <c r="D12" s="392"/>
      <c r="E12" s="392"/>
      <c r="F12" s="392"/>
      <c r="G12" s="392"/>
      <c r="H12" s="392"/>
      <c r="I12" s="392"/>
      <c r="J12" s="392"/>
      <c r="K12" s="392"/>
      <c r="L12" s="392"/>
      <c r="M12" s="392"/>
      <c r="N12" s="392"/>
    </row>
    <row r="13" spans="1:14" ht="14.5">
      <c r="A13" s="393">
        <v>12</v>
      </c>
      <c r="B13" s="392"/>
      <c r="C13" s="392" t="s">
        <v>2407</v>
      </c>
      <c r="D13" s="392"/>
      <c r="E13" s="392"/>
      <c r="F13" s="392"/>
      <c r="G13" s="392"/>
      <c r="H13" s="392"/>
      <c r="I13" s="392"/>
      <c r="J13" s="392"/>
      <c r="K13" s="392"/>
      <c r="L13" s="392"/>
      <c r="M13" s="392"/>
      <c r="N13" s="392"/>
    </row>
    <row r="14" spans="1:14" ht="14.5">
      <c r="A14" s="393">
        <v>13</v>
      </c>
      <c r="B14" s="392"/>
      <c r="C14" s="392" t="s">
        <v>2408</v>
      </c>
      <c r="D14" s="392"/>
      <c r="E14" s="392"/>
      <c r="F14" s="392"/>
      <c r="G14" s="392"/>
      <c r="H14" s="392"/>
      <c r="I14" s="392"/>
      <c r="J14" s="392"/>
      <c r="K14" s="392"/>
      <c r="L14" s="392"/>
      <c r="M14" s="392"/>
      <c r="N14" s="392"/>
    </row>
    <row r="15" spans="1:14" ht="14.5">
      <c r="A15" s="393">
        <v>14</v>
      </c>
      <c r="B15" s="392"/>
      <c r="C15" s="392" t="s">
        <v>2409</v>
      </c>
      <c r="D15" s="392"/>
      <c r="E15" s="392"/>
      <c r="F15" s="392"/>
      <c r="G15" s="392"/>
      <c r="H15" s="392"/>
      <c r="I15" s="392"/>
      <c r="J15" s="392"/>
      <c r="K15" s="392"/>
      <c r="L15" s="392"/>
      <c r="M15" s="392"/>
      <c r="N15" s="392"/>
    </row>
    <row r="16" spans="1:14" ht="14.5">
      <c r="A16" s="393">
        <v>15</v>
      </c>
      <c r="B16" s="392"/>
      <c r="C16" s="392" t="s">
        <v>2410</v>
      </c>
      <c r="D16" s="392"/>
      <c r="E16" s="392"/>
      <c r="F16" s="392"/>
      <c r="G16" s="392"/>
      <c r="H16" s="392"/>
      <c r="I16" s="392"/>
      <c r="J16" s="392"/>
      <c r="K16" s="392"/>
      <c r="L16" s="392"/>
      <c r="M16" s="392"/>
      <c r="N16" s="392"/>
    </row>
    <row r="17" spans="1:14" ht="14.5">
      <c r="A17" s="393"/>
      <c r="B17" s="392"/>
      <c r="C17" s="392"/>
      <c r="D17" s="392"/>
      <c r="E17" s="392"/>
      <c r="F17" s="392"/>
      <c r="G17" s="392"/>
      <c r="H17" s="392"/>
      <c r="I17" s="392"/>
      <c r="J17" s="392"/>
      <c r="K17" s="392"/>
      <c r="L17" s="392"/>
      <c r="M17" s="392"/>
      <c r="N17" s="392"/>
    </row>
    <row r="18" spans="1:14" ht="14.5">
      <c r="A18" s="391" t="s">
        <v>2411</v>
      </c>
      <c r="B18" s="391"/>
      <c r="C18" s="391"/>
      <c r="D18" s="391"/>
      <c r="E18" s="391"/>
      <c r="F18" s="391"/>
      <c r="G18" s="391"/>
      <c r="H18" s="391"/>
      <c r="I18" s="392"/>
      <c r="J18" s="392"/>
      <c r="K18" s="392"/>
      <c r="L18" s="392"/>
      <c r="M18" s="392"/>
      <c r="N18" s="392"/>
    </row>
    <row r="19" spans="1:14" ht="14.5">
      <c r="A19" s="393">
        <v>1</v>
      </c>
      <c r="B19" s="392"/>
      <c r="C19" s="392" t="s">
        <v>2412</v>
      </c>
      <c r="D19" s="392"/>
      <c r="E19" s="392"/>
      <c r="F19" s="392"/>
      <c r="G19" s="392"/>
      <c r="H19" s="392"/>
      <c r="I19" s="392"/>
      <c r="J19" s="392"/>
      <c r="K19" s="392"/>
      <c r="L19" s="392"/>
      <c r="M19" s="392"/>
      <c r="N19" s="392"/>
    </row>
    <row r="20" spans="1:14" ht="14.5">
      <c r="A20" s="393">
        <v>2</v>
      </c>
      <c r="B20" s="392"/>
      <c r="C20" s="392" t="s">
        <v>2413</v>
      </c>
      <c r="D20" s="392"/>
      <c r="E20" s="392"/>
      <c r="F20" s="392"/>
      <c r="G20" s="392"/>
      <c r="H20" s="392"/>
      <c r="I20" s="392"/>
      <c r="J20" s="392"/>
      <c r="K20" s="392"/>
      <c r="L20" s="392"/>
      <c r="M20" s="392"/>
      <c r="N20" s="392"/>
    </row>
    <row r="21" spans="1:14" ht="14.5">
      <c r="A21" s="393">
        <v>3</v>
      </c>
      <c r="B21" s="392"/>
      <c r="C21" s="392" t="s">
        <v>2414</v>
      </c>
      <c r="D21" s="392"/>
      <c r="E21" s="392"/>
      <c r="F21" s="392"/>
      <c r="G21" s="392"/>
      <c r="H21" s="392"/>
      <c r="I21" s="392"/>
      <c r="J21" s="392"/>
      <c r="K21" s="392"/>
      <c r="L21" s="392"/>
      <c r="M21" s="392"/>
      <c r="N21" s="392"/>
    </row>
    <row r="22" spans="1:14" ht="14.5">
      <c r="A22" s="393">
        <v>4</v>
      </c>
      <c r="B22" s="392"/>
      <c r="C22" s="392" t="s">
        <v>2415</v>
      </c>
      <c r="D22" s="392"/>
      <c r="E22" s="392"/>
      <c r="F22" s="392"/>
      <c r="G22" s="392"/>
      <c r="H22" s="392"/>
      <c r="I22" s="392"/>
      <c r="J22" s="392"/>
      <c r="K22" s="392"/>
      <c r="L22" s="392"/>
      <c r="M22" s="392"/>
      <c r="N22" s="392"/>
    </row>
    <row r="23" spans="1:14" ht="14.5">
      <c r="A23" s="393">
        <v>5</v>
      </c>
      <c r="B23" s="392"/>
      <c r="C23" s="392" t="s">
        <v>2416</v>
      </c>
      <c r="D23" s="392"/>
      <c r="E23" s="392"/>
      <c r="F23" s="392"/>
      <c r="G23" s="392"/>
      <c r="H23" s="392"/>
      <c r="I23" s="392"/>
      <c r="J23" s="392"/>
      <c r="K23" s="392"/>
      <c r="L23" s="392"/>
      <c r="M23" s="392"/>
      <c r="N23" s="392"/>
    </row>
    <row r="24" spans="1:14" ht="14.5">
      <c r="A24" s="393">
        <v>6</v>
      </c>
      <c r="B24" s="392"/>
      <c r="C24" s="392" t="s">
        <v>2409</v>
      </c>
      <c r="D24" s="392"/>
      <c r="E24" s="392"/>
      <c r="F24" s="392"/>
      <c r="G24" s="392"/>
      <c r="H24" s="392"/>
      <c r="I24" s="392"/>
      <c r="J24" s="392"/>
      <c r="K24" s="392"/>
      <c r="L24" s="392"/>
      <c r="M24" s="392"/>
      <c r="N24" s="3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AC4B-316D-479A-8D53-30910F1F38F7}">
  <dimension ref="A1:I89"/>
  <sheetViews>
    <sheetView view="pageBreakPreview" zoomScaleNormal="75" zoomScaleSheetLayoutView="100" workbookViewId="0"/>
  </sheetViews>
  <sheetFormatPr defaultColWidth="9" defaultRowHeight="13"/>
  <cols>
    <col min="1" max="1" width="8.1796875" style="257" customWidth="1"/>
    <col min="2" max="2" width="78.81640625" style="275" customWidth="1"/>
    <col min="3" max="3" width="8.1796875" style="257" customWidth="1"/>
    <col min="4" max="4" width="78.81640625" style="275" customWidth="1"/>
    <col min="5" max="5" width="9" style="201"/>
    <col min="6" max="9" width="10.54296875" style="201" customWidth="1"/>
    <col min="10" max="256" width="9" style="201"/>
    <col min="257" max="257" width="8.1796875" style="201" customWidth="1"/>
    <col min="258" max="258" width="78.81640625" style="201" customWidth="1"/>
    <col min="259" max="259" width="8.1796875" style="201" customWidth="1"/>
    <col min="260" max="260" width="78.81640625" style="201" customWidth="1"/>
    <col min="261" max="261" width="9" style="201"/>
    <col min="262" max="265" width="10.54296875" style="201" customWidth="1"/>
    <col min="266" max="512" width="9" style="201"/>
    <col min="513" max="513" width="8.1796875" style="201" customWidth="1"/>
    <col min="514" max="514" width="78.81640625" style="201" customWidth="1"/>
    <col min="515" max="515" width="8.1796875" style="201" customWidth="1"/>
    <col min="516" max="516" width="78.81640625" style="201" customWidth="1"/>
    <col min="517" max="517" width="9" style="201"/>
    <col min="518" max="521" width="10.54296875" style="201" customWidth="1"/>
    <col min="522" max="768" width="9" style="201"/>
    <col min="769" max="769" width="8.1796875" style="201" customWidth="1"/>
    <col min="770" max="770" width="78.81640625" style="201" customWidth="1"/>
    <col min="771" max="771" width="8.1796875" style="201" customWidth="1"/>
    <col min="772" max="772" width="78.81640625" style="201" customWidth="1"/>
    <col min="773" max="773" width="9" style="201"/>
    <col min="774" max="777" width="10.54296875" style="201" customWidth="1"/>
    <col min="778" max="1024" width="9" style="201"/>
    <col min="1025" max="1025" width="8.1796875" style="201" customWidth="1"/>
    <col min="1026" max="1026" width="78.81640625" style="201" customWidth="1"/>
    <col min="1027" max="1027" width="8.1796875" style="201" customWidth="1"/>
    <col min="1028" max="1028" width="78.81640625" style="201" customWidth="1"/>
    <col min="1029" max="1029" width="9" style="201"/>
    <col min="1030" max="1033" width="10.54296875" style="201" customWidth="1"/>
    <col min="1034" max="1280" width="9" style="201"/>
    <col min="1281" max="1281" width="8.1796875" style="201" customWidth="1"/>
    <col min="1282" max="1282" width="78.81640625" style="201" customWidth="1"/>
    <col min="1283" max="1283" width="8.1796875" style="201" customWidth="1"/>
    <col min="1284" max="1284" width="78.81640625" style="201" customWidth="1"/>
    <col min="1285" max="1285" width="9" style="201"/>
    <col min="1286" max="1289" width="10.54296875" style="201" customWidth="1"/>
    <col min="1290" max="1536" width="9" style="201"/>
    <col min="1537" max="1537" width="8.1796875" style="201" customWidth="1"/>
    <col min="1538" max="1538" width="78.81640625" style="201" customWidth="1"/>
    <col min="1539" max="1539" width="8.1796875" style="201" customWidth="1"/>
    <col min="1540" max="1540" width="78.81640625" style="201" customWidth="1"/>
    <col min="1541" max="1541" width="9" style="201"/>
    <col min="1542" max="1545" width="10.54296875" style="201" customWidth="1"/>
    <col min="1546" max="1792" width="9" style="201"/>
    <col min="1793" max="1793" width="8.1796875" style="201" customWidth="1"/>
    <col min="1794" max="1794" width="78.81640625" style="201" customWidth="1"/>
    <col min="1795" max="1795" width="8.1796875" style="201" customWidth="1"/>
    <col min="1796" max="1796" width="78.81640625" style="201" customWidth="1"/>
    <col min="1797" max="1797" width="9" style="201"/>
    <col min="1798" max="1801" width="10.54296875" style="201" customWidth="1"/>
    <col min="1802" max="2048" width="9" style="201"/>
    <col min="2049" max="2049" width="8.1796875" style="201" customWidth="1"/>
    <col min="2050" max="2050" width="78.81640625" style="201" customWidth="1"/>
    <col min="2051" max="2051" width="8.1796875" style="201" customWidth="1"/>
    <col min="2052" max="2052" width="78.81640625" style="201" customWidth="1"/>
    <col min="2053" max="2053" width="9" style="201"/>
    <col min="2054" max="2057" width="10.54296875" style="201" customWidth="1"/>
    <col min="2058" max="2304" width="9" style="201"/>
    <col min="2305" max="2305" width="8.1796875" style="201" customWidth="1"/>
    <col min="2306" max="2306" width="78.81640625" style="201" customWidth="1"/>
    <col min="2307" max="2307" width="8.1796875" style="201" customWidth="1"/>
    <col min="2308" max="2308" width="78.81640625" style="201" customWidth="1"/>
    <col min="2309" max="2309" width="9" style="201"/>
    <col min="2310" max="2313" width="10.54296875" style="201" customWidth="1"/>
    <col min="2314" max="2560" width="9" style="201"/>
    <col min="2561" max="2561" width="8.1796875" style="201" customWidth="1"/>
    <col min="2562" max="2562" width="78.81640625" style="201" customWidth="1"/>
    <col min="2563" max="2563" width="8.1796875" style="201" customWidth="1"/>
    <col min="2564" max="2564" width="78.81640625" style="201" customWidth="1"/>
    <col min="2565" max="2565" width="9" style="201"/>
    <col min="2566" max="2569" width="10.54296875" style="201" customWidth="1"/>
    <col min="2570" max="2816" width="9" style="201"/>
    <col min="2817" max="2817" width="8.1796875" style="201" customWidth="1"/>
    <col min="2818" max="2818" width="78.81640625" style="201" customWidth="1"/>
    <col min="2819" max="2819" width="8.1796875" style="201" customWidth="1"/>
    <col min="2820" max="2820" width="78.81640625" style="201" customWidth="1"/>
    <col min="2821" max="2821" width="9" style="201"/>
    <col min="2822" max="2825" width="10.54296875" style="201" customWidth="1"/>
    <col min="2826" max="3072" width="9" style="201"/>
    <col min="3073" max="3073" width="8.1796875" style="201" customWidth="1"/>
    <col min="3074" max="3074" width="78.81640625" style="201" customWidth="1"/>
    <col min="3075" max="3075" width="8.1796875" style="201" customWidth="1"/>
    <col min="3076" max="3076" width="78.81640625" style="201" customWidth="1"/>
    <col min="3077" max="3077" width="9" style="201"/>
    <col min="3078" max="3081" width="10.54296875" style="201" customWidth="1"/>
    <col min="3082" max="3328" width="9" style="201"/>
    <col min="3329" max="3329" width="8.1796875" style="201" customWidth="1"/>
    <col min="3330" max="3330" width="78.81640625" style="201" customWidth="1"/>
    <col min="3331" max="3331" width="8.1796875" style="201" customWidth="1"/>
    <col min="3332" max="3332" width="78.81640625" style="201" customWidth="1"/>
    <col min="3333" max="3333" width="9" style="201"/>
    <col min="3334" max="3337" width="10.54296875" style="201" customWidth="1"/>
    <col min="3338" max="3584" width="9" style="201"/>
    <col min="3585" max="3585" width="8.1796875" style="201" customWidth="1"/>
    <col min="3586" max="3586" width="78.81640625" style="201" customWidth="1"/>
    <col min="3587" max="3587" width="8.1796875" style="201" customWidth="1"/>
    <col min="3588" max="3588" width="78.81640625" style="201" customWidth="1"/>
    <col min="3589" max="3589" width="9" style="201"/>
    <col min="3590" max="3593" width="10.54296875" style="201" customWidth="1"/>
    <col min="3594" max="3840" width="9" style="201"/>
    <col min="3841" max="3841" width="8.1796875" style="201" customWidth="1"/>
    <col min="3842" max="3842" width="78.81640625" style="201" customWidth="1"/>
    <col min="3843" max="3843" width="8.1796875" style="201" customWidth="1"/>
    <col min="3844" max="3844" width="78.81640625" style="201" customWidth="1"/>
    <col min="3845" max="3845" width="9" style="201"/>
    <col min="3846" max="3849" width="10.54296875" style="201" customWidth="1"/>
    <col min="3850" max="4096" width="9" style="201"/>
    <col min="4097" max="4097" width="8.1796875" style="201" customWidth="1"/>
    <col min="4098" max="4098" width="78.81640625" style="201" customWidth="1"/>
    <col min="4099" max="4099" width="8.1796875" style="201" customWidth="1"/>
    <col min="4100" max="4100" width="78.81640625" style="201" customWidth="1"/>
    <col min="4101" max="4101" width="9" style="201"/>
    <col min="4102" max="4105" width="10.54296875" style="201" customWidth="1"/>
    <col min="4106" max="4352" width="9" style="201"/>
    <col min="4353" max="4353" width="8.1796875" style="201" customWidth="1"/>
    <col min="4354" max="4354" width="78.81640625" style="201" customWidth="1"/>
    <col min="4355" max="4355" width="8.1796875" style="201" customWidth="1"/>
    <col min="4356" max="4356" width="78.81640625" style="201" customWidth="1"/>
    <col min="4357" max="4357" width="9" style="201"/>
    <col min="4358" max="4361" width="10.54296875" style="201" customWidth="1"/>
    <col min="4362" max="4608" width="9" style="201"/>
    <col min="4609" max="4609" width="8.1796875" style="201" customWidth="1"/>
    <col min="4610" max="4610" width="78.81640625" style="201" customWidth="1"/>
    <col min="4611" max="4611" width="8.1796875" style="201" customWidth="1"/>
    <col min="4612" max="4612" width="78.81640625" style="201" customWidth="1"/>
    <col min="4613" max="4613" width="9" style="201"/>
    <col min="4614" max="4617" width="10.54296875" style="201" customWidth="1"/>
    <col min="4618" max="4864" width="9" style="201"/>
    <col min="4865" max="4865" width="8.1796875" style="201" customWidth="1"/>
    <col min="4866" max="4866" width="78.81640625" style="201" customWidth="1"/>
    <col min="4867" max="4867" width="8.1796875" style="201" customWidth="1"/>
    <col min="4868" max="4868" width="78.81640625" style="201" customWidth="1"/>
    <col min="4869" max="4869" width="9" style="201"/>
    <col min="4870" max="4873" width="10.54296875" style="201" customWidth="1"/>
    <col min="4874" max="5120" width="9" style="201"/>
    <col min="5121" max="5121" width="8.1796875" style="201" customWidth="1"/>
    <col min="5122" max="5122" width="78.81640625" style="201" customWidth="1"/>
    <col min="5123" max="5123" width="8.1796875" style="201" customWidth="1"/>
    <col min="5124" max="5124" width="78.81640625" style="201" customWidth="1"/>
    <col min="5125" max="5125" width="9" style="201"/>
    <col min="5126" max="5129" width="10.54296875" style="201" customWidth="1"/>
    <col min="5130" max="5376" width="9" style="201"/>
    <col min="5377" max="5377" width="8.1796875" style="201" customWidth="1"/>
    <col min="5378" max="5378" width="78.81640625" style="201" customWidth="1"/>
    <col min="5379" max="5379" width="8.1796875" style="201" customWidth="1"/>
    <col min="5380" max="5380" width="78.81640625" style="201" customWidth="1"/>
    <col min="5381" max="5381" width="9" style="201"/>
    <col min="5382" max="5385" width="10.54296875" style="201" customWidth="1"/>
    <col min="5386" max="5632" width="9" style="201"/>
    <col min="5633" max="5633" width="8.1796875" style="201" customWidth="1"/>
    <col min="5634" max="5634" width="78.81640625" style="201" customWidth="1"/>
    <col min="5635" max="5635" width="8.1796875" style="201" customWidth="1"/>
    <col min="5636" max="5636" width="78.81640625" style="201" customWidth="1"/>
    <col min="5637" max="5637" width="9" style="201"/>
    <col min="5638" max="5641" width="10.54296875" style="201" customWidth="1"/>
    <col min="5642" max="5888" width="9" style="201"/>
    <col min="5889" max="5889" width="8.1796875" style="201" customWidth="1"/>
    <col min="5890" max="5890" width="78.81640625" style="201" customWidth="1"/>
    <col min="5891" max="5891" width="8.1796875" style="201" customWidth="1"/>
    <col min="5892" max="5892" width="78.81640625" style="201" customWidth="1"/>
    <col min="5893" max="5893" width="9" style="201"/>
    <col min="5894" max="5897" width="10.54296875" style="201" customWidth="1"/>
    <col min="5898" max="6144" width="9" style="201"/>
    <col min="6145" max="6145" width="8.1796875" style="201" customWidth="1"/>
    <col min="6146" max="6146" width="78.81640625" style="201" customWidth="1"/>
    <col min="6147" max="6147" width="8.1796875" style="201" customWidth="1"/>
    <col min="6148" max="6148" width="78.81640625" style="201" customWidth="1"/>
    <col min="6149" max="6149" width="9" style="201"/>
    <col min="6150" max="6153" width="10.54296875" style="201" customWidth="1"/>
    <col min="6154" max="6400" width="9" style="201"/>
    <col min="6401" max="6401" width="8.1796875" style="201" customWidth="1"/>
    <col min="6402" max="6402" width="78.81640625" style="201" customWidth="1"/>
    <col min="6403" max="6403" width="8.1796875" style="201" customWidth="1"/>
    <col min="6404" max="6404" width="78.81640625" style="201" customWidth="1"/>
    <col min="6405" max="6405" width="9" style="201"/>
    <col min="6406" max="6409" width="10.54296875" style="201" customWidth="1"/>
    <col min="6410" max="6656" width="9" style="201"/>
    <col min="6657" max="6657" width="8.1796875" style="201" customWidth="1"/>
    <col min="6658" max="6658" width="78.81640625" style="201" customWidth="1"/>
    <col min="6659" max="6659" width="8.1796875" style="201" customWidth="1"/>
    <col min="6660" max="6660" width="78.81640625" style="201" customWidth="1"/>
    <col min="6661" max="6661" width="9" style="201"/>
    <col min="6662" max="6665" width="10.54296875" style="201" customWidth="1"/>
    <col min="6666" max="6912" width="9" style="201"/>
    <col min="6913" max="6913" width="8.1796875" style="201" customWidth="1"/>
    <col min="6914" max="6914" width="78.81640625" style="201" customWidth="1"/>
    <col min="6915" max="6915" width="8.1796875" style="201" customWidth="1"/>
    <col min="6916" max="6916" width="78.81640625" style="201" customWidth="1"/>
    <col min="6917" max="6917" width="9" style="201"/>
    <col min="6918" max="6921" width="10.54296875" style="201" customWidth="1"/>
    <col min="6922" max="7168" width="9" style="201"/>
    <col min="7169" max="7169" width="8.1796875" style="201" customWidth="1"/>
    <col min="7170" max="7170" width="78.81640625" style="201" customWidth="1"/>
    <col min="7171" max="7171" width="8.1796875" style="201" customWidth="1"/>
    <col min="7172" max="7172" width="78.81640625" style="201" customWidth="1"/>
    <col min="7173" max="7173" width="9" style="201"/>
    <col min="7174" max="7177" width="10.54296875" style="201" customWidth="1"/>
    <col min="7178" max="7424" width="9" style="201"/>
    <col min="7425" max="7425" width="8.1796875" style="201" customWidth="1"/>
    <col min="7426" max="7426" width="78.81640625" style="201" customWidth="1"/>
    <col min="7427" max="7427" width="8.1796875" style="201" customWidth="1"/>
    <col min="7428" max="7428" width="78.81640625" style="201" customWidth="1"/>
    <col min="7429" max="7429" width="9" style="201"/>
    <col min="7430" max="7433" width="10.54296875" style="201" customWidth="1"/>
    <col min="7434" max="7680" width="9" style="201"/>
    <col min="7681" max="7681" width="8.1796875" style="201" customWidth="1"/>
    <col min="7682" max="7682" width="78.81640625" style="201" customWidth="1"/>
    <col min="7683" max="7683" width="8.1796875" style="201" customWidth="1"/>
    <col min="7684" max="7684" width="78.81640625" style="201" customWidth="1"/>
    <col min="7685" max="7685" width="9" style="201"/>
    <col min="7686" max="7689" width="10.54296875" style="201" customWidth="1"/>
    <col min="7690" max="7936" width="9" style="201"/>
    <col min="7937" max="7937" width="8.1796875" style="201" customWidth="1"/>
    <col min="7938" max="7938" width="78.81640625" style="201" customWidth="1"/>
    <col min="7939" max="7939" width="8.1796875" style="201" customWidth="1"/>
    <col min="7940" max="7940" width="78.81640625" style="201" customWidth="1"/>
    <col min="7941" max="7941" width="9" style="201"/>
    <col min="7942" max="7945" width="10.54296875" style="201" customWidth="1"/>
    <col min="7946" max="8192" width="9" style="201"/>
    <col min="8193" max="8193" width="8.1796875" style="201" customWidth="1"/>
    <col min="8194" max="8194" width="78.81640625" style="201" customWidth="1"/>
    <col min="8195" max="8195" width="8.1796875" style="201" customWidth="1"/>
    <col min="8196" max="8196" width="78.81640625" style="201" customWidth="1"/>
    <col min="8197" max="8197" width="9" style="201"/>
    <col min="8198" max="8201" width="10.54296875" style="201" customWidth="1"/>
    <col min="8202" max="8448" width="9" style="201"/>
    <col min="8449" max="8449" width="8.1796875" style="201" customWidth="1"/>
    <col min="8450" max="8450" width="78.81640625" style="201" customWidth="1"/>
    <col min="8451" max="8451" width="8.1796875" style="201" customWidth="1"/>
    <col min="8452" max="8452" width="78.81640625" style="201" customWidth="1"/>
    <col min="8453" max="8453" width="9" style="201"/>
    <col min="8454" max="8457" width="10.54296875" style="201" customWidth="1"/>
    <col min="8458" max="8704" width="9" style="201"/>
    <col min="8705" max="8705" width="8.1796875" style="201" customWidth="1"/>
    <col min="8706" max="8706" width="78.81640625" style="201" customWidth="1"/>
    <col min="8707" max="8707" width="8.1796875" style="201" customWidth="1"/>
    <col min="8708" max="8708" width="78.81640625" style="201" customWidth="1"/>
    <col min="8709" max="8709" width="9" style="201"/>
    <col min="8710" max="8713" width="10.54296875" style="201" customWidth="1"/>
    <col min="8714" max="8960" width="9" style="201"/>
    <col min="8961" max="8961" width="8.1796875" style="201" customWidth="1"/>
    <col min="8962" max="8962" width="78.81640625" style="201" customWidth="1"/>
    <col min="8963" max="8963" width="8.1796875" style="201" customWidth="1"/>
    <col min="8964" max="8964" width="78.81640625" style="201" customWidth="1"/>
    <col min="8965" max="8965" width="9" style="201"/>
    <col min="8966" max="8969" width="10.54296875" style="201" customWidth="1"/>
    <col min="8970" max="9216" width="9" style="201"/>
    <col min="9217" max="9217" width="8.1796875" style="201" customWidth="1"/>
    <col min="9218" max="9218" width="78.81640625" style="201" customWidth="1"/>
    <col min="9219" max="9219" width="8.1796875" style="201" customWidth="1"/>
    <col min="9220" max="9220" width="78.81640625" style="201" customWidth="1"/>
    <col min="9221" max="9221" width="9" style="201"/>
    <col min="9222" max="9225" width="10.54296875" style="201" customWidth="1"/>
    <col min="9226" max="9472" width="9" style="201"/>
    <col min="9473" max="9473" width="8.1796875" style="201" customWidth="1"/>
    <col min="9474" max="9474" width="78.81640625" style="201" customWidth="1"/>
    <col min="9475" max="9475" width="8.1796875" style="201" customWidth="1"/>
    <col min="9476" max="9476" width="78.81640625" style="201" customWidth="1"/>
    <col min="9477" max="9477" width="9" style="201"/>
    <col min="9478" max="9481" width="10.54296875" style="201" customWidth="1"/>
    <col min="9482" max="9728" width="9" style="201"/>
    <col min="9729" max="9729" width="8.1796875" style="201" customWidth="1"/>
    <col min="9730" max="9730" width="78.81640625" style="201" customWidth="1"/>
    <col min="9731" max="9731" width="8.1796875" style="201" customWidth="1"/>
    <col min="9732" max="9732" width="78.81640625" style="201" customWidth="1"/>
    <col min="9733" max="9733" width="9" style="201"/>
    <col min="9734" max="9737" width="10.54296875" style="201" customWidth="1"/>
    <col min="9738" max="9984" width="9" style="201"/>
    <col min="9985" max="9985" width="8.1796875" style="201" customWidth="1"/>
    <col min="9986" max="9986" width="78.81640625" style="201" customWidth="1"/>
    <col min="9987" max="9987" width="8.1796875" style="201" customWidth="1"/>
    <col min="9988" max="9988" width="78.81640625" style="201" customWidth="1"/>
    <col min="9989" max="9989" width="9" style="201"/>
    <col min="9990" max="9993" width="10.54296875" style="201" customWidth="1"/>
    <col min="9994" max="10240" width="9" style="201"/>
    <col min="10241" max="10241" width="8.1796875" style="201" customWidth="1"/>
    <col min="10242" max="10242" width="78.81640625" style="201" customWidth="1"/>
    <col min="10243" max="10243" width="8.1796875" style="201" customWidth="1"/>
    <col min="10244" max="10244" width="78.81640625" style="201" customWidth="1"/>
    <col min="10245" max="10245" width="9" style="201"/>
    <col min="10246" max="10249" width="10.54296875" style="201" customWidth="1"/>
    <col min="10250" max="10496" width="9" style="201"/>
    <col min="10497" max="10497" width="8.1796875" style="201" customWidth="1"/>
    <col min="10498" max="10498" width="78.81640625" style="201" customWidth="1"/>
    <col min="10499" max="10499" width="8.1796875" style="201" customWidth="1"/>
    <col min="10500" max="10500" width="78.81640625" style="201" customWidth="1"/>
    <col min="10501" max="10501" width="9" style="201"/>
    <col min="10502" max="10505" width="10.54296875" style="201" customWidth="1"/>
    <col min="10506" max="10752" width="9" style="201"/>
    <col min="10753" max="10753" width="8.1796875" style="201" customWidth="1"/>
    <col min="10754" max="10754" width="78.81640625" style="201" customWidth="1"/>
    <col min="10755" max="10755" width="8.1796875" style="201" customWidth="1"/>
    <col min="10756" max="10756" width="78.81640625" style="201" customWidth="1"/>
    <col min="10757" max="10757" width="9" style="201"/>
    <col min="10758" max="10761" width="10.54296875" style="201" customWidth="1"/>
    <col min="10762" max="11008" width="9" style="201"/>
    <col min="11009" max="11009" width="8.1796875" style="201" customWidth="1"/>
    <col min="11010" max="11010" width="78.81640625" style="201" customWidth="1"/>
    <col min="11011" max="11011" width="8.1796875" style="201" customWidth="1"/>
    <col min="11012" max="11012" width="78.81640625" style="201" customWidth="1"/>
    <col min="11013" max="11013" width="9" style="201"/>
    <col min="11014" max="11017" width="10.54296875" style="201" customWidth="1"/>
    <col min="11018" max="11264" width="9" style="201"/>
    <col min="11265" max="11265" width="8.1796875" style="201" customWidth="1"/>
    <col min="11266" max="11266" width="78.81640625" style="201" customWidth="1"/>
    <col min="11267" max="11267" width="8.1796875" style="201" customWidth="1"/>
    <col min="11268" max="11268" width="78.81640625" style="201" customWidth="1"/>
    <col min="11269" max="11269" width="9" style="201"/>
    <col min="11270" max="11273" width="10.54296875" style="201" customWidth="1"/>
    <col min="11274" max="11520" width="9" style="201"/>
    <col min="11521" max="11521" width="8.1796875" style="201" customWidth="1"/>
    <col min="11522" max="11522" width="78.81640625" style="201" customWidth="1"/>
    <col min="11523" max="11523" width="8.1796875" style="201" customWidth="1"/>
    <col min="11524" max="11524" width="78.81640625" style="201" customWidth="1"/>
    <col min="11525" max="11525" width="9" style="201"/>
    <col min="11526" max="11529" width="10.54296875" style="201" customWidth="1"/>
    <col min="11530" max="11776" width="9" style="201"/>
    <col min="11777" max="11777" width="8.1796875" style="201" customWidth="1"/>
    <col min="11778" max="11778" width="78.81640625" style="201" customWidth="1"/>
    <col min="11779" max="11779" width="8.1796875" style="201" customWidth="1"/>
    <col min="11780" max="11780" width="78.81640625" style="201" customWidth="1"/>
    <col min="11781" max="11781" width="9" style="201"/>
    <col min="11782" max="11785" width="10.54296875" style="201" customWidth="1"/>
    <col min="11786" max="12032" width="9" style="201"/>
    <col min="12033" max="12033" width="8.1796875" style="201" customWidth="1"/>
    <col min="12034" max="12034" width="78.81640625" style="201" customWidth="1"/>
    <col min="12035" max="12035" width="8.1796875" style="201" customWidth="1"/>
    <col min="12036" max="12036" width="78.81640625" style="201" customWidth="1"/>
    <col min="12037" max="12037" width="9" style="201"/>
    <col min="12038" max="12041" width="10.54296875" style="201" customWidth="1"/>
    <col min="12042" max="12288" width="9" style="201"/>
    <col min="12289" max="12289" width="8.1796875" style="201" customWidth="1"/>
    <col min="12290" max="12290" width="78.81640625" style="201" customWidth="1"/>
    <col min="12291" max="12291" width="8.1796875" style="201" customWidth="1"/>
    <col min="12292" max="12292" width="78.81640625" style="201" customWidth="1"/>
    <col min="12293" max="12293" width="9" style="201"/>
    <col min="12294" max="12297" width="10.54296875" style="201" customWidth="1"/>
    <col min="12298" max="12544" width="9" style="201"/>
    <col min="12545" max="12545" width="8.1796875" style="201" customWidth="1"/>
    <col min="12546" max="12546" width="78.81640625" style="201" customWidth="1"/>
    <col min="12547" max="12547" width="8.1796875" style="201" customWidth="1"/>
    <col min="12548" max="12548" width="78.81640625" style="201" customWidth="1"/>
    <col min="12549" max="12549" width="9" style="201"/>
    <col min="12550" max="12553" width="10.54296875" style="201" customWidth="1"/>
    <col min="12554" max="12800" width="9" style="201"/>
    <col min="12801" max="12801" width="8.1796875" style="201" customWidth="1"/>
    <col min="12802" max="12802" width="78.81640625" style="201" customWidth="1"/>
    <col min="12803" max="12803" width="8.1796875" style="201" customWidth="1"/>
    <col min="12804" max="12804" width="78.81640625" style="201" customWidth="1"/>
    <col min="12805" max="12805" width="9" style="201"/>
    <col min="12806" max="12809" width="10.54296875" style="201" customWidth="1"/>
    <col min="12810" max="13056" width="9" style="201"/>
    <col min="13057" max="13057" width="8.1796875" style="201" customWidth="1"/>
    <col min="13058" max="13058" width="78.81640625" style="201" customWidth="1"/>
    <col min="13059" max="13059" width="8.1796875" style="201" customWidth="1"/>
    <col min="13060" max="13060" width="78.81640625" style="201" customWidth="1"/>
    <col min="13061" max="13061" width="9" style="201"/>
    <col min="13062" max="13065" width="10.54296875" style="201" customWidth="1"/>
    <col min="13066" max="13312" width="9" style="201"/>
    <col min="13313" max="13313" width="8.1796875" style="201" customWidth="1"/>
    <col min="13314" max="13314" width="78.81640625" style="201" customWidth="1"/>
    <col min="13315" max="13315" width="8.1796875" style="201" customWidth="1"/>
    <col min="13316" max="13316" width="78.81640625" style="201" customWidth="1"/>
    <col min="13317" max="13317" width="9" style="201"/>
    <col min="13318" max="13321" width="10.54296875" style="201" customWidth="1"/>
    <col min="13322" max="13568" width="9" style="201"/>
    <col min="13569" max="13569" width="8.1796875" style="201" customWidth="1"/>
    <col min="13570" max="13570" width="78.81640625" style="201" customWidth="1"/>
    <col min="13571" max="13571" width="8.1796875" style="201" customWidth="1"/>
    <col min="13572" max="13572" width="78.81640625" style="201" customWidth="1"/>
    <col min="13573" max="13573" width="9" style="201"/>
    <col min="13574" max="13577" width="10.54296875" style="201" customWidth="1"/>
    <col min="13578" max="13824" width="9" style="201"/>
    <col min="13825" max="13825" width="8.1796875" style="201" customWidth="1"/>
    <col min="13826" max="13826" width="78.81640625" style="201" customWidth="1"/>
    <col min="13827" max="13827" width="8.1796875" style="201" customWidth="1"/>
    <col min="13828" max="13828" width="78.81640625" style="201" customWidth="1"/>
    <col min="13829" max="13829" width="9" style="201"/>
    <col min="13830" max="13833" width="10.54296875" style="201" customWidth="1"/>
    <col min="13834" max="14080" width="9" style="201"/>
    <col min="14081" max="14081" width="8.1796875" style="201" customWidth="1"/>
    <col min="14082" max="14082" width="78.81640625" style="201" customWidth="1"/>
    <col min="14083" max="14083" width="8.1796875" style="201" customWidth="1"/>
    <col min="14084" max="14084" width="78.81640625" style="201" customWidth="1"/>
    <col min="14085" max="14085" width="9" style="201"/>
    <col min="14086" max="14089" width="10.54296875" style="201" customWidth="1"/>
    <col min="14090" max="14336" width="9" style="201"/>
    <col min="14337" max="14337" width="8.1796875" style="201" customWidth="1"/>
    <col min="14338" max="14338" width="78.81640625" style="201" customWidth="1"/>
    <col min="14339" max="14339" width="8.1796875" style="201" customWidth="1"/>
    <col min="14340" max="14340" width="78.81640625" style="201" customWidth="1"/>
    <col min="14341" max="14341" width="9" style="201"/>
    <col min="14342" max="14345" width="10.54296875" style="201" customWidth="1"/>
    <col min="14346" max="14592" width="9" style="201"/>
    <col min="14593" max="14593" width="8.1796875" style="201" customWidth="1"/>
    <col min="14594" max="14594" width="78.81640625" style="201" customWidth="1"/>
    <col min="14595" max="14595" width="8.1796875" style="201" customWidth="1"/>
    <col min="14596" max="14596" width="78.81640625" style="201" customWidth="1"/>
    <col min="14597" max="14597" width="9" style="201"/>
    <col min="14598" max="14601" width="10.54296875" style="201" customWidth="1"/>
    <col min="14602" max="14848" width="9" style="201"/>
    <col min="14849" max="14849" width="8.1796875" style="201" customWidth="1"/>
    <col min="14850" max="14850" width="78.81640625" style="201" customWidth="1"/>
    <col min="14851" max="14851" width="8.1796875" style="201" customWidth="1"/>
    <col min="14852" max="14852" width="78.81640625" style="201" customWidth="1"/>
    <col min="14853" max="14853" width="9" style="201"/>
    <col min="14854" max="14857" width="10.54296875" style="201" customWidth="1"/>
    <col min="14858" max="15104" width="9" style="201"/>
    <col min="15105" max="15105" width="8.1796875" style="201" customWidth="1"/>
    <col min="15106" max="15106" width="78.81640625" style="201" customWidth="1"/>
    <col min="15107" max="15107" width="8.1796875" style="201" customWidth="1"/>
    <col min="15108" max="15108" width="78.81640625" style="201" customWidth="1"/>
    <col min="15109" max="15109" width="9" style="201"/>
    <col min="15110" max="15113" width="10.54296875" style="201" customWidth="1"/>
    <col min="15114" max="15360" width="9" style="201"/>
    <col min="15361" max="15361" width="8.1796875" style="201" customWidth="1"/>
    <col min="15362" max="15362" width="78.81640625" style="201" customWidth="1"/>
    <col min="15363" max="15363" width="8.1796875" style="201" customWidth="1"/>
    <col min="15364" max="15364" width="78.81640625" style="201" customWidth="1"/>
    <col min="15365" max="15365" width="9" style="201"/>
    <col min="15366" max="15369" width="10.54296875" style="201" customWidth="1"/>
    <col min="15370" max="15616" width="9" style="201"/>
    <col min="15617" max="15617" width="8.1796875" style="201" customWidth="1"/>
    <col min="15618" max="15618" width="78.81640625" style="201" customWidth="1"/>
    <col min="15619" max="15619" width="8.1796875" style="201" customWidth="1"/>
    <col min="15620" max="15620" width="78.81640625" style="201" customWidth="1"/>
    <col min="15621" max="15621" width="9" style="201"/>
    <col min="15622" max="15625" width="10.54296875" style="201" customWidth="1"/>
    <col min="15626" max="15872" width="9" style="201"/>
    <col min="15873" max="15873" width="8.1796875" style="201" customWidth="1"/>
    <col min="15874" max="15874" width="78.81640625" style="201" customWidth="1"/>
    <col min="15875" max="15875" width="8.1796875" style="201" customWidth="1"/>
    <col min="15876" max="15876" width="78.81640625" style="201" customWidth="1"/>
    <col min="15877" max="15877" width="9" style="201"/>
    <col min="15878" max="15881" width="10.54296875" style="201" customWidth="1"/>
    <col min="15882" max="16128" width="9" style="201"/>
    <col min="16129" max="16129" width="8.1796875" style="201" customWidth="1"/>
    <col min="16130" max="16130" width="78.81640625" style="201" customWidth="1"/>
    <col min="16131" max="16131" width="8.1796875" style="201" customWidth="1"/>
    <col min="16132" max="16132" width="78.81640625" style="201" customWidth="1"/>
    <col min="16133" max="16133" width="9" style="201"/>
    <col min="16134" max="16137" width="10.54296875" style="201" customWidth="1"/>
    <col min="16138" max="16384" width="9" style="201"/>
  </cols>
  <sheetData>
    <row r="1" spans="1:9">
      <c r="A1" s="252">
        <v>3</v>
      </c>
      <c r="B1" s="253" t="s">
        <v>2671</v>
      </c>
      <c r="C1" s="252">
        <v>3</v>
      </c>
      <c r="D1" s="253" t="s">
        <v>2672</v>
      </c>
    </row>
    <row r="2" spans="1:9">
      <c r="A2" s="255">
        <v>3.1</v>
      </c>
      <c r="B2" s="256" t="s">
        <v>904</v>
      </c>
      <c r="C2" s="255">
        <v>3.1</v>
      </c>
      <c r="D2" s="256" t="s">
        <v>2673</v>
      </c>
    </row>
    <row r="3" spans="1:9">
      <c r="B3" s="258" t="s">
        <v>905</v>
      </c>
      <c r="D3" s="258" t="s">
        <v>2674</v>
      </c>
      <c r="F3" s="437"/>
      <c r="G3" s="298"/>
      <c r="H3" s="437"/>
      <c r="I3" s="298"/>
    </row>
    <row r="4" spans="1:9">
      <c r="B4" s="438" t="s">
        <v>2587</v>
      </c>
      <c r="D4" s="438" t="s">
        <v>2643</v>
      </c>
      <c r="F4" s="439"/>
      <c r="G4" s="298"/>
      <c r="H4" s="439"/>
      <c r="I4" s="298"/>
    </row>
    <row r="5" spans="1:9">
      <c r="B5" s="285" t="s">
        <v>2675</v>
      </c>
      <c r="D5" s="285" t="s">
        <v>2676</v>
      </c>
      <c r="F5" s="439"/>
      <c r="G5" s="275"/>
      <c r="H5" s="439"/>
      <c r="I5" s="275"/>
    </row>
    <row r="6" spans="1:9" ht="21" customHeight="1">
      <c r="B6" s="440" t="s">
        <v>2677</v>
      </c>
      <c r="D6" s="440" t="str">
        <f>B6</f>
        <v>12-16. april 2021</v>
      </c>
      <c r="F6" s="439"/>
      <c r="G6" s="275"/>
      <c r="H6" s="439"/>
      <c r="I6" s="275"/>
    </row>
    <row r="7" spans="1:9">
      <c r="B7" s="258" t="s">
        <v>906</v>
      </c>
      <c r="D7" s="258" t="s">
        <v>2678</v>
      </c>
      <c r="F7" s="439"/>
      <c r="G7" s="298"/>
      <c r="H7" s="439"/>
      <c r="I7" s="298"/>
    </row>
    <row r="8" spans="1:9">
      <c r="B8" s="284" t="s">
        <v>2679</v>
      </c>
      <c r="D8" s="284" t="s">
        <v>2680</v>
      </c>
      <c r="F8" s="439"/>
      <c r="G8" s="167"/>
      <c r="H8" s="439"/>
    </row>
    <row r="9" spans="1:9" ht="26">
      <c r="B9" s="284" t="s">
        <v>2681</v>
      </c>
      <c r="D9" s="284" t="s">
        <v>2682</v>
      </c>
      <c r="F9" s="439"/>
      <c r="G9" s="167"/>
      <c r="H9" s="439"/>
    </row>
    <row r="10" spans="1:9">
      <c r="B10" s="284" t="s">
        <v>2683</v>
      </c>
      <c r="D10" s="284" t="s">
        <v>2684</v>
      </c>
      <c r="F10" s="439"/>
      <c r="G10" s="167"/>
      <c r="H10" s="439"/>
    </row>
    <row r="11" spans="1:9">
      <c r="B11" s="284" t="s">
        <v>2685</v>
      </c>
      <c r="D11" s="284" t="s">
        <v>2686</v>
      </c>
      <c r="F11" s="439"/>
      <c r="G11" s="167"/>
      <c r="H11" s="439"/>
    </row>
    <row r="12" spans="1:9">
      <c r="B12" s="284" t="s">
        <v>2687</v>
      </c>
      <c r="D12" s="284" t="s">
        <v>2688</v>
      </c>
      <c r="F12" s="439"/>
      <c r="G12" s="167"/>
      <c r="H12" s="439"/>
    </row>
    <row r="13" spans="1:9">
      <c r="B13" s="284" t="s">
        <v>2689</v>
      </c>
      <c r="D13" s="284" t="s">
        <v>2690</v>
      </c>
      <c r="F13" s="439"/>
      <c r="G13" s="167"/>
      <c r="H13" s="439"/>
    </row>
    <row r="14" spans="1:9">
      <c r="B14" s="259" t="s">
        <v>2691</v>
      </c>
      <c r="D14" s="259" t="s">
        <v>2692</v>
      </c>
      <c r="F14" s="439"/>
      <c r="G14" s="167"/>
      <c r="H14" s="439"/>
    </row>
    <row r="15" spans="1:9">
      <c r="B15" s="167"/>
      <c r="D15" s="284"/>
      <c r="F15" s="439"/>
      <c r="G15" s="167"/>
      <c r="H15" s="439"/>
    </row>
    <row r="16" spans="1:9">
      <c r="B16" s="260"/>
      <c r="D16" s="260"/>
      <c r="F16" s="439"/>
      <c r="G16" s="275"/>
      <c r="H16" s="439"/>
      <c r="I16" s="275"/>
    </row>
    <row r="17" spans="1:9">
      <c r="B17" s="285" t="s">
        <v>907</v>
      </c>
      <c r="D17" s="258" t="s">
        <v>907</v>
      </c>
      <c r="F17" s="439"/>
      <c r="G17" s="298"/>
      <c r="H17" s="439"/>
      <c r="I17" s="298"/>
    </row>
    <row r="18" spans="1:9" ht="33.75" customHeight="1">
      <c r="B18" s="284" t="s">
        <v>2693</v>
      </c>
      <c r="D18" s="284" t="s">
        <v>2694</v>
      </c>
      <c r="F18" s="439"/>
      <c r="H18" s="439"/>
      <c r="I18" s="275"/>
    </row>
    <row r="19" spans="1:9">
      <c r="B19" s="260"/>
      <c r="D19" s="260"/>
      <c r="F19" s="439"/>
      <c r="G19" s="275"/>
      <c r="H19" s="439"/>
      <c r="I19" s="441"/>
    </row>
    <row r="20" spans="1:9">
      <c r="B20" s="258" t="s">
        <v>2695</v>
      </c>
      <c r="D20" s="258" t="s">
        <v>2696</v>
      </c>
      <c r="F20" s="439"/>
      <c r="G20" s="298"/>
      <c r="H20" s="439"/>
    </row>
    <row r="21" spans="1:9">
      <c r="B21" s="284" t="s">
        <v>2697</v>
      </c>
      <c r="D21" s="284" t="s">
        <v>2698</v>
      </c>
      <c r="F21" s="439"/>
      <c r="G21" s="298"/>
      <c r="H21" s="439"/>
    </row>
    <row r="22" spans="1:9">
      <c r="B22" s="284" t="s">
        <v>2699</v>
      </c>
      <c r="D22" s="284" t="s">
        <v>2700</v>
      </c>
      <c r="F22" s="439"/>
      <c r="G22" s="275"/>
      <c r="H22" s="439"/>
    </row>
    <row r="23" spans="1:9">
      <c r="B23" s="259"/>
      <c r="D23" s="288"/>
      <c r="F23" s="439"/>
      <c r="G23" s="275"/>
      <c r="H23" s="439"/>
    </row>
    <row r="24" spans="1:9">
      <c r="A24" s="255">
        <v>3.2</v>
      </c>
      <c r="B24" s="262" t="s">
        <v>908</v>
      </c>
      <c r="C24" s="255">
        <v>3.2</v>
      </c>
      <c r="D24" s="256" t="s">
        <v>2701</v>
      </c>
      <c r="F24" s="439"/>
      <c r="G24" s="275"/>
      <c r="H24" s="439"/>
      <c r="I24" s="275"/>
    </row>
    <row r="25" spans="1:9">
      <c r="B25" s="259" t="s">
        <v>909</v>
      </c>
      <c r="D25" s="289" t="s">
        <v>2702</v>
      </c>
      <c r="F25" s="439"/>
      <c r="G25" s="275"/>
      <c r="H25" s="439"/>
      <c r="I25" s="275"/>
    </row>
    <row r="26" spans="1:9" ht="130">
      <c r="A26" s="257" t="s">
        <v>2703</v>
      </c>
      <c r="B26" s="259" t="s">
        <v>2704</v>
      </c>
      <c r="D26" s="259" t="s">
        <v>2705</v>
      </c>
    </row>
    <row r="27" spans="1:9" ht="91">
      <c r="B27" s="259" t="s">
        <v>2706</v>
      </c>
      <c r="D27" s="259" t="s">
        <v>2707</v>
      </c>
    </row>
    <row r="28" spans="1:9">
      <c r="B28" s="259" t="s">
        <v>2708</v>
      </c>
      <c r="D28" s="259" t="s">
        <v>2709</v>
      </c>
    </row>
    <row r="29" spans="1:9">
      <c r="B29" s="259"/>
      <c r="D29" s="259"/>
      <c r="F29" s="439"/>
      <c r="G29" s="298"/>
      <c r="H29" s="439"/>
      <c r="I29" s="298"/>
    </row>
    <row r="30" spans="1:9">
      <c r="A30" s="261" t="s">
        <v>764</v>
      </c>
      <c r="B30" s="258" t="s">
        <v>910</v>
      </c>
      <c r="C30" s="261" t="s">
        <v>764</v>
      </c>
      <c r="D30" s="258" t="s">
        <v>2710</v>
      </c>
      <c r="F30" s="439"/>
      <c r="G30" s="435"/>
      <c r="H30" s="439"/>
      <c r="I30" s="435"/>
    </row>
    <row r="31" spans="1:9">
      <c r="A31" s="261"/>
      <c r="B31" s="259" t="s">
        <v>2711</v>
      </c>
      <c r="D31" s="259" t="s">
        <v>2712</v>
      </c>
    </row>
    <row r="32" spans="1:9">
      <c r="B32" s="259"/>
      <c r="D32" s="259"/>
      <c r="F32" s="439"/>
      <c r="G32" s="277"/>
      <c r="H32" s="439"/>
      <c r="I32" s="277"/>
    </row>
    <row r="33" spans="1:9">
      <c r="A33" s="255">
        <v>3.3</v>
      </c>
      <c r="B33" s="262" t="s">
        <v>911</v>
      </c>
      <c r="C33" s="255">
        <v>3.3</v>
      </c>
      <c r="D33" s="262" t="s">
        <v>2713</v>
      </c>
      <c r="F33" s="439"/>
      <c r="G33" s="435"/>
      <c r="H33" s="439"/>
      <c r="I33" s="435"/>
    </row>
    <row r="34" spans="1:9">
      <c r="A34" s="264"/>
      <c r="B34" s="259" t="s">
        <v>2714</v>
      </c>
      <c r="C34" s="264"/>
      <c r="D34" s="259" t="s">
        <v>2715</v>
      </c>
      <c r="F34" s="439"/>
      <c r="G34" s="275"/>
      <c r="H34" s="439"/>
      <c r="I34" s="275"/>
    </row>
    <row r="35" spans="1:9">
      <c r="A35" s="264"/>
      <c r="B35" s="265"/>
      <c r="C35" s="264"/>
      <c r="D35" s="265"/>
      <c r="F35" s="439"/>
      <c r="G35" s="275"/>
      <c r="H35" s="439"/>
      <c r="I35" s="275"/>
    </row>
    <row r="36" spans="1:9">
      <c r="A36" s="255">
        <v>3.4</v>
      </c>
      <c r="B36" s="262" t="s">
        <v>912</v>
      </c>
      <c r="C36" s="255">
        <v>3.4</v>
      </c>
      <c r="D36" s="262" t="s">
        <v>912</v>
      </c>
      <c r="F36" s="439"/>
      <c r="G36" s="298"/>
      <c r="H36" s="439"/>
      <c r="I36" s="298"/>
    </row>
    <row r="37" spans="1:9">
      <c r="B37" s="259" t="s">
        <v>913</v>
      </c>
      <c r="D37" s="259" t="s">
        <v>913</v>
      </c>
      <c r="F37" s="439"/>
      <c r="H37" s="439"/>
      <c r="I37" s="275"/>
    </row>
    <row r="38" spans="1:9" s="263" customFormat="1">
      <c r="A38" s="257"/>
      <c r="B38" s="259"/>
      <c r="C38" s="257"/>
      <c r="D38" s="259"/>
      <c r="F38" s="439"/>
      <c r="H38" s="439"/>
      <c r="I38" s="275"/>
    </row>
    <row r="39" spans="1:9" s="263" customFormat="1">
      <c r="A39" s="255">
        <v>3.5</v>
      </c>
      <c r="B39" s="262" t="s">
        <v>914</v>
      </c>
      <c r="C39" s="255">
        <v>3.5</v>
      </c>
      <c r="D39" s="262" t="s">
        <v>2716</v>
      </c>
      <c r="F39" s="439"/>
      <c r="H39" s="439"/>
      <c r="I39" s="275"/>
    </row>
    <row r="40" spans="1:9" ht="78">
      <c r="B40" s="276" t="s">
        <v>2717</v>
      </c>
      <c r="D40" s="276" t="s">
        <v>2718</v>
      </c>
    </row>
    <row r="41" spans="1:9" s="263" customFormat="1">
      <c r="A41" s="257"/>
      <c r="B41" s="259"/>
      <c r="C41" s="257"/>
      <c r="D41" s="259"/>
      <c r="F41" s="439"/>
      <c r="H41" s="439"/>
      <c r="I41" s="275"/>
    </row>
    <row r="42" spans="1:9" s="263" customFormat="1">
      <c r="A42" s="255">
        <v>3.6</v>
      </c>
      <c r="B42" s="262" t="s">
        <v>915</v>
      </c>
      <c r="C42" s="255">
        <v>3.6</v>
      </c>
      <c r="D42" s="262" t="s">
        <v>2719</v>
      </c>
      <c r="F42" s="439"/>
      <c r="G42" s="275"/>
      <c r="H42" s="439"/>
      <c r="I42" s="275"/>
    </row>
    <row r="43" spans="1:9" ht="159" customHeight="1">
      <c r="B43" s="259" t="s">
        <v>2720</v>
      </c>
      <c r="D43" s="259" t="s">
        <v>2721</v>
      </c>
    </row>
    <row r="44" spans="1:9" ht="169">
      <c r="B44" s="259" t="s">
        <v>2722</v>
      </c>
      <c r="D44" s="259" t="s">
        <v>2723</v>
      </c>
    </row>
    <row r="45" spans="1:9">
      <c r="B45" s="259"/>
      <c r="D45" s="259"/>
      <c r="F45" s="439"/>
      <c r="H45" s="439"/>
      <c r="I45" s="441"/>
    </row>
    <row r="46" spans="1:9">
      <c r="A46" s="255">
        <v>3.7</v>
      </c>
      <c r="B46" s="262" t="s">
        <v>2724</v>
      </c>
      <c r="C46" s="255">
        <v>3.7</v>
      </c>
      <c r="D46" s="262" t="s">
        <v>2725</v>
      </c>
      <c r="F46" s="439"/>
      <c r="H46" s="439"/>
      <c r="I46" s="441"/>
    </row>
    <row r="47" spans="1:9" ht="45.75" customHeight="1">
      <c r="B47" s="167" t="s">
        <v>2726</v>
      </c>
      <c r="D47" s="275" t="s">
        <v>2727</v>
      </c>
      <c r="F47" s="439"/>
      <c r="G47" s="275"/>
      <c r="H47" s="439"/>
      <c r="I47" s="442"/>
    </row>
    <row r="48" spans="1:9">
      <c r="B48" s="259"/>
      <c r="D48" s="259"/>
      <c r="F48" s="439"/>
      <c r="G48" s="275"/>
      <c r="H48" s="439"/>
      <c r="I48" s="275"/>
    </row>
    <row r="49" spans="1:9" s="267" customFormat="1">
      <c r="A49" s="261" t="s">
        <v>765</v>
      </c>
      <c r="B49" s="258" t="s">
        <v>919</v>
      </c>
      <c r="C49" s="261" t="s">
        <v>765</v>
      </c>
      <c r="D49" s="258" t="s">
        <v>2728</v>
      </c>
      <c r="F49" s="439"/>
      <c r="G49" s="298"/>
      <c r="H49" s="439"/>
      <c r="I49" s="298"/>
    </row>
    <row r="50" spans="1:9" s="267" customFormat="1">
      <c r="A50" s="257"/>
      <c r="B50" s="259" t="s">
        <v>633</v>
      </c>
      <c r="C50" s="257"/>
      <c r="D50" s="259" t="s">
        <v>634</v>
      </c>
      <c r="F50" s="439"/>
      <c r="G50" s="275"/>
      <c r="H50" s="439"/>
      <c r="I50" s="275"/>
    </row>
    <row r="51" spans="1:9">
      <c r="B51" s="259"/>
      <c r="D51" s="259"/>
      <c r="F51" s="439"/>
      <c r="G51" s="275"/>
      <c r="H51" s="439"/>
      <c r="I51" s="275"/>
    </row>
    <row r="52" spans="1:9">
      <c r="A52" s="255">
        <v>3.8</v>
      </c>
      <c r="B52" s="262" t="s">
        <v>920</v>
      </c>
      <c r="C52" s="255">
        <v>3.8</v>
      </c>
      <c r="D52" s="262" t="s">
        <v>2729</v>
      </c>
      <c r="F52" s="439"/>
      <c r="G52" s="298"/>
      <c r="H52" s="439"/>
      <c r="I52" s="298"/>
    </row>
    <row r="53" spans="1:9">
      <c r="A53" s="261" t="s">
        <v>766</v>
      </c>
      <c r="B53" s="289" t="s">
        <v>921</v>
      </c>
      <c r="C53" s="261" t="s">
        <v>766</v>
      </c>
      <c r="D53" s="258" t="s">
        <v>2730</v>
      </c>
      <c r="F53" s="439"/>
      <c r="G53" s="275"/>
      <c r="H53" s="439"/>
      <c r="I53" s="275"/>
    </row>
    <row r="54" spans="1:9">
      <c r="A54" s="261"/>
      <c r="B54" s="284" t="s">
        <v>2731</v>
      </c>
      <c r="C54" s="261"/>
      <c r="D54" s="284" t="s">
        <v>2732</v>
      </c>
    </row>
    <row r="55" spans="1:9">
      <c r="A55" s="261"/>
      <c r="B55" s="284" t="s">
        <v>2733</v>
      </c>
      <c r="C55" s="261"/>
      <c r="D55" s="284" t="s">
        <v>2734</v>
      </c>
    </row>
    <row r="56" spans="1:9">
      <c r="A56" s="261"/>
      <c r="B56" s="284" t="s">
        <v>2735</v>
      </c>
      <c r="C56" s="261"/>
      <c r="D56" s="284" t="s">
        <v>2736</v>
      </c>
    </row>
    <row r="57" spans="1:9">
      <c r="A57" s="261"/>
      <c r="B57" s="284" t="s">
        <v>2737</v>
      </c>
      <c r="C57" s="261"/>
      <c r="D57" s="284" t="s">
        <v>2738</v>
      </c>
    </row>
    <row r="58" spans="1:9">
      <c r="A58" s="261"/>
      <c r="B58" s="284" t="s">
        <v>964</v>
      </c>
      <c r="C58" s="261"/>
      <c r="D58" s="284" t="s">
        <v>2739</v>
      </c>
    </row>
    <row r="59" spans="1:9">
      <c r="B59" s="266"/>
      <c r="D59" s="266"/>
      <c r="F59" s="443"/>
      <c r="G59" s="275"/>
      <c r="H59" s="443"/>
      <c r="I59" s="275"/>
    </row>
    <row r="60" spans="1:9" ht="42.75" customHeight="1">
      <c r="A60" s="261" t="s">
        <v>767</v>
      </c>
      <c r="B60" s="258" t="s">
        <v>922</v>
      </c>
      <c r="C60" s="269"/>
      <c r="D60" s="444"/>
      <c r="F60" s="445"/>
      <c r="G60" s="277"/>
      <c r="H60" s="445"/>
      <c r="I60" s="277"/>
    </row>
    <row r="61" spans="1:9">
      <c r="A61" s="270"/>
      <c r="B61" s="284" t="s">
        <v>2740</v>
      </c>
      <c r="C61" s="270"/>
      <c r="D61" s="271"/>
      <c r="F61" s="446"/>
      <c r="G61" s="275"/>
      <c r="H61" s="446"/>
      <c r="I61" s="275"/>
    </row>
    <row r="62" spans="1:9">
      <c r="A62" s="272"/>
      <c r="B62" s="273"/>
      <c r="C62" s="272"/>
      <c r="D62" s="273"/>
      <c r="F62" s="447"/>
      <c r="G62" s="442"/>
      <c r="H62" s="447"/>
      <c r="I62" s="442"/>
    </row>
    <row r="63" spans="1:9">
      <c r="A63" s="255">
        <v>3.9</v>
      </c>
      <c r="B63" s="262" t="s">
        <v>923</v>
      </c>
      <c r="C63" s="255">
        <v>3.9</v>
      </c>
      <c r="D63" s="262" t="s">
        <v>2741</v>
      </c>
      <c r="F63" s="439"/>
      <c r="G63" s="298"/>
      <c r="H63" s="439"/>
      <c r="I63" s="298"/>
    </row>
    <row r="64" spans="1:9" ht="87" customHeight="1">
      <c r="B64" s="167" t="s">
        <v>2742</v>
      </c>
      <c r="D64" s="167" t="s">
        <v>2742</v>
      </c>
      <c r="F64" s="439"/>
      <c r="G64" s="167"/>
      <c r="H64" s="439"/>
      <c r="I64" s="436"/>
    </row>
    <row r="65" spans="1:9">
      <c r="B65" s="259"/>
      <c r="D65" s="259"/>
      <c r="F65" s="439"/>
      <c r="G65" s="441"/>
      <c r="H65" s="439"/>
      <c r="I65" s="298"/>
    </row>
    <row r="66" spans="1:9">
      <c r="B66" s="259"/>
      <c r="D66" s="259"/>
      <c r="F66" s="439"/>
      <c r="G66" s="298"/>
      <c r="H66" s="439"/>
      <c r="I66" s="298"/>
    </row>
    <row r="67" spans="1:9">
      <c r="A67" s="274">
        <v>3.1</v>
      </c>
      <c r="B67" s="262" t="s">
        <v>924</v>
      </c>
      <c r="C67" s="274">
        <v>3.1</v>
      </c>
      <c r="D67" s="262" t="s">
        <v>2743</v>
      </c>
      <c r="F67" s="439"/>
      <c r="G67" s="275"/>
      <c r="H67" s="439"/>
      <c r="I67" s="275"/>
    </row>
    <row r="68" spans="1:9" ht="36" customHeight="1">
      <c r="A68" s="261"/>
      <c r="B68" s="259" t="s">
        <v>925</v>
      </c>
      <c r="C68" s="261"/>
      <c r="D68" s="283" t="s">
        <v>2744</v>
      </c>
      <c r="F68" s="439"/>
      <c r="G68" s="298"/>
      <c r="H68" s="439"/>
      <c r="I68" s="298"/>
    </row>
    <row r="69" spans="1:9">
      <c r="A69" s="261" t="s">
        <v>926</v>
      </c>
      <c r="B69" s="258" t="s">
        <v>927</v>
      </c>
      <c r="C69" s="261" t="s">
        <v>926</v>
      </c>
      <c r="D69" s="285" t="s">
        <v>2745</v>
      </c>
      <c r="F69" s="446"/>
      <c r="G69" s="298"/>
      <c r="H69" s="446"/>
      <c r="I69" s="298"/>
    </row>
    <row r="70" spans="1:9">
      <c r="A70" s="268"/>
      <c r="B70" s="259" t="s">
        <v>633</v>
      </c>
      <c r="C70" s="268"/>
      <c r="D70" s="284" t="s">
        <v>634</v>
      </c>
      <c r="F70" s="439"/>
      <c r="G70" s="275"/>
      <c r="H70" s="439"/>
      <c r="I70" s="275"/>
    </row>
    <row r="71" spans="1:9" ht="18.75" customHeight="1">
      <c r="A71" s="268"/>
      <c r="B71" s="259"/>
      <c r="C71" s="268"/>
      <c r="D71" s="259"/>
      <c r="F71" s="439"/>
      <c r="G71" s="275"/>
      <c r="H71" s="439"/>
      <c r="I71" s="275"/>
    </row>
    <row r="72" spans="1:9">
      <c r="B72" s="259"/>
      <c r="D72" s="259"/>
      <c r="F72" s="446"/>
      <c r="G72" s="298"/>
      <c r="H72" s="446"/>
      <c r="I72" s="298"/>
    </row>
    <row r="73" spans="1:9">
      <c r="A73" s="274">
        <v>3.11</v>
      </c>
      <c r="B73" s="262" t="s">
        <v>931</v>
      </c>
      <c r="C73" s="274">
        <v>3.11</v>
      </c>
      <c r="D73" s="262" t="s">
        <v>2746</v>
      </c>
      <c r="F73" s="439"/>
      <c r="G73" s="275"/>
      <c r="H73" s="439"/>
      <c r="I73" s="275"/>
    </row>
    <row r="74" spans="1:9" ht="112.5" customHeight="1">
      <c r="A74" s="261"/>
      <c r="B74" s="167" t="s">
        <v>2747</v>
      </c>
      <c r="C74" s="261"/>
      <c r="D74" s="448" t="s">
        <v>2748</v>
      </c>
      <c r="F74" s="439"/>
      <c r="G74" s="275"/>
      <c r="H74" s="439"/>
      <c r="I74" s="275"/>
    </row>
    <row r="75" spans="1:9" ht="31.5" customHeight="1">
      <c r="A75" s="261"/>
      <c r="B75" s="167" t="s">
        <v>932</v>
      </c>
      <c r="C75" s="261"/>
      <c r="D75" s="448" t="s">
        <v>2749</v>
      </c>
      <c r="F75" s="439"/>
      <c r="G75" s="298"/>
      <c r="H75" s="439"/>
      <c r="I75" s="298"/>
    </row>
    <row r="76" spans="1:9">
      <c r="F76" s="439"/>
      <c r="G76" s="275"/>
      <c r="H76" s="439"/>
      <c r="I76" s="275"/>
    </row>
    <row r="77" spans="1:9">
      <c r="F77" s="439"/>
      <c r="G77" s="298"/>
      <c r="H77" s="439"/>
      <c r="I77" s="298"/>
    </row>
    <row r="78" spans="1:9">
      <c r="F78" s="439"/>
      <c r="G78" s="275"/>
      <c r="H78" s="439"/>
      <c r="I78" s="275"/>
    </row>
    <row r="79" spans="1:9">
      <c r="F79" s="439"/>
      <c r="G79" s="275"/>
      <c r="H79" s="439"/>
      <c r="I79" s="275"/>
    </row>
    <row r="80" spans="1:9">
      <c r="F80" s="439"/>
      <c r="G80" s="298"/>
      <c r="H80" s="439"/>
      <c r="I80" s="298"/>
    </row>
    <row r="81" spans="6:9">
      <c r="F81" s="439"/>
      <c r="G81" s="275"/>
      <c r="H81" s="439"/>
      <c r="I81" s="275"/>
    </row>
    <row r="82" spans="6:9">
      <c r="F82" s="439"/>
      <c r="G82" s="298"/>
      <c r="H82" s="439"/>
      <c r="I82" s="298"/>
    </row>
    <row r="83" spans="6:9" ht="35.25" customHeight="1">
      <c r="F83" s="449"/>
      <c r="G83" s="275"/>
      <c r="H83" s="449"/>
      <c r="I83" s="275"/>
    </row>
    <row r="84" spans="6:9">
      <c r="F84" s="449"/>
      <c r="G84" s="275"/>
      <c r="H84" s="449"/>
      <c r="I84" s="275"/>
    </row>
    <row r="85" spans="6:9">
      <c r="F85" s="449"/>
      <c r="G85" s="275"/>
      <c r="H85" s="449"/>
      <c r="I85" s="275"/>
    </row>
    <row r="88" spans="6:9" ht="36.75" customHeight="1"/>
    <row r="89" spans="6:9" ht="27" customHeight="1"/>
  </sheetData>
  <pageMargins left="0.75" right="0.75" top="1" bottom="1" header="0.5" footer="0.5"/>
  <pageSetup paperSize="9"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3745D-4BE7-48F2-A94F-39BCEC200D82}">
  <dimension ref="A1:D35"/>
  <sheetViews>
    <sheetView view="pageBreakPreview" zoomScaleNormal="100" zoomScaleSheetLayoutView="100" workbookViewId="0"/>
  </sheetViews>
  <sheetFormatPr defaultColWidth="9.1796875" defaultRowHeight="13"/>
  <cols>
    <col min="1" max="1" width="6.81640625" style="261" customWidth="1"/>
    <col min="2" max="2" width="79.1796875" style="278" customWidth="1"/>
    <col min="3" max="3" width="6.81640625" style="261" customWidth="1"/>
    <col min="4" max="4" width="79.1796875" style="278" customWidth="1"/>
    <col min="5" max="256" width="9.1796875" style="209"/>
    <col min="257" max="257" width="6.81640625" style="209" customWidth="1"/>
    <col min="258" max="258" width="79.1796875" style="209" customWidth="1"/>
    <col min="259" max="259" width="6.81640625" style="209" customWidth="1"/>
    <col min="260" max="260" width="79.1796875" style="209" customWidth="1"/>
    <col min="261" max="512" width="9.1796875" style="209"/>
    <col min="513" max="513" width="6.81640625" style="209" customWidth="1"/>
    <col min="514" max="514" width="79.1796875" style="209" customWidth="1"/>
    <col min="515" max="515" width="6.81640625" style="209" customWidth="1"/>
    <col min="516" max="516" width="79.1796875" style="209" customWidth="1"/>
    <col min="517" max="768" width="9.1796875" style="209"/>
    <col min="769" max="769" width="6.81640625" style="209" customWidth="1"/>
    <col min="770" max="770" width="79.1796875" style="209" customWidth="1"/>
    <col min="771" max="771" width="6.81640625" style="209" customWidth="1"/>
    <col min="772" max="772" width="79.1796875" style="209" customWidth="1"/>
    <col min="773" max="1024" width="9.1796875" style="209"/>
    <col min="1025" max="1025" width="6.81640625" style="209" customWidth="1"/>
    <col min="1026" max="1026" width="79.1796875" style="209" customWidth="1"/>
    <col min="1027" max="1027" width="6.81640625" style="209" customWidth="1"/>
    <col min="1028" max="1028" width="79.1796875" style="209" customWidth="1"/>
    <col min="1029" max="1280" width="9.1796875" style="209"/>
    <col min="1281" max="1281" width="6.81640625" style="209" customWidth="1"/>
    <col min="1282" max="1282" width="79.1796875" style="209" customWidth="1"/>
    <col min="1283" max="1283" width="6.81640625" style="209" customWidth="1"/>
    <col min="1284" max="1284" width="79.1796875" style="209" customWidth="1"/>
    <col min="1285" max="1536" width="9.1796875" style="209"/>
    <col min="1537" max="1537" width="6.81640625" style="209" customWidth="1"/>
    <col min="1538" max="1538" width="79.1796875" style="209" customWidth="1"/>
    <col min="1539" max="1539" width="6.81640625" style="209" customWidth="1"/>
    <col min="1540" max="1540" width="79.1796875" style="209" customWidth="1"/>
    <col min="1541" max="1792" width="9.1796875" style="209"/>
    <col min="1793" max="1793" width="6.81640625" style="209" customWidth="1"/>
    <col min="1794" max="1794" width="79.1796875" style="209" customWidth="1"/>
    <col min="1795" max="1795" width="6.81640625" style="209" customWidth="1"/>
    <col min="1796" max="1796" width="79.1796875" style="209" customWidth="1"/>
    <col min="1797" max="2048" width="9.1796875" style="209"/>
    <col min="2049" max="2049" width="6.81640625" style="209" customWidth="1"/>
    <col min="2050" max="2050" width="79.1796875" style="209" customWidth="1"/>
    <col min="2051" max="2051" width="6.81640625" style="209" customWidth="1"/>
    <col min="2052" max="2052" width="79.1796875" style="209" customWidth="1"/>
    <col min="2053" max="2304" width="9.1796875" style="209"/>
    <col min="2305" max="2305" width="6.81640625" style="209" customWidth="1"/>
    <col min="2306" max="2306" width="79.1796875" style="209" customWidth="1"/>
    <col min="2307" max="2307" width="6.81640625" style="209" customWidth="1"/>
    <col min="2308" max="2308" width="79.1796875" style="209" customWidth="1"/>
    <col min="2309" max="2560" width="9.1796875" style="209"/>
    <col min="2561" max="2561" width="6.81640625" style="209" customWidth="1"/>
    <col min="2562" max="2562" width="79.1796875" style="209" customWidth="1"/>
    <col min="2563" max="2563" width="6.81640625" style="209" customWidth="1"/>
    <col min="2564" max="2564" width="79.1796875" style="209" customWidth="1"/>
    <col min="2565" max="2816" width="9.1796875" style="209"/>
    <col min="2817" max="2817" width="6.81640625" style="209" customWidth="1"/>
    <col min="2818" max="2818" width="79.1796875" style="209" customWidth="1"/>
    <col min="2819" max="2819" width="6.81640625" style="209" customWidth="1"/>
    <col min="2820" max="2820" width="79.1796875" style="209" customWidth="1"/>
    <col min="2821" max="3072" width="9.1796875" style="209"/>
    <col min="3073" max="3073" width="6.81640625" style="209" customWidth="1"/>
    <col min="3074" max="3074" width="79.1796875" style="209" customWidth="1"/>
    <col min="3075" max="3075" width="6.81640625" style="209" customWidth="1"/>
    <col min="3076" max="3076" width="79.1796875" style="209" customWidth="1"/>
    <col min="3077" max="3328" width="9.1796875" style="209"/>
    <col min="3329" max="3329" width="6.81640625" style="209" customWidth="1"/>
    <col min="3330" max="3330" width="79.1796875" style="209" customWidth="1"/>
    <col min="3331" max="3331" width="6.81640625" style="209" customWidth="1"/>
    <col min="3332" max="3332" width="79.1796875" style="209" customWidth="1"/>
    <col min="3333" max="3584" width="9.1796875" style="209"/>
    <col min="3585" max="3585" width="6.81640625" style="209" customWidth="1"/>
    <col min="3586" max="3586" width="79.1796875" style="209" customWidth="1"/>
    <col min="3587" max="3587" width="6.81640625" style="209" customWidth="1"/>
    <col min="3588" max="3588" width="79.1796875" style="209" customWidth="1"/>
    <col min="3589" max="3840" width="9.1796875" style="209"/>
    <col min="3841" max="3841" width="6.81640625" style="209" customWidth="1"/>
    <col min="3842" max="3842" width="79.1796875" style="209" customWidth="1"/>
    <col min="3843" max="3843" width="6.81640625" style="209" customWidth="1"/>
    <col min="3844" max="3844" width="79.1796875" style="209" customWidth="1"/>
    <col min="3845" max="4096" width="9.1796875" style="209"/>
    <col min="4097" max="4097" width="6.81640625" style="209" customWidth="1"/>
    <col min="4098" max="4098" width="79.1796875" style="209" customWidth="1"/>
    <col min="4099" max="4099" width="6.81640625" style="209" customWidth="1"/>
    <col min="4100" max="4100" width="79.1796875" style="209" customWidth="1"/>
    <col min="4101" max="4352" width="9.1796875" style="209"/>
    <col min="4353" max="4353" width="6.81640625" style="209" customWidth="1"/>
    <col min="4354" max="4354" width="79.1796875" style="209" customWidth="1"/>
    <col min="4355" max="4355" width="6.81640625" style="209" customWidth="1"/>
    <col min="4356" max="4356" width="79.1796875" style="209" customWidth="1"/>
    <col min="4357" max="4608" width="9.1796875" style="209"/>
    <col min="4609" max="4609" width="6.81640625" style="209" customWidth="1"/>
    <col min="4610" max="4610" width="79.1796875" style="209" customWidth="1"/>
    <col min="4611" max="4611" width="6.81640625" style="209" customWidth="1"/>
    <col min="4612" max="4612" width="79.1796875" style="209" customWidth="1"/>
    <col min="4613" max="4864" width="9.1796875" style="209"/>
    <col min="4865" max="4865" width="6.81640625" style="209" customWidth="1"/>
    <col min="4866" max="4866" width="79.1796875" style="209" customWidth="1"/>
    <col min="4867" max="4867" width="6.81640625" style="209" customWidth="1"/>
    <col min="4868" max="4868" width="79.1796875" style="209" customWidth="1"/>
    <col min="4869" max="5120" width="9.1796875" style="209"/>
    <col min="5121" max="5121" width="6.81640625" style="209" customWidth="1"/>
    <col min="5122" max="5122" width="79.1796875" style="209" customWidth="1"/>
    <col min="5123" max="5123" width="6.81640625" style="209" customWidth="1"/>
    <col min="5124" max="5124" width="79.1796875" style="209" customWidth="1"/>
    <col min="5125" max="5376" width="9.1796875" style="209"/>
    <col min="5377" max="5377" width="6.81640625" style="209" customWidth="1"/>
    <col min="5378" max="5378" width="79.1796875" style="209" customWidth="1"/>
    <col min="5379" max="5379" width="6.81640625" style="209" customWidth="1"/>
    <col min="5380" max="5380" width="79.1796875" style="209" customWidth="1"/>
    <col min="5381" max="5632" width="9.1796875" style="209"/>
    <col min="5633" max="5633" width="6.81640625" style="209" customWidth="1"/>
    <col min="5634" max="5634" width="79.1796875" style="209" customWidth="1"/>
    <col min="5635" max="5635" width="6.81640625" style="209" customWidth="1"/>
    <col min="5636" max="5636" width="79.1796875" style="209" customWidth="1"/>
    <col min="5637" max="5888" width="9.1796875" style="209"/>
    <col min="5889" max="5889" width="6.81640625" style="209" customWidth="1"/>
    <col min="5890" max="5890" width="79.1796875" style="209" customWidth="1"/>
    <col min="5891" max="5891" width="6.81640625" style="209" customWidth="1"/>
    <col min="5892" max="5892" width="79.1796875" style="209" customWidth="1"/>
    <col min="5893" max="6144" width="9.1796875" style="209"/>
    <col min="6145" max="6145" width="6.81640625" style="209" customWidth="1"/>
    <col min="6146" max="6146" width="79.1796875" style="209" customWidth="1"/>
    <col min="6147" max="6147" width="6.81640625" style="209" customWidth="1"/>
    <col min="6148" max="6148" width="79.1796875" style="209" customWidth="1"/>
    <col min="6149" max="6400" width="9.1796875" style="209"/>
    <col min="6401" max="6401" width="6.81640625" style="209" customWidth="1"/>
    <col min="6402" max="6402" width="79.1796875" style="209" customWidth="1"/>
    <col min="6403" max="6403" width="6.81640625" style="209" customWidth="1"/>
    <col min="6404" max="6404" width="79.1796875" style="209" customWidth="1"/>
    <col min="6405" max="6656" width="9.1796875" style="209"/>
    <col min="6657" max="6657" width="6.81640625" style="209" customWidth="1"/>
    <col min="6658" max="6658" width="79.1796875" style="209" customWidth="1"/>
    <col min="6659" max="6659" width="6.81640625" style="209" customWidth="1"/>
    <col min="6660" max="6660" width="79.1796875" style="209" customWidth="1"/>
    <col min="6661" max="6912" width="9.1796875" style="209"/>
    <col min="6913" max="6913" width="6.81640625" style="209" customWidth="1"/>
    <col min="6914" max="6914" width="79.1796875" style="209" customWidth="1"/>
    <col min="6915" max="6915" width="6.81640625" style="209" customWidth="1"/>
    <col min="6916" max="6916" width="79.1796875" style="209" customWidth="1"/>
    <col min="6917" max="7168" width="9.1796875" style="209"/>
    <col min="7169" max="7169" width="6.81640625" style="209" customWidth="1"/>
    <col min="7170" max="7170" width="79.1796875" style="209" customWidth="1"/>
    <col min="7171" max="7171" width="6.81640625" style="209" customWidth="1"/>
    <col min="7172" max="7172" width="79.1796875" style="209" customWidth="1"/>
    <col min="7173" max="7424" width="9.1796875" style="209"/>
    <col min="7425" max="7425" width="6.81640625" style="209" customWidth="1"/>
    <col min="7426" max="7426" width="79.1796875" style="209" customWidth="1"/>
    <col min="7427" max="7427" width="6.81640625" style="209" customWidth="1"/>
    <col min="7428" max="7428" width="79.1796875" style="209" customWidth="1"/>
    <col min="7429" max="7680" width="9.1796875" style="209"/>
    <col min="7681" max="7681" width="6.81640625" style="209" customWidth="1"/>
    <col min="7682" max="7682" width="79.1796875" style="209" customWidth="1"/>
    <col min="7683" max="7683" width="6.81640625" style="209" customWidth="1"/>
    <col min="7684" max="7684" width="79.1796875" style="209" customWidth="1"/>
    <col min="7685" max="7936" width="9.1796875" style="209"/>
    <col min="7937" max="7937" width="6.81640625" style="209" customWidth="1"/>
    <col min="7938" max="7938" width="79.1796875" style="209" customWidth="1"/>
    <col min="7939" max="7939" width="6.81640625" style="209" customWidth="1"/>
    <col min="7940" max="7940" width="79.1796875" style="209" customWidth="1"/>
    <col min="7941" max="8192" width="9.1796875" style="209"/>
    <col min="8193" max="8193" width="6.81640625" style="209" customWidth="1"/>
    <col min="8194" max="8194" width="79.1796875" style="209" customWidth="1"/>
    <col min="8195" max="8195" width="6.81640625" style="209" customWidth="1"/>
    <col min="8196" max="8196" width="79.1796875" style="209" customWidth="1"/>
    <col min="8197" max="8448" width="9.1796875" style="209"/>
    <col min="8449" max="8449" width="6.81640625" style="209" customWidth="1"/>
    <col min="8450" max="8450" width="79.1796875" style="209" customWidth="1"/>
    <col min="8451" max="8451" width="6.81640625" style="209" customWidth="1"/>
    <col min="8452" max="8452" width="79.1796875" style="209" customWidth="1"/>
    <col min="8453" max="8704" width="9.1796875" style="209"/>
    <col min="8705" max="8705" width="6.81640625" style="209" customWidth="1"/>
    <col min="8706" max="8706" width="79.1796875" style="209" customWidth="1"/>
    <col min="8707" max="8707" width="6.81640625" style="209" customWidth="1"/>
    <col min="8708" max="8708" width="79.1796875" style="209" customWidth="1"/>
    <col min="8709" max="8960" width="9.1796875" style="209"/>
    <col min="8961" max="8961" width="6.81640625" style="209" customWidth="1"/>
    <col min="8962" max="8962" width="79.1796875" style="209" customWidth="1"/>
    <col min="8963" max="8963" width="6.81640625" style="209" customWidth="1"/>
    <col min="8964" max="8964" width="79.1796875" style="209" customWidth="1"/>
    <col min="8965" max="9216" width="9.1796875" style="209"/>
    <col min="9217" max="9217" width="6.81640625" style="209" customWidth="1"/>
    <col min="9218" max="9218" width="79.1796875" style="209" customWidth="1"/>
    <col min="9219" max="9219" width="6.81640625" style="209" customWidth="1"/>
    <col min="9220" max="9220" width="79.1796875" style="209" customWidth="1"/>
    <col min="9221" max="9472" width="9.1796875" style="209"/>
    <col min="9473" max="9473" width="6.81640625" style="209" customWidth="1"/>
    <col min="9474" max="9474" width="79.1796875" style="209" customWidth="1"/>
    <col min="9475" max="9475" width="6.81640625" style="209" customWidth="1"/>
    <col min="9476" max="9476" width="79.1796875" style="209" customWidth="1"/>
    <col min="9477" max="9728" width="9.1796875" style="209"/>
    <col min="9729" max="9729" width="6.81640625" style="209" customWidth="1"/>
    <col min="9730" max="9730" width="79.1796875" style="209" customWidth="1"/>
    <col min="9731" max="9731" width="6.81640625" style="209" customWidth="1"/>
    <col min="9732" max="9732" width="79.1796875" style="209" customWidth="1"/>
    <col min="9733" max="9984" width="9.1796875" style="209"/>
    <col min="9985" max="9985" width="6.81640625" style="209" customWidth="1"/>
    <col min="9986" max="9986" width="79.1796875" style="209" customWidth="1"/>
    <col min="9987" max="9987" width="6.81640625" style="209" customWidth="1"/>
    <col min="9988" max="9988" width="79.1796875" style="209" customWidth="1"/>
    <col min="9989" max="10240" width="9.1796875" style="209"/>
    <col min="10241" max="10241" width="6.81640625" style="209" customWidth="1"/>
    <col min="10242" max="10242" width="79.1796875" style="209" customWidth="1"/>
    <col min="10243" max="10243" width="6.81640625" style="209" customWidth="1"/>
    <col min="10244" max="10244" width="79.1796875" style="209" customWidth="1"/>
    <col min="10245" max="10496" width="9.1796875" style="209"/>
    <col min="10497" max="10497" width="6.81640625" style="209" customWidth="1"/>
    <col min="10498" max="10498" width="79.1796875" style="209" customWidth="1"/>
    <col min="10499" max="10499" width="6.81640625" style="209" customWidth="1"/>
    <col min="10500" max="10500" width="79.1796875" style="209" customWidth="1"/>
    <col min="10501" max="10752" width="9.1796875" style="209"/>
    <col min="10753" max="10753" width="6.81640625" style="209" customWidth="1"/>
    <col min="10754" max="10754" width="79.1796875" style="209" customWidth="1"/>
    <col min="10755" max="10755" width="6.81640625" style="209" customWidth="1"/>
    <col min="10756" max="10756" width="79.1796875" style="209" customWidth="1"/>
    <col min="10757" max="11008" width="9.1796875" style="209"/>
    <col min="11009" max="11009" width="6.81640625" style="209" customWidth="1"/>
    <col min="11010" max="11010" width="79.1796875" style="209" customWidth="1"/>
    <col min="11011" max="11011" width="6.81640625" style="209" customWidth="1"/>
    <col min="11012" max="11012" width="79.1796875" style="209" customWidth="1"/>
    <col min="11013" max="11264" width="9.1796875" style="209"/>
    <col min="11265" max="11265" width="6.81640625" style="209" customWidth="1"/>
    <col min="11266" max="11266" width="79.1796875" style="209" customWidth="1"/>
    <col min="11267" max="11267" width="6.81640625" style="209" customWidth="1"/>
    <col min="11268" max="11268" width="79.1796875" style="209" customWidth="1"/>
    <col min="11269" max="11520" width="9.1796875" style="209"/>
    <col min="11521" max="11521" width="6.81640625" style="209" customWidth="1"/>
    <col min="11522" max="11522" width="79.1796875" style="209" customWidth="1"/>
    <col min="11523" max="11523" width="6.81640625" style="209" customWidth="1"/>
    <col min="11524" max="11524" width="79.1796875" style="209" customWidth="1"/>
    <col min="11525" max="11776" width="9.1796875" style="209"/>
    <col min="11777" max="11777" width="6.81640625" style="209" customWidth="1"/>
    <col min="11778" max="11778" width="79.1796875" style="209" customWidth="1"/>
    <col min="11779" max="11779" width="6.81640625" style="209" customWidth="1"/>
    <col min="11780" max="11780" width="79.1796875" style="209" customWidth="1"/>
    <col min="11781" max="12032" width="9.1796875" style="209"/>
    <col min="12033" max="12033" width="6.81640625" style="209" customWidth="1"/>
    <col min="12034" max="12034" width="79.1796875" style="209" customWidth="1"/>
    <col min="12035" max="12035" width="6.81640625" style="209" customWidth="1"/>
    <col min="12036" max="12036" width="79.1796875" style="209" customWidth="1"/>
    <col min="12037" max="12288" width="9.1796875" style="209"/>
    <col min="12289" max="12289" width="6.81640625" style="209" customWidth="1"/>
    <col min="12290" max="12290" width="79.1796875" style="209" customWidth="1"/>
    <col min="12291" max="12291" width="6.81640625" style="209" customWidth="1"/>
    <col min="12292" max="12292" width="79.1796875" style="209" customWidth="1"/>
    <col min="12293" max="12544" width="9.1796875" style="209"/>
    <col min="12545" max="12545" width="6.81640625" style="209" customWidth="1"/>
    <col min="12546" max="12546" width="79.1796875" style="209" customWidth="1"/>
    <col min="12547" max="12547" width="6.81640625" style="209" customWidth="1"/>
    <col min="12548" max="12548" width="79.1796875" style="209" customWidth="1"/>
    <col min="12549" max="12800" width="9.1796875" style="209"/>
    <col min="12801" max="12801" width="6.81640625" style="209" customWidth="1"/>
    <col min="12802" max="12802" width="79.1796875" style="209" customWidth="1"/>
    <col min="12803" max="12803" width="6.81640625" style="209" customWidth="1"/>
    <col min="12804" max="12804" width="79.1796875" style="209" customWidth="1"/>
    <col min="12805" max="13056" width="9.1796875" style="209"/>
    <col min="13057" max="13057" width="6.81640625" style="209" customWidth="1"/>
    <col min="13058" max="13058" width="79.1796875" style="209" customWidth="1"/>
    <col min="13059" max="13059" width="6.81640625" style="209" customWidth="1"/>
    <col min="13060" max="13060" width="79.1796875" style="209" customWidth="1"/>
    <col min="13061" max="13312" width="9.1796875" style="209"/>
    <col min="13313" max="13313" width="6.81640625" style="209" customWidth="1"/>
    <col min="13314" max="13314" width="79.1796875" style="209" customWidth="1"/>
    <col min="13315" max="13315" width="6.81640625" style="209" customWidth="1"/>
    <col min="13316" max="13316" width="79.1796875" style="209" customWidth="1"/>
    <col min="13317" max="13568" width="9.1796875" style="209"/>
    <col min="13569" max="13569" width="6.81640625" style="209" customWidth="1"/>
    <col min="13570" max="13570" width="79.1796875" style="209" customWidth="1"/>
    <col min="13571" max="13571" width="6.81640625" style="209" customWidth="1"/>
    <col min="13572" max="13572" width="79.1796875" style="209" customWidth="1"/>
    <col min="13573" max="13824" width="9.1796875" style="209"/>
    <col min="13825" max="13825" width="6.81640625" style="209" customWidth="1"/>
    <col min="13826" max="13826" width="79.1796875" style="209" customWidth="1"/>
    <col min="13827" max="13827" width="6.81640625" style="209" customWidth="1"/>
    <col min="13828" max="13828" width="79.1796875" style="209" customWidth="1"/>
    <col min="13829" max="14080" width="9.1796875" style="209"/>
    <col min="14081" max="14081" width="6.81640625" style="209" customWidth="1"/>
    <col min="14082" max="14082" width="79.1796875" style="209" customWidth="1"/>
    <col min="14083" max="14083" width="6.81640625" style="209" customWidth="1"/>
    <col min="14084" max="14084" width="79.1796875" style="209" customWidth="1"/>
    <col min="14085" max="14336" width="9.1796875" style="209"/>
    <col min="14337" max="14337" width="6.81640625" style="209" customWidth="1"/>
    <col min="14338" max="14338" width="79.1796875" style="209" customWidth="1"/>
    <col min="14339" max="14339" width="6.81640625" style="209" customWidth="1"/>
    <col min="14340" max="14340" width="79.1796875" style="209" customWidth="1"/>
    <col min="14341" max="14592" width="9.1796875" style="209"/>
    <col min="14593" max="14593" width="6.81640625" style="209" customWidth="1"/>
    <col min="14594" max="14594" width="79.1796875" style="209" customWidth="1"/>
    <col min="14595" max="14595" width="6.81640625" style="209" customWidth="1"/>
    <col min="14596" max="14596" width="79.1796875" style="209" customWidth="1"/>
    <col min="14597" max="14848" width="9.1796875" style="209"/>
    <col min="14849" max="14849" width="6.81640625" style="209" customWidth="1"/>
    <col min="14850" max="14850" width="79.1796875" style="209" customWidth="1"/>
    <col min="14851" max="14851" width="6.81640625" style="209" customWidth="1"/>
    <col min="14852" max="14852" width="79.1796875" style="209" customWidth="1"/>
    <col min="14853" max="15104" width="9.1796875" style="209"/>
    <col min="15105" max="15105" width="6.81640625" style="209" customWidth="1"/>
    <col min="15106" max="15106" width="79.1796875" style="209" customWidth="1"/>
    <col min="15107" max="15107" width="6.81640625" style="209" customWidth="1"/>
    <col min="15108" max="15108" width="79.1796875" style="209" customWidth="1"/>
    <col min="15109" max="15360" width="9.1796875" style="209"/>
    <col min="15361" max="15361" width="6.81640625" style="209" customWidth="1"/>
    <col min="15362" max="15362" width="79.1796875" style="209" customWidth="1"/>
    <col min="15363" max="15363" width="6.81640625" style="209" customWidth="1"/>
    <col min="15364" max="15364" width="79.1796875" style="209" customWidth="1"/>
    <col min="15365" max="15616" width="9.1796875" style="209"/>
    <col min="15617" max="15617" width="6.81640625" style="209" customWidth="1"/>
    <col min="15618" max="15618" width="79.1796875" style="209" customWidth="1"/>
    <col min="15619" max="15619" width="6.81640625" style="209" customWidth="1"/>
    <col min="15620" max="15620" width="79.1796875" style="209" customWidth="1"/>
    <col min="15621" max="15872" width="9.1796875" style="209"/>
    <col min="15873" max="15873" width="6.81640625" style="209" customWidth="1"/>
    <col min="15874" max="15874" width="79.1796875" style="209" customWidth="1"/>
    <col min="15875" max="15875" width="6.81640625" style="209" customWidth="1"/>
    <col min="15876" max="15876" width="79.1796875" style="209" customWidth="1"/>
    <col min="15877" max="16128" width="9.1796875" style="209"/>
    <col min="16129" max="16129" width="6.81640625" style="209" customWidth="1"/>
    <col min="16130" max="16130" width="79.1796875" style="209" customWidth="1"/>
    <col min="16131" max="16131" width="6.81640625" style="209" customWidth="1"/>
    <col min="16132" max="16132" width="79.1796875" style="209" customWidth="1"/>
    <col min="16133" max="16384" width="9.1796875" style="209"/>
  </cols>
  <sheetData>
    <row r="1" spans="1:4" ht="24.75" customHeight="1">
      <c r="A1" s="252">
        <v>5</v>
      </c>
      <c r="B1" s="280" t="s">
        <v>2750</v>
      </c>
      <c r="C1" s="252">
        <v>5</v>
      </c>
      <c r="D1" s="280" t="s">
        <v>2751</v>
      </c>
    </row>
    <row r="2" spans="1:4" ht="25.5">
      <c r="A2" s="255">
        <v>5.3</v>
      </c>
      <c r="B2" s="262" t="s">
        <v>2752</v>
      </c>
      <c r="C2" s="255">
        <v>5.3</v>
      </c>
      <c r="D2" s="262" t="s">
        <v>2753</v>
      </c>
    </row>
    <row r="3" spans="1:4">
      <c r="A3" s="261" t="s">
        <v>48</v>
      </c>
      <c r="B3" s="258" t="s">
        <v>933</v>
      </c>
      <c r="C3" s="261" t="s">
        <v>48</v>
      </c>
      <c r="D3" s="258" t="s">
        <v>2754</v>
      </c>
    </row>
    <row r="4" spans="1:4" s="17" customFormat="1" ht="235.5" customHeight="1">
      <c r="A4" s="450"/>
      <c r="B4" s="451" t="s">
        <v>2755</v>
      </c>
      <c r="C4" s="450"/>
      <c r="D4" s="451" t="s">
        <v>2756</v>
      </c>
    </row>
    <row r="5" spans="1:4" s="17" customFormat="1" ht="126.65" customHeight="1">
      <c r="A5" s="450"/>
      <c r="B5" s="452" t="s">
        <v>2757</v>
      </c>
      <c r="C5" s="450"/>
      <c r="D5" s="452" t="s">
        <v>2758</v>
      </c>
    </row>
    <row r="6" spans="1:4" s="17" customFormat="1" ht="59.5" customHeight="1">
      <c r="A6" s="450"/>
      <c r="B6" s="451" t="s">
        <v>2759</v>
      </c>
      <c r="C6" s="450"/>
      <c r="D6" s="451" t="s">
        <v>2760</v>
      </c>
    </row>
    <row r="7" spans="1:4" s="17" customFormat="1">
      <c r="A7" s="450"/>
      <c r="B7" s="451"/>
      <c r="C7" s="450"/>
      <c r="D7" s="451"/>
    </row>
    <row r="8" spans="1:4" s="17" customFormat="1">
      <c r="A8" s="450" t="s">
        <v>664</v>
      </c>
      <c r="B8" s="453" t="s">
        <v>2761</v>
      </c>
      <c r="C8" s="450" t="s">
        <v>664</v>
      </c>
      <c r="D8" s="453" t="s">
        <v>2762</v>
      </c>
    </row>
    <row r="9" spans="1:4" s="17" customFormat="1" ht="409.5" customHeight="1">
      <c r="A9" s="450"/>
      <c r="B9" s="451"/>
      <c r="C9" s="450"/>
      <c r="D9" s="451"/>
    </row>
    <row r="10" spans="1:4">
      <c r="B10" s="259"/>
      <c r="D10" s="259"/>
    </row>
    <row r="11" spans="1:4">
      <c r="B11" s="259"/>
      <c r="D11" s="259"/>
    </row>
    <row r="12" spans="1:4">
      <c r="A12" s="261" t="s">
        <v>661</v>
      </c>
      <c r="B12" s="258" t="s">
        <v>934</v>
      </c>
      <c r="C12" s="261" t="s">
        <v>661</v>
      </c>
      <c r="D12" s="258" t="s">
        <v>2763</v>
      </c>
    </row>
    <row r="13" spans="1:4" s="17" customFormat="1" ht="75.75" customHeight="1">
      <c r="A13" s="450"/>
      <c r="B13" s="451" t="s">
        <v>2764</v>
      </c>
      <c r="C13" s="450"/>
      <c r="D13" s="451" t="s">
        <v>2765</v>
      </c>
    </row>
    <row r="14" spans="1:4" s="17" customFormat="1" ht="50.25" customHeight="1">
      <c r="A14" s="450"/>
      <c r="B14" s="451" t="s">
        <v>2766</v>
      </c>
      <c r="C14" s="450"/>
      <c r="D14" s="451" t="s">
        <v>2767</v>
      </c>
    </row>
    <row r="15" spans="1:4" s="16" customFormat="1" ht="226" customHeight="1">
      <c r="A15" s="454"/>
      <c r="B15" s="451" t="s">
        <v>2768</v>
      </c>
      <c r="C15" s="450"/>
      <c r="D15" s="451" t="s">
        <v>3400</v>
      </c>
    </row>
    <row r="16" spans="1:4">
      <c r="B16" s="259"/>
      <c r="D16" s="259"/>
    </row>
    <row r="17" spans="1:4" ht="57" customHeight="1">
      <c r="A17" s="255">
        <v>5.4</v>
      </c>
      <c r="B17" s="262" t="s">
        <v>2769</v>
      </c>
      <c r="C17" s="255"/>
      <c r="D17" s="262"/>
    </row>
    <row r="18" spans="1:4" ht="39">
      <c r="A18" s="261" t="s">
        <v>50</v>
      </c>
      <c r="B18" s="277" t="s">
        <v>935</v>
      </c>
      <c r="D18" s="277" t="s">
        <v>3401</v>
      </c>
    </row>
    <row r="19" spans="1:4">
      <c r="B19" s="276" t="s">
        <v>2740</v>
      </c>
      <c r="D19" s="276" t="s">
        <v>2740</v>
      </c>
    </row>
    <row r="20" spans="1:4">
      <c r="B20" s="435"/>
      <c r="D20" s="435"/>
    </row>
    <row r="21" spans="1:4">
      <c r="B21" s="259"/>
      <c r="D21" s="259"/>
    </row>
    <row r="22" spans="1:4">
      <c r="A22" s="261" t="s">
        <v>762</v>
      </c>
      <c r="B22" s="258" t="s">
        <v>933</v>
      </c>
      <c r="D22" s="258" t="s">
        <v>933</v>
      </c>
    </row>
    <row r="23" spans="1:4">
      <c r="B23" s="276" t="s">
        <v>2740</v>
      </c>
      <c r="D23" s="276" t="s">
        <v>2740</v>
      </c>
    </row>
    <row r="24" spans="1:4">
      <c r="B24" s="259"/>
      <c r="D24" s="259"/>
    </row>
    <row r="25" spans="1:4">
      <c r="A25" s="257"/>
      <c r="B25" s="276"/>
      <c r="C25" s="257"/>
      <c r="D25" s="276"/>
    </row>
    <row r="26" spans="1:4">
      <c r="A26" s="257"/>
      <c r="B26" s="276"/>
      <c r="C26" s="257"/>
      <c r="D26" s="276"/>
    </row>
    <row r="27" spans="1:4">
      <c r="B27" s="259"/>
      <c r="D27" s="259"/>
    </row>
    <row r="28" spans="1:4" ht="35.25" customHeight="1">
      <c r="A28" s="255" t="s">
        <v>51</v>
      </c>
      <c r="B28" s="262" t="s">
        <v>2770</v>
      </c>
      <c r="C28" s="255"/>
      <c r="D28" s="262" t="s">
        <v>3402</v>
      </c>
    </row>
    <row r="29" spans="1:4">
      <c r="A29" s="261" t="s">
        <v>769</v>
      </c>
      <c r="B29" s="258" t="s">
        <v>936</v>
      </c>
      <c r="D29" s="258" t="s">
        <v>3403</v>
      </c>
    </row>
    <row r="30" spans="1:4">
      <c r="B30" s="276" t="s">
        <v>2740</v>
      </c>
      <c r="D30" s="276" t="s">
        <v>2740</v>
      </c>
    </row>
    <row r="31" spans="1:4">
      <c r="B31" s="259"/>
      <c r="D31" s="259"/>
    </row>
    <row r="32" spans="1:4">
      <c r="B32" s="259"/>
      <c r="D32" s="259"/>
    </row>
    <row r="33" spans="1:4">
      <c r="B33" s="259"/>
      <c r="D33" s="259"/>
    </row>
    <row r="34" spans="1:4">
      <c r="A34" s="257"/>
      <c r="B34" s="276"/>
      <c r="C34" s="257"/>
      <c r="D34" s="276"/>
    </row>
    <row r="35" spans="1:4">
      <c r="B35" s="259"/>
      <c r="D35" s="259"/>
    </row>
  </sheetData>
  <pageMargins left="0.75" right="0.75" top="1" bottom="1" header="0.5" footer="0.5"/>
  <pageSetup paperSize="9" scale="99" orientation="portrait" r:id="rId1"/>
  <headerFooter alignWithMargins="0"/>
  <rowBreaks count="1" manualBreakCount="1">
    <brk id="7" max="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F735C-6FF6-4718-9BDB-1788A4C10FC8}">
  <dimension ref="A1:D101"/>
  <sheetViews>
    <sheetView view="pageBreakPreview" zoomScaleNormal="100" zoomScaleSheetLayoutView="100" workbookViewId="0"/>
  </sheetViews>
  <sheetFormatPr defaultRowHeight="14"/>
  <cols>
    <col min="1" max="1" width="7.1796875" style="297" customWidth="1"/>
    <col min="2" max="2" width="80.453125" style="201" customWidth="1"/>
    <col min="3" max="3" width="7.1796875" style="201" customWidth="1"/>
    <col min="4" max="4" width="80.453125" style="201" customWidth="1"/>
    <col min="257" max="257" width="7.1796875" customWidth="1"/>
    <col min="258" max="258" width="80.453125" customWidth="1"/>
    <col min="259" max="259" width="7.1796875" customWidth="1"/>
    <col min="260" max="260" width="80.453125" customWidth="1"/>
    <col min="513" max="513" width="7.1796875" customWidth="1"/>
    <col min="514" max="514" width="80.453125" customWidth="1"/>
    <col min="515" max="515" width="7.1796875" customWidth="1"/>
    <col min="516" max="516" width="80.453125" customWidth="1"/>
    <col min="769" max="769" width="7.1796875" customWidth="1"/>
    <col min="770" max="770" width="80.453125" customWidth="1"/>
    <col min="771" max="771" width="7.1796875" customWidth="1"/>
    <col min="772" max="772" width="80.453125" customWidth="1"/>
    <col min="1025" max="1025" width="7.1796875" customWidth="1"/>
    <col min="1026" max="1026" width="80.453125" customWidth="1"/>
    <col min="1027" max="1027" width="7.1796875" customWidth="1"/>
    <col min="1028" max="1028" width="80.453125" customWidth="1"/>
    <col min="1281" max="1281" width="7.1796875" customWidth="1"/>
    <col min="1282" max="1282" width="80.453125" customWidth="1"/>
    <col min="1283" max="1283" width="7.1796875" customWidth="1"/>
    <col min="1284" max="1284" width="80.453125" customWidth="1"/>
    <col min="1537" max="1537" width="7.1796875" customWidth="1"/>
    <col min="1538" max="1538" width="80.453125" customWidth="1"/>
    <col min="1539" max="1539" width="7.1796875" customWidth="1"/>
    <col min="1540" max="1540" width="80.453125" customWidth="1"/>
    <col min="1793" max="1793" width="7.1796875" customWidth="1"/>
    <col min="1794" max="1794" width="80.453125" customWidth="1"/>
    <col min="1795" max="1795" width="7.1796875" customWidth="1"/>
    <col min="1796" max="1796" width="80.453125" customWidth="1"/>
    <col min="2049" max="2049" width="7.1796875" customWidth="1"/>
    <col min="2050" max="2050" width="80.453125" customWidth="1"/>
    <col min="2051" max="2051" width="7.1796875" customWidth="1"/>
    <col min="2052" max="2052" width="80.453125" customWidth="1"/>
    <col min="2305" max="2305" width="7.1796875" customWidth="1"/>
    <col min="2306" max="2306" width="80.453125" customWidth="1"/>
    <col min="2307" max="2307" width="7.1796875" customWidth="1"/>
    <col min="2308" max="2308" width="80.453125" customWidth="1"/>
    <col min="2561" max="2561" width="7.1796875" customWidth="1"/>
    <col min="2562" max="2562" width="80.453125" customWidth="1"/>
    <col min="2563" max="2563" width="7.1796875" customWidth="1"/>
    <col min="2564" max="2564" width="80.453125" customWidth="1"/>
    <col min="2817" max="2817" width="7.1796875" customWidth="1"/>
    <col min="2818" max="2818" width="80.453125" customWidth="1"/>
    <col min="2819" max="2819" width="7.1796875" customWidth="1"/>
    <col min="2820" max="2820" width="80.453125" customWidth="1"/>
    <col min="3073" max="3073" width="7.1796875" customWidth="1"/>
    <col min="3074" max="3074" width="80.453125" customWidth="1"/>
    <col min="3075" max="3075" width="7.1796875" customWidth="1"/>
    <col min="3076" max="3076" width="80.453125" customWidth="1"/>
    <col min="3329" max="3329" width="7.1796875" customWidth="1"/>
    <col min="3330" max="3330" width="80.453125" customWidth="1"/>
    <col min="3331" max="3331" width="7.1796875" customWidth="1"/>
    <col min="3332" max="3332" width="80.453125" customWidth="1"/>
    <col min="3585" max="3585" width="7.1796875" customWidth="1"/>
    <col min="3586" max="3586" width="80.453125" customWidth="1"/>
    <col min="3587" max="3587" width="7.1796875" customWidth="1"/>
    <col min="3588" max="3588" width="80.453125" customWidth="1"/>
    <col min="3841" max="3841" width="7.1796875" customWidth="1"/>
    <col min="3842" max="3842" width="80.453125" customWidth="1"/>
    <col min="3843" max="3843" width="7.1796875" customWidth="1"/>
    <col min="3844" max="3844" width="80.453125" customWidth="1"/>
    <col min="4097" max="4097" width="7.1796875" customWidth="1"/>
    <col min="4098" max="4098" width="80.453125" customWidth="1"/>
    <col min="4099" max="4099" width="7.1796875" customWidth="1"/>
    <col min="4100" max="4100" width="80.453125" customWidth="1"/>
    <col min="4353" max="4353" width="7.1796875" customWidth="1"/>
    <col min="4354" max="4354" width="80.453125" customWidth="1"/>
    <col min="4355" max="4355" width="7.1796875" customWidth="1"/>
    <col min="4356" max="4356" width="80.453125" customWidth="1"/>
    <col min="4609" max="4609" width="7.1796875" customWidth="1"/>
    <col min="4610" max="4610" width="80.453125" customWidth="1"/>
    <col min="4611" max="4611" width="7.1796875" customWidth="1"/>
    <col min="4612" max="4612" width="80.453125" customWidth="1"/>
    <col min="4865" max="4865" width="7.1796875" customWidth="1"/>
    <col min="4866" max="4866" width="80.453125" customWidth="1"/>
    <col min="4867" max="4867" width="7.1796875" customWidth="1"/>
    <col min="4868" max="4868" width="80.453125" customWidth="1"/>
    <col min="5121" max="5121" width="7.1796875" customWidth="1"/>
    <col min="5122" max="5122" width="80.453125" customWidth="1"/>
    <col min="5123" max="5123" width="7.1796875" customWidth="1"/>
    <col min="5124" max="5124" width="80.453125" customWidth="1"/>
    <col min="5377" max="5377" width="7.1796875" customWidth="1"/>
    <col min="5378" max="5378" width="80.453125" customWidth="1"/>
    <col min="5379" max="5379" width="7.1796875" customWidth="1"/>
    <col min="5380" max="5380" width="80.453125" customWidth="1"/>
    <col min="5633" max="5633" width="7.1796875" customWidth="1"/>
    <col min="5634" max="5634" width="80.453125" customWidth="1"/>
    <col min="5635" max="5635" width="7.1796875" customWidth="1"/>
    <col min="5636" max="5636" width="80.453125" customWidth="1"/>
    <col min="5889" max="5889" width="7.1796875" customWidth="1"/>
    <col min="5890" max="5890" width="80.453125" customWidth="1"/>
    <col min="5891" max="5891" width="7.1796875" customWidth="1"/>
    <col min="5892" max="5892" width="80.453125" customWidth="1"/>
    <col min="6145" max="6145" width="7.1796875" customWidth="1"/>
    <col min="6146" max="6146" width="80.453125" customWidth="1"/>
    <col min="6147" max="6147" width="7.1796875" customWidth="1"/>
    <col min="6148" max="6148" width="80.453125" customWidth="1"/>
    <col min="6401" max="6401" width="7.1796875" customWidth="1"/>
    <col min="6402" max="6402" width="80.453125" customWidth="1"/>
    <col min="6403" max="6403" width="7.1796875" customWidth="1"/>
    <col min="6404" max="6404" width="80.453125" customWidth="1"/>
    <col min="6657" max="6657" width="7.1796875" customWidth="1"/>
    <col min="6658" max="6658" width="80.453125" customWidth="1"/>
    <col min="6659" max="6659" width="7.1796875" customWidth="1"/>
    <col min="6660" max="6660" width="80.453125" customWidth="1"/>
    <col min="6913" max="6913" width="7.1796875" customWidth="1"/>
    <col min="6914" max="6914" width="80.453125" customWidth="1"/>
    <col min="6915" max="6915" width="7.1796875" customWidth="1"/>
    <col min="6916" max="6916" width="80.453125" customWidth="1"/>
    <col min="7169" max="7169" width="7.1796875" customWidth="1"/>
    <col min="7170" max="7170" width="80.453125" customWidth="1"/>
    <col min="7171" max="7171" width="7.1796875" customWidth="1"/>
    <col min="7172" max="7172" width="80.453125" customWidth="1"/>
    <col min="7425" max="7425" width="7.1796875" customWidth="1"/>
    <col min="7426" max="7426" width="80.453125" customWidth="1"/>
    <col min="7427" max="7427" width="7.1796875" customWidth="1"/>
    <col min="7428" max="7428" width="80.453125" customWidth="1"/>
    <col min="7681" max="7681" width="7.1796875" customWidth="1"/>
    <col min="7682" max="7682" width="80.453125" customWidth="1"/>
    <col min="7683" max="7683" width="7.1796875" customWidth="1"/>
    <col min="7684" max="7684" width="80.453125" customWidth="1"/>
    <col min="7937" max="7937" width="7.1796875" customWidth="1"/>
    <col min="7938" max="7938" width="80.453125" customWidth="1"/>
    <col min="7939" max="7939" width="7.1796875" customWidth="1"/>
    <col min="7940" max="7940" width="80.453125" customWidth="1"/>
    <col min="8193" max="8193" width="7.1796875" customWidth="1"/>
    <col min="8194" max="8194" width="80.453125" customWidth="1"/>
    <col min="8195" max="8195" width="7.1796875" customWidth="1"/>
    <col min="8196" max="8196" width="80.453125" customWidth="1"/>
    <col min="8449" max="8449" width="7.1796875" customWidth="1"/>
    <col min="8450" max="8450" width="80.453125" customWidth="1"/>
    <col min="8451" max="8451" width="7.1796875" customWidth="1"/>
    <col min="8452" max="8452" width="80.453125" customWidth="1"/>
    <col min="8705" max="8705" width="7.1796875" customWidth="1"/>
    <col min="8706" max="8706" width="80.453125" customWidth="1"/>
    <col min="8707" max="8707" width="7.1796875" customWidth="1"/>
    <col min="8708" max="8708" width="80.453125" customWidth="1"/>
    <col min="8961" max="8961" width="7.1796875" customWidth="1"/>
    <col min="8962" max="8962" width="80.453125" customWidth="1"/>
    <col min="8963" max="8963" width="7.1796875" customWidth="1"/>
    <col min="8964" max="8964" width="80.453125" customWidth="1"/>
    <col min="9217" max="9217" width="7.1796875" customWidth="1"/>
    <col min="9218" max="9218" width="80.453125" customWidth="1"/>
    <col min="9219" max="9219" width="7.1796875" customWidth="1"/>
    <col min="9220" max="9220" width="80.453125" customWidth="1"/>
    <col min="9473" max="9473" width="7.1796875" customWidth="1"/>
    <col min="9474" max="9474" width="80.453125" customWidth="1"/>
    <col min="9475" max="9475" width="7.1796875" customWidth="1"/>
    <col min="9476" max="9476" width="80.453125" customWidth="1"/>
    <col min="9729" max="9729" width="7.1796875" customWidth="1"/>
    <col min="9730" max="9730" width="80.453125" customWidth="1"/>
    <col min="9731" max="9731" width="7.1796875" customWidth="1"/>
    <col min="9732" max="9732" width="80.453125" customWidth="1"/>
    <col min="9985" max="9985" width="7.1796875" customWidth="1"/>
    <col min="9986" max="9986" width="80.453125" customWidth="1"/>
    <col min="9987" max="9987" width="7.1796875" customWidth="1"/>
    <col min="9988" max="9988" width="80.453125" customWidth="1"/>
    <col min="10241" max="10241" width="7.1796875" customWidth="1"/>
    <col min="10242" max="10242" width="80.453125" customWidth="1"/>
    <col min="10243" max="10243" width="7.1796875" customWidth="1"/>
    <col min="10244" max="10244" width="80.453125" customWidth="1"/>
    <col min="10497" max="10497" width="7.1796875" customWidth="1"/>
    <col min="10498" max="10498" width="80.453125" customWidth="1"/>
    <col min="10499" max="10499" width="7.1796875" customWidth="1"/>
    <col min="10500" max="10500" width="80.453125" customWidth="1"/>
    <col min="10753" max="10753" width="7.1796875" customWidth="1"/>
    <col min="10754" max="10754" width="80.453125" customWidth="1"/>
    <col min="10755" max="10755" width="7.1796875" customWidth="1"/>
    <col min="10756" max="10756" width="80.453125" customWidth="1"/>
    <col min="11009" max="11009" width="7.1796875" customWidth="1"/>
    <col min="11010" max="11010" width="80.453125" customWidth="1"/>
    <col min="11011" max="11011" width="7.1796875" customWidth="1"/>
    <col min="11012" max="11012" width="80.453125" customWidth="1"/>
    <col min="11265" max="11265" width="7.1796875" customWidth="1"/>
    <col min="11266" max="11266" width="80.453125" customWidth="1"/>
    <col min="11267" max="11267" width="7.1796875" customWidth="1"/>
    <col min="11268" max="11268" width="80.453125" customWidth="1"/>
    <col min="11521" max="11521" width="7.1796875" customWidth="1"/>
    <col min="11522" max="11522" width="80.453125" customWidth="1"/>
    <col min="11523" max="11523" width="7.1796875" customWidth="1"/>
    <col min="11524" max="11524" width="80.453125" customWidth="1"/>
    <col min="11777" max="11777" width="7.1796875" customWidth="1"/>
    <col min="11778" max="11778" width="80.453125" customWidth="1"/>
    <col min="11779" max="11779" width="7.1796875" customWidth="1"/>
    <col min="11780" max="11780" width="80.453125" customWidth="1"/>
    <col min="12033" max="12033" width="7.1796875" customWidth="1"/>
    <col min="12034" max="12034" width="80.453125" customWidth="1"/>
    <col min="12035" max="12035" width="7.1796875" customWidth="1"/>
    <col min="12036" max="12036" width="80.453125" customWidth="1"/>
    <col min="12289" max="12289" width="7.1796875" customWidth="1"/>
    <col min="12290" max="12290" width="80.453125" customWidth="1"/>
    <col min="12291" max="12291" width="7.1796875" customWidth="1"/>
    <col min="12292" max="12292" width="80.453125" customWidth="1"/>
    <col min="12545" max="12545" width="7.1796875" customWidth="1"/>
    <col min="12546" max="12546" width="80.453125" customWidth="1"/>
    <col min="12547" max="12547" width="7.1796875" customWidth="1"/>
    <col min="12548" max="12548" width="80.453125" customWidth="1"/>
    <col min="12801" max="12801" width="7.1796875" customWidth="1"/>
    <col min="12802" max="12802" width="80.453125" customWidth="1"/>
    <col min="12803" max="12803" width="7.1796875" customWidth="1"/>
    <col min="12804" max="12804" width="80.453125" customWidth="1"/>
    <col min="13057" max="13057" width="7.1796875" customWidth="1"/>
    <col min="13058" max="13058" width="80.453125" customWidth="1"/>
    <col min="13059" max="13059" width="7.1796875" customWidth="1"/>
    <col min="13060" max="13060" width="80.453125" customWidth="1"/>
    <col min="13313" max="13313" width="7.1796875" customWidth="1"/>
    <col min="13314" max="13314" width="80.453125" customWidth="1"/>
    <col min="13315" max="13315" width="7.1796875" customWidth="1"/>
    <col min="13316" max="13316" width="80.453125" customWidth="1"/>
    <col min="13569" max="13569" width="7.1796875" customWidth="1"/>
    <col min="13570" max="13570" width="80.453125" customWidth="1"/>
    <col min="13571" max="13571" width="7.1796875" customWidth="1"/>
    <col min="13572" max="13572" width="80.453125" customWidth="1"/>
    <col min="13825" max="13825" width="7.1796875" customWidth="1"/>
    <col min="13826" max="13826" width="80.453125" customWidth="1"/>
    <col min="13827" max="13827" width="7.1796875" customWidth="1"/>
    <col min="13828" max="13828" width="80.453125" customWidth="1"/>
    <col min="14081" max="14081" width="7.1796875" customWidth="1"/>
    <col min="14082" max="14082" width="80.453125" customWidth="1"/>
    <col min="14083" max="14083" width="7.1796875" customWidth="1"/>
    <col min="14084" max="14084" width="80.453125" customWidth="1"/>
    <col min="14337" max="14337" width="7.1796875" customWidth="1"/>
    <col min="14338" max="14338" width="80.453125" customWidth="1"/>
    <col min="14339" max="14339" width="7.1796875" customWidth="1"/>
    <col min="14340" max="14340" width="80.453125" customWidth="1"/>
    <col min="14593" max="14593" width="7.1796875" customWidth="1"/>
    <col min="14594" max="14594" width="80.453125" customWidth="1"/>
    <col min="14595" max="14595" width="7.1796875" customWidth="1"/>
    <col min="14596" max="14596" width="80.453125" customWidth="1"/>
    <col min="14849" max="14849" width="7.1796875" customWidth="1"/>
    <col min="14850" max="14850" width="80.453125" customWidth="1"/>
    <col min="14851" max="14851" width="7.1796875" customWidth="1"/>
    <col min="14852" max="14852" width="80.453125" customWidth="1"/>
    <col min="15105" max="15105" width="7.1796875" customWidth="1"/>
    <col min="15106" max="15106" width="80.453125" customWidth="1"/>
    <col min="15107" max="15107" width="7.1796875" customWidth="1"/>
    <col min="15108" max="15108" width="80.453125" customWidth="1"/>
    <col min="15361" max="15361" width="7.1796875" customWidth="1"/>
    <col min="15362" max="15362" width="80.453125" customWidth="1"/>
    <col min="15363" max="15363" width="7.1796875" customWidth="1"/>
    <col min="15364" max="15364" width="80.453125" customWidth="1"/>
    <col min="15617" max="15617" width="7.1796875" customWidth="1"/>
    <col min="15618" max="15618" width="80.453125" customWidth="1"/>
    <col min="15619" max="15619" width="7.1796875" customWidth="1"/>
    <col min="15620" max="15620" width="80.453125" customWidth="1"/>
    <col min="15873" max="15873" width="7.1796875" customWidth="1"/>
    <col min="15874" max="15874" width="80.453125" customWidth="1"/>
    <col min="15875" max="15875" width="7.1796875" customWidth="1"/>
    <col min="15876" max="15876" width="80.453125" customWidth="1"/>
    <col min="16129" max="16129" width="7.1796875" customWidth="1"/>
    <col min="16130" max="16130" width="80.453125" customWidth="1"/>
    <col min="16131" max="16131" width="7.1796875" customWidth="1"/>
    <col min="16132" max="16132" width="80.453125" customWidth="1"/>
  </cols>
  <sheetData>
    <row r="1" spans="1:4">
      <c r="A1" s="279">
        <v>6</v>
      </c>
      <c r="B1" s="280" t="s">
        <v>2771</v>
      </c>
      <c r="C1" s="279">
        <v>6</v>
      </c>
      <c r="D1" s="280" t="s">
        <v>2772</v>
      </c>
    </row>
    <row r="2" spans="1:4">
      <c r="A2" s="281">
        <v>6.1</v>
      </c>
      <c r="B2" s="282" t="s">
        <v>937</v>
      </c>
      <c r="C2" s="281">
        <v>6.1</v>
      </c>
      <c r="D2" s="282" t="s">
        <v>2773</v>
      </c>
    </row>
    <row r="3" spans="1:4">
      <c r="A3" s="281"/>
      <c r="B3" s="283" t="s">
        <v>2774</v>
      </c>
      <c r="C3" s="281"/>
      <c r="D3" s="283" t="str">
        <f>B3</f>
        <v>09.05-12.05.2022; 10.06.2022</v>
      </c>
    </row>
    <row r="4" spans="1:4">
      <c r="A4" s="281"/>
      <c r="B4" s="284"/>
      <c r="C4" s="281"/>
      <c r="D4" s="284"/>
    </row>
    <row r="5" spans="1:4">
      <c r="A5" s="455"/>
      <c r="B5" s="285" t="s">
        <v>906</v>
      </c>
      <c r="C5" s="455"/>
      <c r="D5" s="285" t="s">
        <v>2775</v>
      </c>
    </row>
    <row r="6" spans="1:4">
      <c r="A6" s="455"/>
      <c r="B6" s="284" t="s">
        <v>2776</v>
      </c>
      <c r="C6" s="455"/>
      <c r="D6" s="284" t="s">
        <v>2777</v>
      </c>
    </row>
    <row r="7" spans="1:4">
      <c r="A7" s="455"/>
      <c r="B7" s="284" t="s">
        <v>2778</v>
      </c>
      <c r="C7" s="455"/>
      <c r="D7" s="284" t="s">
        <v>2779</v>
      </c>
    </row>
    <row r="8" spans="1:4" ht="26">
      <c r="A8" s="455"/>
      <c r="B8" s="284" t="s">
        <v>2780</v>
      </c>
      <c r="C8" s="455"/>
      <c r="D8" s="284" t="s">
        <v>2781</v>
      </c>
    </row>
    <row r="9" spans="1:4" ht="26">
      <c r="A9" s="455"/>
      <c r="B9" s="284" t="s">
        <v>2782</v>
      </c>
      <c r="C9" s="455"/>
      <c r="D9" s="284" t="s">
        <v>2783</v>
      </c>
    </row>
    <row r="10" spans="1:4">
      <c r="A10" s="455"/>
      <c r="B10" s="284" t="s">
        <v>2784</v>
      </c>
      <c r="C10" s="455"/>
      <c r="D10" s="284" t="s">
        <v>2785</v>
      </c>
    </row>
    <row r="11" spans="1:4">
      <c r="A11" s="455"/>
      <c r="B11" s="284" t="s">
        <v>2786</v>
      </c>
      <c r="C11" s="455"/>
      <c r="D11" s="284" t="s">
        <v>2787</v>
      </c>
    </row>
    <row r="12" spans="1:4">
      <c r="A12" s="281"/>
      <c r="B12" s="288"/>
      <c r="C12" s="281"/>
      <c r="D12" s="288"/>
    </row>
    <row r="13" spans="1:4">
      <c r="A13" s="281">
        <v>6.2</v>
      </c>
      <c r="B13" s="287" t="s">
        <v>938</v>
      </c>
      <c r="C13" s="281">
        <v>6.2</v>
      </c>
      <c r="D13" s="287" t="s">
        <v>2788</v>
      </c>
    </row>
    <row r="14" spans="1:4" ht="34" customHeight="1">
      <c r="A14" s="281"/>
      <c r="B14" s="283" t="s">
        <v>2789</v>
      </c>
      <c r="C14" s="281"/>
      <c r="D14" s="283" t="s">
        <v>2694</v>
      </c>
    </row>
    <row r="15" spans="1:4">
      <c r="A15" s="281"/>
      <c r="B15" s="286"/>
      <c r="C15" s="281"/>
      <c r="D15" s="284"/>
    </row>
    <row r="16" spans="1:4">
      <c r="A16" s="456"/>
      <c r="B16" s="285" t="s">
        <v>2695</v>
      </c>
      <c r="C16" s="456"/>
      <c r="D16" s="285" t="s">
        <v>2790</v>
      </c>
    </row>
    <row r="17" spans="1:4">
      <c r="A17" s="456"/>
      <c r="B17" s="284" t="s">
        <v>2697</v>
      </c>
      <c r="C17" s="456"/>
      <c r="D17" s="284" t="s">
        <v>2698</v>
      </c>
    </row>
    <row r="18" spans="1:4">
      <c r="A18" s="456"/>
      <c r="B18" s="284" t="s">
        <v>2791</v>
      </c>
      <c r="C18" s="456"/>
      <c r="D18" s="284" t="s">
        <v>2700</v>
      </c>
    </row>
    <row r="19" spans="1:4">
      <c r="A19" s="281"/>
      <c r="B19" s="288"/>
      <c r="C19" s="281"/>
      <c r="D19" s="288"/>
    </row>
    <row r="20" spans="1:4">
      <c r="A20" s="281">
        <v>6.3</v>
      </c>
      <c r="B20" s="287" t="s">
        <v>939</v>
      </c>
      <c r="C20" s="281">
        <v>6.3</v>
      </c>
      <c r="D20" s="287" t="s">
        <v>2701</v>
      </c>
    </row>
    <row r="21" spans="1:4">
      <c r="A21" s="281"/>
      <c r="B21" s="289" t="s">
        <v>940</v>
      </c>
      <c r="C21" s="281"/>
      <c r="D21" s="289" t="s">
        <v>2702</v>
      </c>
    </row>
    <row r="22" spans="1:4" ht="105.65" customHeight="1">
      <c r="A22" s="281"/>
      <c r="B22" s="284" t="s">
        <v>2792</v>
      </c>
      <c r="C22" s="456"/>
      <c r="D22" s="284" t="s">
        <v>2793</v>
      </c>
    </row>
    <row r="23" spans="1:4" ht="117">
      <c r="A23" s="281"/>
      <c r="B23" s="284" t="s">
        <v>2794</v>
      </c>
      <c r="C23" s="456"/>
      <c r="D23" s="284" t="s">
        <v>2795</v>
      </c>
    </row>
    <row r="24" spans="1:4">
      <c r="A24" s="281"/>
      <c r="B24" s="284"/>
      <c r="C24" s="281"/>
      <c r="D24" s="284"/>
    </row>
    <row r="25" spans="1:4">
      <c r="A25" s="281"/>
      <c r="B25" s="284" t="s">
        <v>941</v>
      </c>
      <c r="C25" s="281"/>
      <c r="D25" s="284" t="s">
        <v>2796</v>
      </c>
    </row>
    <row r="26" spans="1:4">
      <c r="A26" s="281"/>
      <c r="B26" s="284"/>
      <c r="C26" s="281"/>
      <c r="D26" s="284"/>
    </row>
    <row r="27" spans="1:4">
      <c r="A27" s="281" t="s">
        <v>942</v>
      </c>
      <c r="B27" s="285" t="s">
        <v>910</v>
      </c>
      <c r="C27" s="281" t="s">
        <v>942</v>
      </c>
      <c r="D27" s="285" t="s">
        <v>2797</v>
      </c>
    </row>
    <row r="28" spans="1:4">
      <c r="A28" s="281"/>
      <c r="B28" s="284" t="s">
        <v>2798</v>
      </c>
      <c r="C28" s="281"/>
      <c r="D28" s="284" t="str">
        <f>B28</f>
        <v>Anja Skriver Brogaard</v>
      </c>
    </row>
    <row r="29" spans="1:4">
      <c r="A29" s="281"/>
      <c r="B29" s="288"/>
      <c r="C29" s="281"/>
      <c r="D29" s="288"/>
    </row>
    <row r="30" spans="1:4">
      <c r="A30" s="281">
        <v>6.4</v>
      </c>
      <c r="B30" s="287" t="s">
        <v>2799</v>
      </c>
      <c r="C30" s="281">
        <v>6.4</v>
      </c>
      <c r="D30" s="287" t="s">
        <v>2800</v>
      </c>
    </row>
    <row r="31" spans="1:4" ht="65">
      <c r="A31" s="281"/>
      <c r="B31" s="457" t="s">
        <v>2801</v>
      </c>
      <c r="C31" s="281"/>
      <c r="D31" s="457" t="s">
        <v>2802</v>
      </c>
    </row>
    <row r="32" spans="1:4">
      <c r="A32" s="281"/>
      <c r="B32" s="290"/>
      <c r="C32" s="281"/>
      <c r="D32" s="290"/>
    </row>
    <row r="33" spans="1:4">
      <c r="A33" s="281" t="s">
        <v>943</v>
      </c>
      <c r="B33" s="291" t="s">
        <v>944</v>
      </c>
      <c r="C33" s="281" t="s">
        <v>943</v>
      </c>
      <c r="D33" s="291" t="s">
        <v>2803</v>
      </c>
    </row>
    <row r="34" spans="1:4" ht="65">
      <c r="A34" s="281"/>
      <c r="B34" s="299" t="s">
        <v>945</v>
      </c>
      <c r="C34" s="281"/>
      <c r="D34" s="299" t="s">
        <v>2804</v>
      </c>
    </row>
    <row r="35" spans="1:4">
      <c r="A35" s="281"/>
      <c r="B35" s="284" t="s">
        <v>2805</v>
      </c>
      <c r="C35" s="281"/>
      <c r="D35" s="284" t="s">
        <v>2806</v>
      </c>
    </row>
    <row r="36" spans="1:4">
      <c r="A36" s="281"/>
      <c r="B36" s="288"/>
      <c r="C36" s="281"/>
      <c r="D36" s="288"/>
    </row>
    <row r="37" spans="1:4">
      <c r="A37" s="281">
        <v>6.5</v>
      </c>
      <c r="B37" s="287" t="s">
        <v>947</v>
      </c>
      <c r="C37" s="281">
        <v>6.5</v>
      </c>
      <c r="D37" s="287" t="s">
        <v>2729</v>
      </c>
    </row>
    <row r="38" spans="1:4">
      <c r="A38" s="281"/>
      <c r="B38" s="283" t="s">
        <v>2807</v>
      </c>
      <c r="C38" s="281"/>
      <c r="D38" s="283" t="s">
        <v>2808</v>
      </c>
    </row>
    <row r="39" spans="1:4">
      <c r="A39" s="281"/>
      <c r="B39" s="284" t="s">
        <v>2809</v>
      </c>
      <c r="C39" s="281"/>
      <c r="D39" s="284" t="s">
        <v>2810</v>
      </c>
    </row>
    <row r="40" spans="1:4">
      <c r="A40" s="281"/>
      <c r="B40" s="284" t="s">
        <v>2811</v>
      </c>
      <c r="C40" s="281"/>
      <c r="D40" s="284" t="s">
        <v>2812</v>
      </c>
    </row>
    <row r="41" spans="1:4">
      <c r="A41" s="281"/>
      <c r="B41" s="284" t="s">
        <v>2813</v>
      </c>
      <c r="C41" s="281"/>
      <c r="D41" s="284" t="s">
        <v>2814</v>
      </c>
    </row>
    <row r="42" spans="1:4">
      <c r="A42" s="281"/>
      <c r="B42" s="284" t="s">
        <v>964</v>
      </c>
      <c r="C42" s="281"/>
      <c r="D42" s="284" t="s">
        <v>2739</v>
      </c>
    </row>
    <row r="43" spans="1:4">
      <c r="A43" s="281"/>
      <c r="B43" s="284"/>
      <c r="C43" s="281"/>
      <c r="D43" s="284"/>
    </row>
    <row r="44" spans="1:4">
      <c r="A44" s="281"/>
      <c r="B44" s="287" t="s">
        <v>948</v>
      </c>
      <c r="C44" s="281"/>
      <c r="D44" s="287" t="s">
        <v>2815</v>
      </c>
    </row>
    <row r="45" spans="1:4" ht="26">
      <c r="A45" s="281">
        <v>6.6</v>
      </c>
      <c r="B45" s="284" t="s">
        <v>949</v>
      </c>
      <c r="C45" s="281">
        <v>6.6</v>
      </c>
      <c r="D45" s="284" t="s">
        <v>2816</v>
      </c>
    </row>
    <row r="46" spans="1:4">
      <c r="A46" s="281"/>
      <c r="B46" s="288"/>
      <c r="C46" s="281"/>
      <c r="D46" s="288"/>
    </row>
    <row r="47" spans="1:4">
      <c r="A47" s="281"/>
      <c r="B47" s="287" t="s">
        <v>915</v>
      </c>
      <c r="C47" s="281"/>
      <c r="D47" s="280" t="s">
        <v>2817</v>
      </c>
    </row>
    <row r="48" spans="1:4">
      <c r="A48" s="281">
        <v>6.7</v>
      </c>
      <c r="B48" s="280" t="s">
        <v>950</v>
      </c>
      <c r="C48" s="281">
        <v>6.7</v>
      </c>
      <c r="D48" s="458"/>
    </row>
    <row r="49" spans="1:4" ht="99.65" customHeight="1">
      <c r="A49" s="281"/>
      <c r="B49" s="459" t="s">
        <v>2818</v>
      </c>
      <c r="C49" s="281"/>
      <c r="D49" s="284" t="s">
        <v>2819</v>
      </c>
    </row>
    <row r="50" spans="1:4" ht="86.5" customHeight="1">
      <c r="A50" s="281"/>
      <c r="B50" s="459" t="s">
        <v>2820</v>
      </c>
      <c r="C50" s="281"/>
      <c r="D50" s="284" t="s">
        <v>2821</v>
      </c>
    </row>
    <row r="51" spans="1:4">
      <c r="A51" s="281"/>
      <c r="B51" s="271"/>
      <c r="C51" s="281"/>
      <c r="D51" s="271"/>
    </row>
    <row r="52" spans="1:4">
      <c r="A52" s="293" t="s">
        <v>2822</v>
      </c>
      <c r="B52" s="291" t="s">
        <v>2823</v>
      </c>
      <c r="C52" s="293" t="s">
        <v>2822</v>
      </c>
      <c r="D52" s="291" t="s">
        <v>2824</v>
      </c>
    </row>
    <row r="53" spans="1:4">
      <c r="A53" s="460" t="s">
        <v>2825</v>
      </c>
      <c r="B53" s="291" t="s">
        <v>2826</v>
      </c>
      <c r="C53" s="460" t="s">
        <v>2825</v>
      </c>
      <c r="D53" s="291" t="s">
        <v>2827</v>
      </c>
    </row>
    <row r="54" spans="1:4" ht="89.5" customHeight="1">
      <c r="A54" s="460"/>
      <c r="B54" s="284" t="s">
        <v>2828</v>
      </c>
      <c r="C54" s="460"/>
      <c r="D54" s="284" t="s">
        <v>2829</v>
      </c>
    </row>
    <row r="55" spans="1:4">
      <c r="A55" s="460" t="s">
        <v>2830</v>
      </c>
      <c r="B55" s="291" t="s">
        <v>2831</v>
      </c>
      <c r="C55" s="460" t="s">
        <v>2830</v>
      </c>
      <c r="D55" s="291" t="s">
        <v>2832</v>
      </c>
    </row>
    <row r="56" spans="1:4">
      <c r="A56" s="460"/>
      <c r="B56" s="284" t="s">
        <v>633</v>
      </c>
      <c r="C56" s="460"/>
      <c r="D56" s="284" t="s">
        <v>634</v>
      </c>
    </row>
    <row r="57" spans="1:4">
      <c r="A57" s="460" t="s">
        <v>2833</v>
      </c>
      <c r="B57" s="291" t="s">
        <v>2834</v>
      </c>
      <c r="C57" s="460" t="s">
        <v>2833</v>
      </c>
      <c r="D57" s="291" t="s">
        <v>2835</v>
      </c>
    </row>
    <row r="58" spans="1:4">
      <c r="A58" s="460"/>
      <c r="B58" s="284" t="s">
        <v>2836</v>
      </c>
      <c r="C58" s="460"/>
      <c r="D58" s="259" t="s">
        <v>2837</v>
      </c>
    </row>
    <row r="59" spans="1:4">
      <c r="A59" s="460" t="s">
        <v>2838</v>
      </c>
      <c r="B59" s="291" t="s">
        <v>2839</v>
      </c>
      <c r="C59" s="460" t="s">
        <v>2838</v>
      </c>
      <c r="D59" s="291" t="s">
        <v>2840</v>
      </c>
    </row>
    <row r="60" spans="1:4" ht="26">
      <c r="A60" s="460"/>
      <c r="B60" s="284" t="s">
        <v>2841</v>
      </c>
      <c r="C60" s="460"/>
      <c r="D60" s="284" t="s">
        <v>2842</v>
      </c>
    </row>
    <row r="61" spans="1:4">
      <c r="A61" s="460" t="s">
        <v>2843</v>
      </c>
      <c r="B61" s="291" t="s">
        <v>2844</v>
      </c>
      <c r="C61" s="460" t="s">
        <v>2843</v>
      </c>
      <c r="D61" s="291" t="s">
        <v>2845</v>
      </c>
    </row>
    <row r="62" spans="1:4" ht="52">
      <c r="A62" s="460"/>
      <c r="B62" s="459" t="s">
        <v>2846</v>
      </c>
      <c r="C62" s="460"/>
      <c r="D62" s="461" t="s">
        <v>2847</v>
      </c>
    </row>
    <row r="63" spans="1:4">
      <c r="A63" s="462" t="s">
        <v>2848</v>
      </c>
      <c r="B63" s="291" t="s">
        <v>2849</v>
      </c>
      <c r="C63" s="462" t="s">
        <v>2848</v>
      </c>
      <c r="D63" s="463" t="s">
        <v>2850</v>
      </c>
    </row>
    <row r="64" spans="1:4" ht="39">
      <c r="A64" s="460"/>
      <c r="B64" s="459" t="s">
        <v>2851</v>
      </c>
      <c r="C64" s="460"/>
      <c r="D64" s="461" t="s">
        <v>2852</v>
      </c>
    </row>
    <row r="65" spans="1:4">
      <c r="A65" s="460" t="s">
        <v>2853</v>
      </c>
      <c r="B65" s="291" t="s">
        <v>2854</v>
      </c>
      <c r="C65" s="460" t="s">
        <v>2853</v>
      </c>
      <c r="D65" s="463" t="s">
        <v>2855</v>
      </c>
    </row>
    <row r="66" spans="1:4" ht="39">
      <c r="A66" s="460"/>
      <c r="B66" s="459" t="s">
        <v>2856</v>
      </c>
      <c r="C66" s="460"/>
      <c r="D66" s="461" t="s">
        <v>2857</v>
      </c>
    </row>
    <row r="67" spans="1:4">
      <c r="A67" s="460" t="s">
        <v>2858</v>
      </c>
      <c r="B67" s="291" t="s">
        <v>2859</v>
      </c>
      <c r="C67" s="460" t="s">
        <v>2858</v>
      </c>
      <c r="D67" s="463" t="s">
        <v>2860</v>
      </c>
    </row>
    <row r="68" spans="1:4" ht="52">
      <c r="A68" s="460"/>
      <c r="B68" s="459" t="s">
        <v>2861</v>
      </c>
      <c r="C68" s="460"/>
      <c r="D68" s="461" t="s">
        <v>2862</v>
      </c>
    </row>
    <row r="69" spans="1:4">
      <c r="A69" s="460" t="s">
        <v>2863</v>
      </c>
      <c r="B69" s="273"/>
      <c r="C69" s="460" t="s">
        <v>2863</v>
      </c>
      <c r="D69" s="273"/>
    </row>
    <row r="70" spans="1:4">
      <c r="A70" s="464"/>
      <c r="B70" s="287" t="s">
        <v>2864</v>
      </c>
      <c r="C70" s="464"/>
      <c r="D70" s="287" t="s">
        <v>2865</v>
      </c>
    </row>
    <row r="71" spans="1:4" ht="65">
      <c r="A71" s="281">
        <v>6.8</v>
      </c>
      <c r="B71" s="465" t="s">
        <v>2866</v>
      </c>
      <c r="C71" s="281">
        <v>6.8</v>
      </c>
      <c r="D71" s="465" t="s">
        <v>2867</v>
      </c>
    </row>
    <row r="72" spans="1:4">
      <c r="A72" s="281"/>
      <c r="B72" s="285"/>
      <c r="C72" s="281"/>
      <c r="D72" s="285"/>
    </row>
    <row r="73" spans="1:4" ht="52">
      <c r="A73" s="281"/>
      <c r="B73" s="466" t="s">
        <v>2868</v>
      </c>
      <c r="C73" s="281"/>
      <c r="D73" s="467"/>
    </row>
    <row r="74" spans="1:4">
      <c r="A74" s="281"/>
      <c r="B74" s="287" t="s">
        <v>2869</v>
      </c>
      <c r="C74" s="281"/>
      <c r="D74" s="287" t="s">
        <v>2870</v>
      </c>
    </row>
    <row r="75" spans="1:4" ht="26">
      <c r="A75" s="281">
        <v>6.9</v>
      </c>
      <c r="B75" s="283" t="s">
        <v>2871</v>
      </c>
      <c r="C75" s="281">
        <v>6.9</v>
      </c>
      <c r="D75" s="283" t="s">
        <v>2872</v>
      </c>
    </row>
    <row r="76" spans="1:4">
      <c r="A76" s="281"/>
      <c r="B76" s="288"/>
      <c r="C76" s="281"/>
      <c r="D76" s="288"/>
    </row>
    <row r="77" spans="1:4">
      <c r="A77" s="281"/>
      <c r="B77" s="287" t="s">
        <v>2873</v>
      </c>
      <c r="C77" s="281"/>
      <c r="D77" s="287" t="s">
        <v>2874</v>
      </c>
    </row>
    <row r="78" spans="1:4">
      <c r="A78" s="293">
        <v>6.1</v>
      </c>
      <c r="B78" s="283" t="s">
        <v>2875</v>
      </c>
      <c r="C78" s="293">
        <v>6.1</v>
      </c>
      <c r="D78" s="283" t="s">
        <v>2876</v>
      </c>
    </row>
    <row r="79" spans="1:4">
      <c r="A79" s="281"/>
      <c r="B79" s="288"/>
      <c r="C79" s="281"/>
      <c r="D79" s="288"/>
    </row>
    <row r="80" spans="1:4">
      <c r="A80" s="294"/>
      <c r="B80" s="287" t="s">
        <v>951</v>
      </c>
      <c r="C80" s="294"/>
      <c r="D80" s="287" t="s">
        <v>2877</v>
      </c>
    </row>
    <row r="81" spans="1:4" ht="52">
      <c r="A81" s="293">
        <v>6.11</v>
      </c>
      <c r="B81" s="283" t="s">
        <v>2878</v>
      </c>
      <c r="C81" s="293">
        <v>6.11</v>
      </c>
      <c r="D81" s="283" t="s">
        <v>2879</v>
      </c>
    </row>
    <row r="82" spans="1:4" ht="26">
      <c r="A82" s="281"/>
      <c r="B82" s="466" t="s">
        <v>2880</v>
      </c>
      <c r="C82" s="281"/>
      <c r="D82" s="468" t="s">
        <v>2881</v>
      </c>
    </row>
    <row r="83" spans="1:4">
      <c r="A83" s="281"/>
      <c r="B83" s="287" t="s">
        <v>2882</v>
      </c>
      <c r="C83" s="281"/>
      <c r="D83" s="287" t="s">
        <v>2883</v>
      </c>
    </row>
    <row r="84" spans="1:4" ht="26">
      <c r="A84" s="281">
        <v>6.12</v>
      </c>
      <c r="B84" s="283" t="s">
        <v>953</v>
      </c>
      <c r="C84" s="281">
        <v>6.12</v>
      </c>
      <c r="D84" s="283" t="s">
        <v>2884</v>
      </c>
    </row>
    <row r="85" spans="1:4" ht="39">
      <c r="A85" s="281"/>
      <c r="B85" s="466" t="s">
        <v>2885</v>
      </c>
      <c r="C85" s="281"/>
      <c r="D85" s="468" t="s">
        <v>2886</v>
      </c>
    </row>
    <row r="86" spans="1:4">
      <c r="A86" s="281"/>
      <c r="B86" s="287" t="s">
        <v>954</v>
      </c>
      <c r="C86" s="281"/>
      <c r="D86" s="287" t="s">
        <v>2887</v>
      </c>
    </row>
    <row r="87" spans="1:4" ht="26">
      <c r="A87" s="281">
        <v>6.13</v>
      </c>
      <c r="B87" s="283" t="s">
        <v>2888</v>
      </c>
      <c r="C87" s="281">
        <v>6.13</v>
      </c>
      <c r="D87" s="283" t="s">
        <v>2889</v>
      </c>
    </row>
    <row r="88" spans="1:4">
      <c r="A88" s="281"/>
      <c r="B88" s="288"/>
      <c r="C88" s="281"/>
      <c r="D88" s="288"/>
    </row>
    <row r="89" spans="1:4">
      <c r="A89" s="281"/>
      <c r="B89" s="287" t="s">
        <v>2890</v>
      </c>
      <c r="C89" s="281"/>
      <c r="D89" s="287" t="s">
        <v>2743</v>
      </c>
    </row>
    <row r="90" spans="1:4" ht="26">
      <c r="A90" s="281">
        <v>6.14</v>
      </c>
      <c r="B90" s="283" t="s">
        <v>957</v>
      </c>
      <c r="C90" s="281">
        <v>6.14</v>
      </c>
      <c r="D90" s="283" t="s">
        <v>2744</v>
      </c>
    </row>
    <row r="91" spans="1:4">
      <c r="A91" s="281"/>
      <c r="B91" s="285" t="s">
        <v>927</v>
      </c>
      <c r="C91" s="281"/>
      <c r="D91" s="285" t="s">
        <v>2745</v>
      </c>
    </row>
    <row r="92" spans="1:4">
      <c r="A92" s="281"/>
      <c r="B92" s="284" t="s">
        <v>633</v>
      </c>
      <c r="C92" s="281"/>
      <c r="D92" s="284" t="s">
        <v>634</v>
      </c>
    </row>
    <row r="93" spans="1:4">
      <c r="A93" s="294"/>
      <c r="B93" s="288"/>
      <c r="C93" s="294"/>
      <c r="D93" s="288"/>
    </row>
    <row r="94" spans="1:4">
      <c r="A94" s="294"/>
      <c r="C94" s="294"/>
    </row>
    <row r="95" spans="1:4">
      <c r="A95" s="321"/>
    </row>
    <row r="96" spans="1:4">
      <c r="A96" s="321"/>
    </row>
    <row r="97" spans="1:1">
      <c r="A97" s="322"/>
    </row>
    <row r="98" spans="1:1">
      <c r="A98" s="321"/>
    </row>
    <row r="99" spans="1:1">
      <c r="A99" s="322"/>
    </row>
    <row r="100" spans="1:1">
      <c r="A100" s="321"/>
    </row>
    <row r="101" spans="1:1">
      <c r="A101" s="321"/>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6443-8048-4CEF-B1FC-DB4038BD8EB7}">
  <dimension ref="A1:D71"/>
  <sheetViews>
    <sheetView view="pageBreakPreview" zoomScaleNormal="100" workbookViewId="0"/>
  </sheetViews>
  <sheetFormatPr defaultColWidth="9" defaultRowHeight="14.5"/>
  <cols>
    <col min="1" max="1" width="7.1796875" style="296" customWidth="1"/>
    <col min="2" max="2" width="80.453125" style="297" customWidth="1"/>
    <col min="3" max="3" width="7.1796875" style="296" customWidth="1"/>
    <col min="4" max="4" width="80.453125" style="201" customWidth="1"/>
    <col min="5" max="256" width="9" style="200"/>
    <col min="257" max="257" width="7.1796875" style="200" customWidth="1"/>
    <col min="258" max="258" width="80.453125" style="200" customWidth="1"/>
    <col min="259" max="259" width="7.1796875" style="200" customWidth="1"/>
    <col min="260" max="260" width="80.453125" style="200" customWidth="1"/>
    <col min="261" max="512" width="9" style="200"/>
    <col min="513" max="513" width="7.1796875" style="200" customWidth="1"/>
    <col min="514" max="514" width="80.453125" style="200" customWidth="1"/>
    <col min="515" max="515" width="7.1796875" style="200" customWidth="1"/>
    <col min="516" max="516" width="80.453125" style="200" customWidth="1"/>
    <col min="517" max="768" width="9" style="200"/>
    <col min="769" max="769" width="7.1796875" style="200" customWidth="1"/>
    <col min="770" max="770" width="80.453125" style="200" customWidth="1"/>
    <col min="771" max="771" width="7.1796875" style="200" customWidth="1"/>
    <col min="772" max="772" width="80.453125" style="200" customWidth="1"/>
    <col min="773" max="1024" width="9" style="200"/>
    <col min="1025" max="1025" width="7.1796875" style="200" customWidth="1"/>
    <col min="1026" max="1026" width="80.453125" style="200" customWidth="1"/>
    <col min="1027" max="1027" width="7.1796875" style="200" customWidth="1"/>
    <col min="1028" max="1028" width="80.453125" style="200" customWidth="1"/>
    <col min="1029" max="1280" width="9" style="200"/>
    <col min="1281" max="1281" width="7.1796875" style="200" customWidth="1"/>
    <col min="1282" max="1282" width="80.453125" style="200" customWidth="1"/>
    <col min="1283" max="1283" width="7.1796875" style="200" customWidth="1"/>
    <col min="1284" max="1284" width="80.453125" style="200" customWidth="1"/>
    <col min="1285" max="1536" width="9" style="200"/>
    <col min="1537" max="1537" width="7.1796875" style="200" customWidth="1"/>
    <col min="1538" max="1538" width="80.453125" style="200" customWidth="1"/>
    <col min="1539" max="1539" width="7.1796875" style="200" customWidth="1"/>
    <col min="1540" max="1540" width="80.453125" style="200" customWidth="1"/>
    <col min="1541" max="1792" width="9" style="200"/>
    <col min="1793" max="1793" width="7.1796875" style="200" customWidth="1"/>
    <col min="1794" max="1794" width="80.453125" style="200" customWidth="1"/>
    <col min="1795" max="1795" width="7.1796875" style="200" customWidth="1"/>
    <col min="1796" max="1796" width="80.453125" style="200" customWidth="1"/>
    <col min="1797" max="2048" width="9" style="200"/>
    <col min="2049" max="2049" width="7.1796875" style="200" customWidth="1"/>
    <col min="2050" max="2050" width="80.453125" style="200" customWidth="1"/>
    <col min="2051" max="2051" width="7.1796875" style="200" customWidth="1"/>
    <col min="2052" max="2052" width="80.453125" style="200" customWidth="1"/>
    <col min="2053" max="2304" width="9" style="200"/>
    <col min="2305" max="2305" width="7.1796875" style="200" customWidth="1"/>
    <col min="2306" max="2306" width="80.453125" style="200" customWidth="1"/>
    <col min="2307" max="2307" width="7.1796875" style="200" customWidth="1"/>
    <col min="2308" max="2308" width="80.453125" style="200" customWidth="1"/>
    <col min="2309" max="2560" width="9" style="200"/>
    <col min="2561" max="2561" width="7.1796875" style="200" customWidth="1"/>
    <col min="2562" max="2562" width="80.453125" style="200" customWidth="1"/>
    <col min="2563" max="2563" width="7.1796875" style="200" customWidth="1"/>
    <col min="2564" max="2564" width="80.453125" style="200" customWidth="1"/>
    <col min="2565" max="2816" width="9" style="200"/>
    <col min="2817" max="2817" width="7.1796875" style="200" customWidth="1"/>
    <col min="2818" max="2818" width="80.453125" style="200" customWidth="1"/>
    <col min="2819" max="2819" width="7.1796875" style="200" customWidth="1"/>
    <col min="2820" max="2820" width="80.453125" style="200" customWidth="1"/>
    <col min="2821" max="3072" width="9" style="200"/>
    <col min="3073" max="3073" width="7.1796875" style="200" customWidth="1"/>
    <col min="3074" max="3074" width="80.453125" style="200" customWidth="1"/>
    <col min="3075" max="3075" width="7.1796875" style="200" customWidth="1"/>
    <col min="3076" max="3076" width="80.453125" style="200" customWidth="1"/>
    <col min="3077" max="3328" width="9" style="200"/>
    <col min="3329" max="3329" width="7.1796875" style="200" customWidth="1"/>
    <col min="3330" max="3330" width="80.453125" style="200" customWidth="1"/>
    <col min="3331" max="3331" width="7.1796875" style="200" customWidth="1"/>
    <col min="3332" max="3332" width="80.453125" style="200" customWidth="1"/>
    <col min="3333" max="3584" width="9" style="200"/>
    <col min="3585" max="3585" width="7.1796875" style="200" customWidth="1"/>
    <col min="3586" max="3586" width="80.453125" style="200" customWidth="1"/>
    <col min="3587" max="3587" width="7.1796875" style="200" customWidth="1"/>
    <col min="3588" max="3588" width="80.453125" style="200" customWidth="1"/>
    <col min="3589" max="3840" width="9" style="200"/>
    <col min="3841" max="3841" width="7.1796875" style="200" customWidth="1"/>
    <col min="3842" max="3842" width="80.453125" style="200" customWidth="1"/>
    <col min="3843" max="3843" width="7.1796875" style="200" customWidth="1"/>
    <col min="3844" max="3844" width="80.453125" style="200" customWidth="1"/>
    <col min="3845" max="4096" width="9" style="200"/>
    <col min="4097" max="4097" width="7.1796875" style="200" customWidth="1"/>
    <col min="4098" max="4098" width="80.453125" style="200" customWidth="1"/>
    <col min="4099" max="4099" width="7.1796875" style="200" customWidth="1"/>
    <col min="4100" max="4100" width="80.453125" style="200" customWidth="1"/>
    <col min="4101" max="4352" width="9" style="200"/>
    <col min="4353" max="4353" width="7.1796875" style="200" customWidth="1"/>
    <col min="4354" max="4354" width="80.453125" style="200" customWidth="1"/>
    <col min="4355" max="4355" width="7.1796875" style="200" customWidth="1"/>
    <col min="4356" max="4356" width="80.453125" style="200" customWidth="1"/>
    <col min="4357" max="4608" width="9" style="200"/>
    <col min="4609" max="4609" width="7.1796875" style="200" customWidth="1"/>
    <col min="4610" max="4610" width="80.453125" style="200" customWidth="1"/>
    <col min="4611" max="4611" width="7.1796875" style="200" customWidth="1"/>
    <col min="4612" max="4612" width="80.453125" style="200" customWidth="1"/>
    <col min="4613" max="4864" width="9" style="200"/>
    <col min="4865" max="4865" width="7.1796875" style="200" customWidth="1"/>
    <col min="4866" max="4866" width="80.453125" style="200" customWidth="1"/>
    <col min="4867" max="4867" width="7.1796875" style="200" customWidth="1"/>
    <col min="4868" max="4868" width="80.453125" style="200" customWidth="1"/>
    <col min="4869" max="5120" width="9" style="200"/>
    <col min="5121" max="5121" width="7.1796875" style="200" customWidth="1"/>
    <col min="5122" max="5122" width="80.453125" style="200" customWidth="1"/>
    <col min="5123" max="5123" width="7.1796875" style="200" customWidth="1"/>
    <col min="5124" max="5124" width="80.453125" style="200" customWidth="1"/>
    <col min="5125" max="5376" width="9" style="200"/>
    <col min="5377" max="5377" width="7.1796875" style="200" customWidth="1"/>
    <col min="5378" max="5378" width="80.453125" style="200" customWidth="1"/>
    <col min="5379" max="5379" width="7.1796875" style="200" customWidth="1"/>
    <col min="5380" max="5380" width="80.453125" style="200" customWidth="1"/>
    <col min="5381" max="5632" width="9" style="200"/>
    <col min="5633" max="5633" width="7.1796875" style="200" customWidth="1"/>
    <col min="5634" max="5634" width="80.453125" style="200" customWidth="1"/>
    <col min="5635" max="5635" width="7.1796875" style="200" customWidth="1"/>
    <col min="5636" max="5636" width="80.453125" style="200" customWidth="1"/>
    <col min="5637" max="5888" width="9" style="200"/>
    <col min="5889" max="5889" width="7.1796875" style="200" customWidth="1"/>
    <col min="5890" max="5890" width="80.453125" style="200" customWidth="1"/>
    <col min="5891" max="5891" width="7.1796875" style="200" customWidth="1"/>
    <col min="5892" max="5892" width="80.453125" style="200" customWidth="1"/>
    <col min="5893" max="6144" width="9" style="200"/>
    <col min="6145" max="6145" width="7.1796875" style="200" customWidth="1"/>
    <col min="6146" max="6146" width="80.453125" style="200" customWidth="1"/>
    <col min="6147" max="6147" width="7.1796875" style="200" customWidth="1"/>
    <col min="6148" max="6148" width="80.453125" style="200" customWidth="1"/>
    <col min="6149" max="6400" width="9" style="200"/>
    <col min="6401" max="6401" width="7.1796875" style="200" customWidth="1"/>
    <col min="6402" max="6402" width="80.453125" style="200" customWidth="1"/>
    <col min="6403" max="6403" width="7.1796875" style="200" customWidth="1"/>
    <col min="6404" max="6404" width="80.453125" style="200" customWidth="1"/>
    <col min="6405" max="6656" width="9" style="200"/>
    <col min="6657" max="6657" width="7.1796875" style="200" customWidth="1"/>
    <col min="6658" max="6658" width="80.453125" style="200" customWidth="1"/>
    <col min="6659" max="6659" width="7.1796875" style="200" customWidth="1"/>
    <col min="6660" max="6660" width="80.453125" style="200" customWidth="1"/>
    <col min="6661" max="6912" width="9" style="200"/>
    <col min="6913" max="6913" width="7.1796875" style="200" customWidth="1"/>
    <col min="6914" max="6914" width="80.453125" style="200" customWidth="1"/>
    <col min="6915" max="6915" width="7.1796875" style="200" customWidth="1"/>
    <col min="6916" max="6916" width="80.453125" style="200" customWidth="1"/>
    <col min="6917" max="7168" width="9" style="200"/>
    <col min="7169" max="7169" width="7.1796875" style="200" customWidth="1"/>
    <col min="7170" max="7170" width="80.453125" style="200" customWidth="1"/>
    <col min="7171" max="7171" width="7.1796875" style="200" customWidth="1"/>
    <col min="7172" max="7172" width="80.453125" style="200" customWidth="1"/>
    <col min="7173" max="7424" width="9" style="200"/>
    <col min="7425" max="7425" width="7.1796875" style="200" customWidth="1"/>
    <col min="7426" max="7426" width="80.453125" style="200" customWidth="1"/>
    <col min="7427" max="7427" width="7.1796875" style="200" customWidth="1"/>
    <col min="7428" max="7428" width="80.453125" style="200" customWidth="1"/>
    <col min="7429" max="7680" width="9" style="200"/>
    <col min="7681" max="7681" width="7.1796875" style="200" customWidth="1"/>
    <col min="7682" max="7682" width="80.453125" style="200" customWidth="1"/>
    <col min="7683" max="7683" width="7.1796875" style="200" customWidth="1"/>
    <col min="7684" max="7684" width="80.453125" style="200" customWidth="1"/>
    <col min="7685" max="7936" width="9" style="200"/>
    <col min="7937" max="7937" width="7.1796875" style="200" customWidth="1"/>
    <col min="7938" max="7938" width="80.453125" style="200" customWidth="1"/>
    <col min="7939" max="7939" width="7.1796875" style="200" customWidth="1"/>
    <col min="7940" max="7940" width="80.453125" style="200" customWidth="1"/>
    <col min="7941" max="8192" width="9" style="200"/>
    <col min="8193" max="8193" width="7.1796875" style="200" customWidth="1"/>
    <col min="8194" max="8194" width="80.453125" style="200" customWidth="1"/>
    <col min="8195" max="8195" width="7.1796875" style="200" customWidth="1"/>
    <col min="8196" max="8196" width="80.453125" style="200" customWidth="1"/>
    <col min="8197" max="8448" width="9" style="200"/>
    <col min="8449" max="8449" width="7.1796875" style="200" customWidth="1"/>
    <col min="8450" max="8450" width="80.453125" style="200" customWidth="1"/>
    <col min="8451" max="8451" width="7.1796875" style="200" customWidth="1"/>
    <col min="8452" max="8452" width="80.453125" style="200" customWidth="1"/>
    <col min="8453" max="8704" width="9" style="200"/>
    <col min="8705" max="8705" width="7.1796875" style="200" customWidth="1"/>
    <col min="8706" max="8706" width="80.453125" style="200" customWidth="1"/>
    <col min="8707" max="8707" width="7.1796875" style="200" customWidth="1"/>
    <col min="8708" max="8708" width="80.453125" style="200" customWidth="1"/>
    <col min="8709" max="8960" width="9" style="200"/>
    <col min="8961" max="8961" width="7.1796875" style="200" customWidth="1"/>
    <col min="8962" max="8962" width="80.453125" style="200" customWidth="1"/>
    <col min="8963" max="8963" width="7.1796875" style="200" customWidth="1"/>
    <col min="8964" max="8964" width="80.453125" style="200" customWidth="1"/>
    <col min="8965" max="9216" width="9" style="200"/>
    <col min="9217" max="9217" width="7.1796875" style="200" customWidth="1"/>
    <col min="9218" max="9218" width="80.453125" style="200" customWidth="1"/>
    <col min="9219" max="9219" width="7.1796875" style="200" customWidth="1"/>
    <col min="9220" max="9220" width="80.453125" style="200" customWidth="1"/>
    <col min="9221" max="9472" width="9" style="200"/>
    <col min="9473" max="9473" width="7.1796875" style="200" customWidth="1"/>
    <col min="9474" max="9474" width="80.453125" style="200" customWidth="1"/>
    <col min="9475" max="9475" width="7.1796875" style="200" customWidth="1"/>
    <col min="9476" max="9476" width="80.453125" style="200" customWidth="1"/>
    <col min="9477" max="9728" width="9" style="200"/>
    <col min="9729" max="9729" width="7.1796875" style="200" customWidth="1"/>
    <col min="9730" max="9730" width="80.453125" style="200" customWidth="1"/>
    <col min="9731" max="9731" width="7.1796875" style="200" customWidth="1"/>
    <col min="9732" max="9732" width="80.453125" style="200" customWidth="1"/>
    <col min="9733" max="9984" width="9" style="200"/>
    <col min="9985" max="9985" width="7.1796875" style="200" customWidth="1"/>
    <col min="9986" max="9986" width="80.453125" style="200" customWidth="1"/>
    <col min="9987" max="9987" width="7.1796875" style="200" customWidth="1"/>
    <col min="9988" max="9988" width="80.453125" style="200" customWidth="1"/>
    <col min="9989" max="10240" width="9" style="200"/>
    <col min="10241" max="10241" width="7.1796875" style="200" customWidth="1"/>
    <col min="10242" max="10242" width="80.453125" style="200" customWidth="1"/>
    <col min="10243" max="10243" width="7.1796875" style="200" customWidth="1"/>
    <col min="10244" max="10244" width="80.453125" style="200" customWidth="1"/>
    <col min="10245" max="10496" width="9" style="200"/>
    <col min="10497" max="10497" width="7.1796875" style="200" customWidth="1"/>
    <col min="10498" max="10498" width="80.453125" style="200" customWidth="1"/>
    <col min="10499" max="10499" width="7.1796875" style="200" customWidth="1"/>
    <col min="10500" max="10500" width="80.453125" style="200" customWidth="1"/>
    <col min="10501" max="10752" width="9" style="200"/>
    <col min="10753" max="10753" width="7.1796875" style="200" customWidth="1"/>
    <col min="10754" max="10754" width="80.453125" style="200" customWidth="1"/>
    <col min="10755" max="10755" width="7.1796875" style="200" customWidth="1"/>
    <col min="10756" max="10756" width="80.453125" style="200" customWidth="1"/>
    <col min="10757" max="11008" width="9" style="200"/>
    <col min="11009" max="11009" width="7.1796875" style="200" customWidth="1"/>
    <col min="11010" max="11010" width="80.453125" style="200" customWidth="1"/>
    <col min="11011" max="11011" width="7.1796875" style="200" customWidth="1"/>
    <col min="11012" max="11012" width="80.453125" style="200" customWidth="1"/>
    <col min="11013" max="11264" width="9" style="200"/>
    <col min="11265" max="11265" width="7.1796875" style="200" customWidth="1"/>
    <col min="11266" max="11266" width="80.453125" style="200" customWidth="1"/>
    <col min="11267" max="11267" width="7.1796875" style="200" customWidth="1"/>
    <col min="11268" max="11268" width="80.453125" style="200" customWidth="1"/>
    <col min="11269" max="11520" width="9" style="200"/>
    <col min="11521" max="11521" width="7.1796875" style="200" customWidth="1"/>
    <col min="11522" max="11522" width="80.453125" style="200" customWidth="1"/>
    <col min="11523" max="11523" width="7.1796875" style="200" customWidth="1"/>
    <col min="11524" max="11524" width="80.453125" style="200" customWidth="1"/>
    <col min="11525" max="11776" width="9" style="200"/>
    <col min="11777" max="11777" width="7.1796875" style="200" customWidth="1"/>
    <col min="11778" max="11778" width="80.453125" style="200" customWidth="1"/>
    <col min="11779" max="11779" width="7.1796875" style="200" customWidth="1"/>
    <col min="11780" max="11780" width="80.453125" style="200" customWidth="1"/>
    <col min="11781" max="12032" width="9" style="200"/>
    <col min="12033" max="12033" width="7.1796875" style="200" customWidth="1"/>
    <col min="12034" max="12034" width="80.453125" style="200" customWidth="1"/>
    <col min="12035" max="12035" width="7.1796875" style="200" customWidth="1"/>
    <col min="12036" max="12036" width="80.453125" style="200" customWidth="1"/>
    <col min="12037" max="12288" width="9" style="200"/>
    <col min="12289" max="12289" width="7.1796875" style="200" customWidth="1"/>
    <col min="12290" max="12290" width="80.453125" style="200" customWidth="1"/>
    <col min="12291" max="12291" width="7.1796875" style="200" customWidth="1"/>
    <col min="12292" max="12292" width="80.453125" style="200" customWidth="1"/>
    <col min="12293" max="12544" width="9" style="200"/>
    <col min="12545" max="12545" width="7.1796875" style="200" customWidth="1"/>
    <col min="12546" max="12546" width="80.453125" style="200" customWidth="1"/>
    <col min="12547" max="12547" width="7.1796875" style="200" customWidth="1"/>
    <col min="12548" max="12548" width="80.453125" style="200" customWidth="1"/>
    <col min="12549" max="12800" width="9" style="200"/>
    <col min="12801" max="12801" width="7.1796875" style="200" customWidth="1"/>
    <col min="12802" max="12802" width="80.453125" style="200" customWidth="1"/>
    <col min="12803" max="12803" width="7.1796875" style="200" customWidth="1"/>
    <col min="12804" max="12804" width="80.453125" style="200" customWidth="1"/>
    <col min="12805" max="13056" width="9" style="200"/>
    <col min="13057" max="13057" width="7.1796875" style="200" customWidth="1"/>
    <col min="13058" max="13058" width="80.453125" style="200" customWidth="1"/>
    <col min="13059" max="13059" width="7.1796875" style="200" customWidth="1"/>
    <col min="13060" max="13060" width="80.453125" style="200" customWidth="1"/>
    <col min="13061" max="13312" width="9" style="200"/>
    <col min="13313" max="13313" width="7.1796875" style="200" customWidth="1"/>
    <col min="13314" max="13314" width="80.453125" style="200" customWidth="1"/>
    <col min="13315" max="13315" width="7.1796875" style="200" customWidth="1"/>
    <col min="13316" max="13316" width="80.453125" style="200" customWidth="1"/>
    <col min="13317" max="13568" width="9" style="200"/>
    <col min="13569" max="13569" width="7.1796875" style="200" customWidth="1"/>
    <col min="13570" max="13570" width="80.453125" style="200" customWidth="1"/>
    <col min="13571" max="13571" width="7.1796875" style="200" customWidth="1"/>
    <col min="13572" max="13572" width="80.453125" style="200" customWidth="1"/>
    <col min="13573" max="13824" width="9" style="200"/>
    <col min="13825" max="13825" width="7.1796875" style="200" customWidth="1"/>
    <col min="13826" max="13826" width="80.453125" style="200" customWidth="1"/>
    <col min="13827" max="13827" width="7.1796875" style="200" customWidth="1"/>
    <col min="13828" max="13828" width="80.453125" style="200" customWidth="1"/>
    <col min="13829" max="14080" width="9" style="200"/>
    <col min="14081" max="14081" width="7.1796875" style="200" customWidth="1"/>
    <col min="14082" max="14082" width="80.453125" style="200" customWidth="1"/>
    <col min="14083" max="14083" width="7.1796875" style="200" customWidth="1"/>
    <col min="14084" max="14084" width="80.453125" style="200" customWidth="1"/>
    <col min="14085" max="14336" width="9" style="200"/>
    <col min="14337" max="14337" width="7.1796875" style="200" customWidth="1"/>
    <col min="14338" max="14338" width="80.453125" style="200" customWidth="1"/>
    <col min="14339" max="14339" width="7.1796875" style="200" customWidth="1"/>
    <col min="14340" max="14340" width="80.453125" style="200" customWidth="1"/>
    <col min="14341" max="14592" width="9" style="200"/>
    <col min="14593" max="14593" width="7.1796875" style="200" customWidth="1"/>
    <col min="14594" max="14594" width="80.453125" style="200" customWidth="1"/>
    <col min="14595" max="14595" width="7.1796875" style="200" customWidth="1"/>
    <col min="14596" max="14596" width="80.453125" style="200" customWidth="1"/>
    <col min="14597" max="14848" width="9" style="200"/>
    <col min="14849" max="14849" width="7.1796875" style="200" customWidth="1"/>
    <col min="14850" max="14850" width="80.453125" style="200" customWidth="1"/>
    <col min="14851" max="14851" width="7.1796875" style="200" customWidth="1"/>
    <col min="14852" max="14852" width="80.453125" style="200" customWidth="1"/>
    <col min="14853" max="15104" width="9" style="200"/>
    <col min="15105" max="15105" width="7.1796875" style="200" customWidth="1"/>
    <col min="15106" max="15106" width="80.453125" style="200" customWidth="1"/>
    <col min="15107" max="15107" width="7.1796875" style="200" customWidth="1"/>
    <col min="15108" max="15108" width="80.453125" style="200" customWidth="1"/>
    <col min="15109" max="15360" width="9" style="200"/>
    <col min="15361" max="15361" width="7.1796875" style="200" customWidth="1"/>
    <col min="15362" max="15362" width="80.453125" style="200" customWidth="1"/>
    <col min="15363" max="15363" width="7.1796875" style="200" customWidth="1"/>
    <col min="15364" max="15364" width="80.453125" style="200" customWidth="1"/>
    <col min="15365" max="15616" width="9" style="200"/>
    <col min="15617" max="15617" width="7.1796875" style="200" customWidth="1"/>
    <col min="15618" max="15618" width="80.453125" style="200" customWidth="1"/>
    <col min="15619" max="15619" width="7.1796875" style="200" customWidth="1"/>
    <col min="15620" max="15620" width="80.453125" style="200" customWidth="1"/>
    <col min="15621" max="15872" width="9" style="200"/>
    <col min="15873" max="15873" width="7.1796875" style="200" customWidth="1"/>
    <col min="15874" max="15874" width="80.453125" style="200" customWidth="1"/>
    <col min="15875" max="15875" width="7.1796875" style="200" customWidth="1"/>
    <col min="15876" max="15876" width="80.453125" style="200" customWidth="1"/>
    <col min="15877" max="16128" width="9" style="200"/>
    <col min="16129" max="16129" width="7.1796875" style="200" customWidth="1"/>
    <col min="16130" max="16130" width="80.453125" style="200" customWidth="1"/>
    <col min="16131" max="16131" width="7.1796875" style="200" customWidth="1"/>
    <col min="16132" max="16132" width="80.453125" style="200" customWidth="1"/>
    <col min="16133" max="16384" width="9" style="200"/>
  </cols>
  <sheetData>
    <row r="1" spans="1:4">
      <c r="A1" s="279">
        <v>7</v>
      </c>
      <c r="B1" s="280" t="s">
        <v>2891</v>
      </c>
      <c r="C1" s="279">
        <v>7</v>
      </c>
      <c r="D1" s="280" t="s">
        <v>2892</v>
      </c>
    </row>
    <row r="2" spans="1:4">
      <c r="A2" s="281">
        <v>7.1</v>
      </c>
      <c r="B2" s="282" t="s">
        <v>937</v>
      </c>
      <c r="C2" s="281">
        <v>7.1</v>
      </c>
      <c r="D2" s="458" t="s">
        <v>2773</v>
      </c>
    </row>
    <row r="3" spans="1:4">
      <c r="A3" s="281"/>
      <c r="B3" s="469" t="s">
        <v>2893</v>
      </c>
      <c r="C3" s="281"/>
      <c r="D3" s="283" t="str">
        <f>B3</f>
        <v>8-22.05.2023</v>
      </c>
    </row>
    <row r="4" spans="1:4">
      <c r="A4" s="281"/>
      <c r="B4" s="284"/>
      <c r="C4" s="281"/>
      <c r="D4" s="284"/>
    </row>
    <row r="5" spans="1:4">
      <c r="A5" s="281"/>
      <c r="B5" s="285" t="s">
        <v>906</v>
      </c>
      <c r="C5" s="281"/>
      <c r="D5" s="285" t="s">
        <v>2775</v>
      </c>
    </row>
    <row r="6" spans="1:4">
      <c r="A6" s="281"/>
      <c r="B6" s="284" t="s">
        <v>2894</v>
      </c>
      <c r="C6" s="281"/>
      <c r="D6" s="284" t="s">
        <v>2895</v>
      </c>
    </row>
    <row r="7" spans="1:4" ht="29.5" customHeight="1">
      <c r="A7" s="281"/>
      <c r="B7" s="284" t="s">
        <v>2896</v>
      </c>
      <c r="C7" s="281"/>
      <c r="D7" s="284" t="s">
        <v>2897</v>
      </c>
    </row>
    <row r="8" spans="1:4">
      <c r="A8" s="281"/>
      <c r="B8" s="284" t="s">
        <v>2898</v>
      </c>
      <c r="C8" s="281"/>
      <c r="D8" s="284" t="s">
        <v>2899</v>
      </c>
    </row>
    <row r="9" spans="1:4" ht="29.5" customHeight="1">
      <c r="A9" s="281"/>
      <c r="B9" s="284" t="s">
        <v>2900</v>
      </c>
      <c r="C9" s="281"/>
      <c r="D9" s="284" t="s">
        <v>2901</v>
      </c>
    </row>
    <row r="10" spans="1:4">
      <c r="A10" s="281"/>
      <c r="B10" s="284" t="s">
        <v>2902</v>
      </c>
      <c r="C10" s="281"/>
      <c r="D10" s="284" t="s">
        <v>2903</v>
      </c>
    </row>
    <row r="11" spans="1:4">
      <c r="A11" s="281"/>
      <c r="B11" s="286"/>
      <c r="C11" s="281"/>
      <c r="D11" s="284"/>
    </row>
    <row r="12" spans="1:4">
      <c r="A12" s="281" t="s">
        <v>958</v>
      </c>
      <c r="B12" s="470" t="s">
        <v>2904</v>
      </c>
      <c r="C12" s="281" t="s">
        <v>958</v>
      </c>
      <c r="D12" s="284" t="s">
        <v>2905</v>
      </c>
    </row>
    <row r="13" spans="1:4">
      <c r="A13" s="281"/>
      <c r="B13" s="470"/>
      <c r="C13" s="281"/>
      <c r="D13" s="284"/>
    </row>
    <row r="14" spans="1:4">
      <c r="A14" s="281" t="s">
        <v>959</v>
      </c>
      <c r="B14" s="470" t="s">
        <v>2906</v>
      </c>
      <c r="C14" s="281" t="s">
        <v>959</v>
      </c>
      <c r="D14" s="284" t="s">
        <v>2907</v>
      </c>
    </row>
    <row r="15" spans="1:4">
      <c r="A15" s="281"/>
      <c r="B15" s="288"/>
      <c r="C15" s="281"/>
      <c r="D15" s="288"/>
    </row>
    <row r="16" spans="1:4">
      <c r="A16" s="281">
        <v>7.2</v>
      </c>
      <c r="B16" s="287" t="s">
        <v>938</v>
      </c>
      <c r="C16" s="281">
        <v>7.2</v>
      </c>
      <c r="D16" s="282" t="s">
        <v>2788</v>
      </c>
    </row>
    <row r="17" spans="1:4" ht="15.75" customHeight="1">
      <c r="A17" s="281"/>
      <c r="B17" s="283" t="s">
        <v>2789</v>
      </c>
      <c r="C17" s="281"/>
      <c r="D17" s="283" t="s">
        <v>2908</v>
      </c>
    </row>
    <row r="18" spans="1:4">
      <c r="A18" s="281"/>
      <c r="B18" s="286"/>
      <c r="C18" s="281"/>
      <c r="D18" s="284"/>
    </row>
    <row r="19" spans="1:4">
      <c r="A19" s="281"/>
      <c r="B19" s="288"/>
      <c r="C19" s="281"/>
      <c r="D19" s="285"/>
    </row>
    <row r="20" spans="1:4">
      <c r="A20" s="281">
        <v>7.3</v>
      </c>
      <c r="B20" s="287" t="s">
        <v>939</v>
      </c>
      <c r="C20" s="281">
        <v>7.3</v>
      </c>
      <c r="D20" s="287" t="s">
        <v>2701</v>
      </c>
    </row>
    <row r="21" spans="1:4">
      <c r="A21" s="281"/>
      <c r="B21" s="289" t="s">
        <v>940</v>
      </c>
      <c r="C21" s="281"/>
      <c r="D21" s="289" t="s">
        <v>2702</v>
      </c>
    </row>
    <row r="22" spans="1:4" ht="98.15" customHeight="1">
      <c r="A22" s="281"/>
      <c r="B22" s="284" t="s">
        <v>2909</v>
      </c>
      <c r="C22" s="281"/>
      <c r="D22" s="284" t="s">
        <v>2910</v>
      </c>
    </row>
    <row r="23" spans="1:4" ht="117">
      <c r="A23" s="281"/>
      <c r="B23" s="284" t="s">
        <v>2911</v>
      </c>
      <c r="C23" s="281"/>
      <c r="D23" s="284" t="s">
        <v>2912</v>
      </c>
    </row>
    <row r="24" spans="1:4" ht="56.15" customHeight="1">
      <c r="A24" s="281"/>
      <c r="B24" s="284" t="s">
        <v>2913</v>
      </c>
      <c r="C24" s="281"/>
      <c r="D24" s="284" t="s">
        <v>2914</v>
      </c>
    </row>
    <row r="25" spans="1:4">
      <c r="A25" s="281"/>
      <c r="B25" s="284" t="s">
        <v>941</v>
      </c>
      <c r="C25" s="281"/>
      <c r="D25" s="284" t="s">
        <v>2915</v>
      </c>
    </row>
    <row r="26" spans="1:4">
      <c r="A26" s="281"/>
      <c r="B26" s="284"/>
      <c r="C26" s="281"/>
      <c r="D26" s="284"/>
    </row>
    <row r="27" spans="1:4">
      <c r="A27" s="281" t="s">
        <v>770</v>
      </c>
      <c r="B27" s="285" t="s">
        <v>910</v>
      </c>
      <c r="C27" s="281" t="s">
        <v>770</v>
      </c>
      <c r="D27" s="285" t="s">
        <v>2797</v>
      </c>
    </row>
    <row r="28" spans="1:4">
      <c r="A28" s="281"/>
      <c r="B28" s="284" t="s">
        <v>2916</v>
      </c>
      <c r="C28" s="281"/>
      <c r="D28" s="284" t="str">
        <f>B28</f>
        <v>Karina S. Kitnaes</v>
      </c>
    </row>
    <row r="29" spans="1:4">
      <c r="A29" s="281"/>
      <c r="B29" s="288"/>
      <c r="C29" s="281"/>
      <c r="D29" s="288"/>
    </row>
    <row r="30" spans="1:4">
      <c r="A30" s="281">
        <v>7.4</v>
      </c>
      <c r="B30" s="280" t="s">
        <v>916</v>
      </c>
      <c r="C30" s="281">
        <v>7.4</v>
      </c>
      <c r="D30" s="287" t="s">
        <v>2800</v>
      </c>
    </row>
    <row r="31" spans="1:4" ht="126.5">
      <c r="A31" s="281" t="s">
        <v>960</v>
      </c>
      <c r="B31" s="289" t="s">
        <v>2917</v>
      </c>
      <c r="C31" s="296" t="s">
        <v>960</v>
      </c>
      <c r="D31" s="289" t="s">
        <v>2918</v>
      </c>
    </row>
    <row r="32" spans="1:4" ht="46" customHeight="1">
      <c r="A32" s="281" t="s">
        <v>961</v>
      </c>
      <c r="B32" s="285" t="s">
        <v>918</v>
      </c>
      <c r="C32" s="296" t="s">
        <v>961</v>
      </c>
      <c r="D32" s="285" t="s">
        <v>2919</v>
      </c>
    </row>
    <row r="33" spans="1:4">
      <c r="A33" s="281"/>
      <c r="B33" s="271"/>
      <c r="D33" s="271"/>
    </row>
    <row r="34" spans="1:4">
      <c r="A34" s="281" t="s">
        <v>962</v>
      </c>
      <c r="B34" s="285" t="s">
        <v>946</v>
      </c>
      <c r="C34" s="296" t="s">
        <v>962</v>
      </c>
      <c r="D34" s="285" t="s">
        <v>2800</v>
      </c>
    </row>
    <row r="35" spans="1:4" ht="65">
      <c r="A35" s="281"/>
      <c r="B35" s="284" t="s">
        <v>963</v>
      </c>
      <c r="D35" s="284" t="s">
        <v>2802</v>
      </c>
    </row>
    <row r="36" spans="1:4">
      <c r="A36" s="300"/>
      <c r="B36" s="301"/>
      <c r="C36" s="471"/>
      <c r="D36" s="301"/>
    </row>
    <row r="37" spans="1:4">
      <c r="A37" s="281" t="s">
        <v>2920</v>
      </c>
      <c r="B37" s="291" t="s">
        <v>944</v>
      </c>
      <c r="C37" s="296" t="s">
        <v>2920</v>
      </c>
      <c r="D37" s="291" t="s">
        <v>2803</v>
      </c>
    </row>
    <row r="38" spans="1:4" ht="65">
      <c r="A38" s="281"/>
      <c r="B38" s="299" t="s">
        <v>945</v>
      </c>
      <c r="D38" s="299" t="s">
        <v>2804</v>
      </c>
    </row>
    <row r="39" spans="1:4">
      <c r="A39" s="281"/>
      <c r="B39" s="284" t="s">
        <v>2921</v>
      </c>
      <c r="D39" s="284" t="s">
        <v>2922</v>
      </c>
    </row>
    <row r="40" spans="1:4">
      <c r="A40" s="281"/>
      <c r="B40" s="288"/>
      <c r="D40" s="288"/>
    </row>
    <row r="41" spans="1:4">
      <c r="A41" s="281">
        <v>7.5</v>
      </c>
      <c r="B41" s="282" t="s">
        <v>947</v>
      </c>
      <c r="C41" s="281">
        <v>7.5</v>
      </c>
      <c r="D41" s="287" t="s">
        <v>2729</v>
      </c>
    </row>
    <row r="42" spans="1:4">
      <c r="A42" s="281"/>
      <c r="B42" s="283" t="s">
        <v>2923</v>
      </c>
      <c r="C42" s="281"/>
      <c r="D42" s="283" t="s">
        <v>2924</v>
      </c>
    </row>
    <row r="43" spans="1:4">
      <c r="A43" s="281"/>
      <c r="B43" s="284" t="s">
        <v>2925</v>
      </c>
      <c r="C43" s="281"/>
      <c r="D43" s="284" t="s">
        <v>2926</v>
      </c>
    </row>
    <row r="44" spans="1:4">
      <c r="A44" s="281"/>
      <c r="B44" s="284" t="s">
        <v>2927</v>
      </c>
      <c r="C44" s="281"/>
      <c r="D44" s="284" t="s">
        <v>2928</v>
      </c>
    </row>
    <row r="45" spans="1:4">
      <c r="A45" s="281"/>
      <c r="B45" s="284" t="s">
        <v>2813</v>
      </c>
      <c r="C45" s="281"/>
      <c r="D45" s="284" t="s">
        <v>2814</v>
      </c>
    </row>
    <row r="46" spans="1:4">
      <c r="A46" s="281"/>
      <c r="B46" s="284" t="s">
        <v>964</v>
      </c>
      <c r="C46" s="281"/>
      <c r="D46" s="284" t="s">
        <v>2739</v>
      </c>
    </row>
    <row r="47" spans="1:4">
      <c r="A47" s="281"/>
      <c r="B47" s="284"/>
      <c r="C47" s="281"/>
      <c r="D47" s="284"/>
    </row>
    <row r="48" spans="1:4">
      <c r="A48" s="281">
        <v>7.6</v>
      </c>
      <c r="B48" s="302" t="s">
        <v>948</v>
      </c>
      <c r="C48" s="281">
        <v>7.6</v>
      </c>
      <c r="D48" s="287" t="s">
        <v>2815</v>
      </c>
    </row>
    <row r="49" spans="1:4" ht="26">
      <c r="A49" s="281"/>
      <c r="B49" s="284" t="s">
        <v>949</v>
      </c>
      <c r="C49" s="281"/>
      <c r="D49" s="284" t="s">
        <v>2929</v>
      </c>
    </row>
    <row r="50" spans="1:4">
      <c r="A50" s="281"/>
      <c r="B50" s="288"/>
      <c r="C50" s="281"/>
      <c r="D50" s="288"/>
    </row>
    <row r="51" spans="1:4">
      <c r="A51" s="281">
        <v>7.7</v>
      </c>
      <c r="B51" s="287" t="s">
        <v>915</v>
      </c>
      <c r="C51" s="281">
        <v>7.7</v>
      </c>
      <c r="D51" s="280" t="s">
        <v>2817</v>
      </c>
    </row>
    <row r="52" spans="1:4" ht="161.5" customHeight="1">
      <c r="A52" s="281"/>
      <c r="B52" s="459" t="s">
        <v>2930</v>
      </c>
      <c r="C52" s="281"/>
      <c r="D52" s="284" t="s">
        <v>2931</v>
      </c>
    </row>
    <row r="53" spans="1:4" ht="120.65" customHeight="1">
      <c r="A53" s="281"/>
      <c r="B53" s="459" t="s">
        <v>2932</v>
      </c>
      <c r="C53" s="281"/>
      <c r="D53" s="284" t="s">
        <v>2933</v>
      </c>
    </row>
    <row r="54" spans="1:4">
      <c r="A54" s="281"/>
      <c r="B54" s="284"/>
      <c r="C54" s="281"/>
      <c r="D54" s="271"/>
    </row>
    <row r="55" spans="1:4">
      <c r="A55" s="303" t="s">
        <v>965</v>
      </c>
      <c r="B55" s="287" t="s">
        <v>951</v>
      </c>
      <c r="C55" s="303" t="s">
        <v>965</v>
      </c>
      <c r="D55" s="287" t="s">
        <v>2877</v>
      </c>
    </row>
    <row r="56" spans="1:4" ht="52">
      <c r="A56" s="281"/>
      <c r="B56" s="283" t="s">
        <v>2934</v>
      </c>
      <c r="C56" s="281"/>
      <c r="D56" s="283" t="s">
        <v>2935</v>
      </c>
    </row>
    <row r="57" spans="1:4">
      <c r="A57" s="281"/>
      <c r="B57" s="288"/>
      <c r="C57" s="281"/>
      <c r="D57" s="468"/>
    </row>
    <row r="58" spans="1:4" ht="53.5" customHeight="1">
      <c r="A58" s="281">
        <v>7.9</v>
      </c>
      <c r="B58" s="287" t="s">
        <v>952</v>
      </c>
      <c r="C58" s="281">
        <v>7.9</v>
      </c>
      <c r="D58" s="287" t="s">
        <v>2883</v>
      </c>
    </row>
    <row r="59" spans="1:4" ht="33.65" customHeight="1">
      <c r="A59" s="281"/>
      <c r="B59" s="283" t="s">
        <v>953</v>
      </c>
      <c r="C59" s="281"/>
      <c r="D59" s="283" t="s">
        <v>2884</v>
      </c>
    </row>
    <row r="60" spans="1:4" ht="61.5" customHeight="1">
      <c r="A60" s="281"/>
      <c r="B60" s="284" t="s">
        <v>2936</v>
      </c>
      <c r="C60" s="281"/>
      <c r="D60" s="284" t="s">
        <v>2937</v>
      </c>
    </row>
    <row r="61" spans="1:4">
      <c r="A61" s="281"/>
      <c r="B61" s="288"/>
      <c r="C61" s="281"/>
      <c r="D61" s="468"/>
    </row>
    <row r="62" spans="1:4">
      <c r="A62" s="281" t="s">
        <v>967</v>
      </c>
      <c r="B62" s="287" t="s">
        <v>954</v>
      </c>
      <c r="C62" s="281" t="s">
        <v>967</v>
      </c>
      <c r="D62" s="287" t="s">
        <v>2887</v>
      </c>
    </row>
    <row r="63" spans="1:4" ht="47.5" customHeight="1">
      <c r="A63" s="281"/>
      <c r="B63" s="283" t="s">
        <v>955</v>
      </c>
      <c r="C63" s="281"/>
      <c r="D63" s="283" t="s">
        <v>2938</v>
      </c>
    </row>
    <row r="64" spans="1:4">
      <c r="A64" s="281"/>
      <c r="B64" s="288"/>
      <c r="C64" s="281"/>
      <c r="D64" s="288"/>
    </row>
    <row r="65" spans="1:4">
      <c r="A65" s="281">
        <v>7.11</v>
      </c>
      <c r="B65" s="287" t="s">
        <v>956</v>
      </c>
      <c r="C65" s="281">
        <v>7.11</v>
      </c>
      <c r="D65" s="280" t="s">
        <v>2743</v>
      </c>
    </row>
    <row r="66" spans="1:4" ht="26">
      <c r="A66" s="281"/>
      <c r="B66" s="283" t="s">
        <v>957</v>
      </c>
      <c r="C66" s="281"/>
      <c r="D66" s="283" t="s">
        <v>2744</v>
      </c>
    </row>
    <row r="67" spans="1:4">
      <c r="A67" s="281" t="s">
        <v>926</v>
      </c>
      <c r="B67" s="285" t="s">
        <v>927</v>
      </c>
      <c r="C67" s="281" t="s">
        <v>926</v>
      </c>
      <c r="D67" s="285" t="s">
        <v>2745</v>
      </c>
    </row>
    <row r="68" spans="1:4">
      <c r="A68" s="294"/>
      <c r="B68" s="284" t="s">
        <v>633</v>
      </c>
      <c r="C68" s="294"/>
      <c r="D68" s="284" t="s">
        <v>634</v>
      </c>
    </row>
    <row r="69" spans="1:4">
      <c r="A69" s="294"/>
      <c r="B69" s="284"/>
      <c r="C69" s="294"/>
      <c r="D69" s="284"/>
    </row>
    <row r="70" spans="1:4">
      <c r="A70" s="294"/>
      <c r="B70" s="284"/>
      <c r="C70" s="294"/>
      <c r="D70" s="301"/>
    </row>
    <row r="71" spans="1:4">
      <c r="A71" s="295"/>
      <c r="B71" s="288"/>
      <c r="C71" s="295"/>
      <c r="D71" s="472"/>
    </row>
  </sheetData>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dimension ref="A1:D85"/>
  <sheetViews>
    <sheetView view="pageBreakPreview" zoomScaleNormal="100" workbookViewId="0"/>
  </sheetViews>
  <sheetFormatPr defaultColWidth="9" defaultRowHeight="13"/>
  <cols>
    <col min="1" max="1" width="7.1796875" style="296" customWidth="1"/>
    <col min="2" max="2" width="75.54296875" style="297" customWidth="1"/>
    <col min="3" max="3" width="7.1796875" style="296" customWidth="1"/>
    <col min="4" max="4" width="75.54296875" style="297" customWidth="1"/>
    <col min="5" max="256" width="9" style="201"/>
    <col min="257" max="257" width="7.1796875" style="201" customWidth="1"/>
    <col min="258" max="258" width="75.54296875" style="201" customWidth="1"/>
    <col min="259" max="259" width="7.1796875" style="201" customWidth="1"/>
    <col min="260" max="260" width="75.54296875" style="201" customWidth="1"/>
    <col min="261" max="512" width="9" style="201"/>
    <col min="513" max="513" width="7.1796875" style="201" customWidth="1"/>
    <col min="514" max="514" width="75.54296875" style="201" customWidth="1"/>
    <col min="515" max="515" width="7.1796875" style="201" customWidth="1"/>
    <col min="516" max="516" width="75.54296875" style="201" customWidth="1"/>
    <col min="517" max="768" width="9" style="201"/>
    <col min="769" max="769" width="7.1796875" style="201" customWidth="1"/>
    <col min="770" max="770" width="75.54296875" style="201" customWidth="1"/>
    <col min="771" max="771" width="7.1796875" style="201" customWidth="1"/>
    <col min="772" max="772" width="75.54296875" style="201" customWidth="1"/>
    <col min="773" max="1024" width="9" style="201"/>
    <col min="1025" max="1025" width="7.1796875" style="201" customWidth="1"/>
    <col min="1026" max="1026" width="75.54296875" style="201" customWidth="1"/>
    <col min="1027" max="1027" width="7.1796875" style="201" customWidth="1"/>
    <col min="1028" max="1028" width="75.54296875" style="201" customWidth="1"/>
    <col min="1029" max="1280" width="9" style="201"/>
    <col min="1281" max="1281" width="7.1796875" style="201" customWidth="1"/>
    <col min="1282" max="1282" width="75.54296875" style="201" customWidth="1"/>
    <col min="1283" max="1283" width="7.1796875" style="201" customWidth="1"/>
    <col min="1284" max="1284" width="75.54296875" style="201" customWidth="1"/>
    <col min="1285" max="1536" width="9" style="201"/>
    <col min="1537" max="1537" width="7.1796875" style="201" customWidth="1"/>
    <col min="1538" max="1538" width="75.54296875" style="201" customWidth="1"/>
    <col min="1539" max="1539" width="7.1796875" style="201" customWidth="1"/>
    <col min="1540" max="1540" width="75.54296875" style="201" customWidth="1"/>
    <col min="1541" max="1792" width="9" style="201"/>
    <col min="1793" max="1793" width="7.1796875" style="201" customWidth="1"/>
    <col min="1794" max="1794" width="75.54296875" style="201" customWidth="1"/>
    <col min="1795" max="1795" width="7.1796875" style="201" customWidth="1"/>
    <col min="1796" max="1796" width="75.54296875" style="201" customWidth="1"/>
    <col min="1797" max="2048" width="9" style="201"/>
    <col min="2049" max="2049" width="7.1796875" style="201" customWidth="1"/>
    <col min="2050" max="2050" width="75.54296875" style="201" customWidth="1"/>
    <col min="2051" max="2051" width="7.1796875" style="201" customWidth="1"/>
    <col min="2052" max="2052" width="75.54296875" style="201" customWidth="1"/>
    <col min="2053" max="2304" width="9" style="201"/>
    <col min="2305" max="2305" width="7.1796875" style="201" customWidth="1"/>
    <col min="2306" max="2306" width="75.54296875" style="201" customWidth="1"/>
    <col min="2307" max="2307" width="7.1796875" style="201" customWidth="1"/>
    <col min="2308" max="2308" width="75.54296875" style="201" customWidth="1"/>
    <col min="2309" max="2560" width="9" style="201"/>
    <col min="2561" max="2561" width="7.1796875" style="201" customWidth="1"/>
    <col min="2562" max="2562" width="75.54296875" style="201" customWidth="1"/>
    <col min="2563" max="2563" width="7.1796875" style="201" customWidth="1"/>
    <col min="2564" max="2564" width="75.54296875" style="201" customWidth="1"/>
    <col min="2565" max="2816" width="9" style="201"/>
    <col min="2817" max="2817" width="7.1796875" style="201" customWidth="1"/>
    <col min="2818" max="2818" width="75.54296875" style="201" customWidth="1"/>
    <col min="2819" max="2819" width="7.1796875" style="201" customWidth="1"/>
    <col min="2820" max="2820" width="75.54296875" style="201" customWidth="1"/>
    <col min="2821" max="3072" width="9" style="201"/>
    <col min="3073" max="3073" width="7.1796875" style="201" customWidth="1"/>
    <col min="3074" max="3074" width="75.54296875" style="201" customWidth="1"/>
    <col min="3075" max="3075" width="7.1796875" style="201" customWidth="1"/>
    <col min="3076" max="3076" width="75.54296875" style="201" customWidth="1"/>
    <col min="3077" max="3328" width="9" style="201"/>
    <col min="3329" max="3329" width="7.1796875" style="201" customWidth="1"/>
    <col min="3330" max="3330" width="75.54296875" style="201" customWidth="1"/>
    <col min="3331" max="3331" width="7.1796875" style="201" customWidth="1"/>
    <col min="3332" max="3332" width="75.54296875" style="201" customWidth="1"/>
    <col min="3333" max="3584" width="9" style="201"/>
    <col min="3585" max="3585" width="7.1796875" style="201" customWidth="1"/>
    <col min="3586" max="3586" width="75.54296875" style="201" customWidth="1"/>
    <col min="3587" max="3587" width="7.1796875" style="201" customWidth="1"/>
    <col min="3588" max="3588" width="75.54296875" style="201" customWidth="1"/>
    <col min="3589" max="3840" width="9" style="201"/>
    <col min="3841" max="3841" width="7.1796875" style="201" customWidth="1"/>
    <col min="3842" max="3842" width="75.54296875" style="201" customWidth="1"/>
    <col min="3843" max="3843" width="7.1796875" style="201" customWidth="1"/>
    <col min="3844" max="3844" width="75.54296875" style="201" customWidth="1"/>
    <col min="3845" max="4096" width="9" style="201"/>
    <col min="4097" max="4097" width="7.1796875" style="201" customWidth="1"/>
    <col min="4098" max="4098" width="75.54296875" style="201" customWidth="1"/>
    <col min="4099" max="4099" width="7.1796875" style="201" customWidth="1"/>
    <col min="4100" max="4100" width="75.54296875" style="201" customWidth="1"/>
    <col min="4101" max="4352" width="9" style="201"/>
    <col min="4353" max="4353" width="7.1796875" style="201" customWidth="1"/>
    <col min="4354" max="4354" width="75.54296875" style="201" customWidth="1"/>
    <col min="4355" max="4355" width="7.1796875" style="201" customWidth="1"/>
    <col min="4356" max="4356" width="75.54296875" style="201" customWidth="1"/>
    <col min="4357" max="4608" width="9" style="201"/>
    <col min="4609" max="4609" width="7.1796875" style="201" customWidth="1"/>
    <col min="4610" max="4610" width="75.54296875" style="201" customWidth="1"/>
    <col min="4611" max="4611" width="7.1796875" style="201" customWidth="1"/>
    <col min="4612" max="4612" width="75.54296875" style="201" customWidth="1"/>
    <col min="4613" max="4864" width="9" style="201"/>
    <col min="4865" max="4865" width="7.1796875" style="201" customWidth="1"/>
    <col min="4866" max="4866" width="75.54296875" style="201" customWidth="1"/>
    <col min="4867" max="4867" width="7.1796875" style="201" customWidth="1"/>
    <col min="4868" max="4868" width="75.54296875" style="201" customWidth="1"/>
    <col min="4869" max="5120" width="9" style="201"/>
    <col min="5121" max="5121" width="7.1796875" style="201" customWidth="1"/>
    <col min="5122" max="5122" width="75.54296875" style="201" customWidth="1"/>
    <col min="5123" max="5123" width="7.1796875" style="201" customWidth="1"/>
    <col min="5124" max="5124" width="75.54296875" style="201" customWidth="1"/>
    <col min="5125" max="5376" width="9" style="201"/>
    <col min="5377" max="5377" width="7.1796875" style="201" customWidth="1"/>
    <col min="5378" max="5378" width="75.54296875" style="201" customWidth="1"/>
    <col min="5379" max="5379" width="7.1796875" style="201" customWidth="1"/>
    <col min="5380" max="5380" width="75.54296875" style="201" customWidth="1"/>
    <col min="5381" max="5632" width="9" style="201"/>
    <col min="5633" max="5633" width="7.1796875" style="201" customWidth="1"/>
    <col min="5634" max="5634" width="75.54296875" style="201" customWidth="1"/>
    <col min="5635" max="5635" width="7.1796875" style="201" customWidth="1"/>
    <col min="5636" max="5636" width="75.54296875" style="201" customWidth="1"/>
    <col min="5637" max="5888" width="9" style="201"/>
    <col min="5889" max="5889" width="7.1796875" style="201" customWidth="1"/>
    <col min="5890" max="5890" width="75.54296875" style="201" customWidth="1"/>
    <col min="5891" max="5891" width="7.1796875" style="201" customWidth="1"/>
    <col min="5892" max="5892" width="75.54296875" style="201" customWidth="1"/>
    <col min="5893" max="6144" width="9" style="201"/>
    <col min="6145" max="6145" width="7.1796875" style="201" customWidth="1"/>
    <col min="6146" max="6146" width="75.54296875" style="201" customWidth="1"/>
    <col min="6147" max="6147" width="7.1796875" style="201" customWidth="1"/>
    <col min="6148" max="6148" width="75.54296875" style="201" customWidth="1"/>
    <col min="6149" max="6400" width="9" style="201"/>
    <col min="6401" max="6401" width="7.1796875" style="201" customWidth="1"/>
    <col min="6402" max="6402" width="75.54296875" style="201" customWidth="1"/>
    <col min="6403" max="6403" width="7.1796875" style="201" customWidth="1"/>
    <col min="6404" max="6404" width="75.54296875" style="201" customWidth="1"/>
    <col min="6405" max="6656" width="9" style="201"/>
    <col min="6657" max="6657" width="7.1796875" style="201" customWidth="1"/>
    <col min="6658" max="6658" width="75.54296875" style="201" customWidth="1"/>
    <col min="6659" max="6659" width="7.1796875" style="201" customWidth="1"/>
    <col min="6660" max="6660" width="75.54296875" style="201" customWidth="1"/>
    <col min="6661" max="6912" width="9" style="201"/>
    <col min="6913" max="6913" width="7.1796875" style="201" customWidth="1"/>
    <col min="6914" max="6914" width="75.54296875" style="201" customWidth="1"/>
    <col min="6915" max="6915" width="7.1796875" style="201" customWidth="1"/>
    <col min="6916" max="6916" width="75.54296875" style="201" customWidth="1"/>
    <col min="6917" max="7168" width="9" style="201"/>
    <col min="7169" max="7169" width="7.1796875" style="201" customWidth="1"/>
    <col min="7170" max="7170" width="75.54296875" style="201" customWidth="1"/>
    <col min="7171" max="7171" width="7.1796875" style="201" customWidth="1"/>
    <col min="7172" max="7172" width="75.54296875" style="201" customWidth="1"/>
    <col min="7173" max="7424" width="9" style="201"/>
    <col min="7425" max="7425" width="7.1796875" style="201" customWidth="1"/>
    <col min="7426" max="7426" width="75.54296875" style="201" customWidth="1"/>
    <col min="7427" max="7427" width="7.1796875" style="201" customWidth="1"/>
    <col min="7428" max="7428" width="75.54296875" style="201" customWidth="1"/>
    <col min="7429" max="7680" width="9" style="201"/>
    <col min="7681" max="7681" width="7.1796875" style="201" customWidth="1"/>
    <col min="7682" max="7682" width="75.54296875" style="201" customWidth="1"/>
    <col min="7683" max="7683" width="7.1796875" style="201" customWidth="1"/>
    <col min="7684" max="7684" width="75.54296875" style="201" customWidth="1"/>
    <col min="7685" max="7936" width="9" style="201"/>
    <col min="7937" max="7937" width="7.1796875" style="201" customWidth="1"/>
    <col min="7938" max="7938" width="75.54296875" style="201" customWidth="1"/>
    <col min="7939" max="7939" width="7.1796875" style="201" customWidth="1"/>
    <col min="7940" max="7940" width="75.54296875" style="201" customWidth="1"/>
    <col min="7941" max="8192" width="9" style="201"/>
    <col min="8193" max="8193" width="7.1796875" style="201" customWidth="1"/>
    <col min="8194" max="8194" width="75.54296875" style="201" customWidth="1"/>
    <col min="8195" max="8195" width="7.1796875" style="201" customWidth="1"/>
    <col min="8196" max="8196" width="75.54296875" style="201" customWidth="1"/>
    <col min="8197" max="8448" width="9" style="201"/>
    <col min="8449" max="8449" width="7.1796875" style="201" customWidth="1"/>
    <col min="8450" max="8450" width="75.54296875" style="201" customWidth="1"/>
    <col min="8451" max="8451" width="7.1796875" style="201" customWidth="1"/>
    <col min="8452" max="8452" width="75.54296875" style="201" customWidth="1"/>
    <col min="8453" max="8704" width="9" style="201"/>
    <col min="8705" max="8705" width="7.1796875" style="201" customWidth="1"/>
    <col min="8706" max="8706" width="75.54296875" style="201" customWidth="1"/>
    <col min="8707" max="8707" width="7.1796875" style="201" customWidth="1"/>
    <col min="8708" max="8708" width="75.54296875" style="201" customWidth="1"/>
    <col min="8709" max="8960" width="9" style="201"/>
    <col min="8961" max="8961" width="7.1796875" style="201" customWidth="1"/>
    <col min="8962" max="8962" width="75.54296875" style="201" customWidth="1"/>
    <col min="8963" max="8963" width="7.1796875" style="201" customWidth="1"/>
    <col min="8964" max="8964" width="75.54296875" style="201" customWidth="1"/>
    <col min="8965" max="9216" width="9" style="201"/>
    <col min="9217" max="9217" width="7.1796875" style="201" customWidth="1"/>
    <col min="9218" max="9218" width="75.54296875" style="201" customWidth="1"/>
    <col min="9219" max="9219" width="7.1796875" style="201" customWidth="1"/>
    <col min="9220" max="9220" width="75.54296875" style="201" customWidth="1"/>
    <col min="9221" max="9472" width="9" style="201"/>
    <col min="9473" max="9473" width="7.1796875" style="201" customWidth="1"/>
    <col min="9474" max="9474" width="75.54296875" style="201" customWidth="1"/>
    <col min="9475" max="9475" width="7.1796875" style="201" customWidth="1"/>
    <col min="9476" max="9476" width="75.54296875" style="201" customWidth="1"/>
    <col min="9477" max="9728" width="9" style="201"/>
    <col min="9729" max="9729" width="7.1796875" style="201" customWidth="1"/>
    <col min="9730" max="9730" width="75.54296875" style="201" customWidth="1"/>
    <col min="9731" max="9731" width="7.1796875" style="201" customWidth="1"/>
    <col min="9732" max="9732" width="75.54296875" style="201" customWidth="1"/>
    <col min="9733" max="9984" width="9" style="201"/>
    <col min="9985" max="9985" width="7.1796875" style="201" customWidth="1"/>
    <col min="9986" max="9986" width="75.54296875" style="201" customWidth="1"/>
    <col min="9987" max="9987" width="7.1796875" style="201" customWidth="1"/>
    <col min="9988" max="9988" width="75.54296875" style="201" customWidth="1"/>
    <col min="9989" max="10240" width="9" style="201"/>
    <col min="10241" max="10241" width="7.1796875" style="201" customWidth="1"/>
    <col min="10242" max="10242" width="75.54296875" style="201" customWidth="1"/>
    <col min="10243" max="10243" width="7.1796875" style="201" customWidth="1"/>
    <col min="10244" max="10244" width="75.54296875" style="201" customWidth="1"/>
    <col min="10245" max="10496" width="9" style="201"/>
    <col min="10497" max="10497" width="7.1796875" style="201" customWidth="1"/>
    <col min="10498" max="10498" width="75.54296875" style="201" customWidth="1"/>
    <col min="10499" max="10499" width="7.1796875" style="201" customWidth="1"/>
    <col min="10500" max="10500" width="75.54296875" style="201" customWidth="1"/>
    <col min="10501" max="10752" width="9" style="201"/>
    <col min="10753" max="10753" width="7.1796875" style="201" customWidth="1"/>
    <col min="10754" max="10754" width="75.54296875" style="201" customWidth="1"/>
    <col min="10755" max="10755" width="7.1796875" style="201" customWidth="1"/>
    <col min="10756" max="10756" width="75.54296875" style="201" customWidth="1"/>
    <col min="10757" max="11008" width="9" style="201"/>
    <col min="11009" max="11009" width="7.1796875" style="201" customWidth="1"/>
    <col min="11010" max="11010" width="75.54296875" style="201" customWidth="1"/>
    <col min="11011" max="11011" width="7.1796875" style="201" customWidth="1"/>
    <col min="11012" max="11012" width="75.54296875" style="201" customWidth="1"/>
    <col min="11013" max="11264" width="9" style="201"/>
    <col min="11265" max="11265" width="7.1796875" style="201" customWidth="1"/>
    <col min="11266" max="11266" width="75.54296875" style="201" customWidth="1"/>
    <col min="11267" max="11267" width="7.1796875" style="201" customWidth="1"/>
    <col min="11268" max="11268" width="75.54296875" style="201" customWidth="1"/>
    <col min="11269" max="11520" width="9" style="201"/>
    <col min="11521" max="11521" width="7.1796875" style="201" customWidth="1"/>
    <col min="11522" max="11522" width="75.54296875" style="201" customWidth="1"/>
    <col min="11523" max="11523" width="7.1796875" style="201" customWidth="1"/>
    <col min="11524" max="11524" width="75.54296875" style="201" customWidth="1"/>
    <col min="11525" max="11776" width="9" style="201"/>
    <col min="11777" max="11777" width="7.1796875" style="201" customWidth="1"/>
    <col min="11778" max="11778" width="75.54296875" style="201" customWidth="1"/>
    <col min="11779" max="11779" width="7.1796875" style="201" customWidth="1"/>
    <col min="11780" max="11780" width="75.54296875" style="201" customWidth="1"/>
    <col min="11781" max="12032" width="9" style="201"/>
    <col min="12033" max="12033" width="7.1796875" style="201" customWidth="1"/>
    <col min="12034" max="12034" width="75.54296875" style="201" customWidth="1"/>
    <col min="12035" max="12035" width="7.1796875" style="201" customWidth="1"/>
    <col min="12036" max="12036" width="75.54296875" style="201" customWidth="1"/>
    <col min="12037" max="12288" width="9" style="201"/>
    <col min="12289" max="12289" width="7.1796875" style="201" customWidth="1"/>
    <col min="12290" max="12290" width="75.54296875" style="201" customWidth="1"/>
    <col min="12291" max="12291" width="7.1796875" style="201" customWidth="1"/>
    <col min="12292" max="12292" width="75.54296875" style="201" customWidth="1"/>
    <col min="12293" max="12544" width="9" style="201"/>
    <col min="12545" max="12545" width="7.1796875" style="201" customWidth="1"/>
    <col min="12546" max="12546" width="75.54296875" style="201" customWidth="1"/>
    <col min="12547" max="12547" width="7.1796875" style="201" customWidth="1"/>
    <col min="12548" max="12548" width="75.54296875" style="201" customWidth="1"/>
    <col min="12549" max="12800" width="9" style="201"/>
    <col min="12801" max="12801" width="7.1796875" style="201" customWidth="1"/>
    <col min="12802" max="12802" width="75.54296875" style="201" customWidth="1"/>
    <col min="12803" max="12803" width="7.1796875" style="201" customWidth="1"/>
    <col min="12804" max="12804" width="75.54296875" style="201" customWidth="1"/>
    <col min="12805" max="13056" width="9" style="201"/>
    <col min="13057" max="13057" width="7.1796875" style="201" customWidth="1"/>
    <col min="13058" max="13058" width="75.54296875" style="201" customWidth="1"/>
    <col min="13059" max="13059" width="7.1796875" style="201" customWidth="1"/>
    <col min="13060" max="13060" width="75.54296875" style="201" customWidth="1"/>
    <col min="13061" max="13312" width="9" style="201"/>
    <col min="13313" max="13313" width="7.1796875" style="201" customWidth="1"/>
    <col min="13314" max="13314" width="75.54296875" style="201" customWidth="1"/>
    <col min="13315" max="13315" width="7.1796875" style="201" customWidth="1"/>
    <col min="13316" max="13316" width="75.54296875" style="201" customWidth="1"/>
    <col min="13317" max="13568" width="9" style="201"/>
    <col min="13569" max="13569" width="7.1796875" style="201" customWidth="1"/>
    <col min="13570" max="13570" width="75.54296875" style="201" customWidth="1"/>
    <col min="13571" max="13571" width="7.1796875" style="201" customWidth="1"/>
    <col min="13572" max="13572" width="75.54296875" style="201" customWidth="1"/>
    <col min="13573" max="13824" width="9" style="201"/>
    <col min="13825" max="13825" width="7.1796875" style="201" customWidth="1"/>
    <col min="13826" max="13826" width="75.54296875" style="201" customWidth="1"/>
    <col min="13827" max="13827" width="7.1796875" style="201" customWidth="1"/>
    <col min="13828" max="13828" width="75.54296875" style="201" customWidth="1"/>
    <col min="13829" max="14080" width="9" style="201"/>
    <col min="14081" max="14081" width="7.1796875" style="201" customWidth="1"/>
    <col min="14082" max="14082" width="75.54296875" style="201" customWidth="1"/>
    <col min="14083" max="14083" width="7.1796875" style="201" customWidth="1"/>
    <col min="14084" max="14084" width="75.54296875" style="201" customWidth="1"/>
    <col min="14085" max="14336" width="9" style="201"/>
    <col min="14337" max="14337" width="7.1796875" style="201" customWidth="1"/>
    <col min="14338" max="14338" width="75.54296875" style="201" customWidth="1"/>
    <col min="14339" max="14339" width="7.1796875" style="201" customWidth="1"/>
    <col min="14340" max="14340" width="75.54296875" style="201" customWidth="1"/>
    <col min="14341" max="14592" width="9" style="201"/>
    <col min="14593" max="14593" width="7.1796875" style="201" customWidth="1"/>
    <col min="14594" max="14594" width="75.54296875" style="201" customWidth="1"/>
    <col min="14595" max="14595" width="7.1796875" style="201" customWidth="1"/>
    <col min="14596" max="14596" width="75.54296875" style="201" customWidth="1"/>
    <col min="14597" max="14848" width="9" style="201"/>
    <col min="14849" max="14849" width="7.1796875" style="201" customWidth="1"/>
    <col min="14850" max="14850" width="75.54296875" style="201" customWidth="1"/>
    <col min="14851" max="14851" width="7.1796875" style="201" customWidth="1"/>
    <col min="14852" max="14852" width="75.54296875" style="201" customWidth="1"/>
    <col min="14853" max="15104" width="9" style="201"/>
    <col min="15105" max="15105" width="7.1796875" style="201" customWidth="1"/>
    <col min="15106" max="15106" width="75.54296875" style="201" customWidth="1"/>
    <col min="15107" max="15107" width="7.1796875" style="201" customWidth="1"/>
    <col min="15108" max="15108" width="75.54296875" style="201" customWidth="1"/>
    <col min="15109" max="15360" width="9" style="201"/>
    <col min="15361" max="15361" width="7.1796875" style="201" customWidth="1"/>
    <col min="15362" max="15362" width="75.54296875" style="201" customWidth="1"/>
    <col min="15363" max="15363" width="7.1796875" style="201" customWidth="1"/>
    <col min="15364" max="15364" width="75.54296875" style="201" customWidth="1"/>
    <col min="15365" max="15616" width="9" style="201"/>
    <col min="15617" max="15617" width="7.1796875" style="201" customWidth="1"/>
    <col min="15618" max="15618" width="75.54296875" style="201" customWidth="1"/>
    <col min="15619" max="15619" width="7.1796875" style="201" customWidth="1"/>
    <col min="15620" max="15620" width="75.54296875" style="201" customWidth="1"/>
    <col min="15621" max="15872" width="9" style="201"/>
    <col min="15873" max="15873" width="7.1796875" style="201" customWidth="1"/>
    <col min="15874" max="15874" width="75.54296875" style="201" customWidth="1"/>
    <col min="15875" max="15875" width="7.1796875" style="201" customWidth="1"/>
    <col min="15876" max="15876" width="75.54296875" style="201" customWidth="1"/>
    <col min="15877" max="16128" width="9" style="201"/>
    <col min="16129" max="16129" width="7.1796875" style="201" customWidth="1"/>
    <col min="16130" max="16130" width="75.54296875" style="201" customWidth="1"/>
    <col min="16131" max="16131" width="7.1796875" style="201" customWidth="1"/>
    <col min="16132" max="16132" width="75.54296875" style="201" customWidth="1"/>
    <col min="16133" max="16384" width="9" style="201"/>
  </cols>
  <sheetData>
    <row r="1" spans="1:4" ht="25.5">
      <c r="A1" s="279">
        <v>8</v>
      </c>
      <c r="B1" s="280" t="s">
        <v>969</v>
      </c>
      <c r="C1" s="279">
        <v>8</v>
      </c>
      <c r="D1" s="254" t="s">
        <v>903</v>
      </c>
    </row>
    <row r="2" spans="1:4">
      <c r="A2" s="281">
        <v>8.1</v>
      </c>
      <c r="B2" s="282" t="s">
        <v>937</v>
      </c>
      <c r="C2" s="281">
        <v>8.1</v>
      </c>
      <c r="D2" s="282"/>
    </row>
    <row r="3" spans="1:4">
      <c r="A3" s="281"/>
      <c r="B3" s="283"/>
      <c r="C3" s="281"/>
      <c r="D3" s="283"/>
    </row>
    <row r="4" spans="1:4">
      <c r="A4" s="281"/>
      <c r="B4" s="258" t="s">
        <v>906</v>
      </c>
      <c r="C4" s="281"/>
      <c r="D4" s="285" t="s">
        <v>2775</v>
      </c>
    </row>
    <row r="5" spans="1:4" ht="91">
      <c r="A5" s="281"/>
      <c r="B5" s="259" t="s">
        <v>3420</v>
      </c>
      <c r="C5" s="281"/>
      <c r="D5" s="284" t="s">
        <v>3419</v>
      </c>
    </row>
    <row r="6" spans="1:4">
      <c r="A6" s="281"/>
      <c r="B6" s="259" t="s">
        <v>3319</v>
      </c>
      <c r="C6" s="281"/>
      <c r="D6" s="259" t="s">
        <v>3319</v>
      </c>
    </row>
    <row r="7" spans="1:4" ht="26">
      <c r="A7" s="281"/>
      <c r="B7" s="259" t="s">
        <v>3313</v>
      </c>
      <c r="C7" s="281"/>
      <c r="D7" s="259" t="s">
        <v>3313</v>
      </c>
    </row>
    <row r="8" spans="1:4">
      <c r="A8" s="281"/>
      <c r="B8" s="259" t="s">
        <v>3418</v>
      </c>
      <c r="C8" s="281"/>
      <c r="D8" s="259" t="s">
        <v>3418</v>
      </c>
    </row>
    <row r="9" spans="1:4" ht="26">
      <c r="A9" s="281"/>
      <c r="B9" s="259" t="s">
        <v>3314</v>
      </c>
      <c r="C9" s="281"/>
      <c r="D9" s="259" t="s">
        <v>3314</v>
      </c>
    </row>
    <row r="10" spans="1:4">
      <c r="A10" s="281"/>
      <c r="B10" s="259" t="s">
        <v>3315</v>
      </c>
      <c r="C10" s="281"/>
      <c r="D10" s="259" t="s">
        <v>3315</v>
      </c>
    </row>
    <row r="11" spans="1:4" ht="26">
      <c r="A11" s="281"/>
      <c r="B11" s="259" t="s">
        <v>3317</v>
      </c>
      <c r="C11" s="281"/>
      <c r="D11" s="259" t="s">
        <v>3317</v>
      </c>
    </row>
    <row r="12" spans="1:4">
      <c r="A12" s="281"/>
      <c r="B12" s="259" t="s">
        <v>3316</v>
      </c>
      <c r="C12" s="281"/>
      <c r="D12" s="259" t="s">
        <v>3316</v>
      </c>
    </row>
    <row r="13" spans="1:4">
      <c r="A13" s="281"/>
      <c r="B13" s="259" t="s">
        <v>3318</v>
      </c>
      <c r="C13" s="281"/>
      <c r="D13" s="259" t="s">
        <v>3318</v>
      </c>
    </row>
    <row r="14" spans="1:4">
      <c r="A14" s="281"/>
      <c r="B14" s="259"/>
      <c r="C14" s="281"/>
      <c r="D14" s="259"/>
    </row>
    <row r="15" spans="1:4">
      <c r="A15" s="281" t="s">
        <v>970</v>
      </c>
      <c r="B15" s="201" t="s">
        <v>3421</v>
      </c>
      <c r="C15" s="281" t="s">
        <v>970</v>
      </c>
      <c r="D15" s="284" t="s">
        <v>2905</v>
      </c>
    </row>
    <row r="16" spans="1:4">
      <c r="A16" s="281"/>
      <c r="B16" s="201"/>
      <c r="C16" s="281"/>
      <c r="D16" s="284"/>
    </row>
    <row r="17" spans="1:4">
      <c r="A17" s="281" t="s">
        <v>971</v>
      </c>
      <c r="B17" s="201" t="s">
        <v>3422</v>
      </c>
      <c r="C17" s="281" t="s">
        <v>971</v>
      </c>
      <c r="D17" s="284" t="s">
        <v>2907</v>
      </c>
    </row>
    <row r="18" spans="1:4">
      <c r="A18" s="281"/>
      <c r="B18" s="288"/>
      <c r="C18" s="281"/>
      <c r="D18" s="288"/>
    </row>
    <row r="19" spans="1:4">
      <c r="A19" s="281">
        <v>8.1999999999999993</v>
      </c>
      <c r="B19" s="287" t="s">
        <v>938</v>
      </c>
      <c r="C19" s="281">
        <v>8.1999999999999993</v>
      </c>
      <c r="D19" s="287"/>
    </row>
    <row r="20" spans="1:4" ht="54.75" customHeight="1">
      <c r="A20" s="281"/>
      <c r="B20" s="283" t="s">
        <v>2789</v>
      </c>
      <c r="C20" s="281"/>
      <c r="D20" s="283" t="s">
        <v>2908</v>
      </c>
    </row>
    <row r="21" spans="1:4" ht="15" customHeight="1">
      <c r="A21" s="281"/>
      <c r="B21" s="286"/>
      <c r="C21" s="281"/>
      <c r="D21" s="286"/>
    </row>
    <row r="22" spans="1:4">
      <c r="A22" s="281"/>
      <c r="B22" s="288"/>
      <c r="C22" s="281"/>
      <c r="D22" s="288"/>
    </row>
    <row r="23" spans="1:4">
      <c r="A23" s="281">
        <v>8.3000000000000007</v>
      </c>
      <c r="B23" s="287" t="s">
        <v>939</v>
      </c>
      <c r="C23" s="281">
        <v>8.3000000000000007</v>
      </c>
      <c r="D23" s="287"/>
    </row>
    <row r="24" spans="1:4">
      <c r="A24" s="281"/>
      <c r="B24" s="289" t="s">
        <v>940</v>
      </c>
      <c r="C24" s="281"/>
      <c r="D24" s="289"/>
    </row>
    <row r="25" spans="1:4" ht="91">
      <c r="A25" s="281"/>
      <c r="B25" s="284" t="s">
        <v>2909</v>
      </c>
      <c r="C25" s="281"/>
      <c r="D25" s="284" t="s">
        <v>2910</v>
      </c>
    </row>
    <row r="26" spans="1:4" ht="52">
      <c r="A26" s="281"/>
      <c r="B26" s="284" t="s">
        <v>3320</v>
      </c>
      <c r="C26" s="281"/>
      <c r="D26" s="284" t="s">
        <v>3322</v>
      </c>
    </row>
    <row r="27" spans="1:4">
      <c r="A27" s="281"/>
      <c r="B27" s="284" t="s">
        <v>941</v>
      </c>
      <c r="C27" s="281"/>
      <c r="D27" s="284"/>
    </row>
    <row r="28" spans="1:4">
      <c r="A28" s="281"/>
      <c r="B28" s="284"/>
      <c r="C28" s="281"/>
      <c r="D28" s="284"/>
    </row>
    <row r="29" spans="1:4">
      <c r="A29" s="281" t="s">
        <v>972</v>
      </c>
      <c r="B29" s="285" t="s">
        <v>910</v>
      </c>
      <c r="C29" s="281" t="s">
        <v>972</v>
      </c>
      <c r="D29" s="285" t="s">
        <v>2797</v>
      </c>
    </row>
    <row r="30" spans="1:4">
      <c r="A30" s="281"/>
      <c r="B30" s="284" t="s">
        <v>3321</v>
      </c>
      <c r="C30" s="281"/>
      <c r="D30" s="284" t="s">
        <v>3321</v>
      </c>
    </row>
    <row r="31" spans="1:4">
      <c r="A31" s="281"/>
      <c r="B31" s="288"/>
      <c r="C31" s="281"/>
      <c r="D31" s="288"/>
    </row>
    <row r="32" spans="1:4">
      <c r="A32" s="281">
        <v>8.4</v>
      </c>
      <c r="B32" s="287" t="s">
        <v>916</v>
      </c>
      <c r="C32" s="281">
        <v>8.4</v>
      </c>
      <c r="D32" s="287"/>
    </row>
    <row r="33" spans="1:4" ht="143">
      <c r="A33" s="281" t="s">
        <v>973</v>
      </c>
      <c r="B33" s="258" t="s">
        <v>917</v>
      </c>
      <c r="C33" s="281" t="s">
        <v>973</v>
      </c>
      <c r="D33" s="289" t="s">
        <v>2918</v>
      </c>
    </row>
    <row r="34" spans="1:4" ht="39">
      <c r="A34" s="281" t="s">
        <v>974</v>
      </c>
      <c r="B34" s="298" t="s">
        <v>918</v>
      </c>
      <c r="C34" s="281" t="s">
        <v>974</v>
      </c>
      <c r="D34" s="285" t="s">
        <v>2919</v>
      </c>
    </row>
    <row r="35" spans="1:4">
      <c r="A35" s="281"/>
      <c r="B35" s="258"/>
      <c r="C35" s="281"/>
      <c r="D35" s="258"/>
    </row>
    <row r="36" spans="1:4">
      <c r="A36" s="281"/>
      <c r="B36" s="291" t="s">
        <v>944</v>
      </c>
      <c r="C36" s="281"/>
      <c r="D36" s="291" t="s">
        <v>2803</v>
      </c>
    </row>
    <row r="37" spans="1:4">
      <c r="A37" s="281"/>
      <c r="B37" s="290"/>
      <c r="C37" s="281"/>
      <c r="D37" s="290"/>
    </row>
    <row r="38" spans="1:4" ht="65">
      <c r="A38" s="281"/>
      <c r="B38" s="299" t="s">
        <v>945</v>
      </c>
      <c r="C38" s="281"/>
      <c r="D38" s="299" t="s">
        <v>2804</v>
      </c>
    </row>
    <row r="39" spans="1:4">
      <c r="A39" s="281"/>
      <c r="B39" s="284" t="s">
        <v>3324</v>
      </c>
      <c r="C39" s="281"/>
      <c r="D39" s="284" t="s">
        <v>3323</v>
      </c>
    </row>
    <row r="40" spans="1:4">
      <c r="A40" s="281"/>
      <c r="B40" s="271"/>
      <c r="C40" s="281"/>
      <c r="D40" s="284"/>
    </row>
    <row r="41" spans="1:4">
      <c r="A41" s="281" t="s">
        <v>975</v>
      </c>
      <c r="B41" s="285" t="s">
        <v>946</v>
      </c>
      <c r="C41" s="281" t="s">
        <v>975</v>
      </c>
      <c r="D41" s="285"/>
    </row>
    <row r="42" spans="1:4" ht="78">
      <c r="A42" s="281"/>
      <c r="B42" s="284" t="s">
        <v>963</v>
      </c>
      <c r="C42" s="281"/>
      <c r="D42" s="284" t="s">
        <v>2802</v>
      </c>
    </row>
    <row r="43" spans="1:4">
      <c r="A43" s="281"/>
      <c r="B43" s="288"/>
      <c r="C43" s="281"/>
      <c r="D43" s="288"/>
    </row>
    <row r="44" spans="1:4">
      <c r="A44" s="281">
        <v>8.5</v>
      </c>
      <c r="B44" s="287" t="s">
        <v>947</v>
      </c>
      <c r="C44" s="281">
        <v>8.5</v>
      </c>
      <c r="D44" s="287" t="s">
        <v>2729</v>
      </c>
    </row>
    <row r="45" spans="1:4">
      <c r="A45" s="281"/>
      <c r="B45" s="283" t="s">
        <v>3325</v>
      </c>
      <c r="C45" s="281"/>
      <c r="D45" s="283" t="s">
        <v>3328</v>
      </c>
    </row>
    <row r="46" spans="1:4">
      <c r="A46" s="281"/>
      <c r="B46" s="284" t="s">
        <v>2809</v>
      </c>
      <c r="C46" s="281"/>
      <c r="D46" s="284" t="s">
        <v>3329</v>
      </c>
    </row>
    <row r="47" spans="1:4">
      <c r="A47" s="281"/>
      <c r="B47" s="284" t="s">
        <v>3326</v>
      </c>
      <c r="C47" s="281"/>
      <c r="D47" s="284" t="s">
        <v>3330</v>
      </c>
    </row>
    <row r="48" spans="1:4">
      <c r="A48" s="281"/>
      <c r="B48" s="284" t="s">
        <v>3327</v>
      </c>
      <c r="C48" s="281"/>
      <c r="D48" s="284" t="s">
        <v>3331</v>
      </c>
    </row>
    <row r="49" spans="1:4">
      <c r="A49" s="281"/>
      <c r="B49" s="284" t="s">
        <v>964</v>
      </c>
      <c r="C49" s="281"/>
      <c r="D49" s="284" t="s">
        <v>2739</v>
      </c>
    </row>
    <row r="50" spans="1:4">
      <c r="A50" s="281"/>
      <c r="B50" s="288"/>
      <c r="C50" s="281"/>
      <c r="D50" s="288"/>
    </row>
    <row r="51" spans="1:4">
      <c r="A51" s="281">
        <v>8.6</v>
      </c>
      <c r="B51" s="287" t="s">
        <v>948</v>
      </c>
      <c r="C51" s="281">
        <v>8.6</v>
      </c>
      <c r="D51" s="287" t="s">
        <v>2815</v>
      </c>
    </row>
    <row r="52" spans="1:4" ht="26">
      <c r="A52" s="281"/>
      <c r="B52" s="283" t="s">
        <v>949</v>
      </c>
      <c r="C52" s="281"/>
      <c r="D52" s="284" t="s">
        <v>2929</v>
      </c>
    </row>
    <row r="53" spans="1:4">
      <c r="A53" s="281"/>
      <c r="B53" s="288"/>
      <c r="C53" s="281"/>
      <c r="D53" s="288"/>
    </row>
    <row r="54" spans="1:4">
      <c r="A54" s="281">
        <v>8.6999999999999993</v>
      </c>
      <c r="B54" s="287" t="s">
        <v>915</v>
      </c>
      <c r="C54" s="281">
        <v>8.6999999999999993</v>
      </c>
      <c r="D54" s="287"/>
    </row>
    <row r="55" spans="1:4" ht="14.25" customHeight="1">
      <c r="A55" s="281"/>
      <c r="B55" s="283" t="s">
        <v>3332</v>
      </c>
      <c r="C55" s="281"/>
      <c r="D55" s="283" t="s">
        <v>3332</v>
      </c>
    </row>
    <row r="56" spans="1:4" ht="30" customHeight="1">
      <c r="A56" s="281"/>
      <c r="B56" s="284" t="s">
        <v>3333</v>
      </c>
      <c r="C56" s="281"/>
      <c r="D56" s="284" t="s">
        <v>3405</v>
      </c>
    </row>
    <row r="57" spans="1:4" ht="26">
      <c r="A57" s="281"/>
      <c r="B57" s="284" t="s">
        <v>3334</v>
      </c>
      <c r="C57" s="281"/>
      <c r="D57" s="284" t="s">
        <v>3406</v>
      </c>
    </row>
    <row r="58" spans="1:4" ht="26">
      <c r="A58" s="281"/>
      <c r="B58" s="284" t="s">
        <v>3335</v>
      </c>
      <c r="C58" s="281"/>
      <c r="D58" s="284" t="s">
        <v>3407</v>
      </c>
    </row>
    <row r="59" spans="1:4" ht="26">
      <c r="A59" s="281"/>
      <c r="B59" s="284" t="s">
        <v>3336</v>
      </c>
      <c r="C59" s="281"/>
      <c r="D59" s="284" t="s">
        <v>3408</v>
      </c>
    </row>
    <row r="60" spans="1:4" ht="17.25" customHeight="1">
      <c r="A60" s="281"/>
      <c r="B60" s="284" t="s">
        <v>3337</v>
      </c>
      <c r="C60" s="281"/>
      <c r="D60" s="284" t="s">
        <v>3337</v>
      </c>
    </row>
    <row r="61" spans="1:4" ht="23.25" customHeight="1">
      <c r="A61" s="281"/>
      <c r="B61" s="284" t="s">
        <v>3338</v>
      </c>
      <c r="C61" s="281"/>
      <c r="D61" s="284" t="s">
        <v>3409</v>
      </c>
    </row>
    <row r="62" spans="1:4" ht="26">
      <c r="A62" s="281"/>
      <c r="B62" s="284" t="s">
        <v>3346</v>
      </c>
      <c r="C62" s="281"/>
      <c r="D62" s="284" t="s">
        <v>3410</v>
      </c>
    </row>
    <row r="63" spans="1:4" ht="26">
      <c r="A63" s="281"/>
      <c r="B63" s="284" t="s">
        <v>3347</v>
      </c>
      <c r="C63" s="281"/>
      <c r="D63" s="284" t="s">
        <v>3347</v>
      </c>
    </row>
    <row r="64" spans="1:4" ht="26">
      <c r="A64" s="281"/>
      <c r="B64" s="284" t="s">
        <v>3348</v>
      </c>
      <c r="C64" s="281"/>
      <c r="D64" s="284" t="s">
        <v>3411</v>
      </c>
    </row>
    <row r="65" spans="1:4" ht="39">
      <c r="A65" s="281"/>
      <c r="B65" s="284" t="s">
        <v>3404</v>
      </c>
      <c r="C65" s="281"/>
      <c r="D65" s="284" t="s">
        <v>3412</v>
      </c>
    </row>
    <row r="66" spans="1:4">
      <c r="A66" s="281"/>
      <c r="B66" s="284"/>
      <c r="C66" s="281"/>
      <c r="D66" s="284"/>
    </row>
    <row r="67" spans="1:4">
      <c r="A67" s="281"/>
      <c r="B67" s="284"/>
      <c r="C67" s="281"/>
      <c r="D67" s="284"/>
    </row>
    <row r="68" spans="1:4">
      <c r="A68" s="281"/>
      <c r="B68" s="284"/>
      <c r="C68" s="281"/>
      <c r="D68" s="284"/>
    </row>
    <row r="69" spans="1:4">
      <c r="A69" s="281"/>
      <c r="B69" s="288"/>
      <c r="C69" s="281"/>
      <c r="D69" s="288"/>
    </row>
    <row r="70" spans="1:4">
      <c r="A70" s="293" t="s">
        <v>976</v>
      </c>
      <c r="B70" s="287" t="s">
        <v>951</v>
      </c>
      <c r="C70" s="293" t="s">
        <v>976</v>
      </c>
      <c r="D70" s="287"/>
    </row>
    <row r="71" spans="1:4" ht="26">
      <c r="A71" s="281"/>
      <c r="B71" s="292" t="s">
        <v>966</v>
      </c>
      <c r="C71" s="281"/>
      <c r="D71" s="292" t="s">
        <v>3413</v>
      </c>
    </row>
    <row r="72" spans="1:4">
      <c r="A72" s="281"/>
      <c r="B72" s="288"/>
      <c r="C72" s="281"/>
      <c r="D72" s="288"/>
    </row>
    <row r="73" spans="1:4" ht="38">
      <c r="A73" s="281" t="s">
        <v>977</v>
      </c>
      <c r="B73" s="287" t="s">
        <v>952</v>
      </c>
      <c r="C73" s="281" t="s">
        <v>977</v>
      </c>
      <c r="D73" s="287"/>
    </row>
    <row r="74" spans="1:4" ht="26">
      <c r="A74" s="281"/>
      <c r="B74" s="292" t="s">
        <v>953</v>
      </c>
      <c r="C74" s="281"/>
      <c r="D74" s="292" t="s">
        <v>3414</v>
      </c>
    </row>
    <row r="75" spans="1:4">
      <c r="A75" s="281"/>
      <c r="B75" s="288"/>
      <c r="C75" s="281"/>
      <c r="D75" s="288"/>
    </row>
    <row r="76" spans="1:4">
      <c r="A76" s="281" t="s">
        <v>978</v>
      </c>
      <c r="B76" s="287" t="s">
        <v>954</v>
      </c>
      <c r="C76" s="281" t="s">
        <v>978</v>
      </c>
      <c r="D76" s="287"/>
    </row>
    <row r="77" spans="1:4" ht="52">
      <c r="A77" s="281"/>
      <c r="B77" s="283" t="s">
        <v>955</v>
      </c>
      <c r="C77" s="281"/>
      <c r="D77" s="283" t="s">
        <v>3415</v>
      </c>
    </row>
    <row r="78" spans="1:4">
      <c r="A78" s="281"/>
      <c r="B78" s="288"/>
      <c r="C78" s="281"/>
      <c r="D78" s="288"/>
    </row>
    <row r="79" spans="1:4">
      <c r="A79" s="281">
        <v>8.11</v>
      </c>
      <c r="B79" s="287" t="s">
        <v>956</v>
      </c>
      <c r="C79" s="281">
        <v>8.11</v>
      </c>
      <c r="D79" s="287"/>
    </row>
    <row r="80" spans="1:4" ht="26">
      <c r="A80" s="281"/>
      <c r="B80" s="283" t="s">
        <v>957</v>
      </c>
      <c r="C80" s="281"/>
      <c r="D80" s="283" t="s">
        <v>3416</v>
      </c>
    </row>
    <row r="81" spans="1:4">
      <c r="A81" s="281" t="s">
        <v>926</v>
      </c>
      <c r="B81" s="285" t="s">
        <v>927</v>
      </c>
      <c r="C81" s="281" t="s">
        <v>926</v>
      </c>
      <c r="D81" s="285" t="s">
        <v>3417</v>
      </c>
    </row>
    <row r="82" spans="1:4" ht="26">
      <c r="A82" s="294" t="s">
        <v>928</v>
      </c>
      <c r="B82" s="284" t="s">
        <v>2740</v>
      </c>
      <c r="C82" s="294" t="s">
        <v>928</v>
      </c>
      <c r="D82" s="284" t="s">
        <v>2740</v>
      </c>
    </row>
    <row r="83" spans="1:4">
      <c r="A83" s="294"/>
      <c r="B83" s="284"/>
      <c r="C83" s="294"/>
      <c r="D83" s="284"/>
    </row>
    <row r="84" spans="1:4" ht="26">
      <c r="A84" s="294" t="s">
        <v>929</v>
      </c>
      <c r="B84" s="284"/>
      <c r="C84" s="294" t="s">
        <v>929</v>
      </c>
      <c r="D84" s="284"/>
    </row>
    <row r="85" spans="1:4">
      <c r="A85" s="295" t="s">
        <v>930</v>
      </c>
      <c r="B85" s="288"/>
      <c r="C85" s="295" t="s">
        <v>930</v>
      </c>
      <c r="D85" s="288"/>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E82"/>
  <sheetViews>
    <sheetView view="pageBreakPreview" zoomScaleNormal="100" zoomScaleSheetLayoutView="100" workbookViewId="0"/>
  </sheetViews>
  <sheetFormatPr defaultColWidth="9" defaultRowHeight="13"/>
  <cols>
    <col min="1" max="1" width="7.1796875" style="686" customWidth="1"/>
    <col min="2" max="2" width="75.7265625" style="242" customWidth="1"/>
    <col min="3" max="3" width="7.1796875" style="686" customWidth="1"/>
    <col min="4" max="4" width="75.7265625" style="242" customWidth="1"/>
    <col min="5" max="5" width="80.453125" style="201" customWidth="1"/>
    <col min="6" max="256" width="9" style="241"/>
    <col min="257" max="257" width="7.1796875" style="241" customWidth="1"/>
    <col min="258" max="258" width="75.7265625" style="241" customWidth="1"/>
    <col min="259" max="259" width="7.1796875" style="241" customWidth="1"/>
    <col min="260" max="260" width="75.7265625" style="241" customWidth="1"/>
    <col min="261" max="512" width="9" style="241"/>
    <col min="513" max="513" width="7.1796875" style="241" customWidth="1"/>
    <col min="514" max="514" width="75.7265625" style="241" customWidth="1"/>
    <col min="515" max="515" width="7.1796875" style="241" customWidth="1"/>
    <col min="516" max="516" width="75.7265625" style="241" customWidth="1"/>
    <col min="517" max="768" width="9" style="241"/>
    <col min="769" max="769" width="7.1796875" style="241" customWidth="1"/>
    <col min="770" max="770" width="75.7265625" style="241" customWidth="1"/>
    <col min="771" max="771" width="7.1796875" style="241" customWidth="1"/>
    <col min="772" max="772" width="75.7265625" style="241" customWidth="1"/>
    <col min="773" max="1024" width="9" style="241"/>
    <col min="1025" max="1025" width="7.1796875" style="241" customWidth="1"/>
    <col min="1026" max="1026" width="75.7265625" style="241" customWidth="1"/>
    <col min="1027" max="1027" width="7.1796875" style="241" customWidth="1"/>
    <col min="1028" max="1028" width="75.7265625" style="241" customWidth="1"/>
    <col min="1029" max="1280" width="9" style="241"/>
    <col min="1281" max="1281" width="7.1796875" style="241" customWidth="1"/>
    <col min="1282" max="1282" width="75.7265625" style="241" customWidth="1"/>
    <col min="1283" max="1283" width="7.1796875" style="241" customWidth="1"/>
    <col min="1284" max="1284" width="75.7265625" style="241" customWidth="1"/>
    <col min="1285" max="1536" width="9" style="241"/>
    <col min="1537" max="1537" width="7.1796875" style="241" customWidth="1"/>
    <col min="1538" max="1538" width="75.7265625" style="241" customWidth="1"/>
    <col min="1539" max="1539" width="7.1796875" style="241" customWidth="1"/>
    <col min="1540" max="1540" width="75.7265625" style="241" customWidth="1"/>
    <col min="1541" max="1792" width="9" style="241"/>
    <col min="1793" max="1793" width="7.1796875" style="241" customWidth="1"/>
    <col min="1794" max="1794" width="75.7265625" style="241" customWidth="1"/>
    <col min="1795" max="1795" width="7.1796875" style="241" customWidth="1"/>
    <col min="1796" max="1796" width="75.7265625" style="241" customWidth="1"/>
    <col min="1797" max="2048" width="9" style="241"/>
    <col min="2049" max="2049" width="7.1796875" style="241" customWidth="1"/>
    <col min="2050" max="2050" width="75.7265625" style="241" customWidth="1"/>
    <col min="2051" max="2051" width="7.1796875" style="241" customWidth="1"/>
    <col min="2052" max="2052" width="75.7265625" style="241" customWidth="1"/>
    <col min="2053" max="2304" width="9" style="241"/>
    <col min="2305" max="2305" width="7.1796875" style="241" customWidth="1"/>
    <col min="2306" max="2306" width="75.7265625" style="241" customWidth="1"/>
    <col min="2307" max="2307" width="7.1796875" style="241" customWidth="1"/>
    <col min="2308" max="2308" width="75.7265625" style="241" customWidth="1"/>
    <col min="2309" max="2560" width="9" style="241"/>
    <col min="2561" max="2561" width="7.1796875" style="241" customWidth="1"/>
    <col min="2562" max="2562" width="75.7265625" style="241" customWidth="1"/>
    <col min="2563" max="2563" width="7.1796875" style="241" customWidth="1"/>
    <col min="2564" max="2564" width="75.7265625" style="241" customWidth="1"/>
    <col min="2565" max="2816" width="9" style="241"/>
    <col min="2817" max="2817" width="7.1796875" style="241" customWidth="1"/>
    <col min="2818" max="2818" width="75.7265625" style="241" customWidth="1"/>
    <col min="2819" max="2819" width="7.1796875" style="241" customWidth="1"/>
    <col min="2820" max="2820" width="75.7265625" style="241" customWidth="1"/>
    <col min="2821" max="3072" width="9" style="241"/>
    <col min="3073" max="3073" width="7.1796875" style="241" customWidth="1"/>
    <col min="3074" max="3074" width="75.7265625" style="241" customWidth="1"/>
    <col min="3075" max="3075" width="7.1796875" style="241" customWidth="1"/>
    <col min="3076" max="3076" width="75.7265625" style="241" customWidth="1"/>
    <col min="3077" max="3328" width="9" style="241"/>
    <col min="3329" max="3329" width="7.1796875" style="241" customWidth="1"/>
    <col min="3330" max="3330" width="75.7265625" style="241" customWidth="1"/>
    <col min="3331" max="3331" width="7.1796875" style="241" customWidth="1"/>
    <col min="3332" max="3332" width="75.7265625" style="241" customWidth="1"/>
    <col min="3333" max="3584" width="9" style="241"/>
    <col min="3585" max="3585" width="7.1796875" style="241" customWidth="1"/>
    <col min="3586" max="3586" width="75.7265625" style="241" customWidth="1"/>
    <col min="3587" max="3587" width="7.1796875" style="241" customWidth="1"/>
    <col min="3588" max="3588" width="75.7265625" style="241" customWidth="1"/>
    <col min="3589" max="3840" width="9" style="241"/>
    <col min="3841" max="3841" width="7.1796875" style="241" customWidth="1"/>
    <col min="3842" max="3842" width="75.7265625" style="241" customWidth="1"/>
    <col min="3843" max="3843" width="7.1796875" style="241" customWidth="1"/>
    <col min="3844" max="3844" width="75.7265625" style="241" customWidth="1"/>
    <col min="3845" max="4096" width="9" style="241"/>
    <col min="4097" max="4097" width="7.1796875" style="241" customWidth="1"/>
    <col min="4098" max="4098" width="75.7265625" style="241" customWidth="1"/>
    <col min="4099" max="4099" width="7.1796875" style="241" customWidth="1"/>
    <col min="4100" max="4100" width="75.7265625" style="241" customWidth="1"/>
    <col min="4101" max="4352" width="9" style="241"/>
    <col min="4353" max="4353" width="7.1796875" style="241" customWidth="1"/>
    <col min="4354" max="4354" width="75.7265625" style="241" customWidth="1"/>
    <col min="4355" max="4355" width="7.1796875" style="241" customWidth="1"/>
    <col min="4356" max="4356" width="75.7265625" style="241" customWidth="1"/>
    <col min="4357" max="4608" width="9" style="241"/>
    <col min="4609" max="4609" width="7.1796875" style="241" customWidth="1"/>
    <col min="4610" max="4610" width="75.7265625" style="241" customWidth="1"/>
    <col min="4611" max="4611" width="7.1796875" style="241" customWidth="1"/>
    <col min="4612" max="4612" width="75.7265625" style="241" customWidth="1"/>
    <col min="4613" max="4864" width="9" style="241"/>
    <col min="4865" max="4865" width="7.1796875" style="241" customWidth="1"/>
    <col min="4866" max="4866" width="75.7265625" style="241" customWidth="1"/>
    <col min="4867" max="4867" width="7.1796875" style="241" customWidth="1"/>
    <col min="4868" max="4868" width="75.7265625" style="241" customWidth="1"/>
    <col min="4869" max="5120" width="9" style="241"/>
    <col min="5121" max="5121" width="7.1796875" style="241" customWidth="1"/>
    <col min="5122" max="5122" width="75.7265625" style="241" customWidth="1"/>
    <col min="5123" max="5123" width="7.1796875" style="241" customWidth="1"/>
    <col min="5124" max="5124" width="75.7265625" style="241" customWidth="1"/>
    <col min="5125" max="5376" width="9" style="241"/>
    <col min="5377" max="5377" width="7.1796875" style="241" customWidth="1"/>
    <col min="5378" max="5378" width="75.7265625" style="241" customWidth="1"/>
    <col min="5379" max="5379" width="7.1796875" style="241" customWidth="1"/>
    <col min="5380" max="5380" width="75.7265625" style="241" customWidth="1"/>
    <col min="5381" max="5632" width="9" style="241"/>
    <col min="5633" max="5633" width="7.1796875" style="241" customWidth="1"/>
    <col min="5634" max="5634" width="75.7265625" style="241" customWidth="1"/>
    <col min="5635" max="5635" width="7.1796875" style="241" customWidth="1"/>
    <col min="5636" max="5636" width="75.7265625" style="241" customWidth="1"/>
    <col min="5637" max="5888" width="9" style="241"/>
    <col min="5889" max="5889" width="7.1796875" style="241" customWidth="1"/>
    <col min="5890" max="5890" width="75.7265625" style="241" customWidth="1"/>
    <col min="5891" max="5891" width="7.1796875" style="241" customWidth="1"/>
    <col min="5892" max="5892" width="75.7265625" style="241" customWidth="1"/>
    <col min="5893" max="6144" width="9" style="241"/>
    <col min="6145" max="6145" width="7.1796875" style="241" customWidth="1"/>
    <col min="6146" max="6146" width="75.7265625" style="241" customWidth="1"/>
    <col min="6147" max="6147" width="7.1796875" style="241" customWidth="1"/>
    <col min="6148" max="6148" width="75.7265625" style="241" customWidth="1"/>
    <col min="6149" max="6400" width="9" style="241"/>
    <col min="6401" max="6401" width="7.1796875" style="241" customWidth="1"/>
    <col min="6402" max="6402" width="75.7265625" style="241" customWidth="1"/>
    <col min="6403" max="6403" width="7.1796875" style="241" customWidth="1"/>
    <col min="6404" max="6404" width="75.7265625" style="241" customWidth="1"/>
    <col min="6405" max="6656" width="9" style="241"/>
    <col min="6657" max="6657" width="7.1796875" style="241" customWidth="1"/>
    <col min="6658" max="6658" width="75.7265625" style="241" customWidth="1"/>
    <col min="6659" max="6659" width="7.1796875" style="241" customWidth="1"/>
    <col min="6660" max="6660" width="75.7265625" style="241" customWidth="1"/>
    <col min="6661" max="6912" width="9" style="241"/>
    <col min="6913" max="6913" width="7.1796875" style="241" customWidth="1"/>
    <col min="6914" max="6914" width="75.7265625" style="241" customWidth="1"/>
    <col min="6915" max="6915" width="7.1796875" style="241" customWidth="1"/>
    <col min="6916" max="6916" width="75.7265625" style="241" customWidth="1"/>
    <col min="6917" max="7168" width="9" style="241"/>
    <col min="7169" max="7169" width="7.1796875" style="241" customWidth="1"/>
    <col min="7170" max="7170" width="75.7265625" style="241" customWidth="1"/>
    <col min="7171" max="7171" width="7.1796875" style="241" customWidth="1"/>
    <col min="7172" max="7172" width="75.7265625" style="241" customWidth="1"/>
    <col min="7173" max="7424" width="9" style="241"/>
    <col min="7425" max="7425" width="7.1796875" style="241" customWidth="1"/>
    <col min="7426" max="7426" width="75.7265625" style="241" customWidth="1"/>
    <col min="7427" max="7427" width="7.1796875" style="241" customWidth="1"/>
    <col min="7428" max="7428" width="75.7265625" style="241" customWidth="1"/>
    <col min="7429" max="7680" width="9" style="241"/>
    <col min="7681" max="7681" width="7.1796875" style="241" customWidth="1"/>
    <col min="7682" max="7682" width="75.7265625" style="241" customWidth="1"/>
    <col min="7683" max="7683" width="7.1796875" style="241" customWidth="1"/>
    <col min="7684" max="7684" width="75.7265625" style="241" customWidth="1"/>
    <col min="7685" max="7936" width="9" style="241"/>
    <col min="7937" max="7937" width="7.1796875" style="241" customWidth="1"/>
    <col min="7938" max="7938" width="75.7265625" style="241" customWidth="1"/>
    <col min="7939" max="7939" width="7.1796875" style="241" customWidth="1"/>
    <col min="7940" max="7940" width="75.7265625" style="241" customWidth="1"/>
    <col min="7941" max="8192" width="9" style="241"/>
    <col min="8193" max="8193" width="7.1796875" style="241" customWidth="1"/>
    <col min="8194" max="8194" width="75.7265625" style="241" customWidth="1"/>
    <col min="8195" max="8195" width="7.1796875" style="241" customWidth="1"/>
    <col min="8196" max="8196" width="75.7265625" style="241" customWidth="1"/>
    <col min="8197" max="8448" width="9" style="241"/>
    <col min="8449" max="8449" width="7.1796875" style="241" customWidth="1"/>
    <col min="8450" max="8450" width="75.7265625" style="241" customWidth="1"/>
    <col min="8451" max="8451" width="7.1796875" style="241" customWidth="1"/>
    <col min="8452" max="8452" width="75.7265625" style="241" customWidth="1"/>
    <col min="8453" max="8704" width="9" style="241"/>
    <col min="8705" max="8705" width="7.1796875" style="241" customWidth="1"/>
    <col min="8706" max="8706" width="75.7265625" style="241" customWidth="1"/>
    <col min="8707" max="8707" width="7.1796875" style="241" customWidth="1"/>
    <col min="8708" max="8708" width="75.7265625" style="241" customWidth="1"/>
    <col min="8709" max="8960" width="9" style="241"/>
    <col min="8961" max="8961" width="7.1796875" style="241" customWidth="1"/>
    <col min="8962" max="8962" width="75.7265625" style="241" customWidth="1"/>
    <col min="8963" max="8963" width="7.1796875" style="241" customWidth="1"/>
    <col min="8964" max="8964" width="75.7265625" style="241" customWidth="1"/>
    <col min="8965" max="9216" width="9" style="241"/>
    <col min="9217" max="9217" width="7.1796875" style="241" customWidth="1"/>
    <col min="9218" max="9218" width="75.7265625" style="241" customWidth="1"/>
    <col min="9219" max="9219" width="7.1796875" style="241" customWidth="1"/>
    <col min="9220" max="9220" width="75.7265625" style="241" customWidth="1"/>
    <col min="9221" max="9472" width="9" style="241"/>
    <col min="9473" max="9473" width="7.1796875" style="241" customWidth="1"/>
    <col min="9474" max="9474" width="75.7265625" style="241" customWidth="1"/>
    <col min="9475" max="9475" width="7.1796875" style="241" customWidth="1"/>
    <col min="9476" max="9476" width="75.7265625" style="241" customWidth="1"/>
    <col min="9477" max="9728" width="9" style="241"/>
    <col min="9729" max="9729" width="7.1796875" style="241" customWidth="1"/>
    <col min="9730" max="9730" width="75.7265625" style="241" customWidth="1"/>
    <col min="9731" max="9731" width="7.1796875" style="241" customWidth="1"/>
    <col min="9732" max="9732" width="75.7265625" style="241" customWidth="1"/>
    <col min="9733" max="9984" width="9" style="241"/>
    <col min="9985" max="9985" width="7.1796875" style="241" customWidth="1"/>
    <col min="9986" max="9986" width="75.7265625" style="241" customWidth="1"/>
    <col min="9987" max="9987" width="7.1796875" style="241" customWidth="1"/>
    <col min="9988" max="9988" width="75.7265625" style="241" customWidth="1"/>
    <col min="9989" max="10240" width="9" style="241"/>
    <col min="10241" max="10241" width="7.1796875" style="241" customWidth="1"/>
    <col min="10242" max="10242" width="75.7265625" style="241" customWidth="1"/>
    <col min="10243" max="10243" width="7.1796875" style="241" customWidth="1"/>
    <col min="10244" max="10244" width="75.7265625" style="241" customWidth="1"/>
    <col min="10245" max="10496" width="9" style="241"/>
    <col min="10497" max="10497" width="7.1796875" style="241" customWidth="1"/>
    <col min="10498" max="10498" width="75.7265625" style="241" customWidth="1"/>
    <col min="10499" max="10499" width="7.1796875" style="241" customWidth="1"/>
    <col min="10500" max="10500" width="75.7265625" style="241" customWidth="1"/>
    <col min="10501" max="10752" width="9" style="241"/>
    <col min="10753" max="10753" width="7.1796875" style="241" customWidth="1"/>
    <col min="10754" max="10754" width="75.7265625" style="241" customWidth="1"/>
    <col min="10755" max="10755" width="7.1796875" style="241" customWidth="1"/>
    <col min="10756" max="10756" width="75.7265625" style="241" customWidth="1"/>
    <col min="10757" max="11008" width="9" style="241"/>
    <col min="11009" max="11009" width="7.1796875" style="241" customWidth="1"/>
    <col min="11010" max="11010" width="75.7265625" style="241" customWidth="1"/>
    <col min="11011" max="11011" width="7.1796875" style="241" customWidth="1"/>
    <col min="11012" max="11012" width="75.7265625" style="241" customWidth="1"/>
    <col min="11013" max="11264" width="9" style="241"/>
    <col min="11265" max="11265" width="7.1796875" style="241" customWidth="1"/>
    <col min="11266" max="11266" width="75.7265625" style="241" customWidth="1"/>
    <col min="11267" max="11267" width="7.1796875" style="241" customWidth="1"/>
    <col min="11268" max="11268" width="75.7265625" style="241" customWidth="1"/>
    <col min="11269" max="11520" width="9" style="241"/>
    <col min="11521" max="11521" width="7.1796875" style="241" customWidth="1"/>
    <col min="11522" max="11522" width="75.7265625" style="241" customWidth="1"/>
    <col min="11523" max="11523" width="7.1796875" style="241" customWidth="1"/>
    <col min="11524" max="11524" width="75.7265625" style="241" customWidth="1"/>
    <col min="11525" max="11776" width="9" style="241"/>
    <col min="11777" max="11777" width="7.1796875" style="241" customWidth="1"/>
    <col min="11778" max="11778" width="75.7265625" style="241" customWidth="1"/>
    <col min="11779" max="11779" width="7.1796875" style="241" customWidth="1"/>
    <col min="11780" max="11780" width="75.7265625" style="241" customWidth="1"/>
    <col min="11781" max="12032" width="9" style="241"/>
    <col min="12033" max="12033" width="7.1796875" style="241" customWidth="1"/>
    <col min="12034" max="12034" width="75.7265625" style="241" customWidth="1"/>
    <col min="12035" max="12035" width="7.1796875" style="241" customWidth="1"/>
    <col min="12036" max="12036" width="75.7265625" style="241" customWidth="1"/>
    <col min="12037" max="12288" width="9" style="241"/>
    <col min="12289" max="12289" width="7.1796875" style="241" customWidth="1"/>
    <col min="12290" max="12290" width="75.7265625" style="241" customWidth="1"/>
    <col min="12291" max="12291" width="7.1796875" style="241" customWidth="1"/>
    <col min="12292" max="12292" width="75.7265625" style="241" customWidth="1"/>
    <col min="12293" max="12544" width="9" style="241"/>
    <col min="12545" max="12545" width="7.1796875" style="241" customWidth="1"/>
    <col min="12546" max="12546" width="75.7265625" style="241" customWidth="1"/>
    <col min="12547" max="12547" width="7.1796875" style="241" customWidth="1"/>
    <col min="12548" max="12548" width="75.7265625" style="241" customWidth="1"/>
    <col min="12549" max="12800" width="9" style="241"/>
    <col min="12801" max="12801" width="7.1796875" style="241" customWidth="1"/>
    <col min="12802" max="12802" width="75.7265625" style="241" customWidth="1"/>
    <col min="12803" max="12803" width="7.1796875" style="241" customWidth="1"/>
    <col min="12804" max="12804" width="75.7265625" style="241" customWidth="1"/>
    <col min="12805" max="13056" width="9" style="241"/>
    <col min="13057" max="13057" width="7.1796875" style="241" customWidth="1"/>
    <col min="13058" max="13058" width="75.7265625" style="241" customWidth="1"/>
    <col min="13059" max="13059" width="7.1796875" style="241" customWidth="1"/>
    <col min="13060" max="13060" width="75.7265625" style="241" customWidth="1"/>
    <col min="13061" max="13312" width="9" style="241"/>
    <col min="13313" max="13313" width="7.1796875" style="241" customWidth="1"/>
    <col min="13314" max="13314" width="75.7265625" style="241" customWidth="1"/>
    <col min="13315" max="13315" width="7.1796875" style="241" customWidth="1"/>
    <col min="13316" max="13316" width="75.7265625" style="241" customWidth="1"/>
    <col min="13317" max="13568" width="9" style="241"/>
    <col min="13569" max="13569" width="7.1796875" style="241" customWidth="1"/>
    <col min="13570" max="13570" width="75.7265625" style="241" customWidth="1"/>
    <col min="13571" max="13571" width="7.1796875" style="241" customWidth="1"/>
    <col min="13572" max="13572" width="75.7265625" style="241" customWidth="1"/>
    <col min="13573" max="13824" width="9" style="241"/>
    <col min="13825" max="13825" width="7.1796875" style="241" customWidth="1"/>
    <col min="13826" max="13826" width="75.7265625" style="241" customWidth="1"/>
    <col min="13827" max="13827" width="7.1796875" style="241" customWidth="1"/>
    <col min="13828" max="13828" width="75.7265625" style="241" customWidth="1"/>
    <col min="13829" max="14080" width="9" style="241"/>
    <col min="14081" max="14081" width="7.1796875" style="241" customWidth="1"/>
    <col min="14082" max="14082" width="75.7265625" style="241" customWidth="1"/>
    <col min="14083" max="14083" width="7.1796875" style="241" customWidth="1"/>
    <col min="14084" max="14084" width="75.7265625" style="241" customWidth="1"/>
    <col min="14085" max="14336" width="9" style="241"/>
    <col min="14337" max="14337" width="7.1796875" style="241" customWidth="1"/>
    <col min="14338" max="14338" width="75.7265625" style="241" customWidth="1"/>
    <col min="14339" max="14339" width="7.1796875" style="241" customWidth="1"/>
    <col min="14340" max="14340" width="75.7265625" style="241" customWidth="1"/>
    <col min="14341" max="14592" width="9" style="241"/>
    <col min="14593" max="14593" width="7.1796875" style="241" customWidth="1"/>
    <col min="14594" max="14594" width="75.7265625" style="241" customWidth="1"/>
    <col min="14595" max="14595" width="7.1796875" style="241" customWidth="1"/>
    <col min="14596" max="14596" width="75.7265625" style="241" customWidth="1"/>
    <col min="14597" max="14848" width="9" style="241"/>
    <col min="14849" max="14849" width="7.1796875" style="241" customWidth="1"/>
    <col min="14850" max="14850" width="75.7265625" style="241" customWidth="1"/>
    <col min="14851" max="14851" width="7.1796875" style="241" customWidth="1"/>
    <col min="14852" max="14852" width="75.7265625" style="241" customWidth="1"/>
    <col min="14853" max="15104" width="9" style="241"/>
    <col min="15105" max="15105" width="7.1796875" style="241" customWidth="1"/>
    <col min="15106" max="15106" width="75.7265625" style="241" customWidth="1"/>
    <col min="15107" max="15107" width="7.1796875" style="241" customWidth="1"/>
    <col min="15108" max="15108" width="75.7265625" style="241" customWidth="1"/>
    <col min="15109" max="15360" width="9" style="241"/>
    <col min="15361" max="15361" width="7.1796875" style="241" customWidth="1"/>
    <col min="15362" max="15362" width="75.7265625" style="241" customWidth="1"/>
    <col min="15363" max="15363" width="7.1796875" style="241" customWidth="1"/>
    <col min="15364" max="15364" width="75.7265625" style="241" customWidth="1"/>
    <col min="15365" max="15616" width="9" style="241"/>
    <col min="15617" max="15617" width="7.1796875" style="241" customWidth="1"/>
    <col min="15618" max="15618" width="75.7265625" style="241" customWidth="1"/>
    <col min="15619" max="15619" width="7.1796875" style="241" customWidth="1"/>
    <col min="15620" max="15620" width="75.7265625" style="241" customWidth="1"/>
    <col min="15621" max="15872" width="9" style="241"/>
    <col min="15873" max="15873" width="7.1796875" style="241" customWidth="1"/>
    <col min="15874" max="15874" width="75.7265625" style="241" customWidth="1"/>
    <col min="15875" max="15875" width="7.1796875" style="241" customWidth="1"/>
    <col min="15876" max="15876" width="75.7265625" style="241" customWidth="1"/>
    <col min="15877" max="16128" width="9" style="241"/>
    <col min="16129" max="16129" width="7.1796875" style="241" customWidth="1"/>
    <col min="16130" max="16130" width="75.7265625" style="241" customWidth="1"/>
    <col min="16131" max="16131" width="7.1796875" style="241" customWidth="1"/>
    <col min="16132" max="16132" width="75.7265625" style="241" customWidth="1"/>
    <col min="16133" max="16384" width="9" style="241"/>
  </cols>
  <sheetData>
    <row r="1" spans="1:5">
      <c r="A1" s="668">
        <v>9</v>
      </c>
      <c r="B1" s="669" t="s">
        <v>3519</v>
      </c>
      <c r="C1" s="668">
        <v>9</v>
      </c>
      <c r="D1" s="280" t="s">
        <v>3538</v>
      </c>
    </row>
    <row r="2" spans="1:5">
      <c r="A2" s="670">
        <v>9.1</v>
      </c>
      <c r="B2" s="671" t="s">
        <v>937</v>
      </c>
      <c r="C2" s="670">
        <v>9.1</v>
      </c>
      <c r="D2" s="458" t="s">
        <v>2773</v>
      </c>
    </row>
    <row r="3" spans="1:5">
      <c r="A3" s="670"/>
      <c r="B3" s="672" t="s">
        <v>3537</v>
      </c>
      <c r="C3" s="670"/>
      <c r="D3" s="672" t="str">
        <f>B3</f>
        <v>20-23.05.2025</v>
      </c>
      <c r="E3" s="275"/>
    </row>
    <row r="4" spans="1:5">
      <c r="A4" s="670"/>
      <c r="B4" s="677"/>
      <c r="C4" s="670"/>
      <c r="D4" s="677"/>
      <c r="E4" s="275"/>
    </row>
    <row r="5" spans="1:5">
      <c r="A5" s="670"/>
      <c r="B5" s="678" t="s">
        <v>906</v>
      </c>
      <c r="C5" s="670"/>
      <c r="D5" s="285" t="s">
        <v>2775</v>
      </c>
      <c r="E5" s="275"/>
    </row>
    <row r="6" spans="1:5" ht="26">
      <c r="A6" s="670"/>
      <c r="B6" s="677" t="s">
        <v>3488</v>
      </c>
      <c r="C6" s="670"/>
      <c r="D6" s="677" t="s">
        <v>3498</v>
      </c>
    </row>
    <row r="7" spans="1:5">
      <c r="A7" s="670"/>
      <c r="B7" s="677" t="s">
        <v>3489</v>
      </c>
      <c r="C7" s="670"/>
      <c r="D7" s="677" t="s">
        <v>3499</v>
      </c>
      <c r="E7" s="275"/>
    </row>
    <row r="8" spans="1:5">
      <c r="A8" s="670"/>
      <c r="B8" s="677" t="s">
        <v>3496</v>
      </c>
      <c r="C8" s="670"/>
      <c r="D8" s="677" t="s">
        <v>3500</v>
      </c>
      <c r="E8" s="275"/>
    </row>
    <row r="9" spans="1:5" ht="26">
      <c r="A9" s="670"/>
      <c r="B9" s="677" t="s">
        <v>3490</v>
      </c>
      <c r="C9" s="670"/>
      <c r="D9" s="677" t="s">
        <v>3501</v>
      </c>
      <c r="E9" s="275"/>
    </row>
    <row r="10" spans="1:5" ht="26">
      <c r="A10" s="670"/>
      <c r="B10" s="677" t="s">
        <v>3494</v>
      </c>
      <c r="C10" s="670"/>
      <c r="D10" s="677" t="s">
        <v>3527</v>
      </c>
      <c r="E10" s="275"/>
    </row>
    <row r="11" spans="1:5">
      <c r="A11" s="670"/>
      <c r="B11" s="677" t="s">
        <v>3495</v>
      </c>
      <c r="C11" s="670"/>
      <c r="D11" s="677" t="s">
        <v>3502</v>
      </c>
      <c r="E11" s="275"/>
    </row>
    <row r="12" spans="1:5" ht="26">
      <c r="A12" s="670"/>
      <c r="B12" s="677" t="s">
        <v>3491</v>
      </c>
      <c r="C12" s="670"/>
      <c r="D12" s="677" t="s">
        <v>3526</v>
      </c>
      <c r="E12" s="275"/>
    </row>
    <row r="13" spans="1:5">
      <c r="A13" s="670"/>
      <c r="B13" s="677" t="s">
        <v>3492</v>
      </c>
      <c r="C13" s="670"/>
      <c r="D13" s="677" t="s">
        <v>3503</v>
      </c>
    </row>
    <row r="14" spans="1:5">
      <c r="A14" s="670"/>
      <c r="B14" s="677" t="s">
        <v>3493</v>
      </c>
      <c r="C14" s="670"/>
      <c r="D14" s="677" t="s">
        <v>3504</v>
      </c>
    </row>
    <row r="15" spans="1:5">
      <c r="A15" s="670"/>
      <c r="B15" s="675"/>
      <c r="C15" s="670"/>
      <c r="D15" s="675"/>
    </row>
    <row r="16" spans="1:5">
      <c r="A16" s="670"/>
      <c r="B16" s="675"/>
      <c r="C16" s="670"/>
      <c r="D16" s="675"/>
      <c r="E16" s="275"/>
    </row>
    <row r="17" spans="1:5">
      <c r="A17" s="670" t="s">
        <v>979</v>
      </c>
      <c r="B17" s="687" t="s">
        <v>3520</v>
      </c>
      <c r="C17" s="670" t="s">
        <v>979</v>
      </c>
      <c r="D17" s="284" t="s">
        <v>2905</v>
      </c>
    </row>
    <row r="18" spans="1:5">
      <c r="A18" s="670"/>
      <c r="B18" s="687" t="s">
        <v>3497</v>
      </c>
      <c r="C18" s="670"/>
      <c r="D18" s="284"/>
      <c r="E18" s="275"/>
    </row>
    <row r="19" spans="1:5">
      <c r="A19" s="670" t="s">
        <v>980</v>
      </c>
      <c r="B19" s="687" t="s">
        <v>3521</v>
      </c>
      <c r="C19" s="670" t="s">
        <v>980</v>
      </c>
      <c r="D19" s="284" t="s">
        <v>2907</v>
      </c>
      <c r="E19" s="275"/>
    </row>
    <row r="20" spans="1:5">
      <c r="A20" s="670"/>
      <c r="B20" s="673" t="s">
        <v>3497</v>
      </c>
      <c r="C20" s="670"/>
      <c r="D20" s="673"/>
      <c r="E20" s="298"/>
    </row>
    <row r="21" spans="1:5">
      <c r="A21" s="670">
        <v>9.1999999999999993</v>
      </c>
      <c r="B21" s="674" t="s">
        <v>938</v>
      </c>
      <c r="C21" s="670">
        <v>9.1999999999999993</v>
      </c>
      <c r="D21" s="282" t="s">
        <v>2788</v>
      </c>
    </row>
    <row r="22" spans="1:5" ht="38.15" customHeight="1">
      <c r="A22" s="670"/>
      <c r="B22" s="672" t="s">
        <v>3528</v>
      </c>
      <c r="C22" s="670"/>
      <c r="D22" s="672" t="s">
        <v>2694</v>
      </c>
    </row>
    <row r="23" spans="1:5">
      <c r="A23" s="670"/>
      <c r="B23" s="675"/>
      <c r="C23" s="670"/>
      <c r="D23" s="675"/>
      <c r="E23" s="275"/>
    </row>
    <row r="24" spans="1:5">
      <c r="A24" s="670"/>
      <c r="B24" s="673"/>
      <c r="C24" s="670"/>
      <c r="D24" s="673"/>
      <c r="E24" s="275"/>
    </row>
    <row r="25" spans="1:5">
      <c r="A25" s="670">
        <v>9.3000000000000007</v>
      </c>
      <c r="B25" s="674" t="s">
        <v>939</v>
      </c>
      <c r="C25" s="670">
        <v>9.3000000000000007</v>
      </c>
      <c r="D25" s="287" t="s">
        <v>2701</v>
      </c>
      <c r="E25" s="275"/>
    </row>
    <row r="26" spans="1:5">
      <c r="A26" s="670"/>
      <c r="B26" s="676" t="s">
        <v>940</v>
      </c>
      <c r="C26" s="670"/>
      <c r="D26" s="289" t="s">
        <v>2702</v>
      </c>
    </row>
    <row r="27" spans="1:5" ht="91">
      <c r="A27" s="670"/>
      <c r="B27" s="677" t="s">
        <v>3536</v>
      </c>
      <c r="C27" s="670"/>
      <c r="D27" s="677" t="s">
        <v>3535</v>
      </c>
      <c r="E27" s="275"/>
    </row>
    <row r="28" spans="1:5" ht="91">
      <c r="A28" s="670"/>
      <c r="B28" s="677" t="s">
        <v>3522</v>
      </c>
      <c r="C28" s="670"/>
      <c r="D28" s="677" t="s">
        <v>3487</v>
      </c>
    </row>
    <row r="29" spans="1:5" ht="65.150000000000006" customHeight="1">
      <c r="A29" s="670"/>
      <c r="B29" s="677" t="s">
        <v>3529</v>
      </c>
      <c r="C29" s="670"/>
      <c r="D29" s="677" t="s">
        <v>3532</v>
      </c>
      <c r="E29" s="275">
        <f>C29</f>
        <v>0</v>
      </c>
    </row>
    <row r="30" spans="1:5" ht="56.5" customHeight="1">
      <c r="A30" s="670"/>
      <c r="B30" s="677" t="s">
        <v>3530</v>
      </c>
      <c r="C30" s="670"/>
      <c r="D30" s="677" t="s">
        <v>3533</v>
      </c>
      <c r="E30" s="275"/>
    </row>
    <row r="31" spans="1:5" ht="91">
      <c r="A31" s="670"/>
      <c r="B31" s="677" t="s">
        <v>3531</v>
      </c>
      <c r="C31" s="670"/>
      <c r="D31" s="677" t="s">
        <v>3534</v>
      </c>
    </row>
    <row r="32" spans="1:5">
      <c r="A32" s="670"/>
      <c r="B32" s="677"/>
      <c r="C32" s="670"/>
      <c r="D32" s="284" t="s">
        <v>2915</v>
      </c>
      <c r="E32" s="298"/>
    </row>
    <row r="33" spans="1:5">
      <c r="A33" s="670"/>
      <c r="B33" s="677"/>
      <c r="C33" s="670"/>
      <c r="D33" s="284"/>
      <c r="E33" s="298"/>
    </row>
    <row r="34" spans="1:5">
      <c r="A34" s="670" t="s">
        <v>981</v>
      </c>
      <c r="B34" s="678" t="s">
        <v>910</v>
      </c>
      <c r="C34" s="670" t="s">
        <v>981</v>
      </c>
      <c r="D34" s="285" t="s">
        <v>2797</v>
      </c>
      <c r="E34" s="298"/>
    </row>
    <row r="35" spans="1:5">
      <c r="A35" s="670"/>
      <c r="B35" s="677" t="s">
        <v>3539</v>
      </c>
      <c r="C35" s="670"/>
      <c r="D35" s="677" t="str">
        <f>B35</f>
        <v>Michael Koldsø, Jess Jørgensen og Jeppe Aaquist</v>
      </c>
      <c r="E35" s="442"/>
    </row>
    <row r="36" spans="1:5">
      <c r="A36" s="670"/>
      <c r="B36" s="673"/>
      <c r="C36" s="670"/>
      <c r="D36" s="673"/>
      <c r="E36" s="298"/>
    </row>
    <row r="37" spans="1:5">
      <c r="A37" s="670">
        <v>9.4</v>
      </c>
      <c r="B37" s="674" t="s">
        <v>916</v>
      </c>
      <c r="C37" s="670">
        <v>9.4</v>
      </c>
      <c r="D37" s="287" t="s">
        <v>2800</v>
      </c>
      <c r="E37" s="275"/>
    </row>
    <row r="38" spans="1:5" ht="130">
      <c r="A38" s="670" t="s">
        <v>982</v>
      </c>
      <c r="B38" s="676" t="s">
        <v>917</v>
      </c>
      <c r="C38" s="670" t="s">
        <v>982</v>
      </c>
      <c r="D38" s="676" t="s">
        <v>3523</v>
      </c>
    </row>
    <row r="39" spans="1:5" ht="39">
      <c r="A39" s="670" t="s">
        <v>983</v>
      </c>
      <c r="B39" s="678" t="s">
        <v>918</v>
      </c>
      <c r="C39" s="670" t="s">
        <v>983</v>
      </c>
      <c r="D39" s="678" t="s">
        <v>2919</v>
      </c>
      <c r="E39" s="277"/>
    </row>
    <row r="40" spans="1:5">
      <c r="A40" s="670"/>
      <c r="B40" s="678"/>
      <c r="C40" s="670"/>
      <c r="D40" s="453"/>
      <c r="E40" s="435"/>
    </row>
    <row r="41" spans="1:5">
      <c r="A41" s="670"/>
      <c r="B41" s="679" t="s">
        <v>944</v>
      </c>
      <c r="C41" s="670"/>
      <c r="D41" s="679" t="s">
        <v>2803</v>
      </c>
      <c r="E41" s="275"/>
    </row>
    <row r="42" spans="1:5">
      <c r="A42" s="670"/>
      <c r="B42" s="680"/>
      <c r="C42" s="670"/>
      <c r="D42" s="680"/>
      <c r="E42" s="275"/>
    </row>
    <row r="43" spans="1:5" ht="65">
      <c r="A43" s="670"/>
      <c r="B43" s="681" t="s">
        <v>945</v>
      </c>
      <c r="C43" s="670"/>
      <c r="D43" s="681" t="s">
        <v>2804</v>
      </c>
    </row>
    <row r="44" spans="1:5">
      <c r="A44" s="670"/>
      <c r="B44" s="677" t="s">
        <v>3575</v>
      </c>
      <c r="C44" s="670"/>
      <c r="D44" s="677" t="s">
        <v>3486</v>
      </c>
    </row>
    <row r="45" spans="1:5">
      <c r="A45" s="670"/>
      <c r="B45" s="682"/>
      <c r="C45" s="670"/>
      <c r="D45" s="677"/>
    </row>
    <row r="46" spans="1:5">
      <c r="A46" s="670" t="s">
        <v>984</v>
      </c>
      <c r="B46" s="678" t="s">
        <v>946</v>
      </c>
      <c r="C46" s="670" t="s">
        <v>984</v>
      </c>
      <c r="D46" s="678"/>
    </row>
    <row r="47" spans="1:5" ht="78">
      <c r="A47" s="670"/>
      <c r="B47" s="677" t="s">
        <v>963</v>
      </c>
      <c r="C47" s="670"/>
      <c r="D47" s="677" t="s">
        <v>2802</v>
      </c>
    </row>
    <row r="48" spans="1:5">
      <c r="A48" s="670"/>
      <c r="B48" s="673"/>
      <c r="C48" s="670"/>
      <c r="D48" s="673"/>
      <c r="E48" s="241"/>
    </row>
    <row r="49" spans="1:5">
      <c r="A49" s="670">
        <v>9.5</v>
      </c>
      <c r="B49" s="674" t="s">
        <v>947</v>
      </c>
      <c r="C49" s="670">
        <v>9.5</v>
      </c>
      <c r="D49" s="287" t="s">
        <v>2729</v>
      </c>
      <c r="E49" s="275"/>
    </row>
    <row r="50" spans="1:5">
      <c r="A50" s="670"/>
      <c r="B50" s="672" t="s">
        <v>3546</v>
      </c>
      <c r="C50" s="670"/>
      <c r="D50" s="283" t="s">
        <v>3552</v>
      </c>
      <c r="E50" s="241"/>
    </row>
    <row r="51" spans="1:5">
      <c r="A51" s="670"/>
      <c r="B51" s="677" t="s">
        <v>3547</v>
      </c>
      <c r="C51" s="670"/>
      <c r="D51" s="284" t="s">
        <v>3551</v>
      </c>
      <c r="E51" s="275"/>
    </row>
    <row r="52" spans="1:5">
      <c r="A52" s="670"/>
      <c r="B52" s="677" t="s">
        <v>3548</v>
      </c>
      <c r="C52" s="670"/>
      <c r="D52" s="284" t="s">
        <v>3550</v>
      </c>
      <c r="E52" s="275"/>
    </row>
    <row r="53" spans="1:5">
      <c r="A53" s="670"/>
      <c r="B53" s="677" t="s">
        <v>3549</v>
      </c>
      <c r="C53" s="670"/>
      <c r="D53" s="284" t="s">
        <v>3331</v>
      </c>
      <c r="E53" s="241"/>
    </row>
    <row r="54" spans="1:5">
      <c r="A54" s="670"/>
      <c r="B54" s="677" t="s">
        <v>964</v>
      </c>
      <c r="C54" s="670"/>
      <c r="D54" s="284" t="s">
        <v>2739</v>
      </c>
      <c r="E54" s="275"/>
    </row>
    <row r="55" spans="1:5">
      <c r="A55" s="670"/>
      <c r="B55" s="677"/>
      <c r="C55" s="670"/>
      <c r="D55" s="677"/>
      <c r="E55" s="275"/>
    </row>
    <row r="56" spans="1:5">
      <c r="A56" s="670"/>
      <c r="B56" s="673"/>
      <c r="C56" s="670"/>
      <c r="D56" s="673"/>
      <c r="E56" s="442"/>
    </row>
    <row r="57" spans="1:5">
      <c r="A57" s="670">
        <v>9.6</v>
      </c>
      <c r="B57" s="674" t="s">
        <v>948</v>
      </c>
      <c r="C57" s="670">
        <v>9.6</v>
      </c>
      <c r="D57" s="287" t="s">
        <v>2815</v>
      </c>
      <c r="E57" s="241"/>
    </row>
    <row r="58" spans="1:5" ht="26">
      <c r="A58" s="670"/>
      <c r="B58" s="672" t="s">
        <v>949</v>
      </c>
      <c r="C58" s="670"/>
      <c r="D58" s="672" t="s">
        <v>2929</v>
      </c>
      <c r="E58" s="241"/>
    </row>
    <row r="59" spans="1:5">
      <c r="A59" s="670"/>
      <c r="B59" s="673"/>
      <c r="C59" s="670"/>
      <c r="D59" s="673"/>
      <c r="E59" s="241"/>
    </row>
    <row r="60" spans="1:5">
      <c r="A60" s="670">
        <v>9.6999999999999993</v>
      </c>
      <c r="B60" s="674" t="s">
        <v>915</v>
      </c>
      <c r="C60" s="670">
        <v>9.6999999999999993</v>
      </c>
      <c r="D60" s="280" t="s">
        <v>2817</v>
      </c>
      <c r="E60" s="241"/>
    </row>
    <row r="61" spans="1:5" ht="26">
      <c r="A61" s="670"/>
      <c r="B61" s="672" t="s">
        <v>3543</v>
      </c>
      <c r="C61" s="670"/>
      <c r="D61" s="672" t="s">
        <v>3543</v>
      </c>
      <c r="E61" s="241"/>
    </row>
    <row r="62" spans="1:5" ht="88" customHeight="1">
      <c r="A62" s="670"/>
      <c r="B62" s="677" t="s">
        <v>3545</v>
      </c>
      <c r="C62" s="670"/>
      <c r="D62" s="677" t="s">
        <v>3545</v>
      </c>
      <c r="E62" s="241"/>
    </row>
    <row r="63" spans="1:5" ht="20.5" customHeight="1">
      <c r="A63" s="670"/>
      <c r="B63" s="677" t="s">
        <v>3540</v>
      </c>
      <c r="C63" s="670"/>
      <c r="D63" s="677" t="s">
        <v>3540</v>
      </c>
      <c r="E63" s="241"/>
    </row>
    <row r="64" spans="1:5" ht="62.15" customHeight="1">
      <c r="A64" s="670"/>
      <c r="B64" s="677" t="s">
        <v>3544</v>
      </c>
      <c r="C64" s="670"/>
      <c r="D64" s="677" t="s">
        <v>3544</v>
      </c>
      <c r="E64" s="241"/>
    </row>
    <row r="65" spans="1:5" ht="17.149999999999999" customHeight="1">
      <c r="A65" s="670"/>
      <c r="B65" s="677" t="s">
        <v>3541</v>
      </c>
      <c r="C65" s="670"/>
      <c r="D65" s="677" t="s">
        <v>3541</v>
      </c>
      <c r="E65" s="241"/>
    </row>
    <row r="66" spans="1:5" ht="61" customHeight="1">
      <c r="A66" s="670"/>
      <c r="B66" s="677" t="s">
        <v>3542</v>
      </c>
      <c r="C66" s="670"/>
      <c r="D66" s="677" t="s">
        <v>3542</v>
      </c>
      <c r="E66" s="241"/>
    </row>
    <row r="67" spans="1:5">
      <c r="A67" s="683" t="s">
        <v>985</v>
      </c>
      <c r="B67" s="674" t="s">
        <v>951</v>
      </c>
      <c r="C67" s="683" t="s">
        <v>985</v>
      </c>
      <c r="D67" s="287" t="s">
        <v>2877</v>
      </c>
      <c r="E67" s="241"/>
    </row>
    <row r="68" spans="1:5" ht="39">
      <c r="A68" s="670"/>
      <c r="B68" s="672" t="s">
        <v>966</v>
      </c>
      <c r="C68" s="670"/>
      <c r="D68" s="672" t="s">
        <v>3413</v>
      </c>
      <c r="E68" s="275"/>
    </row>
    <row r="69" spans="1:5">
      <c r="A69" s="670"/>
      <c r="B69" s="673"/>
      <c r="C69" s="670"/>
      <c r="D69" s="673"/>
      <c r="E69" s="689"/>
    </row>
    <row r="70" spans="1:5" ht="39">
      <c r="A70" s="670" t="s">
        <v>986</v>
      </c>
      <c r="B70" s="674" t="s">
        <v>3524</v>
      </c>
      <c r="C70" s="670" t="s">
        <v>986</v>
      </c>
      <c r="D70" s="287" t="s">
        <v>2883</v>
      </c>
      <c r="E70" s="241"/>
    </row>
    <row r="71" spans="1:5" ht="26">
      <c r="A71" s="670"/>
      <c r="B71" s="672" t="s">
        <v>953</v>
      </c>
      <c r="C71" s="670"/>
      <c r="D71" s="672" t="s">
        <v>3414</v>
      </c>
      <c r="E71" s="275"/>
    </row>
    <row r="72" spans="1:5">
      <c r="A72" s="670"/>
      <c r="B72" s="673"/>
      <c r="C72" s="670"/>
      <c r="D72" s="673"/>
      <c r="E72" s="275"/>
    </row>
    <row r="73" spans="1:5">
      <c r="A73" s="670" t="s">
        <v>987</v>
      </c>
      <c r="B73" s="674" t="s">
        <v>954</v>
      </c>
      <c r="C73" s="670" t="s">
        <v>987</v>
      </c>
      <c r="D73" s="287" t="s">
        <v>2887</v>
      </c>
      <c r="E73" s="689"/>
    </row>
    <row r="74" spans="1:5" ht="52">
      <c r="A74" s="670"/>
      <c r="B74" s="672" t="s">
        <v>955</v>
      </c>
      <c r="C74" s="670"/>
      <c r="D74" s="672" t="s">
        <v>3415</v>
      </c>
      <c r="E74" s="241"/>
    </row>
    <row r="75" spans="1:5">
      <c r="A75" s="670"/>
      <c r="B75" s="673"/>
      <c r="C75" s="670"/>
      <c r="D75" s="673"/>
      <c r="E75" s="275"/>
    </row>
    <row r="76" spans="1:5">
      <c r="A76" s="670">
        <v>9.11</v>
      </c>
      <c r="B76" s="674" t="s">
        <v>3525</v>
      </c>
      <c r="C76" s="670">
        <v>9.11</v>
      </c>
      <c r="D76" s="280" t="s">
        <v>2743</v>
      </c>
      <c r="E76" s="275"/>
    </row>
    <row r="77" spans="1:5" ht="26">
      <c r="A77" s="670"/>
      <c r="B77" s="672" t="s">
        <v>957</v>
      </c>
      <c r="C77" s="670"/>
      <c r="D77" s="672" t="s">
        <v>3416</v>
      </c>
      <c r="E77" s="241"/>
    </row>
    <row r="78" spans="1:5">
      <c r="A78" s="670" t="s">
        <v>926</v>
      </c>
      <c r="B78" s="678" t="s">
        <v>927</v>
      </c>
      <c r="C78" s="670" t="s">
        <v>926</v>
      </c>
      <c r="D78" s="678"/>
      <c r="E78" s="275"/>
    </row>
    <row r="79" spans="1:5">
      <c r="A79" s="684"/>
      <c r="B79" s="677" t="s">
        <v>634</v>
      </c>
      <c r="C79" s="684"/>
      <c r="D79" s="677" t="s">
        <v>634</v>
      </c>
      <c r="E79" s="298"/>
    </row>
    <row r="80" spans="1:5">
      <c r="A80" s="684"/>
      <c r="B80" s="677"/>
      <c r="C80" s="684"/>
      <c r="D80" s="677"/>
      <c r="E80" s="275"/>
    </row>
    <row r="81" spans="1:5">
      <c r="A81" s="684"/>
      <c r="B81" s="677"/>
      <c r="C81" s="684"/>
      <c r="D81" s="677"/>
      <c r="E81" s="275"/>
    </row>
    <row r="82" spans="1:5">
      <c r="A82" s="685"/>
      <c r="B82" s="673"/>
      <c r="C82" s="685"/>
      <c r="D82" s="673"/>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507B-5C08-4CD3-B6E7-D17BBD1C0152}">
  <sheetPr>
    <pageSetUpPr fitToPage="1"/>
  </sheetPr>
  <dimension ref="A1:E827"/>
  <sheetViews>
    <sheetView topLeftCell="A385" zoomScaleNormal="100" workbookViewId="0">
      <selection activeCell="B387" sqref="B387"/>
    </sheetView>
  </sheetViews>
  <sheetFormatPr defaultRowHeight="14"/>
  <cols>
    <col min="2" max="2" width="132.54296875" customWidth="1"/>
    <col min="3" max="3" width="81.54296875" customWidth="1"/>
    <col min="5" max="5" width="8.7265625" style="561" customWidth="1"/>
    <col min="258" max="259" width="81.54296875" customWidth="1"/>
    <col min="514" max="515" width="81.54296875" customWidth="1"/>
    <col min="770" max="771" width="81.54296875" customWidth="1"/>
    <col min="1026" max="1027" width="81.54296875" customWidth="1"/>
    <col min="1282" max="1283" width="81.54296875" customWidth="1"/>
    <col min="1538" max="1539" width="81.54296875" customWidth="1"/>
    <col min="1794" max="1795" width="81.54296875" customWidth="1"/>
    <col min="2050" max="2051" width="81.54296875" customWidth="1"/>
    <col min="2306" max="2307" width="81.54296875" customWidth="1"/>
    <col min="2562" max="2563" width="81.54296875" customWidth="1"/>
    <col min="2818" max="2819" width="81.54296875" customWidth="1"/>
    <col min="3074" max="3075" width="81.54296875" customWidth="1"/>
    <col min="3330" max="3331" width="81.54296875" customWidth="1"/>
    <col min="3586" max="3587" width="81.54296875" customWidth="1"/>
    <col min="3842" max="3843" width="81.54296875" customWidth="1"/>
    <col min="4098" max="4099" width="81.54296875" customWidth="1"/>
    <col min="4354" max="4355" width="81.54296875" customWidth="1"/>
    <col min="4610" max="4611" width="81.54296875" customWidth="1"/>
    <col min="4866" max="4867" width="81.54296875" customWidth="1"/>
    <col min="5122" max="5123" width="81.54296875" customWidth="1"/>
    <col min="5378" max="5379" width="81.54296875" customWidth="1"/>
    <col min="5634" max="5635" width="81.54296875" customWidth="1"/>
    <col min="5890" max="5891" width="81.54296875" customWidth="1"/>
    <col min="6146" max="6147" width="81.54296875" customWidth="1"/>
    <col min="6402" max="6403" width="81.54296875" customWidth="1"/>
    <col min="6658" max="6659" width="81.54296875" customWidth="1"/>
    <col min="6914" max="6915" width="81.54296875" customWidth="1"/>
    <col min="7170" max="7171" width="81.54296875" customWidth="1"/>
    <col min="7426" max="7427" width="81.54296875" customWidth="1"/>
    <col min="7682" max="7683" width="81.54296875" customWidth="1"/>
    <col min="7938" max="7939" width="81.54296875" customWidth="1"/>
    <col min="8194" max="8195" width="81.54296875" customWidth="1"/>
    <col min="8450" max="8451" width="81.54296875" customWidth="1"/>
    <col min="8706" max="8707" width="81.54296875" customWidth="1"/>
    <col min="8962" max="8963" width="81.54296875" customWidth="1"/>
    <col min="9218" max="9219" width="81.54296875" customWidth="1"/>
    <col min="9474" max="9475" width="81.54296875" customWidth="1"/>
    <col min="9730" max="9731" width="81.54296875" customWidth="1"/>
    <col min="9986" max="9987" width="81.54296875" customWidth="1"/>
    <col min="10242" max="10243" width="81.54296875" customWidth="1"/>
    <col min="10498" max="10499" width="81.54296875" customWidth="1"/>
    <col min="10754" max="10755" width="81.54296875" customWidth="1"/>
    <col min="11010" max="11011" width="81.54296875" customWidth="1"/>
    <col min="11266" max="11267" width="81.54296875" customWidth="1"/>
    <col min="11522" max="11523" width="81.54296875" customWidth="1"/>
    <col min="11778" max="11779" width="81.54296875" customWidth="1"/>
    <col min="12034" max="12035" width="81.54296875" customWidth="1"/>
    <col min="12290" max="12291" width="81.54296875" customWidth="1"/>
    <col min="12546" max="12547" width="81.54296875" customWidth="1"/>
    <col min="12802" max="12803" width="81.54296875" customWidth="1"/>
    <col min="13058" max="13059" width="81.54296875" customWidth="1"/>
    <col min="13314" max="13315" width="81.54296875" customWidth="1"/>
    <col min="13570" max="13571" width="81.54296875" customWidth="1"/>
    <col min="13826" max="13827" width="81.54296875" customWidth="1"/>
    <col min="14082" max="14083" width="81.54296875" customWidth="1"/>
    <col min="14338" max="14339" width="81.54296875" customWidth="1"/>
    <col min="14594" max="14595" width="81.54296875" customWidth="1"/>
    <col min="14850" max="14851" width="81.54296875" customWidth="1"/>
    <col min="15106" max="15107" width="81.54296875" customWidth="1"/>
    <col min="15362" max="15363" width="81.54296875" customWidth="1"/>
    <col min="15618" max="15619" width="81.54296875" customWidth="1"/>
    <col min="15874" max="15875" width="81.54296875" customWidth="1"/>
    <col min="16130" max="16131" width="81.54296875" customWidth="1"/>
  </cols>
  <sheetData>
    <row r="1" spans="1:5" ht="15.5">
      <c r="A1" s="473" t="s">
        <v>2939</v>
      </c>
      <c r="B1" s="474"/>
      <c r="C1" s="473" t="s">
        <v>2940</v>
      </c>
      <c r="D1" s="474"/>
      <c r="E1" s="475"/>
    </row>
    <row r="2" spans="1:5">
      <c r="A2" s="476"/>
      <c r="B2" s="275"/>
      <c r="C2" s="275"/>
      <c r="D2" s="275"/>
      <c r="E2" s="477"/>
    </row>
    <row r="3" spans="1:5">
      <c r="A3" s="476"/>
      <c r="B3" s="302" t="s">
        <v>771</v>
      </c>
      <c r="C3" s="302" t="s">
        <v>54</v>
      </c>
      <c r="D3" s="275"/>
      <c r="E3" s="477"/>
    </row>
    <row r="4" spans="1:5" ht="21.65" customHeight="1">
      <c r="A4" s="476"/>
      <c r="B4" s="478" t="s">
        <v>113</v>
      </c>
      <c r="C4" s="478" t="s">
        <v>114</v>
      </c>
      <c r="D4" s="275"/>
      <c r="E4" s="477"/>
    </row>
    <row r="5" spans="1:5">
      <c r="A5" s="476"/>
      <c r="B5" s="302" t="s">
        <v>0</v>
      </c>
      <c r="C5" s="302" t="s">
        <v>55</v>
      </c>
      <c r="D5" s="275"/>
      <c r="E5" s="477"/>
    </row>
    <row r="6" spans="1:5">
      <c r="A6" s="476"/>
      <c r="B6" s="478" t="s">
        <v>56</v>
      </c>
      <c r="C6" s="478" t="s">
        <v>57</v>
      </c>
      <c r="D6" s="275"/>
      <c r="E6" s="477"/>
    </row>
    <row r="7" spans="1:5">
      <c r="A7" s="476"/>
      <c r="B7" s="302" t="s">
        <v>763</v>
      </c>
      <c r="C7" s="302" t="s">
        <v>58</v>
      </c>
      <c r="D7" s="275"/>
      <c r="E7" s="477"/>
    </row>
    <row r="8" spans="1:5" ht="40" customHeight="1">
      <c r="A8" s="476"/>
      <c r="B8" s="479" t="s">
        <v>115</v>
      </c>
      <c r="C8" s="479" t="s">
        <v>116</v>
      </c>
      <c r="D8" s="275"/>
      <c r="E8" s="477"/>
    </row>
    <row r="9" spans="1:5">
      <c r="A9" s="480"/>
      <c r="B9" s="103"/>
      <c r="C9" s="167"/>
      <c r="D9" s="103"/>
      <c r="E9" s="481"/>
    </row>
    <row r="10" spans="1:5" ht="36" customHeight="1">
      <c r="A10" s="480"/>
      <c r="B10" s="482" t="s">
        <v>2941</v>
      </c>
      <c r="C10" s="482" t="s">
        <v>2942</v>
      </c>
      <c r="D10" s="103"/>
      <c r="E10" s="481"/>
    </row>
    <row r="11" spans="1:5">
      <c r="A11" s="480"/>
      <c r="B11" s="482"/>
      <c r="C11" s="482"/>
      <c r="D11" s="103"/>
      <c r="E11" s="481"/>
    </row>
    <row r="12" spans="1:5" ht="24" customHeight="1">
      <c r="A12" s="483" t="s">
        <v>2943</v>
      </c>
      <c r="B12" s="103"/>
      <c r="C12" s="103"/>
      <c r="D12" s="103"/>
      <c r="E12" s="481"/>
    </row>
    <row r="13" spans="1:5" ht="36" customHeight="1">
      <c r="A13" s="238" t="s">
        <v>13</v>
      </c>
      <c r="B13" s="484" t="s">
        <v>2944</v>
      </c>
      <c r="C13" s="485" t="s">
        <v>2945</v>
      </c>
      <c r="D13" s="484" t="s">
        <v>2394</v>
      </c>
      <c r="E13" s="486" t="s">
        <v>11</v>
      </c>
    </row>
    <row r="14" spans="1:5" ht="36.65" customHeight="1">
      <c r="A14" s="487" t="s">
        <v>2946</v>
      </c>
      <c r="B14" s="488" t="s">
        <v>104</v>
      </c>
      <c r="C14" s="489" t="s">
        <v>105</v>
      </c>
      <c r="D14" s="490"/>
      <c r="E14" s="491"/>
    </row>
    <row r="15" spans="1:5">
      <c r="A15" s="492" t="s">
        <v>785</v>
      </c>
      <c r="B15" s="168" t="s">
        <v>2947</v>
      </c>
      <c r="C15" s="14"/>
      <c r="D15" s="14" t="s">
        <v>2587</v>
      </c>
      <c r="E15" s="493"/>
    </row>
    <row r="16" spans="1:5">
      <c r="A16" s="492" t="s">
        <v>3</v>
      </c>
      <c r="B16" s="168" t="s">
        <v>2947</v>
      </c>
      <c r="C16" s="14"/>
      <c r="D16" s="14" t="s">
        <v>2587</v>
      </c>
      <c r="E16" s="493"/>
    </row>
    <row r="17" spans="1:5">
      <c r="A17" s="492" t="s">
        <v>4</v>
      </c>
      <c r="B17" s="168" t="s">
        <v>2947</v>
      </c>
      <c r="C17" s="14"/>
      <c r="D17" s="14" t="s">
        <v>2587</v>
      </c>
      <c r="E17" s="493"/>
    </row>
    <row r="18" spans="1:5">
      <c r="A18" s="492" t="s">
        <v>5</v>
      </c>
      <c r="B18" s="494"/>
      <c r="C18" s="14"/>
      <c r="D18" s="14"/>
      <c r="E18" s="493"/>
    </row>
    <row r="19" spans="1:5">
      <c r="A19" s="492" t="s">
        <v>6</v>
      </c>
      <c r="B19" s="494"/>
      <c r="C19" s="14"/>
      <c r="D19" s="14"/>
      <c r="E19" s="493"/>
    </row>
    <row r="20" spans="1:5" ht="29.15" customHeight="1">
      <c r="A20" s="487" t="s">
        <v>2946</v>
      </c>
      <c r="B20" s="488" t="s">
        <v>106</v>
      </c>
      <c r="C20" s="489" t="s">
        <v>107</v>
      </c>
      <c r="D20" s="490"/>
      <c r="E20" s="491"/>
    </row>
    <row r="21" spans="1:5">
      <c r="A21" s="492" t="s">
        <v>785</v>
      </c>
      <c r="B21" s="494" t="s">
        <v>2948</v>
      </c>
      <c r="C21" s="14"/>
      <c r="D21" s="14" t="s">
        <v>2949</v>
      </c>
      <c r="E21" s="493"/>
    </row>
    <row r="22" spans="1:5">
      <c r="A22" s="492" t="s">
        <v>3</v>
      </c>
      <c r="B22" s="494" t="s">
        <v>2948</v>
      </c>
      <c r="C22" s="14"/>
      <c r="D22" s="14" t="s">
        <v>2949</v>
      </c>
      <c r="E22" s="493"/>
    </row>
    <row r="23" spans="1:5">
      <c r="A23" s="492" t="s">
        <v>4</v>
      </c>
      <c r="B23" s="494" t="s">
        <v>2948</v>
      </c>
      <c r="C23" s="14"/>
      <c r="D23" s="14" t="s">
        <v>2949</v>
      </c>
      <c r="E23" s="493"/>
    </row>
    <row r="24" spans="1:5">
      <c r="A24" s="492" t="s">
        <v>5</v>
      </c>
      <c r="B24" s="494"/>
      <c r="C24" s="14"/>
      <c r="D24" s="14"/>
      <c r="E24" s="493"/>
    </row>
    <row r="25" spans="1:5">
      <c r="A25" s="492" t="s">
        <v>6</v>
      </c>
      <c r="B25" s="494"/>
      <c r="C25" s="14"/>
      <c r="D25" s="14"/>
      <c r="E25" s="493"/>
    </row>
    <row r="26" spans="1:5" ht="46" customHeight="1">
      <c r="A26" s="487" t="s">
        <v>2950</v>
      </c>
      <c r="B26" s="495" t="s">
        <v>108</v>
      </c>
      <c r="C26" s="496" t="s">
        <v>109</v>
      </c>
      <c r="D26" s="497"/>
      <c r="E26" s="491"/>
    </row>
    <row r="27" spans="1:5" ht="26">
      <c r="A27" s="165" t="s">
        <v>785</v>
      </c>
      <c r="B27" s="498" t="s">
        <v>2951</v>
      </c>
      <c r="C27" s="499"/>
      <c r="D27" s="498" t="s">
        <v>2949</v>
      </c>
      <c r="E27" s="493"/>
    </row>
    <row r="28" spans="1:5" ht="26">
      <c r="A28" s="165" t="s">
        <v>3</v>
      </c>
      <c r="B28" s="498" t="s">
        <v>2951</v>
      </c>
      <c r="C28" s="499"/>
      <c r="D28" s="498" t="s">
        <v>2949</v>
      </c>
      <c r="E28" s="493"/>
    </row>
    <row r="29" spans="1:5" ht="26">
      <c r="A29" s="165" t="s">
        <v>4</v>
      </c>
      <c r="B29" s="498" t="s">
        <v>2951</v>
      </c>
      <c r="C29" s="499"/>
      <c r="D29" s="498" t="s">
        <v>2949</v>
      </c>
      <c r="E29" s="493"/>
    </row>
    <row r="30" spans="1:5">
      <c r="A30" s="165" t="s">
        <v>5</v>
      </c>
      <c r="B30" s="498"/>
      <c r="C30" s="499"/>
      <c r="D30" s="498"/>
      <c r="E30" s="493"/>
    </row>
    <row r="31" spans="1:5">
      <c r="A31" s="165" t="s">
        <v>6</v>
      </c>
      <c r="B31" s="14"/>
      <c r="C31" s="499"/>
      <c r="D31" s="498"/>
      <c r="E31" s="493"/>
    </row>
    <row r="32" spans="1:5">
      <c r="A32" s="500"/>
      <c r="B32" s="275"/>
      <c r="C32" s="167"/>
      <c r="D32" s="275"/>
      <c r="E32" s="501"/>
    </row>
    <row r="33" spans="1:5">
      <c r="A33" s="483" t="s">
        <v>2952</v>
      </c>
      <c r="B33" s="103"/>
      <c r="C33" s="103"/>
      <c r="D33" s="103"/>
      <c r="E33" s="481"/>
    </row>
    <row r="34" spans="1:5">
      <c r="A34" s="162" t="s">
        <v>758</v>
      </c>
      <c r="B34" s="163" t="s">
        <v>75</v>
      </c>
      <c r="C34" s="163" t="s">
        <v>74</v>
      </c>
      <c r="D34" s="162" t="s">
        <v>2394</v>
      </c>
      <c r="E34" s="502" t="s">
        <v>11</v>
      </c>
    </row>
    <row r="35" spans="1:5" ht="108" customHeight="1">
      <c r="A35" s="162" t="s">
        <v>15</v>
      </c>
      <c r="B35" s="163" t="s">
        <v>118</v>
      </c>
      <c r="C35" s="163" t="s">
        <v>119</v>
      </c>
      <c r="D35" s="503"/>
      <c r="E35" s="502"/>
    </row>
    <row r="36" spans="1:5" ht="24.65" customHeight="1">
      <c r="A36" s="504" t="s">
        <v>2953</v>
      </c>
      <c r="B36" s="504" t="s">
        <v>120</v>
      </c>
      <c r="C36" s="504" t="s">
        <v>121</v>
      </c>
      <c r="D36" s="505"/>
      <c r="E36" s="506"/>
    </row>
    <row r="37" spans="1:5" ht="169">
      <c r="A37" s="507" t="s">
        <v>785</v>
      </c>
      <c r="B37" s="14" t="s">
        <v>2954</v>
      </c>
      <c r="C37" s="70"/>
      <c r="D37" s="508" t="s">
        <v>2949</v>
      </c>
      <c r="E37" s="509"/>
    </row>
    <row r="38" spans="1:5" ht="166.5" customHeight="1">
      <c r="A38" s="507" t="s">
        <v>3</v>
      </c>
      <c r="B38" s="15" t="s">
        <v>2955</v>
      </c>
      <c r="C38" s="70"/>
      <c r="D38" s="508" t="s">
        <v>2949</v>
      </c>
      <c r="E38" s="509"/>
    </row>
    <row r="39" spans="1:5">
      <c r="A39" s="507" t="s">
        <v>4</v>
      </c>
      <c r="B39" s="70"/>
      <c r="C39" s="70"/>
      <c r="D39" s="510"/>
      <c r="E39" s="509"/>
    </row>
    <row r="40" spans="1:5">
      <c r="A40" s="507" t="s">
        <v>5</v>
      </c>
      <c r="B40" s="70"/>
      <c r="C40" s="70"/>
      <c r="D40" s="510"/>
      <c r="E40" s="509"/>
    </row>
    <row r="41" spans="1:5">
      <c r="A41" s="507" t="s">
        <v>6</v>
      </c>
      <c r="B41" s="70"/>
      <c r="C41" s="70"/>
      <c r="D41" s="510"/>
      <c r="E41" s="509"/>
    </row>
    <row r="42" spans="1:5" ht="19.5" customHeight="1">
      <c r="A42" s="511" t="s">
        <v>17</v>
      </c>
      <c r="B42" s="504" t="s">
        <v>122</v>
      </c>
      <c r="C42" s="504" t="s">
        <v>123</v>
      </c>
      <c r="D42" s="505"/>
      <c r="E42" s="506"/>
    </row>
    <row r="43" spans="1:5" ht="143">
      <c r="A43" s="507" t="s">
        <v>785</v>
      </c>
      <c r="B43" s="15" t="s">
        <v>2956</v>
      </c>
      <c r="C43" s="70"/>
      <c r="D43" s="510" t="s">
        <v>2949</v>
      </c>
      <c r="E43" s="509"/>
    </row>
    <row r="44" spans="1:5" ht="91">
      <c r="A44" s="507" t="s">
        <v>3</v>
      </c>
      <c r="B44" s="14" t="s">
        <v>2957</v>
      </c>
      <c r="C44" s="70"/>
      <c r="D44" s="510" t="s">
        <v>2949</v>
      </c>
      <c r="E44" s="509"/>
    </row>
    <row r="45" spans="1:5">
      <c r="A45" s="507" t="s">
        <v>4</v>
      </c>
      <c r="B45" s="70"/>
      <c r="C45" s="70"/>
      <c r="D45" s="510"/>
      <c r="E45" s="509"/>
    </row>
    <row r="46" spans="1:5">
      <c r="A46" s="507" t="s">
        <v>5</v>
      </c>
      <c r="B46" s="70"/>
      <c r="C46" s="70"/>
      <c r="D46" s="510"/>
      <c r="E46" s="509"/>
    </row>
    <row r="47" spans="1:5">
      <c r="A47" s="507" t="s">
        <v>6</v>
      </c>
      <c r="B47" s="70"/>
      <c r="C47" s="70"/>
      <c r="D47" s="510"/>
      <c r="E47" s="509"/>
    </row>
    <row r="48" spans="1:5" ht="377">
      <c r="A48" s="162" t="s">
        <v>21</v>
      </c>
      <c r="B48" s="163" t="s">
        <v>2958</v>
      </c>
      <c r="C48" s="163" t="s">
        <v>2959</v>
      </c>
      <c r="D48" s="512"/>
      <c r="E48" s="513"/>
    </row>
    <row r="49" spans="1:5" ht="30" customHeight="1">
      <c r="A49" s="504" t="s">
        <v>125</v>
      </c>
      <c r="B49" s="504" t="s">
        <v>126</v>
      </c>
      <c r="C49" s="504" t="s">
        <v>127</v>
      </c>
      <c r="D49" s="505"/>
      <c r="E49" s="506"/>
    </row>
    <row r="50" spans="1:5" ht="39">
      <c r="A50" s="507" t="s">
        <v>785</v>
      </c>
      <c r="B50" s="70" t="s">
        <v>2960</v>
      </c>
      <c r="C50" s="70"/>
      <c r="D50" s="510" t="s">
        <v>2949</v>
      </c>
      <c r="E50" s="509"/>
    </row>
    <row r="51" spans="1:5" ht="39">
      <c r="A51" s="507" t="s">
        <v>3</v>
      </c>
      <c r="B51" s="70" t="s">
        <v>2961</v>
      </c>
      <c r="C51" s="70"/>
      <c r="D51" s="510" t="s">
        <v>2949</v>
      </c>
      <c r="E51" s="509"/>
    </row>
    <row r="52" spans="1:5">
      <c r="A52" s="507" t="s">
        <v>4</v>
      </c>
      <c r="B52" s="70"/>
      <c r="C52" s="70"/>
      <c r="D52" s="510"/>
      <c r="E52" s="509"/>
    </row>
    <row r="53" spans="1:5">
      <c r="A53" s="507" t="s">
        <v>5</v>
      </c>
      <c r="B53" s="70"/>
      <c r="C53" s="70"/>
      <c r="D53" s="510"/>
      <c r="E53" s="509"/>
    </row>
    <row r="54" spans="1:5">
      <c r="A54" s="507" t="s">
        <v>6</v>
      </c>
      <c r="B54" s="70"/>
      <c r="C54" s="70"/>
      <c r="D54" s="510"/>
      <c r="E54" s="509"/>
    </row>
    <row r="55" spans="1:5" ht="35.5" customHeight="1">
      <c r="A55" s="504" t="s">
        <v>128</v>
      </c>
      <c r="B55" s="504" t="s">
        <v>129</v>
      </c>
      <c r="C55" s="504" t="s">
        <v>130</v>
      </c>
      <c r="D55" s="505"/>
      <c r="E55" s="506"/>
    </row>
    <row r="56" spans="1:5" ht="65">
      <c r="A56" s="507" t="s">
        <v>785</v>
      </c>
      <c r="B56" s="15" t="s">
        <v>2962</v>
      </c>
      <c r="C56" s="70"/>
      <c r="D56" s="510" t="s">
        <v>2949</v>
      </c>
      <c r="E56" s="509"/>
    </row>
    <row r="57" spans="1:5" ht="52">
      <c r="A57" s="507" t="s">
        <v>3</v>
      </c>
      <c r="B57" s="15" t="s">
        <v>2963</v>
      </c>
      <c r="C57" s="70"/>
      <c r="D57" s="510" t="s">
        <v>2949</v>
      </c>
      <c r="E57" s="509"/>
    </row>
    <row r="58" spans="1:5">
      <c r="A58" s="507" t="s">
        <v>4</v>
      </c>
      <c r="B58" s="70"/>
      <c r="C58" s="70"/>
      <c r="D58" s="510"/>
      <c r="E58" s="509"/>
    </row>
    <row r="59" spans="1:5">
      <c r="A59" s="507" t="s">
        <v>5</v>
      </c>
      <c r="B59" s="70"/>
      <c r="C59" s="70"/>
      <c r="D59" s="510"/>
      <c r="E59" s="509"/>
    </row>
    <row r="60" spans="1:5">
      <c r="A60" s="507" t="s">
        <v>6</v>
      </c>
      <c r="B60" s="70"/>
      <c r="C60" s="70"/>
      <c r="D60" s="510"/>
      <c r="E60" s="509"/>
    </row>
    <row r="61" spans="1:5" ht="25.5" customHeight="1">
      <c r="A61" s="504" t="s">
        <v>131</v>
      </c>
      <c r="B61" s="504" t="s">
        <v>132</v>
      </c>
      <c r="C61" s="504" t="s">
        <v>133</v>
      </c>
      <c r="D61" s="505"/>
      <c r="E61" s="506"/>
    </row>
    <row r="62" spans="1:5" ht="65">
      <c r="A62" s="507" t="s">
        <v>785</v>
      </c>
      <c r="B62" s="15" t="s">
        <v>2964</v>
      </c>
      <c r="C62" s="70"/>
      <c r="D62" s="510" t="s">
        <v>2949</v>
      </c>
      <c r="E62" s="509"/>
    </row>
    <row r="63" spans="1:5" ht="65">
      <c r="A63" s="507" t="s">
        <v>3</v>
      </c>
      <c r="B63" s="15" t="s">
        <v>2965</v>
      </c>
      <c r="C63" s="70"/>
      <c r="D63" s="168" t="s">
        <v>2949</v>
      </c>
      <c r="E63" s="514"/>
    </row>
    <row r="64" spans="1:5">
      <c r="A64" s="507" t="s">
        <v>4</v>
      </c>
      <c r="B64" s="70"/>
      <c r="C64" s="70"/>
      <c r="D64" s="168"/>
      <c r="E64" s="514"/>
    </row>
    <row r="65" spans="1:5">
      <c r="A65" s="507" t="s">
        <v>5</v>
      </c>
      <c r="B65" s="70"/>
      <c r="C65" s="70"/>
      <c r="D65" s="168"/>
      <c r="E65" s="514"/>
    </row>
    <row r="66" spans="1:5">
      <c r="A66" s="507" t="s">
        <v>6</v>
      </c>
      <c r="B66" s="70"/>
      <c r="C66" s="70"/>
      <c r="D66" s="168"/>
      <c r="E66" s="514"/>
    </row>
    <row r="67" spans="1:5" ht="35.15" customHeight="1">
      <c r="A67" s="504" t="s">
        <v>134</v>
      </c>
      <c r="B67" s="504" t="s">
        <v>135</v>
      </c>
      <c r="C67" s="504" t="s">
        <v>136</v>
      </c>
      <c r="D67" s="515"/>
      <c r="E67" s="516"/>
    </row>
    <row r="68" spans="1:5" ht="39">
      <c r="A68" s="507" t="s">
        <v>785</v>
      </c>
      <c r="B68" s="14" t="s">
        <v>2966</v>
      </c>
      <c r="C68" s="70"/>
      <c r="D68" s="168" t="s">
        <v>2949</v>
      </c>
      <c r="E68" s="514"/>
    </row>
    <row r="69" spans="1:5" ht="52">
      <c r="A69" s="507" t="s">
        <v>3</v>
      </c>
      <c r="B69" s="14" t="s">
        <v>2967</v>
      </c>
      <c r="C69" s="70"/>
      <c r="D69" s="168" t="s">
        <v>2949</v>
      </c>
      <c r="E69" s="514"/>
    </row>
    <row r="70" spans="1:5">
      <c r="A70" s="507" t="s">
        <v>4</v>
      </c>
      <c r="B70" s="70"/>
      <c r="C70" s="70"/>
      <c r="D70" s="168"/>
      <c r="E70" s="514"/>
    </row>
    <row r="71" spans="1:5">
      <c r="A71" s="507" t="s">
        <v>5</v>
      </c>
      <c r="B71" s="70"/>
      <c r="C71" s="70"/>
      <c r="D71" s="168"/>
      <c r="E71" s="514"/>
    </row>
    <row r="72" spans="1:5">
      <c r="A72" s="507" t="s">
        <v>6</v>
      </c>
      <c r="B72" s="70"/>
      <c r="C72" s="70"/>
      <c r="D72" s="168"/>
      <c r="E72" s="514"/>
    </row>
    <row r="73" spans="1:5" ht="68.150000000000006" customHeight="1">
      <c r="A73" s="162" t="s">
        <v>22</v>
      </c>
      <c r="B73" s="163" t="s">
        <v>137</v>
      </c>
      <c r="C73" s="163" t="s">
        <v>138</v>
      </c>
      <c r="D73" s="503"/>
      <c r="E73" s="502"/>
    </row>
    <row r="74" spans="1:5" ht="45" customHeight="1">
      <c r="A74" s="511" t="s">
        <v>23</v>
      </c>
      <c r="B74" s="504" t="s">
        <v>139</v>
      </c>
      <c r="C74" s="504" t="s">
        <v>140</v>
      </c>
      <c r="D74" s="515"/>
      <c r="E74" s="516"/>
    </row>
    <row r="75" spans="1:5" ht="39">
      <c r="A75" s="507" t="s">
        <v>785</v>
      </c>
      <c r="B75" s="70" t="s">
        <v>2968</v>
      </c>
      <c r="C75" s="70"/>
      <c r="D75" s="168" t="s">
        <v>2949</v>
      </c>
      <c r="E75" s="514"/>
    </row>
    <row r="76" spans="1:5" ht="39">
      <c r="A76" s="507" t="s">
        <v>3</v>
      </c>
      <c r="B76" s="70" t="s">
        <v>2969</v>
      </c>
      <c r="C76" s="70"/>
      <c r="D76" s="168" t="s">
        <v>2949</v>
      </c>
      <c r="E76" s="514"/>
    </row>
    <row r="77" spans="1:5">
      <c r="A77" s="507" t="s">
        <v>4</v>
      </c>
      <c r="B77" s="70"/>
      <c r="C77" s="70"/>
      <c r="D77" s="168"/>
      <c r="E77" s="514"/>
    </row>
    <row r="78" spans="1:5">
      <c r="A78" s="507" t="s">
        <v>5</v>
      </c>
      <c r="B78" s="70"/>
      <c r="C78" s="70"/>
      <c r="D78" s="168"/>
      <c r="E78" s="514"/>
    </row>
    <row r="79" spans="1:5">
      <c r="A79" s="507" t="s">
        <v>6</v>
      </c>
      <c r="B79" s="70"/>
      <c r="C79" s="70"/>
      <c r="D79" s="168"/>
      <c r="E79" s="514"/>
    </row>
    <row r="80" spans="1:5" ht="75.650000000000006" customHeight="1">
      <c r="A80" s="162" t="s">
        <v>24</v>
      </c>
      <c r="B80" s="163" t="s">
        <v>141</v>
      </c>
      <c r="C80" s="163" t="s">
        <v>142</v>
      </c>
      <c r="D80" s="503"/>
      <c r="E80" s="502"/>
    </row>
    <row r="81" spans="1:5" ht="32.5" customHeight="1">
      <c r="A81" s="504" t="s">
        <v>143</v>
      </c>
      <c r="B81" s="504" t="s">
        <v>144</v>
      </c>
      <c r="C81" s="504" t="s">
        <v>145</v>
      </c>
      <c r="D81" s="515"/>
      <c r="E81" s="516"/>
    </row>
    <row r="82" spans="1:5" ht="52">
      <c r="A82" s="507" t="s">
        <v>785</v>
      </c>
      <c r="B82" s="14" t="s">
        <v>2970</v>
      </c>
      <c r="C82" s="70"/>
      <c r="D82" s="168" t="s">
        <v>2949</v>
      </c>
      <c r="E82" s="514"/>
    </row>
    <row r="83" spans="1:5" ht="52">
      <c r="A83" s="507" t="s">
        <v>3</v>
      </c>
      <c r="B83" s="14" t="s">
        <v>2970</v>
      </c>
      <c r="C83" s="70"/>
      <c r="D83" s="168" t="s">
        <v>2949</v>
      </c>
      <c r="E83" s="514"/>
    </row>
    <row r="84" spans="1:5">
      <c r="A84" s="507" t="s">
        <v>4</v>
      </c>
      <c r="B84" s="70"/>
      <c r="C84" s="70"/>
      <c r="D84" s="168"/>
      <c r="E84" s="514"/>
    </row>
    <row r="85" spans="1:5">
      <c r="A85" s="507" t="s">
        <v>5</v>
      </c>
      <c r="B85" s="70"/>
      <c r="C85" s="70"/>
      <c r="D85" s="168"/>
      <c r="E85" s="514"/>
    </row>
    <row r="86" spans="1:5">
      <c r="A86" s="507" t="s">
        <v>6</v>
      </c>
      <c r="B86" s="70"/>
      <c r="C86" s="70"/>
      <c r="D86" s="168"/>
      <c r="E86" s="514"/>
    </row>
    <row r="87" spans="1:5" ht="75" customHeight="1">
      <c r="A87" s="162" t="s">
        <v>25</v>
      </c>
      <c r="B87" s="163" t="s">
        <v>146</v>
      </c>
      <c r="C87" s="163" t="s">
        <v>147</v>
      </c>
      <c r="D87" s="503"/>
      <c r="E87" s="502"/>
    </row>
    <row r="88" spans="1:5" ht="29.5" customHeight="1">
      <c r="A88" s="504" t="s">
        <v>148</v>
      </c>
      <c r="B88" s="504" t="s">
        <v>149</v>
      </c>
      <c r="C88" s="504" t="s">
        <v>150</v>
      </c>
      <c r="D88" s="515"/>
      <c r="E88" s="516"/>
    </row>
    <row r="89" spans="1:5" ht="39">
      <c r="A89" s="507" t="s">
        <v>785</v>
      </c>
      <c r="B89" s="14" t="s">
        <v>2971</v>
      </c>
      <c r="C89" s="70"/>
      <c r="D89" s="168" t="s">
        <v>2949</v>
      </c>
      <c r="E89" s="514"/>
    </row>
    <row r="90" spans="1:5" ht="39">
      <c r="A90" s="507" t="s">
        <v>3</v>
      </c>
      <c r="B90" s="14" t="s">
        <v>2972</v>
      </c>
      <c r="C90" s="70"/>
      <c r="D90" s="168" t="s">
        <v>2949</v>
      </c>
      <c r="E90" s="514"/>
    </row>
    <row r="91" spans="1:5">
      <c r="A91" s="507" t="s">
        <v>4</v>
      </c>
      <c r="B91" s="70"/>
      <c r="C91" s="70"/>
      <c r="D91" s="168"/>
      <c r="E91" s="514"/>
    </row>
    <row r="92" spans="1:5">
      <c r="A92" s="507" t="s">
        <v>5</v>
      </c>
      <c r="B92" s="70"/>
      <c r="C92" s="70"/>
      <c r="D92" s="168"/>
      <c r="E92" s="514"/>
    </row>
    <row r="93" spans="1:5">
      <c r="A93" s="507" t="s">
        <v>6</v>
      </c>
      <c r="B93" s="70"/>
      <c r="C93" s="70"/>
      <c r="D93" s="168"/>
      <c r="E93" s="514"/>
    </row>
    <row r="94" spans="1:5" ht="40.5" customHeight="1">
      <c r="A94" s="511" t="s">
        <v>151</v>
      </c>
      <c r="B94" s="504" t="s">
        <v>152</v>
      </c>
      <c r="C94" s="504" t="s">
        <v>153</v>
      </c>
      <c r="D94" s="515"/>
      <c r="E94" s="516"/>
    </row>
    <row r="95" spans="1:5">
      <c r="A95" s="507" t="s">
        <v>785</v>
      </c>
      <c r="B95" s="14" t="s">
        <v>2973</v>
      </c>
      <c r="C95" s="70"/>
      <c r="D95" s="168" t="s">
        <v>2949</v>
      </c>
      <c r="E95" s="514"/>
    </row>
    <row r="96" spans="1:5">
      <c r="A96" s="507" t="s">
        <v>3</v>
      </c>
      <c r="B96" s="14" t="s">
        <v>2974</v>
      </c>
      <c r="C96" s="70"/>
      <c r="D96" s="168" t="s">
        <v>2949</v>
      </c>
      <c r="E96" s="514"/>
    </row>
    <row r="97" spans="1:5">
      <c r="A97" s="507" t="s">
        <v>4</v>
      </c>
      <c r="B97" s="70"/>
      <c r="C97" s="70"/>
      <c r="D97" s="168"/>
      <c r="E97" s="514"/>
    </row>
    <row r="98" spans="1:5">
      <c r="A98" s="507" t="s">
        <v>5</v>
      </c>
      <c r="B98" s="70"/>
      <c r="C98" s="70"/>
      <c r="D98" s="168"/>
      <c r="E98" s="514"/>
    </row>
    <row r="99" spans="1:5">
      <c r="A99" s="507" t="s">
        <v>6</v>
      </c>
      <c r="B99" s="70"/>
      <c r="C99" s="70"/>
      <c r="D99" s="168"/>
      <c r="E99" s="514"/>
    </row>
    <row r="100" spans="1:5" ht="133.5" customHeight="1">
      <c r="A100" s="517" t="s">
        <v>26</v>
      </c>
      <c r="B100" s="518" t="s">
        <v>2975</v>
      </c>
      <c r="C100" s="518" t="s">
        <v>2976</v>
      </c>
      <c r="D100" s="519"/>
      <c r="E100" s="520"/>
    </row>
    <row r="101" spans="1:5" ht="31" customHeight="1">
      <c r="A101" s="518" t="s">
        <v>27</v>
      </c>
      <c r="B101" s="518" t="s">
        <v>156</v>
      </c>
      <c r="C101" s="518" t="s">
        <v>2977</v>
      </c>
      <c r="D101" s="519"/>
      <c r="E101" s="520"/>
    </row>
    <row r="102" spans="1:5" ht="39">
      <c r="A102" s="507" t="s">
        <v>785</v>
      </c>
      <c r="B102" s="70" t="s">
        <v>2978</v>
      </c>
      <c r="C102" s="70"/>
      <c r="D102" s="168" t="s">
        <v>2949</v>
      </c>
      <c r="E102" s="514"/>
    </row>
    <row r="103" spans="1:5">
      <c r="A103" s="507" t="s">
        <v>3</v>
      </c>
      <c r="B103" s="70" t="s">
        <v>2979</v>
      </c>
      <c r="C103" s="70"/>
      <c r="D103" s="168" t="s">
        <v>2949</v>
      </c>
      <c r="E103" s="514"/>
    </row>
    <row r="104" spans="1:5">
      <c r="A104" s="507" t="s">
        <v>4</v>
      </c>
      <c r="B104" s="70"/>
      <c r="C104" s="70"/>
      <c r="D104" s="168"/>
      <c r="E104" s="514"/>
    </row>
    <row r="105" spans="1:5">
      <c r="A105" s="507" t="s">
        <v>5</v>
      </c>
      <c r="B105" s="70"/>
      <c r="C105" s="70"/>
      <c r="D105" s="168"/>
      <c r="E105" s="514"/>
    </row>
    <row r="106" spans="1:5">
      <c r="A106" s="507" t="s">
        <v>6</v>
      </c>
      <c r="B106" s="70"/>
      <c r="C106" s="70"/>
      <c r="D106" s="168"/>
      <c r="E106" s="514"/>
    </row>
    <row r="107" spans="1:5" ht="30.65" customHeight="1">
      <c r="A107" s="511" t="s">
        <v>28</v>
      </c>
      <c r="B107" s="504" t="s">
        <v>157</v>
      </c>
      <c r="C107" s="504" t="s">
        <v>158</v>
      </c>
      <c r="D107" s="515"/>
      <c r="E107" s="516"/>
    </row>
    <row r="108" spans="1:5" ht="39">
      <c r="A108" s="507" t="s">
        <v>785</v>
      </c>
      <c r="B108" s="14" t="s">
        <v>2980</v>
      </c>
      <c r="C108" s="70"/>
      <c r="D108" s="168" t="s">
        <v>2949</v>
      </c>
      <c r="E108" s="514"/>
    </row>
    <row r="109" spans="1:5" ht="39">
      <c r="A109" s="507" t="s">
        <v>3</v>
      </c>
      <c r="B109" s="14" t="s">
        <v>2981</v>
      </c>
      <c r="C109" s="70"/>
      <c r="D109" s="168" t="s">
        <v>2949</v>
      </c>
      <c r="E109" s="514"/>
    </row>
    <row r="110" spans="1:5">
      <c r="A110" s="507" t="s">
        <v>4</v>
      </c>
      <c r="B110" s="70"/>
      <c r="C110" s="70"/>
      <c r="D110" s="168"/>
      <c r="E110" s="514"/>
    </row>
    <row r="111" spans="1:5">
      <c r="A111" s="507" t="s">
        <v>5</v>
      </c>
      <c r="B111" s="70"/>
      <c r="C111" s="70"/>
      <c r="D111" s="168"/>
      <c r="E111" s="514"/>
    </row>
    <row r="112" spans="1:5">
      <c r="A112" s="507" t="s">
        <v>6</v>
      </c>
      <c r="B112" s="70"/>
      <c r="C112" s="70"/>
      <c r="D112" s="168"/>
      <c r="E112" s="514"/>
    </row>
    <row r="113" spans="1:5" ht="19" customHeight="1">
      <c r="A113" s="511" t="s">
        <v>159</v>
      </c>
      <c r="B113" s="504" t="s">
        <v>160</v>
      </c>
      <c r="C113" s="504" t="s">
        <v>161</v>
      </c>
      <c r="D113" s="515"/>
      <c r="E113" s="516"/>
    </row>
    <row r="114" spans="1:5" ht="52">
      <c r="A114" s="507" t="s">
        <v>785</v>
      </c>
      <c r="B114" s="14" t="s">
        <v>2982</v>
      </c>
      <c r="C114" s="70"/>
      <c r="D114" s="168" t="s">
        <v>2949</v>
      </c>
      <c r="E114" s="514"/>
    </row>
    <row r="115" spans="1:5" ht="39">
      <c r="A115" s="507" t="s">
        <v>3</v>
      </c>
      <c r="B115" s="14" t="s">
        <v>2981</v>
      </c>
      <c r="C115" s="70"/>
      <c r="D115" s="168" t="s">
        <v>2949</v>
      </c>
      <c r="E115" s="514"/>
    </row>
    <row r="116" spans="1:5">
      <c r="A116" s="507" t="s">
        <v>4</v>
      </c>
      <c r="B116" s="70"/>
      <c r="C116" s="70"/>
      <c r="D116" s="168"/>
      <c r="E116" s="514"/>
    </row>
    <row r="117" spans="1:5">
      <c r="A117" s="507" t="s">
        <v>5</v>
      </c>
      <c r="B117" s="70"/>
      <c r="C117" s="70"/>
      <c r="D117" s="168"/>
      <c r="E117" s="514"/>
    </row>
    <row r="118" spans="1:5">
      <c r="A118" s="507" t="s">
        <v>6</v>
      </c>
      <c r="B118" s="70"/>
      <c r="C118" s="70"/>
      <c r="D118" s="168"/>
      <c r="E118" s="514"/>
    </row>
    <row r="119" spans="1:5" ht="20.149999999999999" customHeight="1">
      <c r="A119" s="511" t="s">
        <v>162</v>
      </c>
      <c r="B119" s="504" t="s">
        <v>163</v>
      </c>
      <c r="C119" s="504" t="s">
        <v>164</v>
      </c>
      <c r="D119" s="515"/>
      <c r="E119" s="516"/>
    </row>
    <row r="120" spans="1:5">
      <c r="A120" s="507" t="s">
        <v>785</v>
      </c>
      <c r="B120" s="14" t="s">
        <v>2983</v>
      </c>
      <c r="C120" s="70"/>
      <c r="D120" s="168" t="s">
        <v>2949</v>
      </c>
      <c r="E120" s="514"/>
    </row>
    <row r="121" spans="1:5" ht="26">
      <c r="A121" s="507" t="s">
        <v>3</v>
      </c>
      <c r="B121" s="14" t="s">
        <v>2984</v>
      </c>
      <c r="C121" s="70"/>
      <c r="D121" s="168" t="s">
        <v>2949</v>
      </c>
      <c r="E121" s="514"/>
    </row>
    <row r="122" spans="1:5">
      <c r="A122" s="507" t="s">
        <v>4</v>
      </c>
      <c r="B122" s="70"/>
      <c r="C122" s="70"/>
      <c r="D122" s="168"/>
      <c r="E122" s="514"/>
    </row>
    <row r="123" spans="1:5">
      <c r="A123" s="507" t="s">
        <v>5</v>
      </c>
      <c r="B123" s="70"/>
      <c r="C123" s="70"/>
      <c r="D123" s="168"/>
      <c r="E123" s="514"/>
    </row>
    <row r="124" spans="1:5">
      <c r="A124" s="507" t="s">
        <v>6</v>
      </c>
      <c r="B124" s="70"/>
      <c r="C124" s="70"/>
      <c r="D124" s="168"/>
      <c r="E124" s="514"/>
    </row>
    <row r="125" spans="1:5" ht="170.15" customHeight="1">
      <c r="A125" s="162" t="s">
        <v>29</v>
      </c>
      <c r="B125" s="163" t="s">
        <v>165</v>
      </c>
      <c r="C125" s="163" t="s">
        <v>2985</v>
      </c>
      <c r="D125" s="503"/>
      <c r="E125" s="502"/>
    </row>
    <row r="126" spans="1:5" ht="18.649999999999999" customHeight="1">
      <c r="A126" s="504" t="s">
        <v>166</v>
      </c>
      <c r="B126" s="504" t="s">
        <v>167</v>
      </c>
      <c r="C126" s="504" t="s">
        <v>168</v>
      </c>
      <c r="D126" s="515"/>
      <c r="E126" s="516"/>
    </row>
    <row r="127" spans="1:5">
      <c r="A127" s="507" t="s">
        <v>785</v>
      </c>
      <c r="B127" s="14" t="s">
        <v>2986</v>
      </c>
      <c r="C127" s="70"/>
      <c r="D127" s="168" t="s">
        <v>2949</v>
      </c>
      <c r="E127" s="514"/>
    </row>
    <row r="128" spans="1:5">
      <c r="A128" s="507" t="s">
        <v>3</v>
      </c>
      <c r="B128" s="14" t="s">
        <v>2986</v>
      </c>
      <c r="C128" s="70"/>
      <c r="D128" s="168" t="s">
        <v>2949</v>
      </c>
      <c r="E128" s="514"/>
    </row>
    <row r="129" spans="1:5">
      <c r="A129" s="507" t="s">
        <v>4</v>
      </c>
      <c r="B129" s="70"/>
      <c r="C129" s="70"/>
      <c r="D129" s="168"/>
      <c r="E129" s="514"/>
    </row>
    <row r="130" spans="1:5">
      <c r="A130" s="507" t="s">
        <v>5</v>
      </c>
      <c r="B130" s="70"/>
      <c r="C130" s="70"/>
      <c r="D130" s="168"/>
      <c r="E130" s="514"/>
    </row>
    <row r="131" spans="1:5">
      <c r="A131" s="507" t="s">
        <v>6</v>
      </c>
      <c r="B131" s="70"/>
      <c r="C131" s="70"/>
      <c r="D131" s="168"/>
      <c r="E131" s="514"/>
    </row>
    <row r="132" spans="1:5" ht="19" customHeight="1">
      <c r="A132" s="504" t="s">
        <v>169</v>
      </c>
      <c r="B132" s="504" t="s">
        <v>170</v>
      </c>
      <c r="C132" s="504" t="s">
        <v>171</v>
      </c>
      <c r="D132" s="515"/>
      <c r="E132" s="516"/>
    </row>
    <row r="133" spans="1:5">
      <c r="A133" s="507" t="s">
        <v>785</v>
      </c>
      <c r="B133" s="14" t="s">
        <v>2987</v>
      </c>
      <c r="C133" s="70"/>
      <c r="D133" s="168" t="s">
        <v>2949</v>
      </c>
      <c r="E133" s="514"/>
    </row>
    <row r="134" spans="1:5">
      <c r="A134" s="507" t="s">
        <v>3</v>
      </c>
      <c r="B134" s="14" t="s">
        <v>2987</v>
      </c>
      <c r="C134" s="70"/>
      <c r="D134" s="168" t="s">
        <v>2949</v>
      </c>
      <c r="E134" s="514"/>
    </row>
    <row r="135" spans="1:5">
      <c r="A135" s="507" t="s">
        <v>4</v>
      </c>
      <c r="B135" s="70"/>
      <c r="C135" s="70"/>
      <c r="D135" s="168"/>
      <c r="E135" s="514"/>
    </row>
    <row r="136" spans="1:5">
      <c r="A136" s="507" t="s">
        <v>5</v>
      </c>
      <c r="B136" s="70"/>
      <c r="C136" s="70"/>
      <c r="D136" s="168"/>
      <c r="E136" s="514"/>
    </row>
    <row r="137" spans="1:5">
      <c r="A137" s="507" t="s">
        <v>6</v>
      </c>
      <c r="B137" s="70"/>
      <c r="C137" s="70"/>
      <c r="D137" s="168"/>
      <c r="E137" s="514"/>
    </row>
    <row r="138" spans="1:5" ht="134.15" customHeight="1">
      <c r="A138" s="162" t="s">
        <v>30</v>
      </c>
      <c r="B138" s="163" t="s">
        <v>2988</v>
      </c>
      <c r="C138" s="163" t="s">
        <v>172</v>
      </c>
      <c r="D138" s="503"/>
      <c r="E138" s="502"/>
    </row>
    <row r="139" spans="1:5" ht="29.15" customHeight="1">
      <c r="A139" s="504" t="s">
        <v>173</v>
      </c>
      <c r="B139" s="504" t="s">
        <v>174</v>
      </c>
      <c r="C139" s="504" t="s">
        <v>175</v>
      </c>
      <c r="D139" s="515"/>
      <c r="E139" s="516"/>
    </row>
    <row r="140" spans="1:5" ht="39">
      <c r="A140" s="507" t="s">
        <v>785</v>
      </c>
      <c r="B140" s="14" t="s">
        <v>2989</v>
      </c>
      <c r="C140" s="70"/>
      <c r="D140" s="168" t="s">
        <v>2949</v>
      </c>
      <c r="E140" s="514"/>
    </row>
    <row r="141" spans="1:5" ht="26">
      <c r="A141" s="507" t="s">
        <v>3</v>
      </c>
      <c r="B141" s="14" t="s">
        <v>2990</v>
      </c>
      <c r="C141" s="70"/>
      <c r="D141" s="168" t="s">
        <v>2949</v>
      </c>
      <c r="E141" s="514"/>
    </row>
    <row r="142" spans="1:5">
      <c r="A142" s="507" t="s">
        <v>4</v>
      </c>
      <c r="B142" s="70"/>
      <c r="C142" s="70"/>
      <c r="D142" s="168"/>
      <c r="E142" s="514"/>
    </row>
    <row r="143" spans="1:5">
      <c r="A143" s="507" t="s">
        <v>5</v>
      </c>
      <c r="B143" s="70"/>
      <c r="C143" s="70"/>
      <c r="D143" s="168"/>
      <c r="E143" s="514"/>
    </row>
    <row r="144" spans="1:5">
      <c r="A144" s="507" t="s">
        <v>6</v>
      </c>
      <c r="B144" s="70"/>
      <c r="C144" s="70"/>
      <c r="D144" s="168"/>
      <c r="E144" s="514"/>
    </row>
    <row r="145" spans="1:5" ht="133.5" customHeight="1">
      <c r="A145" s="162" t="s">
        <v>176</v>
      </c>
      <c r="B145" s="163" t="s">
        <v>2991</v>
      </c>
      <c r="C145" s="163" t="s">
        <v>177</v>
      </c>
      <c r="D145" s="162"/>
      <c r="E145" s="502"/>
    </row>
    <row r="146" spans="1:5" ht="32.5" customHeight="1">
      <c r="A146" s="511" t="s">
        <v>178</v>
      </c>
      <c r="B146" s="504" t="s">
        <v>179</v>
      </c>
      <c r="C146" s="504" t="s">
        <v>180</v>
      </c>
      <c r="D146" s="515"/>
      <c r="E146" s="516"/>
    </row>
    <row r="147" spans="1:5" ht="26">
      <c r="A147" s="507" t="s">
        <v>785</v>
      </c>
      <c r="B147" s="14" t="s">
        <v>2992</v>
      </c>
      <c r="C147" s="70"/>
      <c r="D147" s="168" t="s">
        <v>2949</v>
      </c>
      <c r="E147" s="514"/>
    </row>
    <row r="148" spans="1:5" ht="26">
      <c r="A148" s="507" t="s">
        <v>3</v>
      </c>
      <c r="B148" s="14" t="s">
        <v>2993</v>
      </c>
      <c r="C148" s="70"/>
      <c r="D148" s="168" t="s">
        <v>2949</v>
      </c>
      <c r="E148" s="514"/>
    </row>
    <row r="149" spans="1:5">
      <c r="A149" s="507" t="s">
        <v>4</v>
      </c>
      <c r="B149" s="70"/>
      <c r="C149" s="70"/>
      <c r="D149" s="168"/>
      <c r="E149" s="514"/>
    </row>
    <row r="150" spans="1:5">
      <c r="A150" s="507" t="s">
        <v>5</v>
      </c>
      <c r="B150" s="70"/>
      <c r="C150" s="70"/>
      <c r="D150" s="168"/>
      <c r="E150" s="514"/>
    </row>
    <row r="151" spans="1:5">
      <c r="A151" s="507" t="s">
        <v>6</v>
      </c>
      <c r="B151" s="70"/>
      <c r="C151" s="70"/>
      <c r="D151" s="168"/>
      <c r="E151" s="514"/>
    </row>
    <row r="152" spans="1:5" ht="19.5" customHeight="1">
      <c r="A152" s="504" t="s">
        <v>181</v>
      </c>
      <c r="B152" s="504" t="s">
        <v>182</v>
      </c>
      <c r="C152" s="504" t="s">
        <v>183</v>
      </c>
      <c r="D152" s="515"/>
      <c r="E152" s="516"/>
    </row>
    <row r="153" spans="1:5" ht="52">
      <c r="A153" s="507" t="s">
        <v>785</v>
      </c>
      <c r="B153" s="14" t="s">
        <v>2994</v>
      </c>
      <c r="C153" s="70"/>
      <c r="D153" s="168" t="s">
        <v>2949</v>
      </c>
      <c r="E153" s="514"/>
    </row>
    <row r="154" spans="1:5" ht="52">
      <c r="A154" s="507" t="s">
        <v>3</v>
      </c>
      <c r="B154" s="14" t="s">
        <v>2995</v>
      </c>
      <c r="C154" s="70"/>
      <c r="D154" s="168" t="s">
        <v>2949</v>
      </c>
      <c r="E154" s="514"/>
    </row>
    <row r="155" spans="1:5">
      <c r="A155" s="507" t="s">
        <v>4</v>
      </c>
      <c r="B155" s="70"/>
      <c r="C155" s="70"/>
      <c r="D155" s="168"/>
      <c r="E155" s="514"/>
    </row>
    <row r="156" spans="1:5">
      <c r="A156" s="507" t="s">
        <v>5</v>
      </c>
      <c r="B156" s="70"/>
      <c r="C156" s="70"/>
      <c r="D156" s="168"/>
      <c r="E156" s="514"/>
    </row>
    <row r="157" spans="1:5">
      <c r="A157" s="507" t="s">
        <v>6</v>
      </c>
      <c r="B157" s="70"/>
      <c r="C157" s="70"/>
      <c r="D157" s="168"/>
      <c r="E157" s="514"/>
    </row>
    <row r="158" spans="1:5" ht="20.5" customHeight="1">
      <c r="A158" s="504" t="s">
        <v>184</v>
      </c>
      <c r="B158" s="504" t="s">
        <v>185</v>
      </c>
      <c r="C158" s="504" t="s">
        <v>186</v>
      </c>
      <c r="D158" s="515"/>
      <c r="E158" s="516"/>
    </row>
    <row r="159" spans="1:5" ht="78">
      <c r="A159" s="507" t="s">
        <v>785</v>
      </c>
      <c r="B159" s="14" t="s">
        <v>2996</v>
      </c>
      <c r="C159" s="70"/>
      <c r="D159" s="168" t="s">
        <v>2949</v>
      </c>
      <c r="E159" s="514"/>
    </row>
    <row r="160" spans="1:5" ht="39">
      <c r="A160" s="507" t="s">
        <v>3</v>
      </c>
      <c r="B160" s="14" t="s">
        <v>2997</v>
      </c>
      <c r="C160" s="70"/>
      <c r="D160" s="168" t="s">
        <v>2949</v>
      </c>
      <c r="E160" s="514"/>
    </row>
    <row r="161" spans="1:5">
      <c r="A161" s="507" t="s">
        <v>4</v>
      </c>
      <c r="B161" s="70"/>
      <c r="C161" s="70"/>
      <c r="D161" s="168"/>
      <c r="E161" s="514"/>
    </row>
    <row r="162" spans="1:5">
      <c r="A162" s="507" t="s">
        <v>5</v>
      </c>
      <c r="B162" s="70"/>
      <c r="C162" s="70"/>
      <c r="D162" s="168"/>
      <c r="E162" s="514"/>
    </row>
    <row r="163" spans="1:5">
      <c r="A163" s="507" t="s">
        <v>6</v>
      </c>
      <c r="B163" s="70"/>
      <c r="C163" s="70"/>
      <c r="D163" s="168"/>
      <c r="E163" s="514"/>
    </row>
    <row r="164" spans="1:5" ht="21.65" customHeight="1">
      <c r="A164" s="504" t="s">
        <v>187</v>
      </c>
      <c r="B164" s="504" t="s">
        <v>188</v>
      </c>
      <c r="C164" s="504" t="s">
        <v>189</v>
      </c>
      <c r="D164" s="515"/>
      <c r="E164" s="516"/>
    </row>
    <row r="165" spans="1:5">
      <c r="A165" s="507" t="s">
        <v>785</v>
      </c>
      <c r="B165" s="70"/>
      <c r="C165" s="70"/>
      <c r="D165" s="168"/>
      <c r="E165" s="514"/>
    </row>
    <row r="166" spans="1:5">
      <c r="A166" s="507" t="s">
        <v>3</v>
      </c>
      <c r="B166" s="70"/>
      <c r="C166" s="70"/>
      <c r="D166" s="168"/>
      <c r="E166" s="514"/>
    </row>
    <row r="167" spans="1:5">
      <c r="A167" s="507" t="s">
        <v>4</v>
      </c>
      <c r="B167" s="70"/>
      <c r="C167" s="70"/>
      <c r="D167" s="168"/>
      <c r="E167" s="514"/>
    </row>
    <row r="168" spans="1:5">
      <c r="A168" s="507" t="s">
        <v>5</v>
      </c>
      <c r="B168" s="70"/>
      <c r="C168" s="70"/>
      <c r="D168" s="168"/>
      <c r="E168" s="514"/>
    </row>
    <row r="169" spans="1:5">
      <c r="A169" s="507" t="s">
        <v>6</v>
      </c>
      <c r="B169" s="70"/>
      <c r="C169" s="70"/>
      <c r="D169" s="168"/>
      <c r="E169" s="514"/>
    </row>
    <row r="170" spans="1:5" ht="96" customHeight="1">
      <c r="A170" s="162" t="s">
        <v>190</v>
      </c>
      <c r="B170" s="163" t="s">
        <v>191</v>
      </c>
      <c r="C170" s="163" t="s">
        <v>192</v>
      </c>
      <c r="D170" s="503"/>
      <c r="E170" s="502"/>
    </row>
    <row r="171" spans="1:5" ht="32.15" customHeight="1">
      <c r="A171" s="504" t="s">
        <v>193</v>
      </c>
      <c r="B171" s="504" t="s">
        <v>194</v>
      </c>
      <c r="C171" s="504" t="s">
        <v>195</v>
      </c>
      <c r="D171" s="515"/>
      <c r="E171" s="516"/>
    </row>
    <row r="172" spans="1:5" ht="52">
      <c r="A172" s="507" t="s">
        <v>785</v>
      </c>
      <c r="B172" s="14" t="s">
        <v>2998</v>
      </c>
      <c r="C172" s="70"/>
      <c r="D172" s="168" t="s">
        <v>2949</v>
      </c>
      <c r="E172" s="514"/>
    </row>
    <row r="173" spans="1:5" ht="52">
      <c r="A173" s="507" t="s">
        <v>3</v>
      </c>
      <c r="B173" s="14" t="s">
        <v>2999</v>
      </c>
      <c r="C173" s="70"/>
      <c r="D173" s="168" t="s">
        <v>2949</v>
      </c>
      <c r="E173" s="514"/>
    </row>
    <row r="174" spans="1:5">
      <c r="A174" s="507" t="s">
        <v>4</v>
      </c>
      <c r="B174" s="70"/>
      <c r="C174" s="70"/>
      <c r="D174" s="168"/>
      <c r="E174" s="514"/>
    </row>
    <row r="175" spans="1:5">
      <c r="A175" s="507" t="s">
        <v>5</v>
      </c>
      <c r="B175" s="70"/>
      <c r="C175" s="70"/>
      <c r="D175" s="168"/>
      <c r="E175" s="514"/>
    </row>
    <row r="176" spans="1:5">
      <c r="A176" s="507" t="s">
        <v>6</v>
      </c>
      <c r="B176" s="70"/>
      <c r="C176" s="70"/>
      <c r="D176" s="168"/>
      <c r="E176" s="514"/>
    </row>
    <row r="177" spans="1:5" ht="18.649999999999999" customHeight="1">
      <c r="A177" s="504" t="s">
        <v>196</v>
      </c>
      <c r="B177" s="504" t="s">
        <v>197</v>
      </c>
      <c r="C177" s="504" t="s">
        <v>198</v>
      </c>
      <c r="D177" s="515"/>
      <c r="E177" s="516"/>
    </row>
    <row r="178" spans="1:5" ht="52">
      <c r="A178" s="507" t="s">
        <v>785</v>
      </c>
      <c r="B178" s="14" t="s">
        <v>2998</v>
      </c>
      <c r="C178" s="70"/>
      <c r="D178" s="168" t="s">
        <v>2949</v>
      </c>
      <c r="E178" s="514"/>
    </row>
    <row r="179" spans="1:5" ht="52">
      <c r="A179" s="507" t="s">
        <v>3</v>
      </c>
      <c r="B179" s="14" t="s">
        <v>3000</v>
      </c>
      <c r="C179" s="70"/>
      <c r="D179" s="168" t="s">
        <v>2949</v>
      </c>
      <c r="E179" s="514"/>
    </row>
    <row r="180" spans="1:5">
      <c r="A180" s="507" t="s">
        <v>4</v>
      </c>
      <c r="B180" s="70"/>
      <c r="C180" s="70"/>
      <c r="D180" s="168"/>
      <c r="E180" s="514"/>
    </row>
    <row r="181" spans="1:5">
      <c r="A181" s="507" t="s">
        <v>5</v>
      </c>
      <c r="B181" s="70"/>
      <c r="C181" s="70"/>
      <c r="D181" s="168"/>
      <c r="E181" s="514"/>
    </row>
    <row r="182" spans="1:5">
      <c r="A182" s="507" t="s">
        <v>6</v>
      </c>
      <c r="B182" s="70"/>
      <c r="C182" s="70"/>
      <c r="D182" s="168"/>
      <c r="E182" s="514"/>
    </row>
    <row r="183" spans="1:5" ht="35.5" customHeight="1">
      <c r="A183" s="504" t="s">
        <v>199</v>
      </c>
      <c r="B183" s="504" t="s">
        <v>200</v>
      </c>
      <c r="C183" s="504" t="s">
        <v>201</v>
      </c>
      <c r="D183" s="515"/>
      <c r="E183" s="516"/>
    </row>
    <row r="184" spans="1:5">
      <c r="A184" s="507" t="s">
        <v>785</v>
      </c>
      <c r="B184" s="70"/>
      <c r="C184" s="70"/>
      <c r="D184" s="168"/>
      <c r="E184" s="514"/>
    </row>
    <row r="185" spans="1:5">
      <c r="A185" s="507" t="s">
        <v>3</v>
      </c>
      <c r="B185" s="70"/>
      <c r="C185" s="70"/>
      <c r="D185" s="168"/>
      <c r="E185" s="514"/>
    </row>
    <row r="186" spans="1:5">
      <c r="A186" s="507" t="s">
        <v>4</v>
      </c>
      <c r="B186" s="70"/>
      <c r="C186" s="70"/>
      <c r="D186" s="168"/>
      <c r="E186" s="514"/>
    </row>
    <row r="187" spans="1:5">
      <c r="A187" s="507" t="s">
        <v>5</v>
      </c>
      <c r="B187" s="70"/>
      <c r="C187" s="70"/>
      <c r="D187" s="168"/>
      <c r="E187" s="514"/>
    </row>
    <row r="188" spans="1:5">
      <c r="A188" s="507" t="s">
        <v>6</v>
      </c>
      <c r="B188" s="70"/>
      <c r="C188" s="70"/>
      <c r="D188" s="521"/>
      <c r="E188" s="522"/>
    </row>
    <row r="189" spans="1:5" ht="134.15" customHeight="1">
      <c r="A189" s="517">
        <v>1.1100000000000001</v>
      </c>
      <c r="B189" s="518" t="s">
        <v>3001</v>
      </c>
      <c r="C189" s="523" t="s">
        <v>3002</v>
      </c>
      <c r="D189" s="524"/>
      <c r="E189" s="525"/>
    </row>
    <row r="190" spans="1:5" ht="35.5" customHeight="1">
      <c r="A190" s="504" t="s">
        <v>203</v>
      </c>
      <c r="B190" s="504" t="s">
        <v>204</v>
      </c>
      <c r="C190" s="504" t="s">
        <v>205</v>
      </c>
      <c r="D190" s="526"/>
      <c r="E190" s="527"/>
    </row>
    <row r="191" spans="1:5" ht="26">
      <c r="A191" s="507" t="s">
        <v>785</v>
      </c>
      <c r="B191" s="14" t="s">
        <v>3003</v>
      </c>
      <c r="C191" s="70"/>
      <c r="D191" s="168" t="s">
        <v>2949</v>
      </c>
      <c r="E191" s="514"/>
    </row>
    <row r="192" spans="1:5" ht="26">
      <c r="A192" s="507" t="s">
        <v>3</v>
      </c>
      <c r="B192" s="14" t="s">
        <v>3003</v>
      </c>
      <c r="C192" s="70"/>
      <c r="D192" s="168" t="s">
        <v>2949</v>
      </c>
      <c r="E192" s="514"/>
    </row>
    <row r="193" spans="1:5">
      <c r="A193" s="507" t="s">
        <v>4</v>
      </c>
      <c r="B193" s="70"/>
      <c r="C193" s="70"/>
      <c r="D193" s="168"/>
      <c r="E193" s="514"/>
    </row>
    <row r="194" spans="1:5">
      <c r="A194" s="507" t="s">
        <v>5</v>
      </c>
      <c r="B194" s="70"/>
      <c r="C194" s="70"/>
      <c r="D194" s="168"/>
      <c r="E194" s="514"/>
    </row>
    <row r="195" spans="1:5">
      <c r="A195" s="507" t="s">
        <v>6</v>
      </c>
      <c r="B195" s="70"/>
      <c r="C195" s="70"/>
      <c r="D195" s="168"/>
      <c r="E195" s="514"/>
    </row>
    <row r="196" spans="1:5" ht="30" customHeight="1">
      <c r="A196" s="162" t="s">
        <v>206</v>
      </c>
      <c r="B196" s="163" t="s">
        <v>207</v>
      </c>
      <c r="C196" s="163" t="s">
        <v>208</v>
      </c>
      <c r="D196" s="503"/>
      <c r="E196" s="502"/>
    </row>
    <row r="197" spans="1:5" ht="21" customHeight="1">
      <c r="A197" s="504" t="s">
        <v>209</v>
      </c>
      <c r="B197" s="504" t="s">
        <v>210</v>
      </c>
      <c r="C197" s="504" t="s">
        <v>211</v>
      </c>
      <c r="D197" s="515"/>
      <c r="E197" s="516"/>
    </row>
    <row r="198" spans="1:5" ht="26">
      <c r="A198" s="507" t="s">
        <v>785</v>
      </c>
      <c r="B198" s="70" t="s">
        <v>3004</v>
      </c>
      <c r="C198" s="528"/>
      <c r="D198" s="168" t="s">
        <v>2949</v>
      </c>
      <c r="E198" s="514"/>
    </row>
    <row r="199" spans="1:5" ht="26">
      <c r="A199" s="507" t="s">
        <v>3</v>
      </c>
      <c r="B199" s="70" t="s">
        <v>3004</v>
      </c>
      <c r="C199" s="528"/>
      <c r="D199" s="168" t="s">
        <v>2949</v>
      </c>
      <c r="E199" s="514"/>
    </row>
    <row r="200" spans="1:5">
      <c r="A200" s="507" t="s">
        <v>4</v>
      </c>
      <c r="B200" s="528"/>
      <c r="C200" s="528"/>
      <c r="D200" s="168"/>
      <c r="E200" s="514"/>
    </row>
    <row r="201" spans="1:5">
      <c r="A201" s="507" t="s">
        <v>5</v>
      </c>
      <c r="B201" s="528"/>
      <c r="C201" s="528"/>
      <c r="D201" s="168"/>
      <c r="E201" s="514"/>
    </row>
    <row r="202" spans="1:5">
      <c r="A202" s="507" t="s">
        <v>6</v>
      </c>
      <c r="B202" s="528"/>
      <c r="C202" s="528"/>
      <c r="D202" s="168"/>
      <c r="E202" s="514"/>
    </row>
    <row r="203" spans="1:5" ht="109.5" customHeight="1">
      <c r="A203" s="162">
        <v>1.1299999999999999</v>
      </c>
      <c r="B203" s="163" t="s">
        <v>3005</v>
      </c>
      <c r="C203" s="163" t="s">
        <v>3006</v>
      </c>
      <c r="D203" s="503"/>
      <c r="E203" s="502"/>
    </row>
    <row r="204" spans="1:5" ht="36.65" customHeight="1">
      <c r="A204" s="529" t="s">
        <v>213</v>
      </c>
      <c r="B204" s="504" t="s">
        <v>214</v>
      </c>
      <c r="C204" s="504" t="s">
        <v>215</v>
      </c>
      <c r="D204" s="515"/>
      <c r="E204" s="516"/>
    </row>
    <row r="205" spans="1:5">
      <c r="A205" s="507" t="s">
        <v>785</v>
      </c>
      <c r="B205" s="528"/>
      <c r="C205" s="528"/>
      <c r="D205" s="168"/>
      <c r="E205" s="514"/>
    </row>
    <row r="206" spans="1:5">
      <c r="A206" s="507" t="s">
        <v>3</v>
      </c>
      <c r="B206" s="528"/>
      <c r="C206" s="528"/>
      <c r="D206" s="168"/>
      <c r="E206" s="514"/>
    </row>
    <row r="207" spans="1:5">
      <c r="A207" s="507" t="s">
        <v>4</v>
      </c>
      <c r="B207" s="528"/>
      <c r="C207" s="528"/>
      <c r="D207" s="168"/>
      <c r="E207" s="514"/>
    </row>
    <row r="208" spans="1:5">
      <c r="A208" s="507" t="s">
        <v>5</v>
      </c>
      <c r="B208" s="528"/>
      <c r="C208" s="528"/>
      <c r="D208" s="168"/>
      <c r="E208" s="514"/>
    </row>
    <row r="209" spans="1:5">
      <c r="A209" s="507" t="s">
        <v>6</v>
      </c>
      <c r="B209" s="528"/>
      <c r="C209" s="528"/>
      <c r="D209" s="168"/>
      <c r="E209" s="514"/>
    </row>
    <row r="210" spans="1:5" ht="163.5" customHeight="1">
      <c r="A210" s="517">
        <v>1.1399999999999999</v>
      </c>
      <c r="B210" s="530" t="s">
        <v>3007</v>
      </c>
      <c r="C210" s="518" t="s">
        <v>3008</v>
      </c>
      <c r="D210" s="519"/>
      <c r="E210" s="520"/>
    </row>
    <row r="211" spans="1:5" ht="37" customHeight="1">
      <c r="A211" s="529" t="s">
        <v>217</v>
      </c>
      <c r="B211" s="504" t="s">
        <v>214</v>
      </c>
      <c r="C211" s="504" t="s">
        <v>215</v>
      </c>
      <c r="D211" s="515"/>
      <c r="E211" s="516"/>
    </row>
    <row r="212" spans="1:5">
      <c r="A212" s="507" t="s">
        <v>785</v>
      </c>
      <c r="B212" s="528"/>
      <c r="C212" s="528"/>
      <c r="D212" s="168"/>
      <c r="E212" s="514"/>
    </row>
    <row r="213" spans="1:5">
      <c r="A213" s="507" t="s">
        <v>3</v>
      </c>
      <c r="B213" s="528"/>
      <c r="C213" s="528"/>
      <c r="D213" s="168"/>
      <c r="E213" s="514"/>
    </row>
    <row r="214" spans="1:5">
      <c r="A214" s="507" t="s">
        <v>4</v>
      </c>
      <c r="B214" s="528"/>
      <c r="C214" s="528"/>
      <c r="D214" s="168"/>
      <c r="E214" s="514"/>
    </row>
    <row r="215" spans="1:5">
      <c r="A215" s="507" t="s">
        <v>5</v>
      </c>
      <c r="B215" s="528"/>
      <c r="C215" s="528"/>
      <c r="D215" s="168"/>
      <c r="E215" s="514"/>
    </row>
    <row r="216" spans="1:5">
      <c r="A216" s="507" t="s">
        <v>6</v>
      </c>
      <c r="B216" s="528"/>
      <c r="C216" s="528"/>
      <c r="D216" s="168"/>
      <c r="E216" s="514"/>
    </row>
    <row r="217" spans="1:5" ht="18" customHeight="1">
      <c r="A217" s="162" t="s">
        <v>759</v>
      </c>
      <c r="B217" s="163" t="s">
        <v>73</v>
      </c>
      <c r="C217" s="163" t="s">
        <v>72</v>
      </c>
      <c r="D217" s="503"/>
      <c r="E217" s="502"/>
    </row>
    <row r="218" spans="1:5" ht="302.14999999999998" customHeight="1">
      <c r="A218" s="162" t="s">
        <v>31</v>
      </c>
      <c r="B218" s="163" t="s">
        <v>3009</v>
      </c>
      <c r="C218" s="163" t="s">
        <v>218</v>
      </c>
      <c r="D218" s="503"/>
      <c r="E218" s="502"/>
    </row>
    <row r="219" spans="1:5" ht="20.5" customHeight="1">
      <c r="A219" s="504" t="s">
        <v>219</v>
      </c>
      <c r="B219" s="504" t="s">
        <v>220</v>
      </c>
      <c r="C219" s="504" t="s">
        <v>221</v>
      </c>
      <c r="D219" s="515"/>
      <c r="E219" s="516"/>
    </row>
    <row r="220" spans="1:5">
      <c r="A220" s="507" t="s">
        <v>785</v>
      </c>
      <c r="B220" s="70"/>
      <c r="C220" s="70"/>
      <c r="D220" s="168"/>
      <c r="E220" s="514"/>
    </row>
    <row r="221" spans="1:5">
      <c r="A221" s="507" t="s">
        <v>3</v>
      </c>
      <c r="B221" s="70"/>
      <c r="C221" s="70"/>
      <c r="D221" s="168"/>
      <c r="E221" s="514"/>
    </row>
    <row r="222" spans="1:5" ht="149.15" customHeight="1">
      <c r="A222" s="507" t="s">
        <v>4</v>
      </c>
      <c r="B222" s="70" t="s">
        <v>3010</v>
      </c>
      <c r="C222" s="70"/>
      <c r="D222" s="168" t="s">
        <v>2949</v>
      </c>
      <c r="E222" s="493" t="s">
        <v>3011</v>
      </c>
    </row>
    <row r="223" spans="1:5">
      <c r="A223" s="507" t="s">
        <v>5</v>
      </c>
      <c r="B223" s="70"/>
      <c r="C223" s="70"/>
      <c r="D223" s="168"/>
      <c r="E223" s="514"/>
    </row>
    <row r="224" spans="1:5">
      <c r="A224" s="507" t="s">
        <v>6</v>
      </c>
      <c r="B224" s="70"/>
      <c r="C224" s="70"/>
      <c r="D224" s="168"/>
      <c r="E224" s="514"/>
    </row>
    <row r="225" spans="1:5" ht="25.5" customHeight="1">
      <c r="A225" s="511" t="s">
        <v>32</v>
      </c>
      <c r="B225" s="504" t="s">
        <v>222</v>
      </c>
      <c r="C225" s="504" t="s">
        <v>223</v>
      </c>
      <c r="D225" s="515"/>
      <c r="E225" s="516"/>
    </row>
    <row r="226" spans="1:5">
      <c r="A226" s="507" t="s">
        <v>785</v>
      </c>
      <c r="B226" s="70"/>
      <c r="C226" s="70"/>
      <c r="D226" s="168"/>
      <c r="E226" s="514"/>
    </row>
    <row r="227" spans="1:5">
      <c r="A227" s="507" t="s">
        <v>3</v>
      </c>
      <c r="B227" s="70"/>
      <c r="C227" s="70"/>
      <c r="D227" s="168"/>
      <c r="E227" s="514"/>
    </row>
    <row r="228" spans="1:5" ht="26">
      <c r="A228" s="507" t="s">
        <v>4</v>
      </c>
      <c r="B228" s="70" t="s">
        <v>3012</v>
      </c>
      <c r="C228" s="70"/>
      <c r="D228" s="168" t="s">
        <v>2949</v>
      </c>
      <c r="E228" s="514"/>
    </row>
    <row r="229" spans="1:5">
      <c r="A229" s="507" t="s">
        <v>5</v>
      </c>
      <c r="B229" s="70"/>
      <c r="C229" s="70"/>
      <c r="D229" s="168"/>
      <c r="E229" s="514"/>
    </row>
    <row r="230" spans="1:5">
      <c r="A230" s="507" t="s">
        <v>6</v>
      </c>
      <c r="B230" s="70"/>
      <c r="C230" s="70"/>
      <c r="D230" s="168"/>
      <c r="E230" s="514"/>
    </row>
    <row r="231" spans="1:5" ht="69" customHeight="1">
      <c r="A231" s="162" t="s">
        <v>33</v>
      </c>
      <c r="B231" s="163" t="s">
        <v>3013</v>
      </c>
      <c r="C231" s="163" t="s">
        <v>225</v>
      </c>
      <c r="D231" s="503"/>
      <c r="E231" s="502"/>
    </row>
    <row r="232" spans="1:5" ht="108.65" customHeight="1">
      <c r="A232" s="511" t="s">
        <v>226</v>
      </c>
      <c r="B232" s="504" t="s">
        <v>227</v>
      </c>
      <c r="C232" s="504" t="s">
        <v>3014</v>
      </c>
      <c r="D232" s="515"/>
      <c r="E232" s="516"/>
    </row>
    <row r="233" spans="1:5">
      <c r="A233" s="507" t="s">
        <v>785</v>
      </c>
      <c r="B233" s="70"/>
      <c r="C233" s="70"/>
      <c r="D233" s="168"/>
      <c r="E233" s="514"/>
    </row>
    <row r="234" spans="1:5">
      <c r="A234" s="507" t="s">
        <v>3</v>
      </c>
      <c r="B234" s="70"/>
      <c r="C234" s="70"/>
      <c r="D234" s="168"/>
      <c r="E234" s="514"/>
    </row>
    <row r="235" spans="1:5" ht="38.15" customHeight="1">
      <c r="A235" s="507" t="s">
        <v>4</v>
      </c>
      <c r="B235" s="70" t="s">
        <v>3015</v>
      </c>
      <c r="C235" s="70"/>
      <c r="D235" s="168" t="s">
        <v>2949</v>
      </c>
      <c r="E235" s="514"/>
    </row>
    <row r="236" spans="1:5">
      <c r="A236" s="507" t="s">
        <v>5</v>
      </c>
      <c r="B236" s="70"/>
      <c r="C236" s="70"/>
      <c r="D236" s="168"/>
      <c r="E236" s="514"/>
    </row>
    <row r="237" spans="1:5">
      <c r="A237" s="507" t="s">
        <v>6</v>
      </c>
      <c r="B237" s="70"/>
      <c r="C237" s="70"/>
      <c r="D237" s="168"/>
      <c r="E237" s="514"/>
    </row>
    <row r="238" spans="1:5" ht="22" customHeight="1">
      <c r="A238" s="162" t="s">
        <v>760</v>
      </c>
      <c r="B238" s="163" t="s">
        <v>229</v>
      </c>
      <c r="C238" s="163" t="s">
        <v>70</v>
      </c>
      <c r="D238" s="503"/>
      <c r="E238" s="502"/>
    </row>
    <row r="239" spans="1:5" ht="22" customHeight="1">
      <c r="A239" s="162"/>
      <c r="B239" s="163" t="s">
        <v>3016</v>
      </c>
      <c r="C239" s="163" t="s">
        <v>3017</v>
      </c>
      <c r="D239" s="503"/>
      <c r="E239" s="502"/>
    </row>
    <row r="240" spans="1:5" ht="59.15" customHeight="1">
      <c r="A240" s="162" t="s">
        <v>60</v>
      </c>
      <c r="B240" s="163" t="s">
        <v>3018</v>
      </c>
      <c r="C240" s="163" t="s">
        <v>3019</v>
      </c>
      <c r="D240" s="503"/>
      <c r="E240" s="502"/>
    </row>
    <row r="241" spans="1:5" ht="20.5" customHeight="1">
      <c r="A241" s="504" t="s">
        <v>232</v>
      </c>
      <c r="B241" s="504" t="s">
        <v>233</v>
      </c>
      <c r="C241" s="504" t="s">
        <v>234</v>
      </c>
      <c r="D241" s="515"/>
      <c r="E241" s="516"/>
    </row>
    <row r="242" spans="1:5" ht="39">
      <c r="A242" s="507" t="s">
        <v>785</v>
      </c>
      <c r="B242" s="531" t="s">
        <v>3020</v>
      </c>
      <c r="C242" s="70"/>
      <c r="D242" s="168" t="s">
        <v>2949</v>
      </c>
      <c r="E242" s="514"/>
    </row>
    <row r="243" spans="1:5">
      <c r="A243" s="507" t="s">
        <v>3</v>
      </c>
      <c r="B243" s="70"/>
      <c r="C243" s="70"/>
      <c r="D243" s="168"/>
      <c r="E243" s="514"/>
    </row>
    <row r="244" spans="1:5" ht="78.650000000000006" customHeight="1">
      <c r="A244" s="507" t="s">
        <v>4</v>
      </c>
      <c r="B244" s="531" t="s">
        <v>3020</v>
      </c>
      <c r="C244" s="70"/>
      <c r="D244" s="168" t="s">
        <v>2949</v>
      </c>
      <c r="E244" s="514"/>
    </row>
    <row r="245" spans="1:5">
      <c r="A245" s="507" t="s">
        <v>5</v>
      </c>
      <c r="B245" s="70"/>
      <c r="C245" s="70"/>
      <c r="D245" s="168"/>
      <c r="E245" s="514"/>
    </row>
    <row r="246" spans="1:5">
      <c r="A246" s="507" t="s">
        <v>6</v>
      </c>
      <c r="B246" s="70"/>
      <c r="C246" s="70"/>
      <c r="D246" s="168"/>
      <c r="E246" s="514"/>
    </row>
    <row r="247" spans="1:5" ht="24" customHeight="1">
      <c r="A247" s="504" t="s">
        <v>235</v>
      </c>
      <c r="B247" s="504" t="s">
        <v>236</v>
      </c>
      <c r="C247" s="504" t="s">
        <v>237</v>
      </c>
      <c r="D247" s="515"/>
      <c r="E247" s="516"/>
    </row>
    <row r="248" spans="1:5" ht="39">
      <c r="A248" s="507" t="s">
        <v>785</v>
      </c>
      <c r="B248" s="14" t="s">
        <v>3021</v>
      </c>
      <c r="C248" s="70"/>
      <c r="D248" s="168" t="s">
        <v>2949</v>
      </c>
      <c r="E248" s="514"/>
    </row>
    <row r="249" spans="1:5">
      <c r="A249" s="507" t="s">
        <v>3</v>
      </c>
      <c r="B249" s="70"/>
      <c r="C249" s="70"/>
      <c r="D249" s="168"/>
      <c r="E249" s="514"/>
    </row>
    <row r="250" spans="1:5" ht="60.65" customHeight="1">
      <c r="A250" s="507" t="s">
        <v>4</v>
      </c>
      <c r="B250" s="14" t="s">
        <v>3022</v>
      </c>
      <c r="C250" s="70"/>
      <c r="D250" s="168" t="s">
        <v>2949</v>
      </c>
      <c r="E250" s="514"/>
    </row>
    <row r="251" spans="1:5">
      <c r="A251" s="507" t="s">
        <v>5</v>
      </c>
      <c r="B251" s="70"/>
      <c r="C251" s="70"/>
      <c r="D251" s="168"/>
      <c r="E251" s="514"/>
    </row>
    <row r="252" spans="1:5">
      <c r="A252" s="507" t="s">
        <v>6</v>
      </c>
      <c r="B252" s="70"/>
      <c r="C252" s="70"/>
      <c r="D252" s="168"/>
      <c r="E252" s="514"/>
    </row>
    <row r="253" spans="1:5" ht="30.65" customHeight="1">
      <c r="A253" s="504" t="s">
        <v>238</v>
      </c>
      <c r="B253" s="504" t="s">
        <v>239</v>
      </c>
      <c r="C253" s="504" t="s">
        <v>240</v>
      </c>
      <c r="D253" s="515"/>
      <c r="E253" s="516"/>
    </row>
    <row r="254" spans="1:5" ht="39">
      <c r="A254" s="507" t="s">
        <v>785</v>
      </c>
      <c r="B254" s="14" t="s">
        <v>3021</v>
      </c>
      <c r="C254" s="70"/>
      <c r="D254" s="168" t="s">
        <v>2949</v>
      </c>
      <c r="E254" s="514"/>
    </row>
    <row r="255" spans="1:5">
      <c r="A255" s="507" t="s">
        <v>3</v>
      </c>
      <c r="B255" s="70"/>
      <c r="C255" s="70"/>
      <c r="D255" s="168"/>
      <c r="E255" s="514"/>
    </row>
    <row r="256" spans="1:5" ht="59.15" customHeight="1">
      <c r="A256" s="507" t="s">
        <v>4</v>
      </c>
      <c r="B256" s="14" t="s">
        <v>3023</v>
      </c>
      <c r="C256" s="70"/>
      <c r="D256" s="168" t="s">
        <v>2949</v>
      </c>
      <c r="E256" s="514"/>
    </row>
    <row r="257" spans="1:5">
      <c r="A257" s="507" t="s">
        <v>5</v>
      </c>
      <c r="B257" s="70"/>
      <c r="C257" s="70"/>
      <c r="D257" s="168"/>
      <c r="E257" s="514"/>
    </row>
    <row r="258" spans="1:5">
      <c r="A258" s="507" t="s">
        <v>6</v>
      </c>
      <c r="B258" s="70"/>
      <c r="C258" s="70"/>
      <c r="D258" s="168"/>
      <c r="E258" s="514"/>
    </row>
    <row r="259" spans="1:5" ht="56.15" customHeight="1">
      <c r="A259" s="162" t="s">
        <v>61</v>
      </c>
      <c r="B259" s="163" t="s">
        <v>241</v>
      </c>
      <c r="C259" s="163" t="s">
        <v>242</v>
      </c>
      <c r="D259" s="503"/>
      <c r="E259" s="502"/>
    </row>
    <row r="260" spans="1:5" ht="35.5" customHeight="1">
      <c r="A260" s="504" t="s">
        <v>243</v>
      </c>
      <c r="B260" s="504" t="s">
        <v>244</v>
      </c>
      <c r="C260" s="504" t="s">
        <v>245</v>
      </c>
      <c r="D260" s="515"/>
      <c r="E260" s="516"/>
    </row>
    <row r="261" spans="1:5" ht="39">
      <c r="A261" s="507" t="s">
        <v>785</v>
      </c>
      <c r="B261" s="14" t="s">
        <v>3024</v>
      </c>
      <c r="C261" s="70"/>
      <c r="D261" s="168" t="s">
        <v>2949</v>
      </c>
      <c r="E261" s="514"/>
    </row>
    <row r="262" spans="1:5">
      <c r="A262" s="507" t="s">
        <v>3</v>
      </c>
      <c r="B262" s="70"/>
      <c r="C262" s="70"/>
      <c r="D262" s="168"/>
      <c r="E262" s="514"/>
    </row>
    <row r="263" spans="1:5" ht="98.15" customHeight="1">
      <c r="A263" s="507" t="s">
        <v>4</v>
      </c>
      <c r="B263" s="70" t="s">
        <v>3025</v>
      </c>
      <c r="C263" s="70"/>
      <c r="D263" s="168" t="s">
        <v>2949</v>
      </c>
      <c r="E263" s="514"/>
    </row>
    <row r="264" spans="1:5">
      <c r="A264" s="507" t="s">
        <v>5</v>
      </c>
      <c r="B264" s="70"/>
      <c r="C264" s="70"/>
      <c r="D264" s="168"/>
      <c r="E264" s="514"/>
    </row>
    <row r="265" spans="1:5">
      <c r="A265" s="507" t="s">
        <v>6</v>
      </c>
      <c r="B265" s="70"/>
      <c r="C265" s="70"/>
      <c r="D265" s="168"/>
      <c r="E265" s="514"/>
    </row>
    <row r="266" spans="1:5" ht="301.5" customHeight="1">
      <c r="A266" s="162" t="s">
        <v>62</v>
      </c>
      <c r="B266" s="163" t="s">
        <v>246</v>
      </c>
      <c r="C266" s="163" t="s">
        <v>247</v>
      </c>
      <c r="D266" s="503"/>
      <c r="E266" s="502"/>
    </row>
    <row r="267" spans="1:5" ht="48" customHeight="1">
      <c r="A267" s="511" t="s">
        <v>63</v>
      </c>
      <c r="B267" s="504" t="s">
        <v>248</v>
      </c>
      <c r="C267" s="504" t="s">
        <v>249</v>
      </c>
      <c r="D267" s="515"/>
      <c r="E267" s="516"/>
    </row>
    <row r="268" spans="1:5" ht="156.65" customHeight="1">
      <c r="A268" s="507" t="s">
        <v>785</v>
      </c>
      <c r="B268" s="14" t="s">
        <v>3026</v>
      </c>
      <c r="C268" s="70"/>
      <c r="D268" s="168" t="s">
        <v>2949</v>
      </c>
      <c r="E268" s="514"/>
    </row>
    <row r="269" spans="1:5">
      <c r="A269" s="507" t="s">
        <v>3</v>
      </c>
      <c r="B269" s="70"/>
      <c r="C269" s="70"/>
      <c r="D269" s="168"/>
      <c r="E269" s="514"/>
    </row>
    <row r="270" spans="1:5" ht="78" customHeight="1">
      <c r="A270" s="507" t="s">
        <v>4</v>
      </c>
      <c r="B270" s="70" t="s">
        <v>3027</v>
      </c>
      <c r="C270" s="70"/>
      <c r="D270" s="168" t="s">
        <v>2949</v>
      </c>
      <c r="E270" s="514"/>
    </row>
    <row r="271" spans="1:5">
      <c r="A271" s="507" t="s">
        <v>5</v>
      </c>
      <c r="B271" s="70"/>
      <c r="C271" s="70"/>
      <c r="D271" s="168"/>
      <c r="E271" s="514"/>
    </row>
    <row r="272" spans="1:5">
      <c r="A272" s="507" t="s">
        <v>6</v>
      </c>
      <c r="B272" s="70"/>
      <c r="C272" s="70"/>
      <c r="D272" s="168"/>
      <c r="E272" s="514"/>
    </row>
    <row r="273" spans="1:5" ht="51.65" customHeight="1">
      <c r="A273" s="511" t="s">
        <v>250</v>
      </c>
      <c r="B273" s="504" t="s">
        <v>251</v>
      </c>
      <c r="C273" s="504" t="s">
        <v>252</v>
      </c>
      <c r="D273" s="515"/>
      <c r="E273" s="516"/>
    </row>
    <row r="274" spans="1:5" ht="87.65" customHeight="1">
      <c r="A274" s="507" t="s">
        <v>785</v>
      </c>
      <c r="B274" s="14" t="s">
        <v>3028</v>
      </c>
      <c r="C274" s="70"/>
      <c r="D274" s="168" t="s">
        <v>2949</v>
      </c>
      <c r="E274" s="514"/>
    </row>
    <row r="275" spans="1:5" ht="99" customHeight="1">
      <c r="A275" s="507" t="s">
        <v>3</v>
      </c>
      <c r="B275" s="14" t="s">
        <v>3029</v>
      </c>
      <c r="C275" s="70"/>
      <c r="D275" s="168" t="s">
        <v>2949</v>
      </c>
      <c r="E275" s="514"/>
    </row>
    <row r="276" spans="1:5" ht="116.15" customHeight="1">
      <c r="A276" s="507" t="s">
        <v>4</v>
      </c>
      <c r="B276" s="70" t="s">
        <v>3030</v>
      </c>
      <c r="C276" s="70"/>
      <c r="D276" s="168" t="s">
        <v>2949</v>
      </c>
      <c r="E276" s="514"/>
    </row>
    <row r="277" spans="1:5">
      <c r="A277" s="507" t="s">
        <v>5</v>
      </c>
      <c r="B277" s="70"/>
      <c r="C277" s="70"/>
      <c r="D277" s="168"/>
      <c r="E277" s="514"/>
    </row>
    <row r="278" spans="1:5">
      <c r="A278" s="507" t="s">
        <v>6</v>
      </c>
      <c r="B278" s="70"/>
      <c r="C278" s="70"/>
      <c r="D278" s="168"/>
      <c r="E278" s="514"/>
    </row>
    <row r="279" spans="1:5" ht="23.5" customHeight="1">
      <c r="A279" s="511" t="s">
        <v>253</v>
      </c>
      <c r="B279" s="504" t="s">
        <v>254</v>
      </c>
      <c r="C279" s="504" t="s">
        <v>255</v>
      </c>
      <c r="D279" s="515"/>
      <c r="E279" s="516"/>
    </row>
    <row r="280" spans="1:5" ht="130">
      <c r="A280" s="507" t="s">
        <v>785</v>
      </c>
      <c r="B280" s="14" t="s">
        <v>3031</v>
      </c>
      <c r="C280" s="70"/>
      <c r="D280" s="168" t="s">
        <v>2949</v>
      </c>
      <c r="E280" s="514"/>
    </row>
    <row r="281" spans="1:5">
      <c r="A281" s="507" t="s">
        <v>3</v>
      </c>
      <c r="B281" s="70"/>
      <c r="C281" s="70"/>
      <c r="D281" s="168"/>
      <c r="E281" s="514"/>
    </row>
    <row r="282" spans="1:5" ht="65">
      <c r="A282" s="507" t="s">
        <v>4</v>
      </c>
      <c r="B282" s="70" t="s">
        <v>3032</v>
      </c>
      <c r="C282" s="70"/>
      <c r="D282" s="168" t="s">
        <v>2949</v>
      </c>
      <c r="E282" s="514"/>
    </row>
    <row r="283" spans="1:5">
      <c r="A283" s="507" t="s">
        <v>5</v>
      </c>
      <c r="B283" s="70"/>
      <c r="C283" s="70"/>
      <c r="D283" s="168"/>
      <c r="E283" s="514"/>
    </row>
    <row r="284" spans="1:5">
      <c r="A284" s="507" t="s">
        <v>6</v>
      </c>
      <c r="B284" s="70"/>
      <c r="C284" s="70"/>
      <c r="D284" s="168"/>
      <c r="E284" s="514"/>
    </row>
    <row r="285" spans="1:5">
      <c r="A285" s="162" t="s">
        <v>256</v>
      </c>
      <c r="B285" s="163" t="s">
        <v>257</v>
      </c>
      <c r="C285" s="163" t="s">
        <v>258</v>
      </c>
      <c r="D285" s="503"/>
      <c r="E285" s="502"/>
    </row>
    <row r="286" spans="1:5" ht="32.15" customHeight="1">
      <c r="A286" s="504" t="s">
        <v>259</v>
      </c>
      <c r="B286" s="504" t="s">
        <v>260</v>
      </c>
      <c r="C286" s="504" t="s">
        <v>261</v>
      </c>
      <c r="D286" s="515"/>
      <c r="E286" s="516"/>
    </row>
    <row r="287" spans="1:5">
      <c r="A287" s="507" t="s">
        <v>785</v>
      </c>
      <c r="B287" s="70"/>
      <c r="C287" s="70"/>
      <c r="D287" s="168"/>
      <c r="E287" s="514"/>
    </row>
    <row r="288" spans="1:5">
      <c r="A288" s="507" t="s">
        <v>3</v>
      </c>
      <c r="B288" s="70"/>
      <c r="C288" s="70"/>
      <c r="D288" s="168"/>
      <c r="E288" s="514"/>
    </row>
    <row r="289" spans="1:5" ht="225.65" customHeight="1">
      <c r="A289" s="507" t="s">
        <v>4</v>
      </c>
      <c r="B289" s="70" t="s">
        <v>3033</v>
      </c>
      <c r="C289" s="70"/>
      <c r="D289" s="168" t="s">
        <v>2949</v>
      </c>
      <c r="E289" s="514"/>
    </row>
    <row r="290" spans="1:5">
      <c r="A290" s="507" t="s">
        <v>5</v>
      </c>
      <c r="B290" s="70"/>
      <c r="C290" s="70"/>
      <c r="D290" s="168"/>
      <c r="E290" s="514"/>
    </row>
    <row r="291" spans="1:5">
      <c r="A291" s="507" t="s">
        <v>6</v>
      </c>
      <c r="B291" s="70"/>
      <c r="C291" s="70"/>
      <c r="D291" s="168"/>
      <c r="E291" s="514"/>
    </row>
    <row r="292" spans="1:5" ht="308.14999999999998" customHeight="1">
      <c r="A292" s="162" t="s">
        <v>262</v>
      </c>
      <c r="B292" s="163" t="s">
        <v>3034</v>
      </c>
      <c r="C292" s="163" t="s">
        <v>3035</v>
      </c>
      <c r="D292" s="503"/>
      <c r="E292" s="502"/>
    </row>
    <row r="293" spans="1:5" ht="33" customHeight="1">
      <c r="A293" s="504" t="s">
        <v>263</v>
      </c>
      <c r="B293" s="504" t="s">
        <v>264</v>
      </c>
      <c r="C293" s="504" t="s">
        <v>265</v>
      </c>
      <c r="D293" s="515"/>
      <c r="E293" s="516"/>
    </row>
    <row r="294" spans="1:5" ht="26">
      <c r="A294" s="507" t="s">
        <v>785</v>
      </c>
      <c r="B294" s="14" t="s">
        <v>3036</v>
      </c>
      <c r="C294" s="70"/>
      <c r="D294" s="168" t="s">
        <v>2949</v>
      </c>
      <c r="E294" s="514"/>
    </row>
    <row r="295" spans="1:5">
      <c r="A295" s="507" t="s">
        <v>3</v>
      </c>
      <c r="B295" s="70"/>
      <c r="C295" s="70"/>
      <c r="D295" s="168"/>
      <c r="E295" s="514"/>
    </row>
    <row r="296" spans="1:5" ht="39">
      <c r="A296" s="507" t="s">
        <v>4</v>
      </c>
      <c r="B296" s="70" t="s">
        <v>3037</v>
      </c>
      <c r="C296" s="70"/>
      <c r="D296" s="168" t="s">
        <v>2949</v>
      </c>
      <c r="E296" s="514"/>
    </row>
    <row r="297" spans="1:5">
      <c r="A297" s="507" t="s">
        <v>5</v>
      </c>
      <c r="B297" s="70"/>
      <c r="C297" s="70"/>
      <c r="D297" s="168"/>
      <c r="E297" s="514"/>
    </row>
    <row r="298" spans="1:5">
      <c r="A298" s="507" t="s">
        <v>6</v>
      </c>
      <c r="B298" s="70"/>
      <c r="C298" s="70"/>
      <c r="D298" s="168"/>
      <c r="E298" s="514"/>
    </row>
    <row r="299" spans="1:5" ht="32.5" customHeight="1">
      <c r="A299" s="504" t="s">
        <v>266</v>
      </c>
      <c r="B299" s="504" t="s">
        <v>267</v>
      </c>
      <c r="C299" s="504" t="s">
        <v>268</v>
      </c>
      <c r="D299" s="515"/>
      <c r="E299" s="516"/>
    </row>
    <row r="300" spans="1:5" ht="111" customHeight="1">
      <c r="A300" s="507" t="s">
        <v>785</v>
      </c>
      <c r="B300" s="14" t="s">
        <v>3038</v>
      </c>
      <c r="C300" s="70"/>
      <c r="D300" s="168" t="s">
        <v>2949</v>
      </c>
      <c r="E300" s="514"/>
    </row>
    <row r="301" spans="1:5">
      <c r="A301" s="507" t="s">
        <v>3</v>
      </c>
      <c r="B301" s="70"/>
      <c r="C301" s="70"/>
      <c r="D301" s="168"/>
      <c r="E301" s="514"/>
    </row>
    <row r="302" spans="1:5" ht="130">
      <c r="A302" s="507" t="s">
        <v>4</v>
      </c>
      <c r="B302" s="14" t="s">
        <v>3039</v>
      </c>
      <c r="C302" s="70"/>
      <c r="D302" s="168" t="s">
        <v>2949</v>
      </c>
      <c r="E302" s="514"/>
    </row>
    <row r="303" spans="1:5">
      <c r="A303" s="507" t="s">
        <v>5</v>
      </c>
      <c r="B303" s="70"/>
      <c r="C303" s="70"/>
      <c r="D303" s="168"/>
      <c r="E303" s="514"/>
    </row>
    <row r="304" spans="1:5">
      <c r="A304" s="507" t="s">
        <v>6</v>
      </c>
      <c r="B304" s="70"/>
      <c r="C304" s="70"/>
      <c r="D304" s="168"/>
      <c r="E304" s="514"/>
    </row>
    <row r="305" spans="1:5" ht="34.5" customHeight="1">
      <c r="A305" s="504" t="s">
        <v>269</v>
      </c>
      <c r="B305" s="504" t="s">
        <v>270</v>
      </c>
      <c r="C305" s="504" t="s">
        <v>271</v>
      </c>
      <c r="D305" s="515"/>
      <c r="E305" s="516"/>
    </row>
    <row r="306" spans="1:5">
      <c r="A306" s="507" t="s">
        <v>785</v>
      </c>
      <c r="B306" s="14" t="s">
        <v>3040</v>
      </c>
      <c r="C306" s="70"/>
      <c r="D306" s="168" t="s">
        <v>2949</v>
      </c>
      <c r="E306" s="514"/>
    </row>
    <row r="307" spans="1:5">
      <c r="A307" s="507" t="s">
        <v>3</v>
      </c>
      <c r="B307" s="70"/>
      <c r="C307" s="70"/>
      <c r="D307" s="168"/>
      <c r="E307" s="514"/>
    </row>
    <row r="308" spans="1:5">
      <c r="A308" s="507" t="s">
        <v>4</v>
      </c>
      <c r="B308" s="14" t="s">
        <v>3041</v>
      </c>
      <c r="C308" s="70"/>
      <c r="D308" s="168" t="s">
        <v>2949</v>
      </c>
      <c r="E308" s="514"/>
    </row>
    <row r="309" spans="1:5">
      <c r="A309" s="507" t="s">
        <v>5</v>
      </c>
      <c r="B309" s="70"/>
      <c r="C309" s="70"/>
      <c r="D309" s="168"/>
      <c r="E309" s="514"/>
    </row>
    <row r="310" spans="1:5">
      <c r="A310" s="507" t="s">
        <v>6</v>
      </c>
      <c r="B310" s="70"/>
      <c r="C310" s="70"/>
      <c r="D310" s="168"/>
      <c r="E310" s="514"/>
    </row>
    <row r="311" spans="1:5" ht="48" customHeight="1">
      <c r="A311" s="504" t="s">
        <v>272</v>
      </c>
      <c r="B311" s="504" t="s">
        <v>273</v>
      </c>
      <c r="C311" s="504" t="s">
        <v>271</v>
      </c>
      <c r="D311" s="515"/>
      <c r="E311" s="516"/>
    </row>
    <row r="312" spans="1:5">
      <c r="A312" s="507" t="s">
        <v>785</v>
      </c>
      <c r="B312" s="14"/>
      <c r="C312" s="14"/>
      <c r="D312" s="14"/>
      <c r="E312" s="14"/>
    </row>
    <row r="313" spans="1:5">
      <c r="A313" s="507" t="s">
        <v>3</v>
      </c>
      <c r="B313" s="14"/>
      <c r="C313" s="14"/>
      <c r="D313" s="14"/>
      <c r="E313" s="14"/>
    </row>
    <row r="314" spans="1:5">
      <c r="A314" s="507" t="s">
        <v>4</v>
      </c>
      <c r="B314" s="14" t="s">
        <v>3042</v>
      </c>
      <c r="C314" s="14"/>
      <c r="D314" s="14" t="s">
        <v>2587</v>
      </c>
      <c r="E314" s="14"/>
    </row>
    <row r="315" spans="1:5">
      <c r="A315" s="507" t="s">
        <v>5</v>
      </c>
      <c r="B315" s="14"/>
      <c r="C315" s="14"/>
      <c r="D315" s="14"/>
      <c r="E315" s="14"/>
    </row>
    <row r="316" spans="1:5">
      <c r="A316" s="507" t="s">
        <v>6</v>
      </c>
      <c r="B316" s="14"/>
      <c r="C316" s="14"/>
      <c r="D316" s="14"/>
      <c r="E316" s="14"/>
    </row>
    <row r="317" spans="1:5" ht="36.65" customHeight="1">
      <c r="A317" s="162" t="s">
        <v>274</v>
      </c>
      <c r="B317" s="163" t="s">
        <v>275</v>
      </c>
      <c r="C317" s="163" t="s">
        <v>276</v>
      </c>
      <c r="D317" s="503"/>
      <c r="E317" s="502"/>
    </row>
    <row r="318" spans="1:5" ht="24.65" customHeight="1">
      <c r="A318" s="504" t="s">
        <v>277</v>
      </c>
      <c r="B318" s="504" t="s">
        <v>278</v>
      </c>
      <c r="C318" s="504" t="s">
        <v>279</v>
      </c>
      <c r="D318" s="515"/>
      <c r="E318" s="516"/>
    </row>
    <row r="319" spans="1:5" ht="52">
      <c r="A319" s="507" t="s">
        <v>785</v>
      </c>
      <c r="B319" s="14" t="s">
        <v>3043</v>
      </c>
      <c r="C319" s="70"/>
      <c r="D319" s="168" t="s">
        <v>2949</v>
      </c>
      <c r="E319" s="514"/>
    </row>
    <row r="320" spans="1:5">
      <c r="A320" s="507" t="s">
        <v>3</v>
      </c>
      <c r="B320" s="70"/>
      <c r="C320" s="70"/>
      <c r="D320" s="168"/>
      <c r="E320" s="514"/>
    </row>
    <row r="321" spans="1:5" ht="47.5" customHeight="1">
      <c r="A321" s="507" t="s">
        <v>4</v>
      </c>
      <c r="B321" s="70" t="s">
        <v>3044</v>
      </c>
      <c r="C321" s="70"/>
      <c r="D321" s="168" t="s">
        <v>2949</v>
      </c>
      <c r="E321" s="514"/>
    </row>
    <row r="322" spans="1:5">
      <c r="A322" s="507" t="s">
        <v>5</v>
      </c>
      <c r="B322" s="70"/>
      <c r="C322" s="70"/>
      <c r="D322" s="168"/>
      <c r="E322" s="514"/>
    </row>
    <row r="323" spans="1:5">
      <c r="A323" s="507" t="s">
        <v>6</v>
      </c>
      <c r="B323" s="70"/>
      <c r="C323" s="70"/>
      <c r="D323" s="168"/>
      <c r="E323" s="514"/>
    </row>
    <row r="324" spans="1:5" ht="20.149999999999999" customHeight="1">
      <c r="A324" s="504" t="s">
        <v>280</v>
      </c>
      <c r="B324" s="504" t="s">
        <v>281</v>
      </c>
      <c r="C324" s="504" t="s">
        <v>282</v>
      </c>
      <c r="D324" s="515"/>
      <c r="E324" s="516"/>
    </row>
    <row r="325" spans="1:5">
      <c r="A325" s="507" t="s">
        <v>785</v>
      </c>
      <c r="B325" s="14" t="s">
        <v>3045</v>
      </c>
      <c r="C325" s="70"/>
      <c r="D325" s="168" t="s">
        <v>2949</v>
      </c>
      <c r="E325" s="514"/>
    </row>
    <row r="326" spans="1:5">
      <c r="A326" s="507" t="s">
        <v>3</v>
      </c>
      <c r="B326" s="70"/>
      <c r="C326" s="70"/>
      <c r="D326" s="168"/>
      <c r="E326" s="514"/>
    </row>
    <row r="327" spans="1:5" ht="26">
      <c r="A327" s="507" t="s">
        <v>4</v>
      </c>
      <c r="B327" s="70" t="s">
        <v>3044</v>
      </c>
      <c r="C327" s="70"/>
      <c r="D327" s="168" t="s">
        <v>2949</v>
      </c>
      <c r="E327" s="514"/>
    </row>
    <row r="328" spans="1:5">
      <c r="A328" s="507" t="s">
        <v>5</v>
      </c>
      <c r="B328" s="70"/>
      <c r="C328" s="70"/>
      <c r="D328" s="168"/>
      <c r="E328" s="514"/>
    </row>
    <row r="329" spans="1:5">
      <c r="A329" s="507" t="s">
        <v>6</v>
      </c>
      <c r="B329" s="70"/>
      <c r="C329" s="70"/>
      <c r="D329" s="168"/>
      <c r="E329" s="514"/>
    </row>
    <row r="330" spans="1:5" ht="42.65" customHeight="1">
      <c r="A330" s="162" t="s">
        <v>283</v>
      </c>
      <c r="B330" s="163" t="s">
        <v>284</v>
      </c>
      <c r="C330" s="163" t="s">
        <v>285</v>
      </c>
      <c r="D330" s="503"/>
      <c r="E330" s="502"/>
    </row>
    <row r="331" spans="1:5" ht="34" customHeight="1">
      <c r="A331" s="504" t="s">
        <v>3046</v>
      </c>
      <c r="B331" s="504" t="s">
        <v>287</v>
      </c>
      <c r="C331" s="504" t="s">
        <v>288</v>
      </c>
      <c r="D331" s="515"/>
      <c r="E331" s="516"/>
    </row>
    <row r="332" spans="1:5" ht="78">
      <c r="A332" s="507" t="s">
        <v>785</v>
      </c>
      <c r="B332" s="14" t="s">
        <v>3047</v>
      </c>
      <c r="C332" s="70"/>
      <c r="D332" s="168" t="s">
        <v>2949</v>
      </c>
      <c r="E332" s="514"/>
    </row>
    <row r="333" spans="1:5">
      <c r="A333" s="507" t="s">
        <v>3</v>
      </c>
      <c r="B333" s="70"/>
      <c r="C333" s="70"/>
      <c r="D333" s="168"/>
      <c r="E333" s="514"/>
    </row>
    <row r="334" spans="1:5" ht="26">
      <c r="A334" s="507" t="s">
        <v>4</v>
      </c>
      <c r="B334" s="70" t="s">
        <v>3048</v>
      </c>
      <c r="C334" s="70"/>
      <c r="D334" s="168" t="s">
        <v>2949</v>
      </c>
      <c r="E334" s="514"/>
    </row>
    <row r="335" spans="1:5">
      <c r="A335" s="507" t="s">
        <v>5</v>
      </c>
      <c r="B335" s="70"/>
      <c r="C335" s="70"/>
      <c r="D335" s="168"/>
      <c r="E335" s="514"/>
    </row>
    <row r="336" spans="1:5">
      <c r="A336" s="507" t="s">
        <v>6</v>
      </c>
      <c r="B336" s="70"/>
      <c r="C336" s="70"/>
      <c r="D336" s="168"/>
      <c r="E336" s="514"/>
    </row>
    <row r="337" spans="1:5" ht="66.650000000000006" customHeight="1">
      <c r="A337" s="162" t="s">
        <v>289</v>
      </c>
      <c r="B337" s="163" t="s">
        <v>290</v>
      </c>
      <c r="C337" s="163" t="s">
        <v>291</v>
      </c>
      <c r="D337" s="503"/>
      <c r="E337" s="502"/>
    </row>
    <row r="338" spans="1:5" ht="18" customHeight="1">
      <c r="A338" s="504" t="s">
        <v>292</v>
      </c>
      <c r="B338" s="504" t="s">
        <v>293</v>
      </c>
      <c r="C338" s="504" t="s">
        <v>294</v>
      </c>
      <c r="D338" s="515"/>
      <c r="E338" s="516"/>
    </row>
    <row r="339" spans="1:5" ht="65">
      <c r="A339" s="507" t="s">
        <v>785</v>
      </c>
      <c r="B339" s="14" t="s">
        <v>3049</v>
      </c>
      <c r="C339" s="70"/>
      <c r="D339" s="168" t="s">
        <v>2949</v>
      </c>
      <c r="E339" s="514"/>
    </row>
    <row r="340" spans="1:5">
      <c r="A340" s="507" t="s">
        <v>3</v>
      </c>
      <c r="B340" s="70"/>
      <c r="C340" s="70"/>
      <c r="D340" s="168"/>
      <c r="E340" s="514"/>
    </row>
    <row r="341" spans="1:5" ht="105.75" customHeight="1">
      <c r="A341" s="507" t="s">
        <v>4</v>
      </c>
      <c r="B341" s="70" t="s">
        <v>3050</v>
      </c>
      <c r="C341" s="70"/>
      <c r="D341" s="168" t="s">
        <v>2949</v>
      </c>
      <c r="E341" s="514"/>
    </row>
    <row r="342" spans="1:5">
      <c r="A342" s="507" t="s">
        <v>5</v>
      </c>
      <c r="B342" s="70"/>
      <c r="C342" s="70"/>
      <c r="D342" s="168"/>
      <c r="E342" s="514"/>
    </row>
    <row r="343" spans="1:5">
      <c r="A343" s="507" t="s">
        <v>6</v>
      </c>
      <c r="B343" s="70"/>
      <c r="C343" s="70"/>
      <c r="D343" s="168"/>
      <c r="E343" s="514"/>
    </row>
    <row r="344" spans="1:5" ht="41.15" customHeight="1">
      <c r="A344" s="504" t="s">
        <v>295</v>
      </c>
      <c r="B344" s="504" t="s">
        <v>296</v>
      </c>
      <c r="C344" s="504" t="s">
        <v>297</v>
      </c>
      <c r="D344" s="515"/>
      <c r="E344" s="516"/>
    </row>
    <row r="345" spans="1:5">
      <c r="A345" s="507" t="s">
        <v>785</v>
      </c>
      <c r="B345" s="70"/>
      <c r="C345" s="70"/>
      <c r="D345" s="168"/>
      <c r="E345" s="514"/>
    </row>
    <row r="346" spans="1:5">
      <c r="A346" s="507" t="s">
        <v>3</v>
      </c>
      <c r="B346" s="70"/>
      <c r="C346" s="70"/>
      <c r="D346" s="168"/>
      <c r="E346" s="514"/>
    </row>
    <row r="347" spans="1:5" ht="67" customHeight="1">
      <c r="A347" s="507" t="s">
        <v>4</v>
      </c>
      <c r="B347" s="70" t="s">
        <v>3051</v>
      </c>
      <c r="C347" s="70"/>
      <c r="D347" s="168" t="s">
        <v>2949</v>
      </c>
      <c r="E347" s="514"/>
    </row>
    <row r="348" spans="1:5">
      <c r="A348" s="507" t="s">
        <v>5</v>
      </c>
      <c r="B348" s="70"/>
      <c r="C348" s="70"/>
      <c r="D348" s="168"/>
      <c r="E348" s="514"/>
    </row>
    <row r="349" spans="1:5">
      <c r="A349" s="507" t="s">
        <v>6</v>
      </c>
      <c r="B349" s="70"/>
      <c r="C349" s="70"/>
      <c r="D349" s="168"/>
      <c r="E349" s="514"/>
    </row>
    <row r="350" spans="1:5" ht="30" customHeight="1">
      <c r="A350" s="162" t="s">
        <v>298</v>
      </c>
      <c r="B350" s="163" t="s">
        <v>299</v>
      </c>
      <c r="C350" s="163" t="s">
        <v>300</v>
      </c>
      <c r="D350" s="503"/>
      <c r="E350" s="502"/>
    </row>
    <row r="351" spans="1:5" ht="29.15" customHeight="1">
      <c r="A351" s="511" t="s">
        <v>301</v>
      </c>
      <c r="B351" s="504" t="s">
        <v>302</v>
      </c>
      <c r="C351" s="504" t="s">
        <v>303</v>
      </c>
      <c r="D351" s="515"/>
      <c r="E351" s="516"/>
    </row>
    <row r="352" spans="1:5">
      <c r="A352" s="507" t="s">
        <v>785</v>
      </c>
      <c r="B352" s="70"/>
      <c r="C352" s="70"/>
      <c r="D352" s="168"/>
      <c r="E352" s="514"/>
    </row>
    <row r="353" spans="1:5">
      <c r="A353" s="507" t="s">
        <v>3</v>
      </c>
      <c r="B353" s="70"/>
      <c r="C353" s="70"/>
      <c r="D353" s="168"/>
      <c r="E353" s="514"/>
    </row>
    <row r="354" spans="1:5" ht="52">
      <c r="A354" s="507" t="s">
        <v>4</v>
      </c>
      <c r="B354" s="70" t="s">
        <v>3052</v>
      </c>
      <c r="C354" s="70"/>
      <c r="D354" s="168" t="s">
        <v>2949</v>
      </c>
      <c r="E354" s="514"/>
    </row>
    <row r="355" spans="1:5">
      <c r="A355" s="507" t="s">
        <v>5</v>
      </c>
      <c r="B355" s="70"/>
      <c r="C355" s="70"/>
      <c r="D355" s="168"/>
      <c r="E355" s="514"/>
    </row>
    <row r="356" spans="1:5">
      <c r="A356" s="507" t="s">
        <v>6</v>
      </c>
      <c r="B356" s="70"/>
      <c r="C356" s="70"/>
      <c r="D356" s="168"/>
      <c r="E356" s="514"/>
    </row>
    <row r="357" spans="1:5" ht="72.650000000000006" customHeight="1">
      <c r="A357" s="162" t="s">
        <v>304</v>
      </c>
      <c r="B357" s="163" t="s">
        <v>305</v>
      </c>
      <c r="C357" s="163" t="s">
        <v>306</v>
      </c>
      <c r="D357" s="503"/>
      <c r="E357" s="502"/>
    </row>
    <row r="358" spans="1:5" ht="33" customHeight="1">
      <c r="A358" s="511" t="s">
        <v>307</v>
      </c>
      <c r="B358" s="504" t="s">
        <v>308</v>
      </c>
      <c r="C358" s="504" t="s">
        <v>309</v>
      </c>
      <c r="D358" s="515"/>
      <c r="E358" s="516"/>
    </row>
    <row r="359" spans="1:5" ht="26">
      <c r="A359" s="507" t="s">
        <v>785</v>
      </c>
      <c r="B359" s="14" t="s">
        <v>3053</v>
      </c>
      <c r="C359" s="70"/>
      <c r="D359" s="168" t="s">
        <v>2949</v>
      </c>
      <c r="E359" s="514"/>
    </row>
    <row r="360" spans="1:5">
      <c r="A360" s="507" t="s">
        <v>3</v>
      </c>
      <c r="B360" s="70"/>
      <c r="C360" s="70"/>
      <c r="D360" s="168"/>
      <c r="E360" s="514"/>
    </row>
    <row r="361" spans="1:5" ht="60" customHeight="1">
      <c r="A361" s="507" t="s">
        <v>4</v>
      </c>
      <c r="B361" s="70" t="s">
        <v>3054</v>
      </c>
      <c r="C361" s="70"/>
      <c r="D361" s="168" t="s">
        <v>2949</v>
      </c>
      <c r="E361" s="514"/>
    </row>
    <row r="362" spans="1:5">
      <c r="A362" s="507" t="s">
        <v>5</v>
      </c>
      <c r="B362" s="70"/>
      <c r="C362" s="70"/>
      <c r="D362" s="168"/>
      <c r="E362" s="514"/>
    </row>
    <row r="363" spans="1:5">
      <c r="A363" s="507" t="s">
        <v>6</v>
      </c>
      <c r="B363" s="70"/>
      <c r="C363" s="70"/>
      <c r="D363" s="168"/>
      <c r="E363" s="514"/>
    </row>
    <row r="364" spans="1:5" ht="16" customHeight="1">
      <c r="A364" s="511" t="s">
        <v>310</v>
      </c>
      <c r="B364" s="504" t="s">
        <v>311</v>
      </c>
      <c r="C364" s="504" t="s">
        <v>312</v>
      </c>
      <c r="D364" s="515"/>
      <c r="E364" s="516"/>
    </row>
    <row r="365" spans="1:5" ht="65">
      <c r="A365" s="507" t="s">
        <v>785</v>
      </c>
      <c r="B365" s="14" t="s">
        <v>3055</v>
      </c>
      <c r="C365" s="70"/>
      <c r="D365" s="168" t="s">
        <v>2949</v>
      </c>
      <c r="E365" s="514"/>
    </row>
    <row r="366" spans="1:5">
      <c r="A366" s="507" t="s">
        <v>3</v>
      </c>
      <c r="B366" s="70"/>
      <c r="C366" s="70"/>
      <c r="D366" s="168"/>
      <c r="E366" s="514"/>
    </row>
    <row r="367" spans="1:5" ht="105" customHeight="1">
      <c r="A367" s="507" t="s">
        <v>4</v>
      </c>
      <c r="B367" s="70" t="s">
        <v>3056</v>
      </c>
      <c r="C367" s="70"/>
      <c r="D367" s="168" t="s">
        <v>2949</v>
      </c>
      <c r="E367" s="514"/>
    </row>
    <row r="368" spans="1:5">
      <c r="A368" s="507" t="s">
        <v>5</v>
      </c>
      <c r="B368" s="70"/>
      <c r="C368" s="70"/>
      <c r="D368" s="168"/>
      <c r="E368" s="514"/>
    </row>
    <row r="369" spans="1:5">
      <c r="A369" s="507" t="s">
        <v>6</v>
      </c>
      <c r="B369" s="70"/>
      <c r="C369" s="70"/>
      <c r="D369" s="168"/>
      <c r="E369" s="514"/>
    </row>
    <row r="370" spans="1:5" ht="73.5" customHeight="1">
      <c r="A370" s="162" t="s">
        <v>313</v>
      </c>
      <c r="B370" s="163" t="s">
        <v>314</v>
      </c>
      <c r="C370" s="163" t="s">
        <v>315</v>
      </c>
      <c r="D370" s="503"/>
      <c r="E370" s="502"/>
    </row>
    <row r="371" spans="1:5" ht="21.65" customHeight="1">
      <c r="A371" s="511" t="s">
        <v>316</v>
      </c>
      <c r="B371" s="504" t="s">
        <v>317</v>
      </c>
      <c r="C371" s="504" t="s">
        <v>318</v>
      </c>
      <c r="D371" s="515"/>
      <c r="E371" s="516"/>
    </row>
    <row r="372" spans="1:5" ht="156">
      <c r="A372" s="507" t="s">
        <v>785</v>
      </c>
      <c r="B372" s="15" t="s">
        <v>3057</v>
      </c>
      <c r="C372" s="70"/>
      <c r="D372" s="168" t="s">
        <v>2949</v>
      </c>
      <c r="E372" s="514"/>
    </row>
    <row r="373" spans="1:5">
      <c r="A373" s="507" t="s">
        <v>3</v>
      </c>
      <c r="B373" s="70"/>
      <c r="C373" s="70"/>
      <c r="D373" s="168"/>
      <c r="E373" s="514"/>
    </row>
    <row r="374" spans="1:5" ht="215.25" customHeight="1">
      <c r="A374" s="507" t="s">
        <v>4</v>
      </c>
      <c r="B374" s="70" t="s">
        <v>3058</v>
      </c>
      <c r="C374" s="70"/>
      <c r="D374" s="168" t="s">
        <v>2949</v>
      </c>
      <c r="E374" s="514"/>
    </row>
    <row r="375" spans="1:5">
      <c r="A375" s="507" t="s">
        <v>5</v>
      </c>
      <c r="B375" s="70"/>
      <c r="C375" s="70"/>
      <c r="D375" s="168"/>
      <c r="E375" s="514"/>
    </row>
    <row r="376" spans="1:5">
      <c r="A376" s="507" t="s">
        <v>6</v>
      </c>
      <c r="B376" s="528"/>
      <c r="C376" s="528"/>
      <c r="D376" s="168"/>
      <c r="E376" s="514"/>
    </row>
    <row r="377" spans="1:5" ht="19.5" customHeight="1">
      <c r="A377" s="511" t="s">
        <v>319</v>
      </c>
      <c r="B377" s="504" t="s">
        <v>320</v>
      </c>
      <c r="C377" s="504" t="s">
        <v>321</v>
      </c>
      <c r="D377" s="515"/>
      <c r="E377" s="516"/>
    </row>
    <row r="378" spans="1:5" ht="39">
      <c r="A378" s="507" t="s">
        <v>785</v>
      </c>
      <c r="B378" s="14" t="s">
        <v>3059</v>
      </c>
      <c r="C378" s="70"/>
      <c r="D378" s="168" t="s">
        <v>2949</v>
      </c>
      <c r="E378" s="514"/>
    </row>
    <row r="379" spans="1:5">
      <c r="A379" s="507" t="s">
        <v>3</v>
      </c>
      <c r="B379" s="70"/>
      <c r="C379" s="70"/>
      <c r="D379" s="168"/>
      <c r="E379" s="514"/>
    </row>
    <row r="380" spans="1:5" ht="87" customHeight="1">
      <c r="A380" s="507" t="s">
        <v>4</v>
      </c>
      <c r="B380" s="70" t="s">
        <v>3060</v>
      </c>
      <c r="C380" s="70"/>
      <c r="D380" s="168" t="s">
        <v>2949</v>
      </c>
      <c r="E380" s="514"/>
    </row>
    <row r="381" spans="1:5">
      <c r="A381" s="507" t="s">
        <v>5</v>
      </c>
      <c r="B381" s="70"/>
      <c r="C381" s="70"/>
      <c r="D381" s="168"/>
      <c r="E381" s="514"/>
    </row>
    <row r="382" spans="1:5">
      <c r="A382" s="507" t="s">
        <v>6</v>
      </c>
      <c r="B382" s="528"/>
      <c r="C382" s="528"/>
      <c r="D382" s="168"/>
      <c r="E382" s="514"/>
    </row>
    <row r="383" spans="1:5" ht="62.15" customHeight="1">
      <c r="A383" s="162" t="s">
        <v>322</v>
      </c>
      <c r="B383" s="163" t="s">
        <v>323</v>
      </c>
      <c r="C383" s="163" t="s">
        <v>324</v>
      </c>
      <c r="D383" s="503"/>
      <c r="E383" s="502"/>
    </row>
    <row r="384" spans="1:5" ht="37" customHeight="1">
      <c r="A384" s="504" t="s">
        <v>325</v>
      </c>
      <c r="B384" s="504" t="s">
        <v>326</v>
      </c>
      <c r="C384" s="504" t="s">
        <v>327</v>
      </c>
      <c r="D384" s="515"/>
      <c r="E384" s="516"/>
    </row>
    <row r="385" spans="1:5" ht="52">
      <c r="A385" s="507" t="s">
        <v>785</v>
      </c>
      <c r="B385" s="14" t="s">
        <v>3061</v>
      </c>
      <c r="C385" s="70"/>
      <c r="D385" s="168" t="s">
        <v>2949</v>
      </c>
      <c r="E385" s="514"/>
    </row>
    <row r="386" spans="1:5">
      <c r="A386" s="507" t="s">
        <v>3</v>
      </c>
      <c r="B386" s="70"/>
      <c r="C386" s="70"/>
      <c r="D386" s="168"/>
      <c r="E386" s="514"/>
    </row>
    <row r="387" spans="1:5" ht="96.75" customHeight="1">
      <c r="A387" s="507" t="s">
        <v>4</v>
      </c>
      <c r="B387" s="14" t="s">
        <v>3062</v>
      </c>
      <c r="C387" s="70"/>
      <c r="D387" s="168" t="s">
        <v>2949</v>
      </c>
      <c r="E387" s="514"/>
    </row>
    <row r="388" spans="1:5">
      <c r="A388" s="507" t="s">
        <v>5</v>
      </c>
      <c r="B388" s="70"/>
      <c r="C388" s="70"/>
      <c r="D388" s="168"/>
      <c r="E388" s="514"/>
    </row>
    <row r="389" spans="1:5">
      <c r="A389" s="507" t="s">
        <v>6</v>
      </c>
      <c r="B389" s="70"/>
      <c r="C389" s="70"/>
      <c r="D389" s="168"/>
      <c r="E389" s="514"/>
    </row>
    <row r="390" spans="1:5" ht="20.5" customHeight="1">
      <c r="A390" s="504" t="s">
        <v>328</v>
      </c>
      <c r="B390" s="504" t="s">
        <v>329</v>
      </c>
      <c r="C390" s="504" t="s">
        <v>330</v>
      </c>
      <c r="D390" s="515"/>
      <c r="E390" s="516"/>
    </row>
    <row r="391" spans="1:5" ht="26">
      <c r="A391" s="507" t="s">
        <v>785</v>
      </c>
      <c r="B391" s="14" t="s">
        <v>3063</v>
      </c>
      <c r="C391" s="70"/>
      <c r="D391" s="168" t="s">
        <v>2949</v>
      </c>
      <c r="E391" s="514"/>
    </row>
    <row r="392" spans="1:5">
      <c r="A392" s="507" t="s">
        <v>3</v>
      </c>
      <c r="B392" s="70"/>
      <c r="C392" s="70"/>
      <c r="D392" s="168"/>
      <c r="E392" s="514"/>
    </row>
    <row r="393" spans="1:5" ht="26">
      <c r="A393" s="507" t="s">
        <v>4</v>
      </c>
      <c r="B393" s="70" t="s">
        <v>3064</v>
      </c>
      <c r="C393" s="70"/>
      <c r="D393" s="168" t="s">
        <v>2949</v>
      </c>
      <c r="E393" s="514"/>
    </row>
    <row r="394" spans="1:5">
      <c r="A394" s="507" t="s">
        <v>5</v>
      </c>
      <c r="B394" s="70"/>
      <c r="C394" s="70"/>
      <c r="D394" s="168"/>
      <c r="E394" s="514"/>
    </row>
    <row r="395" spans="1:5">
      <c r="A395" s="507" t="s">
        <v>6</v>
      </c>
      <c r="B395" s="70"/>
      <c r="C395" s="70"/>
      <c r="D395" s="168"/>
      <c r="E395" s="514"/>
    </row>
    <row r="396" spans="1:5" ht="47.15" customHeight="1">
      <c r="A396" s="532" t="s">
        <v>331</v>
      </c>
      <c r="B396" s="532" t="s">
        <v>332</v>
      </c>
      <c r="C396" s="532" t="s">
        <v>333</v>
      </c>
      <c r="D396" s="533"/>
      <c r="E396" s="534"/>
    </row>
    <row r="397" spans="1:5" ht="36" customHeight="1">
      <c r="A397" s="504" t="s">
        <v>334</v>
      </c>
      <c r="B397" s="504" t="s">
        <v>335</v>
      </c>
      <c r="C397" s="504" t="s">
        <v>336</v>
      </c>
      <c r="D397" s="515"/>
      <c r="E397" s="516"/>
    </row>
    <row r="398" spans="1:5" ht="91">
      <c r="A398" s="507" t="s">
        <v>785</v>
      </c>
      <c r="B398" s="14" t="s">
        <v>3065</v>
      </c>
      <c r="C398" s="70"/>
      <c r="D398" s="166" t="s">
        <v>2949</v>
      </c>
      <c r="E398" s="493" t="s">
        <v>3066</v>
      </c>
    </row>
    <row r="399" spans="1:5" ht="26">
      <c r="A399" s="507" t="s">
        <v>3</v>
      </c>
      <c r="B399" s="14" t="s">
        <v>3067</v>
      </c>
      <c r="C399" s="70"/>
      <c r="D399" s="168" t="s">
        <v>2949</v>
      </c>
      <c r="E399" s="514"/>
    </row>
    <row r="400" spans="1:5" ht="131.25" customHeight="1">
      <c r="A400" s="507" t="s">
        <v>4</v>
      </c>
      <c r="B400" s="70" t="s">
        <v>3068</v>
      </c>
      <c r="C400" s="70"/>
      <c r="D400" s="168" t="s">
        <v>2949</v>
      </c>
      <c r="E400" s="493" t="s">
        <v>3069</v>
      </c>
    </row>
    <row r="401" spans="1:5">
      <c r="A401" s="507" t="s">
        <v>5</v>
      </c>
      <c r="B401" s="70"/>
      <c r="C401" s="70"/>
      <c r="D401" s="168"/>
      <c r="E401" s="514"/>
    </row>
    <row r="402" spans="1:5">
      <c r="A402" s="507" t="s">
        <v>6</v>
      </c>
      <c r="B402" s="70"/>
      <c r="C402" s="70"/>
      <c r="D402" s="168"/>
      <c r="E402" s="514"/>
    </row>
    <row r="403" spans="1:5" ht="81.650000000000006" customHeight="1">
      <c r="A403" s="532" t="s">
        <v>337</v>
      </c>
      <c r="B403" s="532" t="s">
        <v>338</v>
      </c>
      <c r="C403" s="532" t="s">
        <v>339</v>
      </c>
      <c r="D403" s="533"/>
      <c r="E403" s="534"/>
    </row>
    <row r="404" spans="1:5" ht="17.149999999999999" customHeight="1">
      <c r="A404" s="504" t="s">
        <v>340</v>
      </c>
      <c r="B404" s="504" t="s">
        <v>341</v>
      </c>
      <c r="C404" s="504" t="s">
        <v>342</v>
      </c>
      <c r="D404" s="515"/>
      <c r="E404" s="516"/>
    </row>
    <row r="405" spans="1:5" ht="39">
      <c r="A405" s="507" t="s">
        <v>785</v>
      </c>
      <c r="B405" s="14" t="s">
        <v>3070</v>
      </c>
      <c r="C405" s="70"/>
      <c r="D405" s="168" t="s">
        <v>2949</v>
      </c>
      <c r="E405" s="514"/>
    </row>
    <row r="406" spans="1:5">
      <c r="A406" s="507" t="s">
        <v>3</v>
      </c>
      <c r="B406" s="70"/>
      <c r="C406" s="70"/>
      <c r="D406" s="168"/>
      <c r="E406" s="514"/>
    </row>
    <row r="407" spans="1:5" ht="52">
      <c r="A407" s="507" t="s">
        <v>4</v>
      </c>
      <c r="B407" s="14" t="s">
        <v>3071</v>
      </c>
      <c r="C407" s="70"/>
      <c r="D407" s="168" t="s">
        <v>2949</v>
      </c>
      <c r="E407" s="514"/>
    </row>
    <row r="408" spans="1:5">
      <c r="A408" s="507" t="s">
        <v>5</v>
      </c>
      <c r="B408" s="70"/>
      <c r="C408" s="70"/>
      <c r="D408" s="168"/>
      <c r="E408" s="514"/>
    </row>
    <row r="409" spans="1:5">
      <c r="A409" s="507" t="s">
        <v>6</v>
      </c>
      <c r="B409" s="70"/>
      <c r="C409" s="70"/>
      <c r="D409" s="168"/>
      <c r="E409" s="514"/>
    </row>
    <row r="410" spans="1:5" ht="100.5" customHeight="1">
      <c r="A410" s="532" t="s">
        <v>343</v>
      </c>
      <c r="B410" s="532" t="s">
        <v>344</v>
      </c>
      <c r="C410" s="532" t="s">
        <v>345</v>
      </c>
      <c r="D410" s="533"/>
      <c r="E410" s="534"/>
    </row>
    <row r="411" spans="1:5" ht="19" customHeight="1">
      <c r="A411" s="504" t="s">
        <v>346</v>
      </c>
      <c r="B411" s="504" t="s">
        <v>347</v>
      </c>
      <c r="C411" s="504" t="s">
        <v>348</v>
      </c>
      <c r="D411" s="515"/>
      <c r="E411" s="516"/>
    </row>
    <row r="412" spans="1:5" ht="156">
      <c r="A412" s="507" t="s">
        <v>785</v>
      </c>
      <c r="B412" s="14" t="s">
        <v>3072</v>
      </c>
      <c r="C412" s="70"/>
      <c r="D412" s="168" t="s">
        <v>2949</v>
      </c>
      <c r="E412" s="514"/>
    </row>
    <row r="413" spans="1:5">
      <c r="A413" s="507" t="s">
        <v>3</v>
      </c>
      <c r="B413" s="70"/>
      <c r="C413" s="70"/>
      <c r="D413" s="168"/>
      <c r="E413" s="514"/>
    </row>
    <row r="414" spans="1:5" ht="235.5" customHeight="1">
      <c r="A414" s="507" t="s">
        <v>4</v>
      </c>
      <c r="B414" s="14" t="s">
        <v>3073</v>
      </c>
      <c r="C414" s="70"/>
      <c r="D414" s="168" t="s">
        <v>2949</v>
      </c>
      <c r="E414" s="514"/>
    </row>
    <row r="415" spans="1:5">
      <c r="A415" s="507" t="s">
        <v>5</v>
      </c>
      <c r="B415" s="70"/>
      <c r="C415" s="70"/>
      <c r="D415" s="168"/>
      <c r="E415" s="514"/>
    </row>
    <row r="416" spans="1:5">
      <c r="A416" s="507" t="s">
        <v>6</v>
      </c>
      <c r="B416" s="70"/>
      <c r="C416" s="70"/>
      <c r="D416" s="168"/>
      <c r="E416" s="514"/>
    </row>
    <row r="417" spans="1:5" ht="18" customHeight="1">
      <c r="A417" s="511" t="s">
        <v>349</v>
      </c>
      <c r="B417" s="504" t="s">
        <v>350</v>
      </c>
      <c r="C417" s="504" t="s">
        <v>351</v>
      </c>
      <c r="D417" s="515"/>
      <c r="E417" s="516"/>
    </row>
    <row r="418" spans="1:5" ht="65">
      <c r="A418" s="507" t="s">
        <v>785</v>
      </c>
      <c r="B418" s="14" t="s">
        <v>3074</v>
      </c>
      <c r="C418" s="535"/>
      <c r="D418" s="536" t="s">
        <v>2949</v>
      </c>
      <c r="E418" s="537"/>
    </row>
    <row r="419" spans="1:5">
      <c r="A419" s="507" t="s">
        <v>3</v>
      </c>
      <c r="B419" s="70"/>
      <c r="C419" s="70"/>
      <c r="D419" s="168"/>
      <c r="E419" s="514"/>
    </row>
    <row r="420" spans="1:5" ht="119.25" customHeight="1">
      <c r="A420" s="507" t="s">
        <v>4</v>
      </c>
      <c r="B420" s="70" t="s">
        <v>3075</v>
      </c>
      <c r="C420" s="70"/>
      <c r="D420" s="168" t="s">
        <v>2949</v>
      </c>
      <c r="E420" s="514"/>
    </row>
    <row r="421" spans="1:5">
      <c r="A421" s="507" t="s">
        <v>5</v>
      </c>
      <c r="B421" s="70"/>
      <c r="C421" s="70"/>
      <c r="D421" s="168"/>
      <c r="E421" s="514"/>
    </row>
    <row r="422" spans="1:5">
      <c r="A422" s="507" t="s">
        <v>6</v>
      </c>
      <c r="B422" s="70"/>
      <c r="C422" s="70"/>
      <c r="D422" s="168"/>
      <c r="E422" s="514"/>
    </row>
    <row r="423" spans="1:5" ht="48" customHeight="1">
      <c r="A423" s="532">
        <v>3.16</v>
      </c>
      <c r="B423" s="532" t="s">
        <v>352</v>
      </c>
      <c r="C423" s="532" t="s">
        <v>353</v>
      </c>
      <c r="D423" s="533"/>
      <c r="E423" s="534"/>
    </row>
    <row r="424" spans="1:5" ht="19" customHeight="1">
      <c r="A424" s="511" t="s">
        <v>354</v>
      </c>
      <c r="B424" s="504" t="s">
        <v>355</v>
      </c>
      <c r="C424" s="504" t="s">
        <v>356</v>
      </c>
      <c r="D424" s="515"/>
      <c r="E424" s="516"/>
    </row>
    <row r="425" spans="1:5" ht="26">
      <c r="A425" s="507" t="s">
        <v>785</v>
      </c>
      <c r="B425" s="14" t="s">
        <v>3076</v>
      </c>
      <c r="C425" s="535"/>
      <c r="D425" s="536" t="s">
        <v>2949</v>
      </c>
      <c r="E425" s="537"/>
    </row>
    <row r="426" spans="1:5">
      <c r="A426" s="507" t="s">
        <v>3</v>
      </c>
      <c r="B426" s="70"/>
      <c r="C426" s="70"/>
      <c r="D426" s="168"/>
      <c r="E426" s="514"/>
    </row>
    <row r="427" spans="1:5" ht="26">
      <c r="A427" s="507" t="s">
        <v>4</v>
      </c>
      <c r="B427" s="70" t="s">
        <v>3077</v>
      </c>
      <c r="C427" s="70"/>
      <c r="D427" s="168" t="s">
        <v>2949</v>
      </c>
      <c r="E427" s="514"/>
    </row>
    <row r="428" spans="1:5">
      <c r="A428" s="507" t="s">
        <v>5</v>
      </c>
      <c r="B428" s="70"/>
      <c r="C428" s="70"/>
      <c r="D428" s="168"/>
      <c r="E428" s="514"/>
    </row>
    <row r="429" spans="1:5">
      <c r="A429" s="507" t="s">
        <v>6</v>
      </c>
      <c r="B429" s="70"/>
      <c r="C429" s="70"/>
      <c r="D429" s="168"/>
      <c r="E429" s="514"/>
    </row>
    <row r="430" spans="1:5" ht="21.65" customHeight="1">
      <c r="A430" s="538"/>
      <c r="B430" s="518" t="s">
        <v>3078</v>
      </c>
      <c r="C430" s="518" t="s">
        <v>3079</v>
      </c>
      <c r="D430" s="519"/>
      <c r="E430" s="520"/>
    </row>
    <row r="431" spans="1:5" ht="121.5" customHeight="1">
      <c r="A431" s="532">
        <v>3.17</v>
      </c>
      <c r="B431" s="532" t="s">
        <v>3080</v>
      </c>
      <c r="C431" s="532" t="s">
        <v>3081</v>
      </c>
      <c r="D431" s="533"/>
      <c r="E431" s="534"/>
    </row>
    <row r="432" spans="1:5" ht="35.25" customHeight="1">
      <c r="A432" s="511" t="s">
        <v>360</v>
      </c>
      <c r="B432" s="504" t="s">
        <v>361</v>
      </c>
      <c r="C432" s="504" t="s">
        <v>362</v>
      </c>
      <c r="D432" s="515"/>
      <c r="E432" s="516"/>
    </row>
    <row r="433" spans="1:5" ht="26">
      <c r="A433" s="507" t="s">
        <v>785</v>
      </c>
      <c r="B433" s="14" t="s">
        <v>3082</v>
      </c>
      <c r="C433" s="535"/>
      <c r="D433" s="536" t="s">
        <v>2949</v>
      </c>
      <c r="E433" s="537"/>
    </row>
    <row r="434" spans="1:5">
      <c r="A434" s="507" t="s">
        <v>3</v>
      </c>
      <c r="B434" s="70"/>
      <c r="C434" s="70"/>
      <c r="D434" s="168"/>
      <c r="E434" s="514"/>
    </row>
    <row r="435" spans="1:5" ht="26">
      <c r="A435" s="507" t="s">
        <v>4</v>
      </c>
      <c r="B435" s="70" t="s">
        <v>3083</v>
      </c>
      <c r="C435" s="70"/>
      <c r="D435" s="168" t="s">
        <v>2949</v>
      </c>
      <c r="E435" s="514"/>
    </row>
    <row r="436" spans="1:5">
      <c r="A436" s="507" t="s">
        <v>5</v>
      </c>
      <c r="B436" s="70"/>
      <c r="C436" s="70"/>
      <c r="D436" s="168"/>
      <c r="E436" s="514"/>
    </row>
    <row r="437" spans="1:5">
      <c r="A437" s="507" t="s">
        <v>6</v>
      </c>
      <c r="B437" s="70"/>
      <c r="C437" s="70"/>
      <c r="D437" s="168"/>
      <c r="E437" s="514"/>
    </row>
    <row r="438" spans="1:5" ht="27" customHeight="1">
      <c r="A438" s="511" t="s">
        <v>363</v>
      </c>
      <c r="B438" s="504" t="s">
        <v>364</v>
      </c>
      <c r="C438" s="504" t="s">
        <v>365</v>
      </c>
      <c r="D438" s="515"/>
      <c r="E438" s="516"/>
    </row>
    <row r="439" spans="1:5" ht="39">
      <c r="A439" s="507" t="s">
        <v>785</v>
      </c>
      <c r="B439" s="14" t="s">
        <v>3084</v>
      </c>
      <c r="C439" s="535"/>
      <c r="D439" s="536" t="s">
        <v>2949</v>
      </c>
      <c r="E439" s="537"/>
    </row>
    <row r="440" spans="1:5">
      <c r="A440" s="507" t="s">
        <v>3</v>
      </c>
      <c r="B440" s="70"/>
      <c r="C440" s="70"/>
      <c r="D440" s="168"/>
      <c r="E440" s="514"/>
    </row>
    <row r="441" spans="1:5" ht="39">
      <c r="A441" s="507" t="s">
        <v>4</v>
      </c>
      <c r="B441" s="14" t="s">
        <v>3084</v>
      </c>
      <c r="C441" s="70"/>
      <c r="D441" s="168" t="s">
        <v>2949</v>
      </c>
      <c r="E441" s="514"/>
    </row>
    <row r="442" spans="1:5">
      <c r="A442" s="507" t="s">
        <v>5</v>
      </c>
      <c r="B442" s="70"/>
      <c r="C442" s="70"/>
      <c r="D442" s="168"/>
      <c r="E442" s="514"/>
    </row>
    <row r="443" spans="1:5">
      <c r="A443" s="507" t="s">
        <v>6</v>
      </c>
      <c r="B443" s="70"/>
      <c r="C443" s="70"/>
      <c r="D443" s="168"/>
      <c r="E443" s="514"/>
    </row>
    <row r="444" spans="1:5" ht="37.5" customHeight="1">
      <c r="A444" s="162">
        <v>3.18</v>
      </c>
      <c r="B444" s="163" t="s">
        <v>367</v>
      </c>
      <c r="C444" s="163" t="s">
        <v>368</v>
      </c>
      <c r="D444" s="503"/>
      <c r="E444" s="502"/>
    </row>
    <row r="445" spans="1:5" ht="21" customHeight="1">
      <c r="A445" s="511" t="s">
        <v>369</v>
      </c>
      <c r="B445" s="504" t="s">
        <v>370</v>
      </c>
      <c r="C445" s="504" t="s">
        <v>371</v>
      </c>
      <c r="D445" s="515"/>
      <c r="E445" s="516"/>
    </row>
    <row r="446" spans="1:5" ht="26">
      <c r="A446" s="507" t="s">
        <v>785</v>
      </c>
      <c r="B446" s="14" t="s">
        <v>3082</v>
      </c>
      <c r="C446" s="535"/>
      <c r="D446" s="536" t="s">
        <v>2949</v>
      </c>
      <c r="E446" s="537"/>
    </row>
    <row r="447" spans="1:5">
      <c r="A447" s="507" t="s">
        <v>3</v>
      </c>
      <c r="B447" s="70"/>
      <c r="C447" s="70"/>
      <c r="D447" s="168"/>
      <c r="E447" s="514"/>
    </row>
    <row r="448" spans="1:5" ht="26">
      <c r="A448" s="507" t="s">
        <v>4</v>
      </c>
      <c r="B448" s="14" t="s">
        <v>3082</v>
      </c>
      <c r="C448" s="70"/>
      <c r="D448" s="168" t="s">
        <v>2949</v>
      </c>
      <c r="E448" s="514"/>
    </row>
    <row r="449" spans="1:5">
      <c r="A449" s="507" t="s">
        <v>5</v>
      </c>
      <c r="B449" s="70"/>
      <c r="C449" s="70"/>
      <c r="D449" s="168"/>
      <c r="E449" s="514"/>
    </row>
    <row r="450" spans="1:5">
      <c r="A450" s="507" t="s">
        <v>6</v>
      </c>
      <c r="B450" s="70"/>
      <c r="C450" s="70"/>
      <c r="D450" s="168"/>
      <c r="E450" s="514"/>
    </row>
    <row r="451" spans="1:5" ht="60" customHeight="1">
      <c r="A451" s="162">
        <v>3.19</v>
      </c>
      <c r="B451" s="163" t="s">
        <v>373</v>
      </c>
      <c r="C451" s="163" t="s">
        <v>374</v>
      </c>
      <c r="D451" s="503"/>
      <c r="E451" s="502"/>
    </row>
    <row r="452" spans="1:5" ht="20.5" customHeight="1">
      <c r="A452" s="511" t="s">
        <v>3085</v>
      </c>
      <c r="B452" s="504" t="s">
        <v>376</v>
      </c>
      <c r="C452" s="504" t="s">
        <v>377</v>
      </c>
      <c r="D452" s="515"/>
      <c r="E452" s="516"/>
    </row>
    <row r="453" spans="1:5" ht="26">
      <c r="A453" s="507" t="s">
        <v>785</v>
      </c>
      <c r="B453" s="14" t="s">
        <v>3086</v>
      </c>
      <c r="C453" s="70"/>
      <c r="D453" s="168" t="s">
        <v>2949</v>
      </c>
      <c r="E453" s="514"/>
    </row>
    <row r="454" spans="1:5">
      <c r="A454" s="507" t="s">
        <v>3</v>
      </c>
      <c r="B454" s="70"/>
      <c r="C454" s="70"/>
      <c r="D454" s="168"/>
      <c r="E454" s="514"/>
    </row>
    <row r="455" spans="1:5" ht="26">
      <c r="A455" s="507" t="s">
        <v>4</v>
      </c>
      <c r="B455" s="70" t="s">
        <v>3087</v>
      </c>
      <c r="C455" s="70"/>
      <c r="D455" s="168" t="s">
        <v>2949</v>
      </c>
      <c r="E455" s="514"/>
    </row>
    <row r="456" spans="1:5">
      <c r="A456" s="507" t="s">
        <v>5</v>
      </c>
      <c r="B456" s="70"/>
      <c r="C456" s="70"/>
      <c r="D456" s="168"/>
      <c r="E456" s="514"/>
    </row>
    <row r="457" spans="1:5">
      <c r="A457" s="507" t="s">
        <v>6</v>
      </c>
      <c r="B457" s="70"/>
      <c r="C457" s="70"/>
      <c r="D457" s="168"/>
      <c r="E457" s="514"/>
    </row>
    <row r="458" spans="1:5" ht="24.65" customHeight="1">
      <c r="A458" s="162" t="s">
        <v>3088</v>
      </c>
      <c r="B458" s="163" t="s">
        <v>69</v>
      </c>
      <c r="C458" s="163" t="s">
        <v>68</v>
      </c>
      <c r="D458" s="503"/>
      <c r="E458" s="502"/>
    </row>
    <row r="459" spans="1:5" ht="145.5" customHeight="1">
      <c r="A459" s="162" t="s">
        <v>34</v>
      </c>
      <c r="B459" s="163" t="s">
        <v>378</v>
      </c>
      <c r="C459" s="163" t="s">
        <v>379</v>
      </c>
      <c r="D459" s="503"/>
      <c r="E459" s="502"/>
    </row>
    <row r="460" spans="1:5" ht="35.5" customHeight="1">
      <c r="A460" s="504" t="s">
        <v>380</v>
      </c>
      <c r="B460" s="504" t="s">
        <v>381</v>
      </c>
      <c r="C460" s="504" t="s">
        <v>382</v>
      </c>
      <c r="D460" s="515"/>
      <c r="E460" s="516"/>
    </row>
    <row r="461" spans="1:5" ht="52">
      <c r="A461" s="507" t="s">
        <v>785</v>
      </c>
      <c r="B461" s="14" t="s">
        <v>3089</v>
      </c>
      <c r="C461" s="70"/>
      <c r="D461" s="168" t="s">
        <v>2949</v>
      </c>
      <c r="E461" s="514"/>
    </row>
    <row r="462" spans="1:5">
      <c r="A462" s="507" t="s">
        <v>3</v>
      </c>
      <c r="B462" s="70"/>
      <c r="C462" s="70"/>
      <c r="D462" s="168"/>
      <c r="E462" s="514"/>
    </row>
    <row r="463" spans="1:5" ht="65">
      <c r="A463" s="507" t="s">
        <v>4</v>
      </c>
      <c r="B463" s="70" t="s">
        <v>3090</v>
      </c>
      <c r="C463" s="70"/>
      <c r="D463" s="168" t="s">
        <v>2949</v>
      </c>
      <c r="E463" s="514"/>
    </row>
    <row r="464" spans="1:5">
      <c r="A464" s="507" t="s">
        <v>5</v>
      </c>
      <c r="B464" s="70"/>
      <c r="C464" s="70"/>
      <c r="D464" s="168"/>
      <c r="E464" s="514"/>
    </row>
    <row r="465" spans="1:5">
      <c r="A465" s="507" t="s">
        <v>6</v>
      </c>
      <c r="B465" s="70"/>
      <c r="C465" s="70"/>
      <c r="D465" s="168"/>
      <c r="E465" s="514"/>
    </row>
    <row r="466" spans="1:5" ht="30" customHeight="1">
      <c r="A466" s="504" t="s">
        <v>383</v>
      </c>
      <c r="B466" s="504" t="s">
        <v>384</v>
      </c>
      <c r="C466" s="504" t="s">
        <v>385</v>
      </c>
      <c r="D466" s="515"/>
      <c r="E466" s="516"/>
    </row>
    <row r="467" spans="1:5" ht="39" customHeight="1">
      <c r="A467" s="507" t="s">
        <v>785</v>
      </c>
      <c r="B467" s="14" t="s">
        <v>3091</v>
      </c>
      <c r="C467" s="70"/>
      <c r="D467" s="168" t="s">
        <v>2949</v>
      </c>
      <c r="E467" s="514"/>
    </row>
    <row r="468" spans="1:5">
      <c r="A468" s="507" t="s">
        <v>3</v>
      </c>
      <c r="B468" s="70"/>
      <c r="C468" s="70"/>
      <c r="D468" s="168"/>
      <c r="E468" s="514"/>
    </row>
    <row r="469" spans="1:5" ht="26">
      <c r="A469" s="507" t="s">
        <v>4</v>
      </c>
      <c r="B469" s="70" t="s">
        <v>3092</v>
      </c>
      <c r="C469" s="70"/>
      <c r="D469" s="168" t="s">
        <v>2949</v>
      </c>
      <c r="E469" s="514"/>
    </row>
    <row r="470" spans="1:5">
      <c r="A470" s="507" t="s">
        <v>5</v>
      </c>
      <c r="B470" s="70"/>
      <c r="C470" s="70"/>
      <c r="D470" s="168"/>
      <c r="E470" s="514"/>
    </row>
    <row r="471" spans="1:5">
      <c r="A471" s="507" t="s">
        <v>6</v>
      </c>
      <c r="B471" s="70"/>
      <c r="C471" s="70"/>
      <c r="D471" s="168"/>
      <c r="E471" s="514"/>
    </row>
    <row r="472" spans="1:5" ht="34" customHeight="1">
      <c r="A472" s="504" t="s">
        <v>386</v>
      </c>
      <c r="B472" s="504" t="s">
        <v>387</v>
      </c>
      <c r="C472" s="504" t="s">
        <v>388</v>
      </c>
      <c r="D472" s="515"/>
      <c r="E472" s="516"/>
    </row>
    <row r="473" spans="1:5" ht="65">
      <c r="A473" s="507" t="s">
        <v>785</v>
      </c>
      <c r="B473" s="14" t="s">
        <v>3093</v>
      </c>
      <c r="C473" s="70"/>
      <c r="D473" s="168" t="s">
        <v>2949</v>
      </c>
      <c r="E473" s="514"/>
    </row>
    <row r="474" spans="1:5">
      <c r="A474" s="507" t="s">
        <v>3</v>
      </c>
      <c r="B474" s="70"/>
      <c r="C474" s="70"/>
      <c r="D474" s="168"/>
      <c r="E474" s="514"/>
    </row>
    <row r="475" spans="1:5">
      <c r="A475" s="507" t="s">
        <v>4</v>
      </c>
      <c r="B475" s="70" t="s">
        <v>3094</v>
      </c>
      <c r="C475" s="70"/>
      <c r="D475" s="168" t="s">
        <v>2949</v>
      </c>
      <c r="E475" s="514"/>
    </row>
    <row r="476" spans="1:5">
      <c r="A476" s="507" t="s">
        <v>5</v>
      </c>
      <c r="B476" s="70"/>
      <c r="C476" s="70"/>
      <c r="D476" s="168"/>
      <c r="E476" s="514"/>
    </row>
    <row r="477" spans="1:5">
      <c r="A477" s="507" t="s">
        <v>6</v>
      </c>
      <c r="B477" s="70"/>
      <c r="C477" s="70"/>
      <c r="D477" s="168"/>
      <c r="E477" s="514"/>
    </row>
    <row r="478" spans="1:5" ht="25.5" customHeight="1">
      <c r="A478" s="504" t="s">
        <v>389</v>
      </c>
      <c r="B478" s="504" t="s">
        <v>390</v>
      </c>
      <c r="C478" s="504" t="s">
        <v>391</v>
      </c>
      <c r="D478" s="515"/>
      <c r="E478" s="516"/>
    </row>
    <row r="479" spans="1:5" ht="65">
      <c r="A479" s="507" t="s">
        <v>785</v>
      </c>
      <c r="B479" s="14" t="s">
        <v>3093</v>
      </c>
      <c r="C479" s="70"/>
      <c r="D479" s="168" t="s">
        <v>2949</v>
      </c>
      <c r="E479" s="514"/>
    </row>
    <row r="480" spans="1:5">
      <c r="A480" s="507" t="s">
        <v>3</v>
      </c>
      <c r="B480" s="70"/>
      <c r="C480" s="70"/>
      <c r="D480" s="168"/>
      <c r="E480" s="514"/>
    </row>
    <row r="481" spans="1:5">
      <c r="A481" s="507" t="s">
        <v>4</v>
      </c>
      <c r="B481" s="70" t="s">
        <v>3094</v>
      </c>
      <c r="C481" s="70"/>
      <c r="D481" s="168" t="s">
        <v>2949</v>
      </c>
      <c r="E481" s="514"/>
    </row>
    <row r="482" spans="1:5">
      <c r="A482" s="507" t="s">
        <v>5</v>
      </c>
      <c r="B482" s="70"/>
      <c r="C482" s="70"/>
      <c r="D482" s="168"/>
      <c r="E482" s="514"/>
    </row>
    <row r="483" spans="1:5">
      <c r="A483" s="507" t="s">
        <v>6</v>
      </c>
      <c r="B483" s="70"/>
      <c r="C483" s="70"/>
      <c r="D483" s="168"/>
      <c r="E483" s="514"/>
    </row>
    <row r="484" spans="1:5" ht="42.65" customHeight="1">
      <c r="A484" s="539" t="s">
        <v>35</v>
      </c>
      <c r="B484" s="163" t="s">
        <v>392</v>
      </c>
      <c r="C484" s="163" t="s">
        <v>393</v>
      </c>
      <c r="D484" s="503"/>
      <c r="E484" s="502"/>
    </row>
    <row r="485" spans="1:5" ht="24.65" customHeight="1">
      <c r="A485" s="504" t="s">
        <v>36</v>
      </c>
      <c r="B485" s="504" t="s">
        <v>394</v>
      </c>
      <c r="C485" s="504" t="s">
        <v>395</v>
      </c>
      <c r="D485" s="515"/>
      <c r="E485" s="516"/>
    </row>
    <row r="486" spans="1:5" ht="118" customHeight="1">
      <c r="A486" s="507" t="s">
        <v>785</v>
      </c>
      <c r="B486" s="14" t="s">
        <v>3095</v>
      </c>
      <c r="C486" s="69"/>
      <c r="D486" s="168" t="s">
        <v>2949</v>
      </c>
      <c r="E486" s="514"/>
    </row>
    <row r="487" spans="1:5">
      <c r="A487" s="507" t="s">
        <v>3</v>
      </c>
      <c r="B487" s="69"/>
      <c r="C487" s="69"/>
      <c r="D487" s="168"/>
      <c r="E487" s="514"/>
    </row>
    <row r="488" spans="1:5">
      <c r="A488" s="507" t="s">
        <v>4</v>
      </c>
      <c r="B488" s="69" t="s">
        <v>3096</v>
      </c>
      <c r="C488" s="69"/>
      <c r="D488" s="168"/>
      <c r="E488" s="514"/>
    </row>
    <row r="489" spans="1:5">
      <c r="A489" s="507" t="s">
        <v>5</v>
      </c>
      <c r="B489" s="69"/>
      <c r="C489" s="69"/>
      <c r="D489" s="168"/>
      <c r="E489" s="514"/>
    </row>
    <row r="490" spans="1:5">
      <c r="A490" s="507" t="s">
        <v>6</v>
      </c>
      <c r="B490" s="69"/>
      <c r="C490" s="69"/>
      <c r="D490" s="168"/>
      <c r="E490" s="514"/>
    </row>
    <row r="491" spans="1:5" ht="57.65" customHeight="1">
      <c r="A491" s="504" t="s">
        <v>37</v>
      </c>
      <c r="B491" s="504" t="s">
        <v>396</v>
      </c>
      <c r="C491" s="540" t="s">
        <v>397</v>
      </c>
      <c r="D491" s="515"/>
      <c r="E491" s="516"/>
    </row>
    <row r="492" spans="1:5">
      <c r="A492" s="507" t="s">
        <v>785</v>
      </c>
      <c r="B492" s="69"/>
      <c r="C492" s="69"/>
      <c r="D492" s="168"/>
      <c r="E492" s="514"/>
    </row>
    <row r="493" spans="1:5">
      <c r="A493" s="507" t="s">
        <v>3</v>
      </c>
      <c r="B493" s="69"/>
      <c r="C493" s="69"/>
      <c r="D493" s="168"/>
      <c r="E493" s="514"/>
    </row>
    <row r="494" spans="1:5">
      <c r="A494" s="507" t="s">
        <v>4</v>
      </c>
      <c r="B494" s="69"/>
      <c r="C494" s="69"/>
      <c r="D494" s="168"/>
      <c r="E494" s="514"/>
    </row>
    <row r="495" spans="1:5">
      <c r="A495" s="507" t="s">
        <v>5</v>
      </c>
      <c r="B495" s="69"/>
      <c r="C495" s="69"/>
      <c r="D495" s="168"/>
      <c r="E495" s="514"/>
    </row>
    <row r="496" spans="1:5">
      <c r="A496" s="507" t="s">
        <v>6</v>
      </c>
      <c r="B496" s="69"/>
      <c r="C496" s="69"/>
      <c r="D496" s="168"/>
      <c r="E496" s="514"/>
    </row>
    <row r="497" spans="1:5" ht="75.650000000000006" customHeight="1">
      <c r="A497" s="162" t="s">
        <v>38</v>
      </c>
      <c r="B497" s="163" t="s">
        <v>398</v>
      </c>
      <c r="C497" s="163" t="s">
        <v>399</v>
      </c>
      <c r="D497" s="503"/>
      <c r="E497" s="502"/>
    </row>
    <row r="498" spans="1:5" ht="40.5" customHeight="1">
      <c r="A498" s="504" t="s">
        <v>400</v>
      </c>
      <c r="B498" s="504" t="s">
        <v>401</v>
      </c>
      <c r="C498" s="540" t="s">
        <v>402</v>
      </c>
      <c r="D498" s="515"/>
      <c r="E498" s="516"/>
    </row>
    <row r="499" spans="1:5" ht="65">
      <c r="A499" s="507" t="s">
        <v>785</v>
      </c>
      <c r="B499" s="14" t="s">
        <v>3097</v>
      </c>
      <c r="C499" s="69"/>
      <c r="D499" s="168" t="s">
        <v>2949</v>
      </c>
      <c r="E499" s="514"/>
    </row>
    <row r="500" spans="1:5">
      <c r="A500" s="507" t="s">
        <v>3</v>
      </c>
      <c r="B500" s="69"/>
      <c r="C500" s="69"/>
      <c r="D500" s="168"/>
      <c r="E500" s="514"/>
    </row>
    <row r="501" spans="1:5">
      <c r="A501" s="507" t="s">
        <v>4</v>
      </c>
      <c r="B501" s="69"/>
      <c r="C501" s="69"/>
      <c r="D501" s="168"/>
      <c r="E501" s="514"/>
    </row>
    <row r="502" spans="1:5">
      <c r="A502" s="507" t="s">
        <v>5</v>
      </c>
      <c r="B502" s="69"/>
      <c r="C502" s="69"/>
      <c r="D502" s="168"/>
      <c r="E502" s="514"/>
    </row>
    <row r="503" spans="1:5">
      <c r="A503" s="507" t="s">
        <v>6</v>
      </c>
      <c r="B503" s="69"/>
      <c r="C503" s="69"/>
      <c r="D503" s="168"/>
      <c r="E503" s="514"/>
    </row>
    <row r="504" spans="1:5" ht="38.15" customHeight="1">
      <c r="A504" s="162" t="s">
        <v>39</v>
      </c>
      <c r="B504" s="163" t="s">
        <v>403</v>
      </c>
      <c r="C504" s="163" t="s">
        <v>404</v>
      </c>
      <c r="D504" s="503"/>
      <c r="E504" s="502"/>
    </row>
    <row r="505" spans="1:5" ht="20.5" customHeight="1">
      <c r="A505" s="511" t="s">
        <v>40</v>
      </c>
      <c r="B505" s="504" t="s">
        <v>405</v>
      </c>
      <c r="C505" s="504" t="s">
        <v>406</v>
      </c>
      <c r="D505" s="515"/>
      <c r="E505" s="516"/>
    </row>
    <row r="506" spans="1:5" ht="26">
      <c r="A506" s="507" t="s">
        <v>785</v>
      </c>
      <c r="B506" s="14" t="s">
        <v>3098</v>
      </c>
      <c r="C506" s="70"/>
      <c r="D506" s="168" t="s">
        <v>2949</v>
      </c>
      <c r="E506" s="514"/>
    </row>
    <row r="507" spans="1:5">
      <c r="A507" s="507" t="s">
        <v>3</v>
      </c>
      <c r="B507" s="70"/>
      <c r="C507" s="70"/>
      <c r="D507" s="168"/>
      <c r="E507" s="514"/>
    </row>
    <row r="508" spans="1:5">
      <c r="A508" s="507" t="s">
        <v>4</v>
      </c>
      <c r="B508" s="70"/>
      <c r="C508" s="70"/>
      <c r="D508" s="168"/>
      <c r="E508" s="514"/>
    </row>
    <row r="509" spans="1:5">
      <c r="A509" s="507" t="s">
        <v>5</v>
      </c>
      <c r="B509" s="70"/>
      <c r="C509" s="70"/>
      <c r="D509" s="168"/>
      <c r="E509" s="514"/>
    </row>
    <row r="510" spans="1:5">
      <c r="A510" s="507" t="s">
        <v>6</v>
      </c>
      <c r="B510" s="70"/>
      <c r="C510" s="70"/>
      <c r="D510" s="168"/>
      <c r="E510" s="514"/>
    </row>
    <row r="511" spans="1:5" ht="33.65" customHeight="1">
      <c r="A511" s="162" t="s">
        <v>41</v>
      </c>
      <c r="B511" s="163" t="s">
        <v>407</v>
      </c>
      <c r="C511" s="163" t="s">
        <v>408</v>
      </c>
      <c r="D511" s="503"/>
      <c r="E511" s="502"/>
    </row>
    <row r="512" spans="1:5" ht="22" customHeight="1">
      <c r="A512" s="504" t="s">
        <v>409</v>
      </c>
      <c r="B512" s="504" t="s">
        <v>410</v>
      </c>
      <c r="C512" s="504" t="s">
        <v>411</v>
      </c>
      <c r="D512" s="515"/>
      <c r="E512" s="516"/>
    </row>
    <row r="513" spans="1:5" ht="26">
      <c r="A513" s="507" t="s">
        <v>785</v>
      </c>
      <c r="B513" s="14" t="s">
        <v>3099</v>
      </c>
      <c r="C513" s="70"/>
      <c r="D513" s="168" t="s">
        <v>2949</v>
      </c>
      <c r="E513" s="514"/>
    </row>
    <row r="514" spans="1:5">
      <c r="A514" s="507" t="s">
        <v>3</v>
      </c>
      <c r="B514" s="70"/>
      <c r="C514" s="70"/>
      <c r="D514" s="168"/>
      <c r="E514" s="514"/>
    </row>
    <row r="515" spans="1:5">
      <c r="A515" s="507" t="s">
        <v>4</v>
      </c>
      <c r="B515" s="70"/>
      <c r="C515" s="70"/>
      <c r="D515" s="168"/>
      <c r="E515" s="514"/>
    </row>
    <row r="516" spans="1:5">
      <c r="A516" s="507" t="s">
        <v>5</v>
      </c>
      <c r="B516" s="70"/>
      <c r="C516" s="70"/>
      <c r="D516" s="168"/>
      <c r="E516" s="514"/>
    </row>
    <row r="517" spans="1:5">
      <c r="A517" s="507" t="s">
        <v>6</v>
      </c>
      <c r="B517" s="70"/>
      <c r="C517" s="70"/>
      <c r="D517" s="168"/>
      <c r="E517" s="514"/>
    </row>
    <row r="518" spans="1:5" ht="84.65" customHeight="1">
      <c r="A518" s="162" t="s">
        <v>42</v>
      </c>
      <c r="B518" s="163" t="s">
        <v>412</v>
      </c>
      <c r="C518" s="163" t="s">
        <v>413</v>
      </c>
      <c r="D518" s="503"/>
      <c r="E518" s="502"/>
    </row>
    <row r="519" spans="1:5" ht="35.5" customHeight="1">
      <c r="A519" s="504" t="s">
        <v>414</v>
      </c>
      <c r="B519" s="504" t="s">
        <v>415</v>
      </c>
      <c r="C519" s="504" t="s">
        <v>416</v>
      </c>
      <c r="D519" s="515"/>
      <c r="E519" s="516"/>
    </row>
    <row r="520" spans="1:5">
      <c r="A520" s="507" t="s">
        <v>785</v>
      </c>
      <c r="B520" s="14"/>
      <c r="C520" s="70"/>
      <c r="D520" s="166"/>
      <c r="E520" s="493"/>
    </row>
    <row r="521" spans="1:5" ht="147.65" customHeight="1">
      <c r="A521" s="507" t="s">
        <v>3</v>
      </c>
      <c r="B521" s="14" t="s">
        <v>3100</v>
      </c>
      <c r="C521" s="70"/>
      <c r="D521" s="166" t="s">
        <v>2949</v>
      </c>
      <c r="E521" s="493" t="s">
        <v>2559</v>
      </c>
    </row>
    <row r="522" spans="1:5" ht="89.15" customHeight="1">
      <c r="A522" s="507" t="s">
        <v>4</v>
      </c>
      <c r="B522" s="70" t="s">
        <v>3101</v>
      </c>
      <c r="C522" s="70"/>
      <c r="D522" s="168" t="s">
        <v>2949</v>
      </c>
      <c r="E522" s="514"/>
    </row>
    <row r="523" spans="1:5">
      <c r="A523" s="507" t="s">
        <v>5</v>
      </c>
      <c r="B523" s="70"/>
      <c r="C523" s="70"/>
      <c r="D523" s="168"/>
      <c r="E523" s="514"/>
    </row>
    <row r="524" spans="1:5">
      <c r="A524" s="507" t="s">
        <v>6</v>
      </c>
      <c r="B524" s="70"/>
      <c r="C524" s="70"/>
      <c r="D524" s="168"/>
      <c r="E524" s="514"/>
    </row>
    <row r="525" spans="1:5" ht="24" customHeight="1">
      <c r="A525" s="504" t="s">
        <v>417</v>
      </c>
      <c r="B525" s="504" t="s">
        <v>418</v>
      </c>
      <c r="C525" s="504" t="s">
        <v>416</v>
      </c>
      <c r="D525" s="515"/>
      <c r="E525" s="516"/>
    </row>
    <row r="526" spans="1:5" ht="78">
      <c r="A526" s="507" t="s">
        <v>785</v>
      </c>
      <c r="B526" s="14" t="s">
        <v>3102</v>
      </c>
      <c r="C526" s="70"/>
      <c r="D526" s="168" t="s">
        <v>2949</v>
      </c>
      <c r="E526" s="514"/>
    </row>
    <row r="527" spans="1:5">
      <c r="A527" s="507" t="s">
        <v>3</v>
      </c>
      <c r="B527" s="70"/>
      <c r="C527" s="70"/>
      <c r="D527" s="168"/>
      <c r="E527" s="514"/>
    </row>
    <row r="528" spans="1:5" ht="88.5" customHeight="1">
      <c r="A528" s="507" t="s">
        <v>4</v>
      </c>
      <c r="B528" s="70" t="s">
        <v>3103</v>
      </c>
      <c r="C528" s="70"/>
      <c r="D528" s="168" t="s">
        <v>2949</v>
      </c>
      <c r="E528" s="514"/>
    </row>
    <row r="529" spans="1:5">
      <c r="A529" s="507" t="s">
        <v>5</v>
      </c>
      <c r="B529" s="70"/>
      <c r="C529" s="70"/>
      <c r="D529" s="168"/>
      <c r="E529" s="514"/>
    </row>
    <row r="530" spans="1:5">
      <c r="A530" s="507" t="s">
        <v>6</v>
      </c>
      <c r="B530" s="70"/>
      <c r="C530" s="70"/>
      <c r="D530" s="168"/>
      <c r="E530" s="514"/>
    </row>
    <row r="531" spans="1:5" ht="28.5" customHeight="1">
      <c r="A531" s="162" t="s">
        <v>43</v>
      </c>
      <c r="B531" s="163" t="s">
        <v>419</v>
      </c>
      <c r="C531" s="163" t="s">
        <v>420</v>
      </c>
      <c r="D531" s="503"/>
      <c r="E531" s="502"/>
    </row>
    <row r="532" spans="1:5" ht="18" customHeight="1">
      <c r="A532" s="504" t="s">
        <v>421</v>
      </c>
      <c r="B532" s="504" t="s">
        <v>422</v>
      </c>
      <c r="C532" s="504" t="s">
        <v>423</v>
      </c>
      <c r="D532" s="515"/>
      <c r="E532" s="516"/>
    </row>
    <row r="533" spans="1:5" ht="26">
      <c r="A533" s="507" t="s">
        <v>785</v>
      </c>
      <c r="B533" s="15" t="s">
        <v>3104</v>
      </c>
      <c r="C533" s="528"/>
      <c r="D533" s="168" t="s">
        <v>2949</v>
      </c>
      <c r="E533" s="514"/>
    </row>
    <row r="534" spans="1:5">
      <c r="A534" s="507" t="s">
        <v>3</v>
      </c>
      <c r="B534" s="528"/>
      <c r="C534" s="528"/>
      <c r="D534" s="168"/>
      <c r="E534" s="514"/>
    </row>
    <row r="535" spans="1:5">
      <c r="A535" s="507" t="s">
        <v>4</v>
      </c>
      <c r="B535" s="528"/>
      <c r="C535" s="528"/>
      <c r="D535" s="168"/>
      <c r="E535" s="514"/>
    </row>
    <row r="536" spans="1:5">
      <c r="A536" s="507" t="s">
        <v>5</v>
      </c>
      <c r="B536" s="528"/>
      <c r="C536" s="528"/>
      <c r="D536" s="168"/>
      <c r="E536" s="514"/>
    </row>
    <row r="537" spans="1:5">
      <c r="A537" s="507" t="s">
        <v>6</v>
      </c>
      <c r="B537" s="70"/>
      <c r="C537" s="70"/>
      <c r="D537" s="168"/>
      <c r="E537" s="514"/>
    </row>
    <row r="538" spans="1:5" ht="24" customHeight="1">
      <c r="A538" s="504" t="s">
        <v>424</v>
      </c>
      <c r="B538" s="504" t="s">
        <v>425</v>
      </c>
      <c r="C538" s="504" t="s">
        <v>426</v>
      </c>
      <c r="D538" s="515"/>
      <c r="E538" s="516"/>
    </row>
    <row r="539" spans="1:5" ht="26">
      <c r="A539" s="507" t="s">
        <v>785</v>
      </c>
      <c r="B539" s="15" t="s">
        <v>3104</v>
      </c>
      <c r="C539" s="528"/>
      <c r="D539" s="168" t="s">
        <v>2949</v>
      </c>
      <c r="E539" s="514"/>
    </row>
    <row r="540" spans="1:5">
      <c r="A540" s="507" t="s">
        <v>3</v>
      </c>
      <c r="B540" s="528"/>
      <c r="C540" s="528"/>
      <c r="D540" s="168"/>
      <c r="E540" s="514"/>
    </row>
    <row r="541" spans="1:5">
      <c r="A541" s="507" t="s">
        <v>4</v>
      </c>
      <c r="B541" s="528"/>
      <c r="C541" s="528"/>
      <c r="D541" s="168"/>
      <c r="E541" s="514"/>
    </row>
    <row r="542" spans="1:5">
      <c r="A542" s="507" t="s">
        <v>5</v>
      </c>
      <c r="B542" s="528"/>
      <c r="C542" s="528"/>
      <c r="D542" s="168"/>
      <c r="E542" s="514"/>
    </row>
    <row r="543" spans="1:5">
      <c r="A543" s="507" t="s">
        <v>6</v>
      </c>
      <c r="B543" s="70"/>
      <c r="C543" s="70"/>
      <c r="D543" s="168"/>
      <c r="E543" s="514"/>
    </row>
    <row r="544" spans="1:5" ht="111" customHeight="1">
      <c r="A544" s="162" t="s">
        <v>44</v>
      </c>
      <c r="B544" s="163" t="s">
        <v>427</v>
      </c>
      <c r="C544" s="163" t="s">
        <v>428</v>
      </c>
      <c r="D544" s="503"/>
      <c r="E544" s="502"/>
    </row>
    <row r="545" spans="1:5" ht="48" customHeight="1">
      <c r="A545" s="504" t="s">
        <v>3105</v>
      </c>
      <c r="B545" s="504" t="s">
        <v>430</v>
      </c>
      <c r="C545" s="540" t="s">
        <v>431</v>
      </c>
      <c r="D545" s="515"/>
      <c r="E545" s="516"/>
    </row>
    <row r="546" spans="1:5" ht="78">
      <c r="A546" s="507" t="s">
        <v>785</v>
      </c>
      <c r="B546" s="14" t="s">
        <v>3106</v>
      </c>
      <c r="C546" s="69"/>
      <c r="D546" s="168" t="s">
        <v>2949</v>
      </c>
      <c r="E546" s="514"/>
    </row>
    <row r="547" spans="1:5">
      <c r="A547" s="507" t="s">
        <v>3</v>
      </c>
      <c r="B547" s="69"/>
      <c r="C547" s="69"/>
      <c r="D547" s="168"/>
      <c r="E547" s="514"/>
    </row>
    <row r="548" spans="1:5">
      <c r="A548" s="507" t="s">
        <v>4</v>
      </c>
      <c r="B548" s="69"/>
      <c r="C548" s="69"/>
      <c r="D548" s="168"/>
      <c r="E548" s="514"/>
    </row>
    <row r="549" spans="1:5">
      <c r="A549" s="507" t="s">
        <v>5</v>
      </c>
      <c r="B549" s="69"/>
      <c r="C549" s="69"/>
      <c r="D549" s="168"/>
      <c r="E549" s="514"/>
    </row>
    <row r="550" spans="1:5">
      <c r="A550" s="507" t="s">
        <v>6</v>
      </c>
      <c r="B550" s="69"/>
      <c r="C550" s="69"/>
      <c r="D550" s="168"/>
      <c r="E550" s="514"/>
    </row>
    <row r="551" spans="1:5" ht="18.649999999999999" customHeight="1">
      <c r="A551" s="504" t="s">
        <v>432</v>
      </c>
      <c r="B551" s="504" t="s">
        <v>433</v>
      </c>
      <c r="C551" s="540" t="s">
        <v>434</v>
      </c>
      <c r="D551" s="515"/>
      <c r="E551" s="516"/>
    </row>
    <row r="552" spans="1:5">
      <c r="A552" s="507" t="s">
        <v>785</v>
      </c>
      <c r="B552" s="14" t="s">
        <v>3107</v>
      </c>
      <c r="C552" s="69"/>
      <c r="D552" s="168" t="s">
        <v>2949</v>
      </c>
      <c r="E552" s="514"/>
    </row>
    <row r="553" spans="1:5">
      <c r="A553" s="507" t="s">
        <v>3</v>
      </c>
      <c r="B553" s="69"/>
      <c r="C553" s="69"/>
      <c r="D553" s="168"/>
      <c r="E553" s="514"/>
    </row>
    <row r="554" spans="1:5">
      <c r="A554" s="507" t="s">
        <v>4</v>
      </c>
      <c r="B554" s="69"/>
      <c r="C554" s="69"/>
      <c r="D554" s="168"/>
      <c r="E554" s="514"/>
    </row>
    <row r="555" spans="1:5">
      <c r="A555" s="507" t="s">
        <v>5</v>
      </c>
      <c r="B555" s="69"/>
      <c r="C555" s="69"/>
      <c r="D555" s="168"/>
      <c r="E555" s="514"/>
    </row>
    <row r="556" spans="1:5">
      <c r="A556" s="507" t="s">
        <v>6</v>
      </c>
      <c r="B556" s="69"/>
      <c r="C556" s="69"/>
      <c r="D556" s="168"/>
      <c r="E556" s="514"/>
    </row>
    <row r="557" spans="1:5" ht="40" customHeight="1">
      <c r="A557" s="504" t="s">
        <v>435</v>
      </c>
      <c r="B557" s="504" t="s">
        <v>436</v>
      </c>
      <c r="C557" s="540" t="s">
        <v>437</v>
      </c>
      <c r="D557" s="515"/>
      <c r="E557" s="516"/>
    </row>
    <row r="558" spans="1:5" ht="78">
      <c r="A558" s="507" t="s">
        <v>785</v>
      </c>
      <c r="B558" s="14" t="s">
        <v>3106</v>
      </c>
      <c r="C558" s="69"/>
      <c r="D558" s="168" t="s">
        <v>2949</v>
      </c>
      <c r="E558" s="514"/>
    </row>
    <row r="559" spans="1:5">
      <c r="A559" s="507" t="s">
        <v>3</v>
      </c>
      <c r="B559" s="69"/>
      <c r="C559" s="69"/>
      <c r="D559" s="168"/>
      <c r="E559" s="514"/>
    </row>
    <row r="560" spans="1:5">
      <c r="A560" s="507" t="s">
        <v>4</v>
      </c>
      <c r="B560" s="69"/>
      <c r="C560" s="69"/>
      <c r="D560" s="168"/>
      <c r="E560" s="514"/>
    </row>
    <row r="561" spans="1:5">
      <c r="A561" s="507" t="s">
        <v>5</v>
      </c>
      <c r="B561" s="69"/>
      <c r="C561" s="69"/>
      <c r="D561" s="168"/>
      <c r="E561" s="514"/>
    </row>
    <row r="562" spans="1:5">
      <c r="A562" s="507" t="s">
        <v>6</v>
      </c>
      <c r="B562" s="69"/>
      <c r="C562" s="69"/>
      <c r="D562" s="168"/>
      <c r="E562" s="514"/>
    </row>
    <row r="563" spans="1:5" ht="65">
      <c r="A563" s="162">
        <v>4.9000000000000004</v>
      </c>
      <c r="B563" s="163" t="s">
        <v>439</v>
      </c>
      <c r="C563" s="163" t="s">
        <v>440</v>
      </c>
      <c r="D563" s="503"/>
      <c r="E563" s="502"/>
    </row>
    <row r="564" spans="1:5" ht="26">
      <c r="A564" s="504" t="s">
        <v>441</v>
      </c>
      <c r="B564" s="504" t="s">
        <v>442</v>
      </c>
      <c r="C564" s="540" t="s">
        <v>443</v>
      </c>
      <c r="D564" s="515"/>
      <c r="E564" s="516"/>
    </row>
    <row r="565" spans="1:5" ht="52">
      <c r="A565" s="507" t="s">
        <v>785</v>
      </c>
      <c r="B565" s="14" t="s">
        <v>3108</v>
      </c>
      <c r="C565" s="69"/>
      <c r="D565" s="168" t="s">
        <v>2949</v>
      </c>
      <c r="E565" s="514"/>
    </row>
    <row r="566" spans="1:5">
      <c r="A566" s="507" t="s">
        <v>3</v>
      </c>
      <c r="B566" s="69"/>
      <c r="C566" s="69"/>
      <c r="D566" s="168"/>
      <c r="E566" s="514"/>
    </row>
    <row r="567" spans="1:5">
      <c r="A567" s="507" t="s">
        <v>4</v>
      </c>
      <c r="B567" s="69"/>
      <c r="C567" s="69"/>
      <c r="D567" s="168"/>
      <c r="E567" s="514"/>
    </row>
    <row r="568" spans="1:5">
      <c r="A568" s="507" t="s">
        <v>5</v>
      </c>
      <c r="B568" s="69"/>
      <c r="C568" s="69"/>
      <c r="D568" s="168"/>
      <c r="E568" s="514"/>
    </row>
    <row r="569" spans="1:5">
      <c r="A569" s="507" t="s">
        <v>6</v>
      </c>
      <c r="B569" s="69"/>
      <c r="C569" s="69"/>
      <c r="D569" s="168"/>
      <c r="E569" s="514"/>
    </row>
    <row r="570" spans="1:5" ht="26">
      <c r="A570" s="541" t="s">
        <v>444</v>
      </c>
      <c r="B570" s="163" t="s">
        <v>445</v>
      </c>
      <c r="C570" s="163" t="s">
        <v>446</v>
      </c>
      <c r="D570" s="503"/>
      <c r="E570" s="502"/>
    </row>
    <row r="571" spans="1:5" ht="39">
      <c r="A571" s="507" t="s">
        <v>785</v>
      </c>
      <c r="B571" s="14" t="s">
        <v>3109</v>
      </c>
      <c r="C571" s="69"/>
      <c r="D571" s="168" t="s">
        <v>2949</v>
      </c>
      <c r="E571" s="514"/>
    </row>
    <row r="572" spans="1:5">
      <c r="A572" s="507" t="s">
        <v>3</v>
      </c>
      <c r="B572" s="69"/>
      <c r="C572" s="69"/>
      <c r="D572" s="168"/>
      <c r="E572" s="514"/>
    </row>
    <row r="573" spans="1:5">
      <c r="A573" s="507" t="s">
        <v>4</v>
      </c>
      <c r="B573" s="69"/>
      <c r="C573" s="69"/>
      <c r="D573" s="168"/>
      <c r="E573" s="514"/>
    </row>
    <row r="574" spans="1:5">
      <c r="A574" s="507" t="s">
        <v>5</v>
      </c>
      <c r="B574" s="69"/>
      <c r="C574" s="69"/>
      <c r="D574" s="168"/>
      <c r="E574" s="514"/>
    </row>
    <row r="575" spans="1:5">
      <c r="A575" s="507" t="s">
        <v>6</v>
      </c>
      <c r="B575" s="69"/>
      <c r="C575" s="69"/>
      <c r="D575" s="168"/>
      <c r="E575" s="514"/>
    </row>
    <row r="576" spans="1:5" ht="65">
      <c r="A576" s="162">
        <v>4.1100000000000003</v>
      </c>
      <c r="B576" s="163" t="s">
        <v>448</v>
      </c>
      <c r="C576" s="163" t="s">
        <v>449</v>
      </c>
      <c r="D576" s="503"/>
      <c r="E576" s="502"/>
    </row>
    <row r="577" spans="1:5">
      <c r="A577" s="504" t="s">
        <v>450</v>
      </c>
      <c r="B577" s="504" t="s">
        <v>451</v>
      </c>
      <c r="C577" s="540" t="s">
        <v>452</v>
      </c>
      <c r="D577" s="515"/>
      <c r="E577" s="516"/>
    </row>
    <row r="578" spans="1:5">
      <c r="A578" s="507" t="s">
        <v>785</v>
      </c>
      <c r="B578" s="69"/>
      <c r="C578" s="69"/>
      <c r="D578" s="168"/>
      <c r="E578" s="514"/>
    </row>
    <row r="579" spans="1:5">
      <c r="A579" s="507" t="s">
        <v>3</v>
      </c>
      <c r="B579" s="69"/>
      <c r="C579" s="69"/>
      <c r="D579" s="168"/>
      <c r="E579" s="514"/>
    </row>
    <row r="580" spans="1:5">
      <c r="A580" s="507" t="s">
        <v>4</v>
      </c>
      <c r="B580" s="69"/>
      <c r="C580" s="69"/>
      <c r="D580" s="168"/>
      <c r="E580" s="514"/>
    </row>
    <row r="581" spans="1:5">
      <c r="A581" s="507" t="s">
        <v>5</v>
      </c>
      <c r="B581" s="69"/>
      <c r="C581" s="69"/>
      <c r="D581" s="168"/>
      <c r="E581" s="514"/>
    </row>
    <row r="582" spans="1:5">
      <c r="A582" s="507" t="s">
        <v>6</v>
      </c>
      <c r="B582" s="69"/>
      <c r="C582" s="69"/>
      <c r="D582" s="168"/>
      <c r="E582" s="514"/>
    </row>
    <row r="583" spans="1:5">
      <c r="A583" s="504" t="s">
        <v>453</v>
      </c>
      <c r="B583" s="504" t="s">
        <v>454</v>
      </c>
      <c r="C583" s="540" t="s">
        <v>455</v>
      </c>
      <c r="D583" s="515"/>
      <c r="E583" s="516"/>
    </row>
    <row r="584" spans="1:5">
      <c r="A584" s="507" t="s">
        <v>785</v>
      </c>
      <c r="B584" s="69"/>
      <c r="C584" s="69"/>
      <c r="D584" s="168"/>
      <c r="E584" s="514"/>
    </row>
    <row r="585" spans="1:5">
      <c r="A585" s="507" t="s">
        <v>3</v>
      </c>
      <c r="B585" s="69"/>
      <c r="C585" s="69"/>
      <c r="D585" s="168"/>
      <c r="E585" s="514"/>
    </row>
    <row r="586" spans="1:5">
      <c r="A586" s="507" t="s">
        <v>4</v>
      </c>
      <c r="B586" s="69"/>
      <c r="C586" s="69"/>
      <c r="D586" s="168"/>
      <c r="E586" s="514"/>
    </row>
    <row r="587" spans="1:5">
      <c r="A587" s="507" t="s">
        <v>5</v>
      </c>
      <c r="B587" s="69"/>
      <c r="C587" s="69"/>
      <c r="D587" s="168"/>
      <c r="E587" s="514"/>
    </row>
    <row r="588" spans="1:5">
      <c r="A588" s="507" t="s">
        <v>6</v>
      </c>
      <c r="B588" s="69"/>
      <c r="C588" s="69"/>
      <c r="D588" s="168"/>
      <c r="E588" s="514"/>
    </row>
    <row r="589" spans="1:5" ht="125.25" customHeight="1">
      <c r="A589" s="162">
        <v>4.12</v>
      </c>
      <c r="B589" s="163" t="s">
        <v>457</v>
      </c>
      <c r="C589" s="163" t="s">
        <v>458</v>
      </c>
      <c r="D589" s="519"/>
      <c r="E589" s="502"/>
    </row>
    <row r="590" spans="1:5" ht="26">
      <c r="A590" s="504" t="s">
        <v>459</v>
      </c>
      <c r="B590" s="504" t="s">
        <v>460</v>
      </c>
      <c r="C590" s="540" t="s">
        <v>461</v>
      </c>
      <c r="D590" s="515"/>
      <c r="E590" s="516"/>
    </row>
    <row r="591" spans="1:5" ht="39">
      <c r="A591" s="507" t="s">
        <v>785</v>
      </c>
      <c r="B591" s="14" t="s">
        <v>3110</v>
      </c>
      <c r="C591" s="69"/>
      <c r="D591" s="168" t="s">
        <v>2949</v>
      </c>
      <c r="E591" s="514"/>
    </row>
    <row r="592" spans="1:5">
      <c r="A592" s="507" t="s">
        <v>3</v>
      </c>
      <c r="B592" s="69"/>
      <c r="C592" s="69"/>
      <c r="D592" s="168"/>
      <c r="E592" s="514"/>
    </row>
    <row r="593" spans="1:5">
      <c r="A593" s="507" t="s">
        <v>4</v>
      </c>
      <c r="B593" s="69"/>
      <c r="C593" s="69"/>
      <c r="D593" s="168"/>
      <c r="E593" s="514"/>
    </row>
    <row r="594" spans="1:5">
      <c r="A594" s="507" t="s">
        <v>5</v>
      </c>
      <c r="B594" s="69"/>
      <c r="C594" s="69"/>
      <c r="D594" s="168"/>
      <c r="E594" s="514"/>
    </row>
    <row r="595" spans="1:5">
      <c r="A595" s="507" t="s">
        <v>6</v>
      </c>
      <c r="B595" s="69"/>
      <c r="C595" s="69"/>
      <c r="D595" s="168"/>
      <c r="E595" s="514"/>
    </row>
    <row r="596" spans="1:5">
      <c r="A596" s="504" t="s">
        <v>462</v>
      </c>
      <c r="B596" s="504" t="s">
        <v>463</v>
      </c>
      <c r="C596" s="540" t="s">
        <v>464</v>
      </c>
      <c r="D596" s="515"/>
      <c r="E596" s="516"/>
    </row>
    <row r="597" spans="1:5">
      <c r="A597" s="507" t="s">
        <v>785</v>
      </c>
      <c r="B597" s="69"/>
      <c r="C597" s="69"/>
      <c r="D597" s="168"/>
      <c r="E597" s="514"/>
    </row>
    <row r="598" spans="1:5">
      <c r="A598" s="507" t="s">
        <v>3</v>
      </c>
      <c r="B598" s="69"/>
      <c r="C598" s="69"/>
      <c r="D598" s="168"/>
      <c r="E598" s="514"/>
    </row>
    <row r="599" spans="1:5">
      <c r="A599" s="507" t="s">
        <v>4</v>
      </c>
      <c r="B599" s="69"/>
      <c r="C599" s="69"/>
      <c r="D599" s="168"/>
      <c r="E599" s="514"/>
    </row>
    <row r="600" spans="1:5">
      <c r="A600" s="507" t="s">
        <v>5</v>
      </c>
      <c r="B600" s="69"/>
      <c r="C600" s="69"/>
      <c r="D600" s="168"/>
      <c r="E600" s="514"/>
    </row>
    <row r="601" spans="1:5">
      <c r="A601" s="507" t="s">
        <v>6</v>
      </c>
      <c r="B601" s="69"/>
      <c r="C601" s="69"/>
      <c r="D601" s="168"/>
      <c r="E601" s="514"/>
    </row>
    <row r="602" spans="1:5" ht="39">
      <c r="A602" s="504" t="s">
        <v>465</v>
      </c>
      <c r="B602" s="504" t="s">
        <v>466</v>
      </c>
      <c r="C602" s="540" t="s">
        <v>467</v>
      </c>
      <c r="D602" s="515"/>
      <c r="E602" s="516"/>
    </row>
    <row r="603" spans="1:5" ht="39">
      <c r="A603" s="507" t="s">
        <v>785</v>
      </c>
      <c r="B603" s="14" t="s">
        <v>3111</v>
      </c>
      <c r="C603" s="69"/>
      <c r="D603" s="168" t="s">
        <v>2949</v>
      </c>
      <c r="E603" s="514"/>
    </row>
    <row r="604" spans="1:5">
      <c r="A604" s="507" t="s">
        <v>3</v>
      </c>
      <c r="B604" s="69"/>
      <c r="C604" s="69"/>
      <c r="D604" s="168"/>
      <c r="E604" s="514"/>
    </row>
    <row r="605" spans="1:5">
      <c r="A605" s="507" t="s">
        <v>4</v>
      </c>
      <c r="B605" s="69"/>
      <c r="C605" s="69"/>
      <c r="D605" s="168"/>
      <c r="E605" s="514"/>
    </row>
    <row r="606" spans="1:5">
      <c r="A606" s="507" t="s">
        <v>5</v>
      </c>
      <c r="B606" s="69"/>
      <c r="C606" s="69"/>
      <c r="D606" s="168"/>
      <c r="E606" s="514"/>
    </row>
    <row r="607" spans="1:5">
      <c r="A607" s="507" t="s">
        <v>6</v>
      </c>
      <c r="B607" s="69"/>
      <c r="C607" s="69"/>
      <c r="D607" s="168"/>
      <c r="E607" s="514"/>
    </row>
    <row r="608" spans="1:5" ht="294.64999999999998" customHeight="1">
      <c r="A608" s="162" t="s">
        <v>761</v>
      </c>
      <c r="B608" s="163" t="s">
        <v>3112</v>
      </c>
      <c r="C608" s="163" t="s">
        <v>3113</v>
      </c>
      <c r="D608" s="503"/>
      <c r="E608" s="502"/>
    </row>
    <row r="609" spans="1:5" ht="226.5" customHeight="1">
      <c r="A609" s="162" t="s">
        <v>45</v>
      </c>
      <c r="B609" s="518" t="s">
        <v>3114</v>
      </c>
      <c r="C609" s="163" t="s">
        <v>3115</v>
      </c>
      <c r="D609" s="503"/>
      <c r="E609" s="502"/>
    </row>
    <row r="610" spans="1:5" ht="52">
      <c r="A610" s="507" t="s">
        <v>785</v>
      </c>
      <c r="B610" s="15" t="s">
        <v>3116</v>
      </c>
      <c r="C610" s="69"/>
      <c r="D610" s="168" t="s">
        <v>2949</v>
      </c>
      <c r="E610" s="514"/>
    </row>
    <row r="611" spans="1:5" ht="52">
      <c r="A611" s="507" t="s">
        <v>3</v>
      </c>
      <c r="B611" s="15" t="s">
        <v>3116</v>
      </c>
      <c r="C611" s="69"/>
      <c r="D611" s="168" t="s">
        <v>2949</v>
      </c>
      <c r="E611" s="514"/>
    </row>
    <row r="612" spans="1:5">
      <c r="A612" s="507" t="s">
        <v>4</v>
      </c>
      <c r="B612" s="69"/>
      <c r="C612" s="69"/>
      <c r="D612" s="168"/>
      <c r="E612" s="514"/>
    </row>
    <row r="613" spans="1:5">
      <c r="A613" s="507" t="s">
        <v>5</v>
      </c>
      <c r="B613" s="69"/>
      <c r="C613" s="69"/>
      <c r="D613" s="168"/>
      <c r="E613" s="514"/>
    </row>
    <row r="614" spans="1:5">
      <c r="A614" s="507" t="s">
        <v>6</v>
      </c>
      <c r="B614" s="69"/>
      <c r="C614" s="69"/>
      <c r="D614" s="168"/>
      <c r="E614" s="514"/>
    </row>
    <row r="615" spans="1:5" ht="101.25" customHeight="1">
      <c r="A615" s="518" t="s">
        <v>473</v>
      </c>
      <c r="B615" s="518" t="s">
        <v>474</v>
      </c>
      <c r="C615" s="518" t="s">
        <v>475</v>
      </c>
      <c r="D615" s="519"/>
      <c r="E615" s="520"/>
    </row>
    <row r="616" spans="1:5">
      <c r="A616" s="504" t="s">
        <v>3117</v>
      </c>
      <c r="B616" s="504" t="s">
        <v>3118</v>
      </c>
      <c r="C616" s="504" t="s">
        <v>3119</v>
      </c>
      <c r="D616" s="504"/>
      <c r="E616" s="542"/>
    </row>
    <row r="617" spans="1:5" ht="39">
      <c r="A617" s="507" t="s">
        <v>785</v>
      </c>
      <c r="B617" s="15" t="s">
        <v>3120</v>
      </c>
      <c r="C617" s="69"/>
      <c r="D617" s="168" t="s">
        <v>2949</v>
      </c>
      <c r="E617" s="514"/>
    </row>
    <row r="618" spans="1:5" ht="39">
      <c r="A618" s="507" t="s">
        <v>3</v>
      </c>
      <c r="B618" s="15" t="s">
        <v>3120</v>
      </c>
      <c r="C618" s="69"/>
      <c r="D618" s="168" t="s">
        <v>2949</v>
      </c>
      <c r="E618" s="514"/>
    </row>
    <row r="619" spans="1:5">
      <c r="A619" s="507" t="s">
        <v>4</v>
      </c>
      <c r="B619" s="69"/>
      <c r="C619" s="69"/>
      <c r="D619" s="168"/>
      <c r="E619" s="514"/>
    </row>
    <row r="620" spans="1:5">
      <c r="A620" s="507" t="s">
        <v>5</v>
      </c>
      <c r="B620" s="69"/>
      <c r="C620" s="69"/>
      <c r="D620" s="168"/>
      <c r="E620" s="514"/>
    </row>
    <row r="621" spans="1:5">
      <c r="A621" s="507" t="s">
        <v>6</v>
      </c>
      <c r="B621" s="69"/>
      <c r="C621" s="69"/>
      <c r="D621" s="168"/>
      <c r="E621" s="514"/>
    </row>
    <row r="622" spans="1:5" ht="104">
      <c r="A622" s="504" t="s">
        <v>2830</v>
      </c>
      <c r="B622" s="504" t="s">
        <v>3121</v>
      </c>
      <c r="C622" s="504" t="s">
        <v>3122</v>
      </c>
      <c r="D622" s="504"/>
      <c r="E622" s="542"/>
    </row>
    <row r="623" spans="1:5" ht="52">
      <c r="A623" s="507" t="s">
        <v>785</v>
      </c>
      <c r="B623" s="15" t="s">
        <v>3123</v>
      </c>
      <c r="C623" s="69"/>
      <c r="D623" s="168" t="s">
        <v>2949</v>
      </c>
      <c r="E623" s="514"/>
    </row>
    <row r="624" spans="1:5" ht="39">
      <c r="A624" s="507" t="s">
        <v>3</v>
      </c>
      <c r="B624" s="15" t="s">
        <v>3124</v>
      </c>
      <c r="C624" s="69"/>
      <c r="D624" s="168" t="s">
        <v>2949</v>
      </c>
      <c r="E624" s="514"/>
    </row>
    <row r="625" spans="1:5">
      <c r="A625" s="507" t="s">
        <v>4</v>
      </c>
      <c r="B625" s="69"/>
      <c r="C625" s="69"/>
      <c r="D625" s="168"/>
      <c r="E625" s="514"/>
    </row>
    <row r="626" spans="1:5">
      <c r="A626" s="507" t="s">
        <v>5</v>
      </c>
      <c r="B626" s="69"/>
      <c r="C626" s="69"/>
      <c r="D626" s="168"/>
      <c r="E626" s="514"/>
    </row>
    <row r="627" spans="1:5">
      <c r="A627" s="507" t="s">
        <v>6</v>
      </c>
      <c r="B627" s="69"/>
      <c r="C627" s="69"/>
      <c r="D627" s="168"/>
      <c r="E627" s="514"/>
    </row>
    <row r="628" spans="1:5" ht="39">
      <c r="A628" s="504" t="s">
        <v>2833</v>
      </c>
      <c r="B628" s="504" t="s">
        <v>3125</v>
      </c>
      <c r="C628" s="504" t="s">
        <v>3126</v>
      </c>
      <c r="D628" s="504"/>
      <c r="E628" s="542"/>
    </row>
    <row r="629" spans="1:5" ht="26">
      <c r="A629" s="507" t="s">
        <v>785</v>
      </c>
      <c r="B629" s="15" t="s">
        <v>3127</v>
      </c>
      <c r="C629" s="69"/>
      <c r="D629" s="168" t="s">
        <v>2949</v>
      </c>
      <c r="E629" s="514"/>
    </row>
    <row r="630" spans="1:5" ht="26">
      <c r="A630" s="507" t="s">
        <v>3</v>
      </c>
      <c r="B630" s="15" t="s">
        <v>3128</v>
      </c>
      <c r="C630" s="69"/>
      <c r="D630" s="168" t="s">
        <v>2949</v>
      </c>
      <c r="E630" s="514"/>
    </row>
    <row r="631" spans="1:5">
      <c r="A631" s="507" t="s">
        <v>4</v>
      </c>
      <c r="B631" s="69"/>
      <c r="C631" s="69"/>
      <c r="D631" s="168"/>
      <c r="E631" s="514"/>
    </row>
    <row r="632" spans="1:5">
      <c r="A632" s="507" t="s">
        <v>5</v>
      </c>
      <c r="B632" s="69"/>
      <c r="C632" s="69"/>
      <c r="D632" s="168"/>
      <c r="E632" s="514"/>
    </row>
    <row r="633" spans="1:5">
      <c r="A633" s="507" t="s">
        <v>6</v>
      </c>
      <c r="B633" s="69"/>
      <c r="C633" s="69"/>
      <c r="D633" s="168"/>
      <c r="E633" s="514"/>
    </row>
    <row r="634" spans="1:5" ht="39">
      <c r="A634" s="504" t="s">
        <v>2838</v>
      </c>
      <c r="B634" s="504" t="s">
        <v>3129</v>
      </c>
      <c r="C634" s="504" t="s">
        <v>3130</v>
      </c>
      <c r="D634" s="504"/>
      <c r="E634" s="542"/>
    </row>
    <row r="635" spans="1:5">
      <c r="A635" s="507" t="s">
        <v>785</v>
      </c>
      <c r="B635" s="69"/>
      <c r="C635" s="69"/>
      <c r="D635" s="168"/>
      <c r="E635" s="514"/>
    </row>
    <row r="636" spans="1:5">
      <c r="A636" s="507" t="s">
        <v>3</v>
      </c>
      <c r="B636" s="69"/>
      <c r="C636" s="69"/>
      <c r="D636" s="168"/>
      <c r="E636" s="514"/>
    </row>
    <row r="637" spans="1:5">
      <c r="A637" s="507" t="s">
        <v>4</v>
      </c>
      <c r="B637" s="69"/>
      <c r="C637" s="69"/>
      <c r="D637" s="168"/>
      <c r="E637" s="514"/>
    </row>
    <row r="638" spans="1:5">
      <c r="A638" s="507" t="s">
        <v>5</v>
      </c>
      <c r="B638" s="69"/>
      <c r="C638" s="69"/>
      <c r="D638" s="168"/>
      <c r="E638" s="514"/>
    </row>
    <row r="639" spans="1:5">
      <c r="A639" s="507" t="s">
        <v>6</v>
      </c>
      <c r="B639" s="69"/>
      <c r="C639" s="69"/>
      <c r="D639" s="168"/>
      <c r="E639" s="514"/>
    </row>
    <row r="640" spans="1:5" ht="182">
      <c r="A640" s="504" t="s">
        <v>2843</v>
      </c>
      <c r="B640" s="504" t="s">
        <v>3131</v>
      </c>
      <c r="C640" s="504" t="s">
        <v>3132</v>
      </c>
      <c r="D640" s="504"/>
      <c r="E640" s="542"/>
    </row>
    <row r="641" spans="1:5" ht="39">
      <c r="A641" s="507" t="s">
        <v>785</v>
      </c>
      <c r="B641" s="14" t="s">
        <v>3133</v>
      </c>
      <c r="C641" s="69"/>
      <c r="D641" s="168" t="s">
        <v>2949</v>
      </c>
      <c r="E641" s="514"/>
    </row>
    <row r="642" spans="1:5" ht="39">
      <c r="A642" s="507" t="s">
        <v>3</v>
      </c>
      <c r="B642" s="14" t="s">
        <v>3134</v>
      </c>
      <c r="C642" s="69"/>
      <c r="D642" s="168" t="s">
        <v>2949</v>
      </c>
      <c r="E642" s="514"/>
    </row>
    <row r="643" spans="1:5">
      <c r="A643" s="507" t="s">
        <v>4</v>
      </c>
      <c r="B643" s="69"/>
      <c r="C643" s="69"/>
      <c r="D643" s="168"/>
      <c r="E643" s="514"/>
    </row>
    <row r="644" spans="1:5">
      <c r="A644" s="507" t="s">
        <v>5</v>
      </c>
      <c r="B644" s="69"/>
      <c r="C644" s="69"/>
      <c r="D644" s="168"/>
      <c r="E644" s="514"/>
    </row>
    <row r="645" spans="1:5">
      <c r="A645" s="507" t="s">
        <v>6</v>
      </c>
      <c r="B645" s="69"/>
      <c r="C645" s="69"/>
      <c r="D645" s="168"/>
      <c r="E645" s="514"/>
    </row>
    <row r="646" spans="1:5" ht="52">
      <c r="A646" s="504" t="s">
        <v>2848</v>
      </c>
      <c r="B646" s="504" t="s">
        <v>3135</v>
      </c>
      <c r="C646" s="504" t="s">
        <v>3136</v>
      </c>
      <c r="D646" s="504"/>
      <c r="E646" s="542"/>
    </row>
    <row r="647" spans="1:5" ht="104">
      <c r="A647" s="507" t="s">
        <v>785</v>
      </c>
      <c r="B647" s="15" t="s">
        <v>3137</v>
      </c>
      <c r="C647" s="69"/>
      <c r="D647" s="168" t="s">
        <v>2949</v>
      </c>
      <c r="E647" s="514"/>
    </row>
    <row r="648" spans="1:5" ht="65">
      <c r="A648" s="507" t="s">
        <v>3</v>
      </c>
      <c r="B648" s="15" t="s">
        <v>3138</v>
      </c>
      <c r="C648" s="69"/>
      <c r="D648" s="168" t="s">
        <v>2949</v>
      </c>
      <c r="E648" s="514"/>
    </row>
    <row r="649" spans="1:5">
      <c r="A649" s="507" t="s">
        <v>4</v>
      </c>
      <c r="B649" s="69"/>
      <c r="C649" s="69"/>
      <c r="D649" s="168"/>
      <c r="E649" s="514"/>
    </row>
    <row r="650" spans="1:5">
      <c r="A650" s="507" t="s">
        <v>5</v>
      </c>
      <c r="B650" s="69"/>
      <c r="C650" s="69"/>
      <c r="D650" s="168"/>
      <c r="E650" s="514"/>
    </row>
    <row r="651" spans="1:5">
      <c r="A651" s="507" t="s">
        <v>6</v>
      </c>
      <c r="B651" s="69"/>
      <c r="C651" s="69"/>
      <c r="D651" s="168"/>
      <c r="E651" s="514"/>
    </row>
    <row r="652" spans="1:5" ht="104">
      <c r="A652" s="504" t="s">
        <v>2853</v>
      </c>
      <c r="B652" s="504" t="s">
        <v>3139</v>
      </c>
      <c r="C652" s="504" t="s">
        <v>3140</v>
      </c>
      <c r="D652" s="504"/>
      <c r="E652" s="542"/>
    </row>
    <row r="653" spans="1:5" ht="104">
      <c r="A653" s="507" t="s">
        <v>785</v>
      </c>
      <c r="B653" s="15" t="s">
        <v>3141</v>
      </c>
      <c r="C653" s="69"/>
      <c r="D653" s="168" t="s">
        <v>2949</v>
      </c>
      <c r="E653" s="514"/>
    </row>
    <row r="654" spans="1:5" ht="117">
      <c r="A654" s="507" t="s">
        <v>3</v>
      </c>
      <c r="B654" s="15" t="s">
        <v>3142</v>
      </c>
      <c r="C654" s="69"/>
      <c r="D654" s="168" t="s">
        <v>2949</v>
      </c>
      <c r="E654" s="514"/>
    </row>
    <row r="655" spans="1:5">
      <c r="A655" s="507" t="s">
        <v>4</v>
      </c>
      <c r="B655" s="69"/>
      <c r="C655" s="69"/>
      <c r="D655" s="168"/>
      <c r="E655" s="514"/>
    </row>
    <row r="656" spans="1:5">
      <c r="A656" s="507" t="s">
        <v>5</v>
      </c>
      <c r="B656" s="69"/>
      <c r="C656" s="69"/>
      <c r="D656" s="168"/>
      <c r="E656" s="514"/>
    </row>
    <row r="657" spans="1:5">
      <c r="A657" s="507" t="s">
        <v>6</v>
      </c>
      <c r="B657" s="69"/>
      <c r="C657" s="69"/>
      <c r="D657" s="168"/>
      <c r="E657" s="514"/>
    </row>
    <row r="658" spans="1:5" ht="91">
      <c r="A658" s="504" t="s">
        <v>2858</v>
      </c>
      <c r="B658" s="504" t="s">
        <v>3143</v>
      </c>
      <c r="C658" s="504" t="s">
        <v>3144</v>
      </c>
      <c r="D658" s="504"/>
      <c r="E658" s="542"/>
    </row>
    <row r="659" spans="1:5">
      <c r="A659" s="507" t="s">
        <v>785</v>
      </c>
      <c r="B659" s="69" t="s">
        <v>3145</v>
      </c>
      <c r="C659" s="69"/>
      <c r="D659" s="168" t="s">
        <v>2949</v>
      </c>
      <c r="E659" s="514"/>
    </row>
    <row r="660" spans="1:5">
      <c r="A660" s="507" t="s">
        <v>3</v>
      </c>
      <c r="B660" s="69"/>
      <c r="C660" s="69"/>
      <c r="D660" s="168"/>
      <c r="E660" s="514"/>
    </row>
    <row r="661" spans="1:5">
      <c r="A661" s="507" t="s">
        <v>4</v>
      </c>
      <c r="B661" s="69"/>
      <c r="C661" s="69"/>
      <c r="D661" s="168"/>
      <c r="E661" s="514"/>
    </row>
    <row r="662" spans="1:5">
      <c r="A662" s="507" t="s">
        <v>5</v>
      </c>
      <c r="B662" s="69"/>
      <c r="C662" s="69"/>
      <c r="D662" s="168"/>
      <c r="E662" s="514"/>
    </row>
    <row r="663" spans="1:5">
      <c r="A663" s="507" t="s">
        <v>6</v>
      </c>
      <c r="B663" s="69"/>
      <c r="C663" s="69"/>
      <c r="D663" s="168"/>
      <c r="E663" s="514"/>
    </row>
    <row r="664" spans="1:5" ht="65">
      <c r="A664" s="504" t="s">
        <v>2863</v>
      </c>
      <c r="B664" s="504" t="s">
        <v>3146</v>
      </c>
      <c r="C664" s="504" t="s">
        <v>3147</v>
      </c>
      <c r="D664" s="504"/>
      <c r="E664" s="542"/>
    </row>
    <row r="665" spans="1:5" ht="78">
      <c r="A665" s="507" t="s">
        <v>785</v>
      </c>
      <c r="B665" s="15" t="s">
        <v>3148</v>
      </c>
      <c r="C665" s="69"/>
      <c r="D665" s="168" t="s">
        <v>2949</v>
      </c>
      <c r="E665" s="514"/>
    </row>
    <row r="666" spans="1:5" ht="65">
      <c r="A666" s="507" t="s">
        <v>3</v>
      </c>
      <c r="B666" s="15" t="s">
        <v>3149</v>
      </c>
      <c r="C666" s="69"/>
      <c r="D666" s="168" t="s">
        <v>2949</v>
      </c>
      <c r="E666" s="514"/>
    </row>
    <row r="667" spans="1:5">
      <c r="A667" s="507" t="s">
        <v>4</v>
      </c>
      <c r="B667" s="69"/>
      <c r="C667" s="69"/>
      <c r="D667" s="168"/>
      <c r="E667" s="514"/>
    </row>
    <row r="668" spans="1:5">
      <c r="A668" s="507" t="s">
        <v>5</v>
      </c>
      <c r="B668" s="69"/>
      <c r="C668" s="69"/>
      <c r="D668" s="168"/>
      <c r="E668" s="514"/>
    </row>
    <row r="669" spans="1:5">
      <c r="A669" s="507" t="s">
        <v>6</v>
      </c>
      <c r="B669" s="69"/>
      <c r="C669" s="69"/>
      <c r="D669" s="168"/>
      <c r="E669" s="514"/>
    </row>
    <row r="670" spans="1:5" ht="26">
      <c r="A670" s="504" t="s">
        <v>3150</v>
      </c>
      <c r="B670" s="504" t="s">
        <v>3151</v>
      </c>
      <c r="C670" s="504" t="s">
        <v>3152</v>
      </c>
      <c r="D670" s="504"/>
      <c r="E670" s="542"/>
    </row>
    <row r="671" spans="1:5">
      <c r="A671" s="507" t="s">
        <v>785</v>
      </c>
      <c r="B671" s="14"/>
      <c r="C671" s="69"/>
      <c r="D671" s="168"/>
      <c r="E671" s="514"/>
    </row>
    <row r="672" spans="1:5">
      <c r="A672" s="507" t="s">
        <v>3</v>
      </c>
      <c r="B672" s="14"/>
      <c r="C672" s="69"/>
      <c r="D672" s="168"/>
      <c r="E672" s="514"/>
    </row>
    <row r="673" spans="1:5">
      <c r="A673" s="507" t="s">
        <v>4</v>
      </c>
      <c r="B673" s="69"/>
      <c r="C673" s="69"/>
      <c r="D673" s="168"/>
      <c r="E673" s="514"/>
    </row>
    <row r="674" spans="1:5">
      <c r="A674" s="507" t="s">
        <v>5</v>
      </c>
      <c r="B674" s="69"/>
      <c r="C674" s="69"/>
      <c r="D674" s="168"/>
      <c r="E674" s="514"/>
    </row>
    <row r="675" spans="1:5">
      <c r="A675" s="507" t="s">
        <v>6</v>
      </c>
      <c r="B675" s="69"/>
      <c r="C675" s="69"/>
      <c r="D675" s="168"/>
      <c r="E675" s="514"/>
    </row>
    <row r="676" spans="1:5">
      <c r="A676" s="504" t="s">
        <v>3153</v>
      </c>
      <c r="B676" s="504" t="s">
        <v>3154</v>
      </c>
      <c r="C676" s="504" t="s">
        <v>3155</v>
      </c>
      <c r="D676" s="504"/>
      <c r="E676" s="542"/>
    </row>
    <row r="677" spans="1:5">
      <c r="A677" s="507" t="s">
        <v>785</v>
      </c>
      <c r="B677" s="14" t="s">
        <v>3156</v>
      </c>
      <c r="C677" s="69"/>
      <c r="D677" s="168"/>
      <c r="E677" s="514"/>
    </row>
    <row r="678" spans="1:5">
      <c r="A678" s="507" t="s">
        <v>3</v>
      </c>
      <c r="B678" s="14" t="s">
        <v>3156</v>
      </c>
      <c r="C678" s="69"/>
      <c r="D678" s="168"/>
      <c r="E678" s="514"/>
    </row>
    <row r="679" spans="1:5">
      <c r="A679" s="507" t="s">
        <v>4</v>
      </c>
      <c r="B679" s="69"/>
      <c r="C679" s="69"/>
      <c r="D679" s="168"/>
      <c r="E679" s="514"/>
    </row>
    <row r="680" spans="1:5">
      <c r="A680" s="507" t="s">
        <v>5</v>
      </c>
      <c r="B680" s="69"/>
      <c r="C680" s="69"/>
      <c r="D680" s="168"/>
      <c r="E680" s="514"/>
    </row>
    <row r="681" spans="1:5">
      <c r="A681" s="507" t="s">
        <v>6</v>
      </c>
      <c r="B681" s="69"/>
      <c r="C681" s="69"/>
      <c r="D681" s="168"/>
      <c r="E681" s="514"/>
    </row>
    <row r="682" spans="1:5" ht="26">
      <c r="A682" s="504" t="s">
        <v>3157</v>
      </c>
      <c r="B682" s="504" t="s">
        <v>3158</v>
      </c>
      <c r="C682" s="504" t="s">
        <v>3159</v>
      </c>
      <c r="D682" s="504"/>
      <c r="E682" s="542"/>
    </row>
    <row r="683" spans="1:5">
      <c r="A683" s="507" t="s">
        <v>785</v>
      </c>
      <c r="B683" s="69"/>
      <c r="C683" s="69"/>
      <c r="D683" s="168"/>
      <c r="E683" s="514"/>
    </row>
    <row r="684" spans="1:5">
      <c r="A684" s="507" t="s">
        <v>3</v>
      </c>
      <c r="B684" s="69"/>
      <c r="C684" s="69"/>
      <c r="D684" s="168"/>
      <c r="E684" s="514"/>
    </row>
    <row r="685" spans="1:5">
      <c r="A685" s="507" t="s">
        <v>4</v>
      </c>
      <c r="B685" s="69"/>
      <c r="C685" s="69"/>
      <c r="D685" s="168"/>
      <c r="E685" s="514"/>
    </row>
    <row r="686" spans="1:5">
      <c r="A686" s="507" t="s">
        <v>5</v>
      </c>
      <c r="B686" s="69"/>
      <c r="C686" s="69"/>
      <c r="D686" s="168"/>
      <c r="E686" s="514"/>
    </row>
    <row r="687" spans="1:5">
      <c r="A687" s="507" t="s">
        <v>6</v>
      </c>
      <c r="B687" s="69"/>
      <c r="C687" s="69"/>
      <c r="D687" s="168"/>
      <c r="E687" s="514"/>
    </row>
    <row r="688" spans="1:5" ht="52">
      <c r="A688" s="518" t="s">
        <v>510</v>
      </c>
      <c r="B688" s="518" t="s">
        <v>3160</v>
      </c>
      <c r="C688" s="518" t="s">
        <v>3161</v>
      </c>
      <c r="D688" s="519"/>
      <c r="E688" s="520"/>
    </row>
    <row r="689" spans="1:5" ht="26">
      <c r="A689" s="504" t="s">
        <v>3117</v>
      </c>
      <c r="B689" s="504" t="s">
        <v>3162</v>
      </c>
      <c r="C689" s="504" t="s">
        <v>3163</v>
      </c>
      <c r="D689" s="504"/>
      <c r="E689" s="542"/>
    </row>
    <row r="690" spans="1:5" ht="39">
      <c r="A690" s="507" t="s">
        <v>785</v>
      </c>
      <c r="B690" s="451" t="s">
        <v>3164</v>
      </c>
      <c r="C690" s="69"/>
      <c r="D690" s="168" t="s">
        <v>2949</v>
      </c>
      <c r="E690" s="514"/>
    </row>
    <row r="691" spans="1:5" ht="39">
      <c r="A691" s="507" t="s">
        <v>3</v>
      </c>
      <c r="B691" s="451" t="s">
        <v>3164</v>
      </c>
      <c r="C691" s="69"/>
      <c r="D691" s="168" t="s">
        <v>2949</v>
      </c>
      <c r="E691" s="514"/>
    </row>
    <row r="692" spans="1:5">
      <c r="A692" s="507" t="s">
        <v>4</v>
      </c>
      <c r="B692" s="69"/>
      <c r="C692" s="69"/>
      <c r="D692" s="168"/>
      <c r="E692" s="514"/>
    </row>
    <row r="693" spans="1:5">
      <c r="A693" s="507" t="s">
        <v>5</v>
      </c>
      <c r="B693" s="69"/>
      <c r="C693" s="69"/>
      <c r="D693" s="168"/>
      <c r="E693" s="514"/>
    </row>
    <row r="694" spans="1:5">
      <c r="A694" s="507" t="s">
        <v>6</v>
      </c>
      <c r="B694" s="69"/>
      <c r="C694" s="69"/>
      <c r="D694" s="168"/>
      <c r="E694" s="514"/>
    </row>
    <row r="695" spans="1:5" ht="39">
      <c r="A695" s="504" t="s">
        <v>2830</v>
      </c>
      <c r="B695" s="504" t="s">
        <v>3165</v>
      </c>
      <c r="C695" s="504" t="s">
        <v>3166</v>
      </c>
      <c r="D695" s="504"/>
      <c r="E695" s="542"/>
    </row>
    <row r="696" spans="1:5" ht="39">
      <c r="A696" s="507" t="s">
        <v>785</v>
      </c>
      <c r="B696" s="14" t="s">
        <v>3164</v>
      </c>
      <c r="C696" s="69"/>
      <c r="D696" s="168" t="s">
        <v>2949</v>
      </c>
      <c r="E696" s="514"/>
    </row>
    <row r="697" spans="1:5" ht="26">
      <c r="A697" s="507" t="s">
        <v>3</v>
      </c>
      <c r="B697" s="451" t="s">
        <v>3167</v>
      </c>
      <c r="C697" s="69"/>
      <c r="D697" s="168" t="s">
        <v>2949</v>
      </c>
      <c r="E697" s="514"/>
    </row>
    <row r="698" spans="1:5">
      <c r="A698" s="507" t="s">
        <v>4</v>
      </c>
      <c r="B698" s="69"/>
      <c r="C698" s="69"/>
      <c r="D698" s="168"/>
      <c r="E698" s="514"/>
    </row>
    <row r="699" spans="1:5">
      <c r="A699" s="507" t="s">
        <v>5</v>
      </c>
      <c r="B699" s="69"/>
      <c r="C699" s="69"/>
      <c r="D699" s="168"/>
      <c r="E699" s="514"/>
    </row>
    <row r="700" spans="1:5">
      <c r="A700" s="507" t="s">
        <v>6</v>
      </c>
      <c r="B700" s="69"/>
      <c r="C700" s="69"/>
      <c r="D700" s="168"/>
      <c r="E700" s="514"/>
    </row>
    <row r="701" spans="1:5" ht="117">
      <c r="A701" s="504" t="s">
        <v>2833</v>
      </c>
      <c r="B701" s="504" t="s">
        <v>3168</v>
      </c>
      <c r="C701" s="504" t="s">
        <v>3169</v>
      </c>
      <c r="D701" s="504"/>
      <c r="E701" s="542"/>
    </row>
    <row r="702" spans="1:5" ht="39">
      <c r="A702" s="507" t="s">
        <v>785</v>
      </c>
      <c r="B702" s="15" t="s">
        <v>3170</v>
      </c>
      <c r="C702" s="69"/>
      <c r="D702" s="168" t="s">
        <v>2949</v>
      </c>
      <c r="E702" s="514"/>
    </row>
    <row r="703" spans="1:5">
      <c r="A703" s="507" t="s">
        <v>3</v>
      </c>
      <c r="B703" s="15" t="s">
        <v>3171</v>
      </c>
      <c r="C703" s="69"/>
      <c r="D703" s="168" t="s">
        <v>2949</v>
      </c>
      <c r="E703" s="514"/>
    </row>
    <row r="704" spans="1:5">
      <c r="A704" s="507" t="s">
        <v>4</v>
      </c>
      <c r="B704" s="69"/>
      <c r="C704" s="69"/>
      <c r="D704" s="168"/>
      <c r="E704" s="514"/>
    </row>
    <row r="705" spans="1:5">
      <c r="A705" s="507" t="s">
        <v>5</v>
      </c>
      <c r="B705" s="69"/>
      <c r="C705" s="69"/>
      <c r="D705" s="168"/>
      <c r="E705" s="514"/>
    </row>
    <row r="706" spans="1:5">
      <c r="A706" s="507" t="s">
        <v>6</v>
      </c>
      <c r="B706" s="69"/>
      <c r="C706" s="69"/>
      <c r="D706" s="168"/>
      <c r="E706" s="514"/>
    </row>
    <row r="707" spans="1:5" ht="26">
      <c r="A707" s="504" t="s">
        <v>2838</v>
      </c>
      <c r="B707" s="504" t="s">
        <v>3172</v>
      </c>
      <c r="C707" s="504" t="s">
        <v>3173</v>
      </c>
      <c r="D707" s="504"/>
      <c r="E707" s="542"/>
    </row>
    <row r="708" spans="1:5" ht="26">
      <c r="A708" s="507" t="s">
        <v>785</v>
      </c>
      <c r="B708" s="15" t="s">
        <v>3174</v>
      </c>
      <c r="C708" s="69"/>
      <c r="D708" s="168" t="s">
        <v>2949</v>
      </c>
      <c r="E708" s="514"/>
    </row>
    <row r="709" spans="1:5" ht="26">
      <c r="A709" s="507" t="s">
        <v>3</v>
      </c>
      <c r="B709" s="15" t="s">
        <v>3174</v>
      </c>
      <c r="C709" s="69"/>
      <c r="D709" s="168" t="s">
        <v>2949</v>
      </c>
      <c r="E709" s="514"/>
    </row>
    <row r="710" spans="1:5">
      <c r="A710" s="507" t="s">
        <v>4</v>
      </c>
      <c r="B710" s="69"/>
      <c r="C710" s="69"/>
      <c r="D710" s="168"/>
      <c r="E710" s="514"/>
    </row>
    <row r="711" spans="1:5">
      <c r="A711" s="507" t="s">
        <v>5</v>
      </c>
      <c r="B711" s="69"/>
      <c r="C711" s="69"/>
      <c r="D711" s="168"/>
      <c r="E711" s="514"/>
    </row>
    <row r="712" spans="1:5">
      <c r="A712" s="507" t="s">
        <v>6</v>
      </c>
      <c r="B712" s="69"/>
      <c r="C712" s="69"/>
      <c r="D712" s="168"/>
      <c r="E712" s="514"/>
    </row>
    <row r="713" spans="1:5" ht="39">
      <c r="A713" s="504" t="s">
        <v>2843</v>
      </c>
      <c r="B713" s="504" t="s">
        <v>3175</v>
      </c>
      <c r="C713" s="504" t="s">
        <v>3176</v>
      </c>
      <c r="D713" s="504"/>
      <c r="E713" s="542"/>
    </row>
    <row r="714" spans="1:5" ht="39">
      <c r="A714" s="507" t="s">
        <v>785</v>
      </c>
      <c r="B714" s="14" t="s">
        <v>3164</v>
      </c>
      <c r="C714" s="69"/>
      <c r="D714" s="168" t="s">
        <v>2949</v>
      </c>
      <c r="E714" s="514"/>
    </row>
    <row r="715" spans="1:5" ht="26">
      <c r="A715" s="507" t="s">
        <v>3</v>
      </c>
      <c r="B715" s="451" t="s">
        <v>3177</v>
      </c>
      <c r="C715" s="69"/>
      <c r="D715" s="168" t="s">
        <v>2949</v>
      </c>
      <c r="E715" s="514"/>
    </row>
    <row r="716" spans="1:5">
      <c r="A716" s="507" t="s">
        <v>4</v>
      </c>
      <c r="B716" s="69"/>
      <c r="C716" s="69"/>
      <c r="D716" s="168"/>
      <c r="E716" s="514"/>
    </row>
    <row r="717" spans="1:5">
      <c r="A717" s="507" t="s">
        <v>5</v>
      </c>
      <c r="B717" s="69"/>
      <c r="C717" s="69"/>
      <c r="D717" s="168"/>
      <c r="E717" s="514"/>
    </row>
    <row r="718" spans="1:5">
      <c r="A718" s="507" t="s">
        <v>6</v>
      </c>
      <c r="B718" s="69"/>
      <c r="C718" s="69"/>
      <c r="D718" s="168"/>
      <c r="E718" s="514"/>
    </row>
    <row r="719" spans="1:5">
      <c r="A719" s="543"/>
      <c r="B719" s="544"/>
      <c r="C719" s="544"/>
      <c r="D719" s="545"/>
      <c r="E719" s="546"/>
    </row>
    <row r="720" spans="1:5" ht="19">
      <c r="A720" s="547" t="s">
        <v>532</v>
      </c>
      <c r="B720" s="103"/>
      <c r="C720" s="103"/>
      <c r="D720" s="103"/>
      <c r="E720" s="481"/>
    </row>
    <row r="721" spans="1:5" ht="14.5">
      <c r="A721" s="548" t="s">
        <v>3178</v>
      </c>
      <c r="B721" s="103"/>
      <c r="C721" s="549" t="s">
        <v>3179</v>
      </c>
      <c r="D721" s="103"/>
      <c r="E721" s="481"/>
    </row>
    <row r="722" spans="1:5" ht="14.5">
      <c r="A722" s="550" t="s">
        <v>3180</v>
      </c>
      <c r="B722" s="103"/>
      <c r="C722" s="551"/>
      <c r="D722" s="103"/>
      <c r="E722" s="481"/>
    </row>
    <row r="723" spans="1:5" ht="14.5">
      <c r="A723" s="548" t="s">
        <v>534</v>
      </c>
      <c r="B723" s="103"/>
      <c r="C723" s="549" t="s">
        <v>3181</v>
      </c>
      <c r="D723" s="103"/>
      <c r="E723" s="481"/>
    </row>
    <row r="724" spans="1:5" ht="14.5">
      <c r="A724" s="548" t="s">
        <v>535</v>
      </c>
      <c r="B724" s="103"/>
      <c r="C724" s="549" t="s">
        <v>3182</v>
      </c>
      <c r="D724" s="103"/>
      <c r="E724" s="481"/>
    </row>
    <row r="725" spans="1:5" ht="14.5">
      <c r="A725" s="548" t="s">
        <v>536</v>
      </c>
      <c r="B725" s="103"/>
      <c r="C725" s="549" t="s">
        <v>3183</v>
      </c>
      <c r="D725" s="103"/>
      <c r="E725" s="481"/>
    </row>
    <row r="726" spans="1:5" ht="14.5">
      <c r="A726" s="548" t="s">
        <v>537</v>
      </c>
      <c r="B726" s="103"/>
      <c r="C726" s="549" t="s">
        <v>3184</v>
      </c>
      <c r="D726" s="103"/>
      <c r="E726" s="481"/>
    </row>
    <row r="727" spans="1:5" ht="14.5">
      <c r="A727" s="548" t="s">
        <v>538</v>
      </c>
      <c r="B727" s="103"/>
      <c r="C727" s="549" t="s">
        <v>3185</v>
      </c>
      <c r="D727" s="103"/>
      <c r="E727" s="481"/>
    </row>
    <row r="728" spans="1:5" ht="14.5">
      <c r="A728" s="548" t="s">
        <v>539</v>
      </c>
      <c r="B728" s="103"/>
      <c r="C728" s="549" t="s">
        <v>3186</v>
      </c>
      <c r="D728" s="103"/>
      <c r="E728" s="481"/>
    </row>
    <row r="729" spans="1:5" ht="14.5">
      <c r="A729" s="548" t="s">
        <v>540</v>
      </c>
      <c r="B729" s="103"/>
      <c r="C729" s="549" t="s">
        <v>3187</v>
      </c>
      <c r="D729" s="103"/>
      <c r="E729" s="481"/>
    </row>
    <row r="730" spans="1:5" ht="14.5">
      <c r="A730" s="548" t="s">
        <v>541</v>
      </c>
      <c r="B730" s="103"/>
      <c r="C730" s="549" t="s">
        <v>3188</v>
      </c>
      <c r="D730" s="103"/>
      <c r="E730" s="481"/>
    </row>
    <row r="731" spans="1:5" ht="14.5">
      <c r="A731" s="548" t="s">
        <v>542</v>
      </c>
      <c r="B731" s="103"/>
      <c r="C731" s="549" t="s">
        <v>3189</v>
      </c>
      <c r="D731" s="103"/>
      <c r="E731" s="481"/>
    </row>
    <row r="732" spans="1:5" ht="14.5">
      <c r="A732" s="548" t="s">
        <v>543</v>
      </c>
      <c r="B732" s="103"/>
      <c r="C732" s="549" t="s">
        <v>3190</v>
      </c>
      <c r="D732" s="103"/>
      <c r="E732" s="481"/>
    </row>
    <row r="733" spans="1:5" ht="14.5">
      <c r="A733" s="548" t="s">
        <v>544</v>
      </c>
      <c r="B733" s="103"/>
      <c r="C733" s="549" t="s">
        <v>3191</v>
      </c>
      <c r="D733" s="103"/>
      <c r="E733" s="481"/>
    </row>
    <row r="734" spans="1:5" ht="14.5">
      <c r="A734" s="548" t="s">
        <v>545</v>
      </c>
      <c r="B734" s="103"/>
      <c r="C734" s="549" t="s">
        <v>3192</v>
      </c>
      <c r="D734" s="103"/>
      <c r="E734" s="481"/>
    </row>
    <row r="735" spans="1:5" ht="14.5">
      <c r="A735" s="548" t="s">
        <v>546</v>
      </c>
      <c r="B735" s="103"/>
      <c r="C735" s="549" t="s">
        <v>3193</v>
      </c>
      <c r="D735" s="103"/>
      <c r="E735" s="481"/>
    </row>
    <row r="736" spans="1:5" ht="14.5">
      <c r="A736" s="548" t="s">
        <v>547</v>
      </c>
      <c r="B736" s="103"/>
      <c r="C736" s="549" t="s">
        <v>3194</v>
      </c>
      <c r="D736" s="103"/>
      <c r="E736" s="481"/>
    </row>
    <row r="737" spans="1:5" ht="14.5">
      <c r="A737" s="548" t="s">
        <v>548</v>
      </c>
      <c r="B737" s="103"/>
      <c r="C737" s="549" t="s">
        <v>3195</v>
      </c>
      <c r="D737" s="103"/>
      <c r="E737" s="481"/>
    </row>
    <row r="738" spans="1:5" ht="14.5">
      <c r="A738" s="548" t="s">
        <v>549</v>
      </c>
      <c r="B738" s="103"/>
      <c r="C738" s="549" t="s">
        <v>3196</v>
      </c>
      <c r="D738" s="103"/>
      <c r="E738" s="481"/>
    </row>
    <row r="739" spans="1:5" ht="14.5">
      <c r="A739" s="548" t="s">
        <v>550</v>
      </c>
      <c r="B739" s="103"/>
      <c r="C739" s="549" t="s">
        <v>3197</v>
      </c>
      <c r="D739" s="103"/>
      <c r="E739" s="481"/>
    </row>
    <row r="740" spans="1:5" ht="14.5">
      <c r="A740" s="548" t="s">
        <v>551</v>
      </c>
      <c r="B740" s="103"/>
      <c r="C740" s="549" t="s">
        <v>3198</v>
      </c>
      <c r="D740" s="103"/>
      <c r="E740" s="481"/>
    </row>
    <row r="741" spans="1:5" ht="14.5">
      <c r="A741" s="548" t="s">
        <v>552</v>
      </c>
      <c r="B741" s="103"/>
      <c r="C741" s="549" t="s">
        <v>3199</v>
      </c>
      <c r="D741" s="103"/>
      <c r="E741" s="481"/>
    </row>
    <row r="742" spans="1:5" ht="14.5">
      <c r="A742" s="548" t="s">
        <v>553</v>
      </c>
      <c r="B742" s="103"/>
      <c r="C742" s="549" t="s">
        <v>3200</v>
      </c>
      <c r="D742" s="103"/>
      <c r="E742" s="481"/>
    </row>
    <row r="743" spans="1:5" ht="14.5">
      <c r="A743" s="548" t="s">
        <v>554</v>
      </c>
      <c r="B743" s="103"/>
      <c r="C743" s="549" t="s">
        <v>3201</v>
      </c>
      <c r="D743" s="103"/>
      <c r="E743" s="481"/>
    </row>
    <row r="744" spans="1:5" ht="14.5">
      <c r="A744" s="548" t="s">
        <v>555</v>
      </c>
      <c r="B744" s="103"/>
      <c r="C744" s="551"/>
      <c r="D744" s="103"/>
      <c r="E744" s="481"/>
    </row>
    <row r="745" spans="1:5" ht="14.5">
      <c r="A745" s="548" t="s">
        <v>556</v>
      </c>
      <c r="B745" s="103"/>
      <c r="C745" s="551"/>
      <c r="D745" s="103"/>
      <c r="E745" s="481"/>
    </row>
    <row r="746" spans="1:5" ht="14.5">
      <c r="A746" s="548" t="s">
        <v>557</v>
      </c>
      <c r="B746" s="103"/>
      <c r="C746" s="551"/>
      <c r="D746" s="103"/>
      <c r="E746" s="481"/>
    </row>
    <row r="747" spans="1:5" ht="14.5">
      <c r="A747" s="550" t="s">
        <v>3180</v>
      </c>
      <c r="B747" s="103"/>
      <c r="C747" s="551"/>
      <c r="D747" s="103"/>
      <c r="E747" s="481"/>
    </row>
    <row r="748" spans="1:5" ht="14.5">
      <c r="A748" s="550" t="s">
        <v>558</v>
      </c>
      <c r="B748" s="103"/>
      <c r="C748" s="549" t="s">
        <v>3202</v>
      </c>
      <c r="D748" s="103"/>
      <c r="E748" s="481"/>
    </row>
    <row r="749" spans="1:5" ht="14.5">
      <c r="A749" s="550" t="s">
        <v>3180</v>
      </c>
      <c r="B749" s="103"/>
      <c r="C749" s="551"/>
      <c r="D749" s="103"/>
      <c r="E749" s="481"/>
    </row>
    <row r="750" spans="1:5">
      <c r="A750" s="550" t="s">
        <v>559</v>
      </c>
      <c r="B750" s="103"/>
      <c r="C750" s="103"/>
      <c r="D750" s="103"/>
      <c r="E750" s="481"/>
    </row>
    <row r="751" spans="1:5">
      <c r="A751" s="552" t="s">
        <v>3203</v>
      </c>
      <c r="B751" s="103"/>
      <c r="C751" s="103"/>
      <c r="D751" s="103"/>
      <c r="E751" s="481"/>
    </row>
    <row r="752" spans="1:5">
      <c r="A752" s="552" t="s">
        <v>3204</v>
      </c>
      <c r="B752" s="103"/>
      <c r="C752" s="103"/>
      <c r="D752" s="103"/>
      <c r="E752" s="481"/>
    </row>
    <row r="753" spans="1:5">
      <c r="A753" s="552" t="s">
        <v>3205</v>
      </c>
      <c r="B753" s="103"/>
      <c r="C753" s="103"/>
      <c r="D753" s="103"/>
      <c r="E753" s="481"/>
    </row>
    <row r="754" spans="1:5">
      <c r="A754" s="552" t="s">
        <v>3206</v>
      </c>
      <c r="B754" s="103"/>
      <c r="C754" s="103"/>
      <c r="D754" s="103"/>
      <c r="E754" s="481"/>
    </row>
    <row r="755" spans="1:5">
      <c r="A755" s="552" t="s">
        <v>3207</v>
      </c>
      <c r="B755" s="103"/>
      <c r="C755" s="103"/>
      <c r="D755" s="103"/>
      <c r="E755" s="481"/>
    </row>
    <row r="756" spans="1:5">
      <c r="A756" s="552" t="s">
        <v>3208</v>
      </c>
      <c r="B756" s="103"/>
      <c r="C756" s="103"/>
      <c r="D756" s="103"/>
      <c r="E756" s="481"/>
    </row>
    <row r="757" spans="1:5">
      <c r="A757" s="552" t="s">
        <v>3209</v>
      </c>
      <c r="B757" s="103"/>
      <c r="C757" s="103"/>
      <c r="D757" s="103"/>
      <c r="E757" s="481"/>
    </row>
    <row r="758" spans="1:5">
      <c r="A758" s="552" t="s">
        <v>3210</v>
      </c>
      <c r="B758" s="103"/>
      <c r="C758" s="103"/>
      <c r="D758" s="103"/>
      <c r="E758" s="481"/>
    </row>
    <row r="759" spans="1:5">
      <c r="A759" s="552" t="s">
        <v>3211</v>
      </c>
      <c r="B759" s="103"/>
      <c r="C759" s="103"/>
      <c r="D759" s="103"/>
      <c r="E759" s="481"/>
    </row>
    <row r="760" spans="1:5">
      <c r="A760" s="552" t="s">
        <v>3212</v>
      </c>
      <c r="B760" s="103"/>
      <c r="C760" s="103"/>
      <c r="D760" s="103"/>
      <c r="E760" s="481"/>
    </row>
    <row r="761" spans="1:5">
      <c r="A761" s="553"/>
      <c r="B761" s="545"/>
      <c r="C761" s="545"/>
      <c r="D761" s="545"/>
      <c r="E761" s="546"/>
    </row>
    <row r="762" spans="1:5" ht="19">
      <c r="A762" s="547" t="s">
        <v>560</v>
      </c>
      <c r="B762" s="103"/>
      <c r="C762" s="103"/>
      <c r="D762" s="103"/>
      <c r="E762" s="481"/>
    </row>
    <row r="763" spans="1:5">
      <c r="A763" s="554" t="s">
        <v>561</v>
      </c>
      <c r="B763" s="103"/>
      <c r="C763" s="103"/>
      <c r="D763" s="103"/>
      <c r="E763" s="481"/>
    </row>
    <row r="764" spans="1:5">
      <c r="A764" s="550" t="s">
        <v>562</v>
      </c>
      <c r="B764" s="103"/>
      <c r="C764" s="103"/>
      <c r="D764" s="103"/>
      <c r="E764" s="481"/>
    </row>
    <row r="765" spans="1:5">
      <c r="A765" s="555" t="s">
        <v>3213</v>
      </c>
      <c r="B765" s="103"/>
      <c r="C765" s="103"/>
      <c r="D765" s="103"/>
      <c r="E765" s="481"/>
    </row>
    <row r="766" spans="1:5">
      <c r="A766" s="555" t="s">
        <v>3214</v>
      </c>
      <c r="B766" s="103"/>
      <c r="C766" s="103"/>
      <c r="D766" s="103"/>
      <c r="E766" s="481"/>
    </row>
    <row r="767" spans="1:5">
      <c r="A767" s="550" t="s">
        <v>563</v>
      </c>
      <c r="B767" s="103"/>
      <c r="C767" s="103"/>
      <c r="D767" s="103"/>
      <c r="E767" s="481"/>
    </row>
    <row r="768" spans="1:5">
      <c r="A768" s="550" t="s">
        <v>3215</v>
      </c>
      <c r="B768" s="103"/>
      <c r="C768" s="103"/>
      <c r="D768" s="103"/>
      <c r="E768" s="481"/>
    </row>
    <row r="769" spans="1:5">
      <c r="A769" s="550" t="s">
        <v>3216</v>
      </c>
      <c r="B769" s="103"/>
      <c r="C769" s="103"/>
      <c r="D769" s="103"/>
      <c r="E769" s="481"/>
    </row>
    <row r="770" spans="1:5">
      <c r="A770" s="550" t="s">
        <v>3217</v>
      </c>
      <c r="B770" s="103"/>
      <c r="C770" s="103"/>
      <c r="D770" s="103"/>
      <c r="E770" s="481"/>
    </row>
    <row r="771" spans="1:5">
      <c r="A771" s="550" t="s">
        <v>3218</v>
      </c>
      <c r="B771" s="103"/>
      <c r="C771" s="103"/>
      <c r="D771" s="103"/>
      <c r="E771" s="481"/>
    </row>
    <row r="772" spans="1:5">
      <c r="A772" s="550" t="s">
        <v>3219</v>
      </c>
      <c r="B772" s="103"/>
      <c r="C772" s="103"/>
      <c r="D772" s="103"/>
      <c r="E772" s="481"/>
    </row>
    <row r="773" spans="1:5">
      <c r="A773" s="550" t="s">
        <v>3220</v>
      </c>
      <c r="B773" s="103"/>
      <c r="C773" s="103"/>
      <c r="D773" s="103"/>
      <c r="E773" s="481"/>
    </row>
    <row r="774" spans="1:5">
      <c r="A774" s="550" t="s">
        <v>3221</v>
      </c>
      <c r="B774" s="103"/>
      <c r="C774" s="103"/>
      <c r="D774" s="103"/>
      <c r="E774" s="481"/>
    </row>
    <row r="775" spans="1:5">
      <c r="A775" s="550" t="s">
        <v>3222</v>
      </c>
      <c r="B775" s="103"/>
      <c r="C775" s="103"/>
      <c r="D775" s="103"/>
      <c r="E775" s="481"/>
    </row>
    <row r="776" spans="1:5">
      <c r="A776" s="550" t="s">
        <v>3223</v>
      </c>
      <c r="B776" s="103"/>
      <c r="C776" s="103"/>
      <c r="D776" s="103"/>
      <c r="E776" s="481"/>
    </row>
    <row r="777" spans="1:5">
      <c r="A777" s="550" t="s">
        <v>3224</v>
      </c>
      <c r="B777" s="103"/>
      <c r="C777" s="103"/>
      <c r="D777" s="103"/>
      <c r="E777" s="481"/>
    </row>
    <row r="778" spans="1:5">
      <c r="A778" s="550" t="s">
        <v>3225</v>
      </c>
      <c r="B778" s="103"/>
      <c r="C778" s="103"/>
      <c r="D778" s="103"/>
      <c r="E778" s="481"/>
    </row>
    <row r="779" spans="1:5">
      <c r="A779" s="550" t="s">
        <v>3226</v>
      </c>
      <c r="B779" s="103"/>
      <c r="C779" s="103"/>
      <c r="D779" s="103"/>
      <c r="E779" s="481"/>
    </row>
    <row r="780" spans="1:5">
      <c r="A780" s="550" t="s">
        <v>3227</v>
      </c>
      <c r="B780" s="103"/>
      <c r="C780" s="103"/>
      <c r="D780" s="103"/>
      <c r="E780" s="481"/>
    </row>
    <row r="781" spans="1:5">
      <c r="A781" s="550" t="s">
        <v>3228</v>
      </c>
      <c r="B781" s="103"/>
      <c r="C781" s="103"/>
      <c r="D781" s="103"/>
      <c r="E781" s="481"/>
    </row>
    <row r="782" spans="1:5">
      <c r="A782" s="550" t="s">
        <v>3229</v>
      </c>
      <c r="B782" s="103"/>
      <c r="C782" s="103"/>
      <c r="D782" s="103"/>
      <c r="E782" s="481"/>
    </row>
    <row r="783" spans="1:5">
      <c r="A783" s="550" t="s">
        <v>3230</v>
      </c>
      <c r="B783" s="103"/>
      <c r="C783" s="103"/>
      <c r="D783" s="103"/>
      <c r="E783" s="481"/>
    </row>
    <row r="784" spans="1:5">
      <c r="A784" s="550" t="s">
        <v>3231</v>
      </c>
      <c r="B784" s="103"/>
      <c r="C784" s="103"/>
      <c r="D784" s="103"/>
      <c r="E784" s="481"/>
    </row>
    <row r="785" spans="1:5">
      <c r="A785" s="550" t="s">
        <v>3232</v>
      </c>
      <c r="B785" s="103"/>
      <c r="C785" s="103"/>
      <c r="D785" s="103"/>
      <c r="E785" s="481"/>
    </row>
    <row r="786" spans="1:5">
      <c r="A786" s="550" t="s">
        <v>3233</v>
      </c>
      <c r="B786" s="103"/>
      <c r="C786" s="103"/>
      <c r="D786" s="103"/>
      <c r="E786" s="481"/>
    </row>
    <row r="787" spans="1:5">
      <c r="A787" s="550" t="s">
        <v>3234</v>
      </c>
      <c r="B787" s="103"/>
      <c r="C787" s="103"/>
      <c r="D787" s="103"/>
      <c r="E787" s="481"/>
    </row>
    <row r="788" spans="1:5">
      <c r="A788" s="550" t="s">
        <v>3235</v>
      </c>
      <c r="B788" s="103"/>
      <c r="C788" s="103"/>
      <c r="D788" s="103"/>
      <c r="E788" s="481"/>
    </row>
    <row r="789" spans="1:5">
      <c r="A789" s="550" t="s">
        <v>3236</v>
      </c>
      <c r="B789" s="103"/>
      <c r="C789" s="103"/>
      <c r="D789" s="103"/>
      <c r="E789" s="481"/>
    </row>
    <row r="790" spans="1:5">
      <c r="A790" s="550" t="s">
        <v>3237</v>
      </c>
      <c r="B790" s="103"/>
      <c r="C790" s="103"/>
      <c r="D790" s="103"/>
      <c r="E790" s="481"/>
    </row>
    <row r="791" spans="1:5">
      <c r="A791" s="553"/>
      <c r="B791" s="545"/>
      <c r="C791" s="545"/>
      <c r="D791" s="545"/>
      <c r="E791" s="546"/>
    </row>
    <row r="792" spans="1:5" ht="19">
      <c r="A792" s="547" t="s">
        <v>564</v>
      </c>
      <c r="B792" s="103"/>
      <c r="C792" s="103"/>
      <c r="D792" s="103"/>
      <c r="E792" s="481"/>
    </row>
    <row r="793" spans="1:5">
      <c r="A793" s="554" t="s">
        <v>565</v>
      </c>
      <c r="B793" s="103"/>
      <c r="C793" s="103"/>
      <c r="D793" s="103"/>
      <c r="E793" s="481"/>
    </row>
    <row r="794" spans="1:5">
      <c r="A794" s="550" t="s">
        <v>566</v>
      </c>
      <c r="B794" s="103"/>
      <c r="C794" s="103"/>
      <c r="D794" s="103"/>
      <c r="E794" s="481"/>
    </row>
    <row r="795" spans="1:5">
      <c r="A795" s="550" t="s">
        <v>567</v>
      </c>
      <c r="B795" s="103"/>
      <c r="C795" s="103"/>
      <c r="D795" s="103"/>
      <c r="E795" s="481"/>
    </row>
    <row r="796" spans="1:5">
      <c r="A796" s="555" t="s">
        <v>3238</v>
      </c>
      <c r="B796" s="103"/>
      <c r="C796" s="103"/>
      <c r="D796" s="103"/>
      <c r="E796" s="481"/>
    </row>
    <row r="797" spans="1:5">
      <c r="A797" s="555" t="s">
        <v>3239</v>
      </c>
      <c r="B797" s="103"/>
      <c r="C797" s="103"/>
      <c r="D797" s="103"/>
      <c r="E797" s="481"/>
    </row>
    <row r="798" spans="1:5">
      <c r="A798" s="555" t="s">
        <v>3240</v>
      </c>
      <c r="B798" s="103"/>
      <c r="C798" s="103"/>
      <c r="D798" s="103"/>
      <c r="E798" s="481"/>
    </row>
    <row r="799" spans="1:5">
      <c r="A799" s="550" t="s">
        <v>568</v>
      </c>
      <c r="B799" s="103"/>
      <c r="C799" s="103"/>
      <c r="D799" s="103"/>
      <c r="E799" s="481"/>
    </row>
    <row r="800" spans="1:5">
      <c r="A800" s="550" t="s">
        <v>3180</v>
      </c>
      <c r="B800" s="103"/>
      <c r="C800" s="103"/>
      <c r="D800" s="103"/>
      <c r="E800" s="481"/>
    </row>
    <row r="801" spans="1:5">
      <c r="A801" s="550" t="s">
        <v>569</v>
      </c>
      <c r="B801" s="103"/>
      <c r="C801" s="103"/>
      <c r="D801" s="103"/>
      <c r="E801" s="481"/>
    </row>
    <row r="802" spans="1:5">
      <c r="A802" s="556" t="s">
        <v>3241</v>
      </c>
      <c r="B802" s="103"/>
      <c r="C802" s="103"/>
      <c r="D802" s="103"/>
      <c r="E802" s="481"/>
    </row>
    <row r="803" spans="1:5">
      <c r="A803" s="556" t="s">
        <v>3242</v>
      </c>
      <c r="B803" s="103"/>
      <c r="C803" s="103"/>
      <c r="D803" s="103"/>
      <c r="E803" s="481"/>
    </row>
    <row r="804" spans="1:5">
      <c r="A804" s="557"/>
      <c r="B804" s="545"/>
      <c r="C804" s="545"/>
      <c r="D804" s="545"/>
      <c r="E804" s="546"/>
    </row>
    <row r="805" spans="1:5" ht="19">
      <c r="A805" s="547" t="s">
        <v>570</v>
      </c>
      <c r="B805" s="103"/>
      <c r="C805" s="103"/>
      <c r="D805" s="103"/>
      <c r="E805" s="481"/>
    </row>
    <row r="806" spans="1:5">
      <c r="A806" s="550" t="s">
        <v>3243</v>
      </c>
      <c r="B806" s="103"/>
      <c r="C806" s="103"/>
      <c r="D806" s="103"/>
      <c r="E806" s="481"/>
    </row>
    <row r="807" spans="1:5">
      <c r="A807" s="550" t="s">
        <v>3244</v>
      </c>
      <c r="B807" s="103"/>
      <c r="C807" s="103"/>
      <c r="D807" s="103"/>
      <c r="E807" s="481"/>
    </row>
    <row r="808" spans="1:5">
      <c r="A808" s="550" t="s">
        <v>3245</v>
      </c>
      <c r="B808" s="103"/>
      <c r="C808" s="103"/>
      <c r="D808" s="103"/>
      <c r="E808" s="481"/>
    </row>
    <row r="809" spans="1:5">
      <c r="A809" s="550" t="s">
        <v>3246</v>
      </c>
      <c r="B809" s="103"/>
      <c r="C809" s="103"/>
      <c r="D809" s="103"/>
      <c r="E809" s="481"/>
    </row>
    <row r="810" spans="1:5">
      <c r="A810" s="550" t="s">
        <v>3247</v>
      </c>
      <c r="B810" s="103"/>
      <c r="C810" s="103"/>
      <c r="D810" s="103"/>
      <c r="E810" s="481"/>
    </row>
    <row r="811" spans="1:5">
      <c r="A811" s="550" t="s">
        <v>3248</v>
      </c>
      <c r="B811" s="103"/>
      <c r="C811" s="103"/>
      <c r="D811" s="103"/>
      <c r="E811" s="481"/>
    </row>
    <row r="812" spans="1:5">
      <c r="A812" s="553"/>
      <c r="B812" s="545"/>
      <c r="C812" s="545"/>
      <c r="D812" s="545"/>
      <c r="E812" s="546"/>
    </row>
    <row r="813" spans="1:5" ht="19">
      <c r="A813" s="547" t="s">
        <v>571</v>
      </c>
      <c r="B813" s="103"/>
      <c r="C813" s="103"/>
      <c r="D813" s="103"/>
      <c r="E813" s="481"/>
    </row>
    <row r="814" spans="1:5" ht="15.5">
      <c r="A814" s="558" t="s">
        <v>572</v>
      </c>
      <c r="B814" s="103"/>
      <c r="C814" s="103"/>
      <c r="D814" s="103"/>
      <c r="E814" s="481"/>
    </row>
    <row r="815" spans="1:5" ht="15.5">
      <c r="A815" s="559" t="s">
        <v>3249</v>
      </c>
      <c r="B815" s="103"/>
      <c r="C815" s="103"/>
      <c r="D815" s="103"/>
      <c r="E815" s="481"/>
    </row>
    <row r="816" spans="1:5" ht="15.5">
      <c r="A816" s="559" t="s">
        <v>3250</v>
      </c>
      <c r="B816" s="103"/>
      <c r="C816" s="103"/>
      <c r="D816" s="103"/>
      <c r="E816" s="481"/>
    </row>
    <row r="817" spans="1:5" ht="15.5">
      <c r="A817" s="560" t="s">
        <v>3251</v>
      </c>
      <c r="B817" s="103"/>
      <c r="C817" s="103"/>
      <c r="D817" s="103"/>
      <c r="E817" s="481"/>
    </row>
    <row r="818" spans="1:5" ht="15.5">
      <c r="A818" s="559" t="s">
        <v>3252</v>
      </c>
      <c r="B818" s="103"/>
      <c r="C818" s="103"/>
      <c r="D818" s="103"/>
      <c r="E818" s="481"/>
    </row>
    <row r="819" spans="1:5" ht="15.5">
      <c r="A819" s="559" t="s">
        <v>3253</v>
      </c>
      <c r="B819" s="103"/>
      <c r="C819" s="103"/>
      <c r="D819" s="103"/>
      <c r="E819" s="481"/>
    </row>
    <row r="820" spans="1:5" ht="15.5">
      <c r="A820" s="559" t="s">
        <v>3254</v>
      </c>
      <c r="B820" s="103"/>
      <c r="C820" s="103"/>
      <c r="D820" s="103"/>
      <c r="E820" s="481"/>
    </row>
    <row r="821" spans="1:5">
      <c r="A821" s="553"/>
      <c r="B821" s="545"/>
      <c r="C821" s="545"/>
      <c r="D821" s="545"/>
      <c r="E821" s="546"/>
    </row>
    <row r="822" spans="1:5" ht="19">
      <c r="A822" s="547" t="s">
        <v>573</v>
      </c>
      <c r="B822" s="103"/>
      <c r="C822" s="103"/>
      <c r="D822" s="103"/>
      <c r="E822" s="481"/>
    </row>
    <row r="823" spans="1:5">
      <c r="A823" t="s">
        <v>3255</v>
      </c>
      <c r="B823" s="548" t="s">
        <v>3256</v>
      </c>
      <c r="C823" s="103"/>
      <c r="D823" s="103"/>
      <c r="E823" s="481"/>
    </row>
    <row r="824" spans="1:5">
      <c r="A824" t="s">
        <v>3257</v>
      </c>
      <c r="B824" s="548" t="s">
        <v>3258</v>
      </c>
      <c r="C824" s="103"/>
      <c r="D824" s="103"/>
      <c r="E824" s="481"/>
    </row>
    <row r="825" spans="1:5">
      <c r="A825" t="s">
        <v>3259</v>
      </c>
      <c r="B825" s="548" t="s">
        <v>3260</v>
      </c>
      <c r="C825" s="103"/>
      <c r="D825" s="103"/>
      <c r="E825" s="481"/>
    </row>
    <row r="826" spans="1:5">
      <c r="A826" t="s">
        <v>3261</v>
      </c>
      <c r="B826" s="548" t="s">
        <v>3262</v>
      </c>
      <c r="C826" s="103"/>
      <c r="D826" s="103"/>
      <c r="E826" s="481"/>
    </row>
    <row r="827" spans="1:5">
      <c r="A827" s="483"/>
      <c r="B827" s="103"/>
      <c r="C827" s="103"/>
      <c r="D827" s="103"/>
      <c r="E827" s="481"/>
    </row>
  </sheetData>
  <conditionalFormatting sqref="B275">
    <cfRule type="expression" dxfId="11" priority="1" stopIfTrue="1">
      <formula>ISNUMBER(SEARCH("Closed",$K275))</formula>
    </cfRule>
    <cfRule type="expression" dxfId="10" priority="2" stopIfTrue="1">
      <formula>IF($B275="Minor", TRUE, FALSE)</formula>
    </cfRule>
    <cfRule type="expression" dxfId="9" priority="3" stopIfTrue="1">
      <formula>IF(OR($B275="Major",$B275="Pre-Condition"), TRUE, FALSE)</formula>
    </cfRule>
  </conditionalFormatting>
  <hyperlinks>
    <hyperlink ref="A721" r:id="rId1" xr:uid="{821C0EDF-5B9F-4C2B-96F6-449667C0DA71}"/>
    <hyperlink ref="A723" r:id="rId2" xr:uid="{07A7ABDA-5C1B-4922-8885-2525D837BE9E}"/>
    <hyperlink ref="A724" r:id="rId3" xr:uid="{1D8F1125-FFE6-4F6C-88ED-050197EDA460}"/>
    <hyperlink ref="A725" r:id="rId4" xr:uid="{166B43D2-9EF9-4B8E-9EA4-19D3059B95EF}"/>
    <hyperlink ref="A726" r:id="rId5" xr:uid="{7BF801BD-0349-4C37-B5CC-CCEEE1B8F25E}"/>
    <hyperlink ref="A727" r:id="rId6" xr:uid="{EC2BA430-6A82-497A-9F89-1A52D5B598D7}"/>
    <hyperlink ref="A728" r:id="rId7" xr:uid="{47C1561C-9040-443C-9507-D6A6AA8292C1}"/>
    <hyperlink ref="A729" r:id="rId8" xr:uid="{8A17C8EF-69EC-4609-9DD9-9D531FF587BC}"/>
    <hyperlink ref="A730" r:id="rId9" xr:uid="{673091D2-966D-4B77-ABE2-D4A2E450EDA6}"/>
    <hyperlink ref="A731" r:id="rId10" xr:uid="{CE6B9BB4-3E93-436E-9FBA-E163B474D43F}"/>
    <hyperlink ref="A732" r:id="rId11" xr:uid="{CC110BFA-BEE5-4328-8548-E2F7E43A3CFA}"/>
    <hyperlink ref="A733" r:id="rId12" xr:uid="{DEE531CA-BA96-41FC-9F42-C5DD67B735E1}"/>
    <hyperlink ref="A734" r:id="rId13" xr:uid="{3D4EF240-60EE-4A78-9231-227DF303FEDB}"/>
    <hyperlink ref="A735" r:id="rId14" xr:uid="{74D72C56-C977-4257-98D4-34B48D5651B5}"/>
    <hyperlink ref="A736" r:id="rId15" xr:uid="{CE7A6CD4-7AD3-4438-8556-BDE3CAE771B6}"/>
    <hyperlink ref="A737" r:id="rId16" xr:uid="{2A117F44-1459-43D8-858B-D5AF5402C87C}"/>
    <hyperlink ref="A738" r:id="rId17" xr:uid="{870E7C45-C876-4BA2-B672-2556F5BC2D76}"/>
    <hyperlink ref="A739" r:id="rId18" xr:uid="{B8ED361F-8AE7-4C9D-9A87-67472BAF6C52}"/>
    <hyperlink ref="A740" r:id="rId19" xr:uid="{90CD02B3-B495-4BFF-B8FD-F96463974E15}"/>
    <hyperlink ref="A741" r:id="rId20" xr:uid="{0AE5CCDE-F67B-4077-B1B4-5DD2473504E4}"/>
    <hyperlink ref="A742" r:id="rId21" xr:uid="{076759E0-3C96-48E5-9764-39CB94C8941B}"/>
    <hyperlink ref="A743" r:id="rId22" xr:uid="{6F056A33-778A-4895-BF77-B34D0449307F}"/>
    <hyperlink ref="A744" r:id="rId23" xr:uid="{43EC0928-8A14-4079-BEBC-A98FEB46642E}"/>
    <hyperlink ref="A745" r:id="rId24" xr:uid="{9C70F05B-79D2-4662-A9D8-433FB180F693}"/>
    <hyperlink ref="A746" r:id="rId25" xr:uid="{A5C62441-7676-4ECC-ACC8-CE04C688DCBD}"/>
    <hyperlink ref="B823" r:id="rId26" xr:uid="{EBCD89F8-FBCC-49E2-996D-CCF4C69C800C}"/>
    <hyperlink ref="B824" r:id="rId27" xr:uid="{E4741DDA-2FFF-42FA-A886-628B93A627D3}"/>
    <hyperlink ref="B825" r:id="rId28" xr:uid="{377A1031-B264-48CB-AC63-9199256ACAF3}"/>
    <hyperlink ref="B826" r:id="rId29" xr:uid="{40AB444F-078E-43A2-BE81-41C37CEFE69E}"/>
  </hyperlinks>
  <pageMargins left="0.70866141732283472" right="0.70866141732283472" top="0.74803149606299213" bottom="0.74803149606299213" header="0.31496062992125984" footer="0.31496062992125984"/>
  <pageSetup paperSize="9" scale="38" fitToHeight="60" orientation="portrait"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6459EB-C668-4FBE-BAC7-871B7B5D4826}">
  <ds:schemaRefs>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40702ddd-f4a9-47df-a458-f38aaf1ab9cf"/>
    <ds:schemaRef ds:uri="http://schemas.openxmlformats.org/package/2006/metadata/core-properties"/>
    <ds:schemaRef ds:uri="cd768671-7c73-46ba-b313-40fef3d3acda"/>
    <ds:schemaRef ds:uri="http://www.w3.org/XML/1998/namespace"/>
    <ds:schemaRef ds:uri="http://purl.org/dc/elements/1.1/"/>
  </ds:schemaRefs>
</ds:datastoreItem>
</file>

<file path=customXml/itemProps2.xml><?xml version="1.0" encoding="utf-8"?>
<ds:datastoreItem xmlns:ds="http://schemas.openxmlformats.org/officeDocument/2006/customXml" ds:itemID="{3E65010C-CDD4-4AF6-B276-6BFF5020F363}">
  <ds:schemaRefs>
    <ds:schemaRef ds:uri="http://schemas.microsoft.com/sharepoint/v3/contenttype/forms"/>
  </ds:schemaRefs>
</ds:datastoreItem>
</file>

<file path=customXml/itemProps3.xml><?xml version="1.0" encoding="utf-8"?>
<ds:datastoreItem xmlns:ds="http://schemas.openxmlformats.org/officeDocument/2006/customXml" ds:itemID="{1770D0E3-9632-414D-BF34-E67966592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Cover</vt:lpstr>
      <vt:lpstr>1 Basic Info</vt:lpstr>
      <vt:lpstr>3 MA Cert process 2021</vt:lpstr>
      <vt:lpstr>5 MA Org Structure+Manageme</vt:lpstr>
      <vt:lpstr>6 S1</vt:lpstr>
      <vt:lpstr>7 S2</vt:lpstr>
      <vt:lpstr>8 S3</vt:lpstr>
      <vt:lpstr>9 S4</vt:lpstr>
      <vt:lpstr>A1b PEFC FM Checklist DK  MA-S2</vt:lpstr>
      <vt:lpstr>2 Findings</vt:lpstr>
      <vt:lpstr>A1b PEFC FM DK checklist S4-S3</vt:lpstr>
      <vt:lpstr>PEFC DK Audit Programme</vt:lpstr>
      <vt:lpstr>A6b PEFC Group DK checklist</vt:lpstr>
      <vt:lpstr>A2 Stakeholder Summary</vt:lpstr>
      <vt:lpstr>A3 Species list</vt:lpstr>
      <vt:lpstr>A7 Members &amp; FMUs</vt:lpstr>
      <vt:lpstr>A8b PEFC DAN Sampling</vt:lpstr>
      <vt:lpstr>A11a Cert Decsn</vt:lpstr>
      <vt:lpstr>A12a Product schedule</vt:lpstr>
      <vt:lpstr>A14a Product Codes</vt:lpstr>
      <vt:lpstr>A15 Opening and Closing Meeting</vt:lpstr>
      <vt:lpstr>'2 Findings'!Print_Area</vt:lpstr>
      <vt:lpstr>'8 S3'!Print_Area</vt:lpstr>
      <vt:lpstr>'9 S4'!Print_Area</vt:lpstr>
      <vt:lpstr>'A12a Product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Kitnæs, Karina Seeberg</dc:creator>
  <cp:lastModifiedBy>Rebecca Hill</cp:lastModifiedBy>
  <cp:lastPrinted>2025-08-21T08:58:26Z</cp:lastPrinted>
  <dcterms:created xsi:type="dcterms:W3CDTF">2023-08-17T14:24:47Z</dcterms:created>
  <dcterms:modified xsi:type="dcterms:W3CDTF">2025-08-21T09:00:20Z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