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4257 Dansk Skovcertificering ApS TRANSFER/2025 S3/"/>
    </mc:Choice>
  </mc:AlternateContent>
  <xr:revisionPtr revIDLastSave="7" documentId="8_{FFB1C494-3B91-4BAA-B9D0-F4831DDFB037}" xr6:coauthVersionLast="47" xr6:coauthVersionMax="47" xr10:uidLastSave="{ABACFBB5-B14C-4A9A-BE1A-6C68C0E68111}"/>
  <bookViews>
    <workbookView xWindow="-110" yWindow="-110" windowWidth="19420" windowHeight="10300" tabRatio="756" xr2:uid="{E7DCE647-EB22-4C16-A02C-16679940C567}"/>
  </bookViews>
  <sheets>
    <sheet name="Cover" sheetId="23" r:id="rId1"/>
    <sheet name="1 Basic Info" sheetId="39" r:id="rId2"/>
    <sheet name="2 Findings" sheetId="24" r:id="rId3"/>
    <sheet name="3 MA Cert process" sheetId="25" r:id="rId4"/>
    <sheet name="5 MA Org Structure+Management" sheetId="26" r:id="rId5"/>
    <sheet name="6 S1" sheetId="40" r:id="rId6"/>
    <sheet name="7 S2" sheetId="28" r:id="rId7"/>
    <sheet name="8 S3" sheetId="42" r:id="rId8"/>
    <sheet name="A1b PEFC FM DK checklist" sheetId="10" r:id="rId9"/>
    <sheet name="PEFC DK Audit Programme" sheetId="8" r:id="rId10"/>
    <sheet name="A6 Group checklist MA-S1" sheetId="41" state="hidden" r:id="rId11"/>
    <sheet name="A7 Members &amp; FMUs" sheetId="33" r:id="rId12"/>
    <sheet name="A2 Stakeholder Summary" sheetId="31" r:id="rId13"/>
    <sheet name="A3 Species list" sheetId="32" r:id="rId14"/>
    <sheet name="A6b PEFC Group DK checklist S2" sheetId="11" r:id="rId15"/>
    <sheet name="A8b PEFC DAN Sampling" sheetId="20" r:id="rId16"/>
    <sheet name="A11a Cert Decsn" sheetId="34" r:id="rId17"/>
    <sheet name="A12a Product schedule" sheetId="35" r:id="rId18"/>
    <sheet name="A14a Product Codes" sheetId="36" r:id="rId19"/>
    <sheet name="A6a Multisite checklist" sheetId="37" state="hidden" r:id="rId20"/>
    <sheet name="A15 Opening and Closing Meeting" sheetId="38" r:id="rId21"/>
  </sheets>
  <externalReferences>
    <externalReference r:id="rId22"/>
  </externalReferences>
  <definedNames>
    <definedName name="_xlnm._FilterDatabase" localSheetId="2" hidden="1">'2 Findings'!$A$5:$L$7</definedName>
    <definedName name="_xlnm._FilterDatabase" localSheetId="8" hidden="1">'A1b PEFC FM DK checklist'!$A$21:$W$178</definedName>
    <definedName name="_xlnm._FilterDatabase" localSheetId="11" hidden="1">'A7 Members &amp; FMUs'!$A$2:$J$2</definedName>
    <definedName name="_xlnm.Print_Area" localSheetId="2">'2 Findings'!$A$2:$L$21</definedName>
    <definedName name="_xlnm.Print_Area" localSheetId="3">'3 MA Cert process'!$A$1:$D$94</definedName>
    <definedName name="_xlnm.Print_Area" localSheetId="4">'5 MA Org Structure+Management'!$A$1:$D$31</definedName>
    <definedName name="_xlnm.Print_Area" localSheetId="5">#N/A</definedName>
    <definedName name="_xlnm.Print_Area" localSheetId="6">'7 S2'!$A$1:$D$79</definedName>
    <definedName name="_xlnm.Print_Area" localSheetId="7">'8 S3'!$A$1:$D$74</definedName>
    <definedName name="_xlnm.Print_Area" localSheetId="17">'A12a Product schedule'!$A$1:$D$32</definedName>
    <definedName name="_xlnm.Print_Area" localSheetId="11">'A7 Members &amp; FMUs'!$A$1:$W$54</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6" i="39" l="1"/>
  <c r="H65" i="39"/>
  <c r="D66" i="39"/>
  <c r="D65" i="39"/>
  <c r="N53" i="33"/>
  <c r="N54" i="33"/>
  <c r="N52" i="33"/>
  <c r="G48" i="39"/>
  <c r="C48" i="39"/>
  <c r="D31" i="42"/>
  <c r="D3" i="42"/>
  <c r="C42" i="20"/>
  <c r="C43" i="20"/>
  <c r="C44" i="20"/>
  <c r="C68" i="39"/>
  <c r="F30" i="40" l="1"/>
  <c r="D82" i="25"/>
  <c r="D31" i="28"/>
  <c r="D3" i="28"/>
  <c r="D31" i="25"/>
  <c r="G68" i="39"/>
  <c r="G3" i="39"/>
  <c r="G2" i="39"/>
  <c r="D68" i="39"/>
  <c r="H68" i="39" s="1"/>
  <c r="J4" i="24"/>
  <c r="D4" i="24"/>
  <c r="E44" i="20"/>
  <c r="D44" i="20"/>
  <c r="E43" i="20"/>
  <c r="D43" i="20"/>
  <c r="E42" i="20"/>
  <c r="D42" i="20"/>
  <c r="D45" i="20" l="1"/>
  <c r="E45" i="20"/>
  <c r="C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33"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33"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35" authorId="2" shapeId="0" xr:uid="{2CA8DA48-2CE5-4860-9FE1-3C88B532DE59}">
      <text>
        <r>
          <rPr>
            <sz val="8"/>
            <color indexed="81"/>
            <rFont val="Tahoma"/>
            <family val="2"/>
          </rPr>
          <t>Name, 3 line description of key qualifications and experience</t>
        </r>
      </text>
    </comment>
    <comment ref="B43" authorId="2" shapeId="0" xr:uid="{A8D76B6D-2741-4AC1-B63E-7091940F9B36}">
      <text>
        <r>
          <rPr>
            <sz val="8"/>
            <color indexed="81"/>
            <rFont val="Tahoma"/>
            <family val="2"/>
          </rPr>
          <t>include name of site visited, items seen and issues discussed</t>
        </r>
      </text>
    </comment>
    <comment ref="D43" authorId="2" shapeId="0" xr:uid="{149B5B6A-3761-4400-8523-EC761C25F075}">
      <text>
        <r>
          <rPr>
            <sz val="8"/>
            <color indexed="81"/>
            <rFont val="Tahoma"/>
            <family val="2"/>
          </rPr>
          <t>include name of site visited, items seen and issues discussed</t>
        </r>
      </text>
    </comment>
    <comment ref="B53" authorId="2" shapeId="0" xr:uid="{5408341C-52AB-47A5-8826-B36B503910EF}">
      <text>
        <r>
          <rPr>
            <sz val="8"/>
            <color indexed="81"/>
            <rFont val="Tahoma"/>
            <family val="2"/>
          </rPr>
          <t xml:space="preserve">Edit this section to name standard used, version of standard (e.g. draft number), date standard finalised. </t>
        </r>
      </text>
    </comment>
    <comment ref="D53" authorId="2" shapeId="0" xr:uid="{93ACCFD8-A46A-4862-8521-1808E33C3EF3}">
      <text>
        <r>
          <rPr>
            <sz val="8"/>
            <color indexed="81"/>
            <rFont val="Tahoma"/>
            <family val="2"/>
          </rPr>
          <t xml:space="preserve">Edit this section to name standard used, version of standard (e.g. draft number), date standard finalised. </t>
        </r>
      </text>
    </comment>
    <comment ref="B65" authorId="2" shapeId="0" xr:uid="{79480FED-C1DA-442C-A9B3-B04D4206988F}">
      <text>
        <r>
          <rPr>
            <sz val="8"/>
            <color indexed="81"/>
            <rFont val="Tahoma"/>
            <family val="2"/>
          </rPr>
          <t>Describe process of adaptation</t>
        </r>
      </text>
    </comment>
    <comment ref="D65" authorId="2" shapeId="0" xr:uid="{3335188D-799F-461E-B4FB-56915B06ED29}">
      <text>
        <r>
          <rPr>
            <sz val="8"/>
            <color indexed="81"/>
            <rFont val="Tahoma"/>
            <family val="2"/>
          </rPr>
          <t>Describe process of adaptation</t>
        </r>
      </text>
    </comment>
    <comment ref="B76"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76" authorId="3" shapeId="0" xr:uid="{34E9DE0D-C330-4AF4-9505-C23B6A2ACF92}">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1" authorId="0" shapeId="0" xr:uid="{39DA5C7C-BD21-4550-BC1E-89220EC9659A}">
      <text>
        <r>
          <rPr>
            <sz val="8"/>
            <color indexed="81"/>
            <rFont val="Tahoma"/>
            <family val="2"/>
          </rPr>
          <t>include name of site visited, items seen and issues discussed</t>
        </r>
      </text>
    </comment>
    <comment ref="F51" authorId="0" shapeId="0" xr:uid="{BC972E4E-68AE-44BC-AEB5-9AB4B6D7EDC8}">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012A20D-ABD1-4E10-AFAB-93589D8DB584}">
      <text>
        <r>
          <rPr>
            <sz val="8"/>
            <color indexed="81"/>
            <rFont val="Tahoma"/>
            <family val="2"/>
          </rPr>
          <t>include name of site visited, items seen and issues discussed</t>
        </r>
      </text>
    </comment>
    <comment ref="D55" authorId="0" shapeId="0" xr:uid="{68A6BF32-27E7-4FB9-96DD-16BFE336D37E}">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1944125D-4804-455E-A8C3-0C9A0C1D2FF7}">
      <text>
        <r>
          <rPr>
            <sz val="8"/>
            <color indexed="81"/>
            <rFont val="Tahoma"/>
            <family val="2"/>
          </rPr>
          <t>include name of site visited, items seen and issues discussed</t>
        </r>
      </text>
    </comment>
    <comment ref="D55" authorId="0" shapeId="0" xr:uid="{2D593A4F-FD58-41CD-8352-3B16F9C2FCC7}">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<sst xmlns="http://schemas.openxmlformats.org/spreadsheetml/2006/main" count="5001" uniqueCount="3349">
  <si>
    <t>SA Certification Forest Certification Public Report</t>
  </si>
  <si>
    <r>
      <t>Forest Manager/Owner</t>
    </r>
    <r>
      <rPr>
        <sz val="14"/>
        <color indexed="10"/>
        <rFont val="Cambria"/>
        <family val="1"/>
      </rPr>
      <t>/organisation</t>
    </r>
    <r>
      <rPr>
        <sz val="14"/>
        <rFont val="Cambria"/>
        <family val="1"/>
      </rPr>
      <t xml:space="preserve"> (Certificate Holder):</t>
    </r>
  </si>
  <si>
    <t>Dansk Skovcertificering ApS</t>
  </si>
  <si>
    <r>
      <t>Forest Name</t>
    </r>
    <r>
      <rPr>
        <sz val="14"/>
        <color indexed="10"/>
        <rFont val="Cambria"/>
        <family val="1"/>
      </rPr>
      <t>/Group Name</t>
    </r>
    <r>
      <rPr>
        <sz val="14"/>
        <rFont val="Cambria"/>
        <family val="1"/>
      </rPr>
      <t xml:space="preserve">: </t>
    </r>
  </si>
  <si>
    <t>Region and Country:</t>
  </si>
  <si>
    <t>Denmark</t>
  </si>
  <si>
    <t xml:space="preserve">Standard: </t>
  </si>
  <si>
    <t>Certificate Code:</t>
  </si>
  <si>
    <t>SA-PEFC-FM-014257</t>
  </si>
  <si>
    <t>PEFC License Code:</t>
  </si>
  <si>
    <t>PEFC/09-22-013</t>
  </si>
  <si>
    <t>Date of certificate issue:</t>
  </si>
  <si>
    <t>01.08.2023</t>
  </si>
  <si>
    <t>Date of expiry of certificate:</t>
  </si>
  <si>
    <t>09.06.2027</t>
  </si>
  <si>
    <t>Assessment date</t>
  </si>
  <si>
    <t>Date Report Finalised/ Updated</t>
  </si>
  <si>
    <t>SA Auditor</t>
  </si>
  <si>
    <t>Checked by</t>
  </si>
  <si>
    <t>Approved by</t>
  </si>
  <si>
    <t>PA</t>
  </si>
  <si>
    <t>Previous CB</t>
  </si>
  <si>
    <t>MA/RA</t>
  </si>
  <si>
    <t>S1</t>
  </si>
  <si>
    <t>18.09.2023</t>
  </si>
  <si>
    <t>20-12-2023;
07.02.2023 (update new group members)</t>
  </si>
  <si>
    <t>Anja Brogaard Skriver
Michael Byskov Koldsø (Auditor trainee)</t>
  </si>
  <si>
    <t>Valentins Kuksinovs</t>
  </si>
  <si>
    <t>S2</t>
  </si>
  <si>
    <t>28.-19.08.2024</t>
  </si>
  <si>
    <t>11.11.2024</t>
  </si>
  <si>
    <t>Anja S. Brogaard</t>
  </si>
  <si>
    <t>Bernardo Hauri</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</si>
  <si>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</si>
  <si>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</si>
  <si>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</si>
  <si>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</si>
  <si>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</si>
  <si>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</si>
  <si>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</si>
  <si>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</si>
  <si>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</si>
  <si>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</si>
  <si>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</si>
  <si>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</si>
  <si>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</si>
  <si>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</si>
  <si>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</si>
  <si>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Guidance</t>
  </si>
  <si>
    <t>Certificeringsfirma</t>
  </si>
  <si>
    <t>1.1.1</t>
  </si>
  <si>
    <t>Certificate registration code</t>
  </si>
  <si>
    <t>SA-PEFC-FM-0014257</t>
  </si>
  <si>
    <t>To be completed by SA Certification on issue of certificate</t>
  </si>
  <si>
    <t>Certifikatkode</t>
  </si>
  <si>
    <t>1.1.2</t>
  </si>
  <si>
    <t>Type of certification</t>
  </si>
  <si>
    <t>PEFC FM Group</t>
  </si>
  <si>
    <t>Type certificering</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</si>
  <si>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</si>
  <si>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</si>
  <si>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</si>
  <si>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</si>
  <si>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</si>
  <si>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</si>
  <si>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</si>
  <si>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</si>
  <si>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</si>
  <si>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</si>
  <si>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</si>
  <si>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</si>
  <si>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</si>
  <si>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</si>
  <si>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</si>
  <si>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</si>
  <si>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Virksomhedsnavn på lokal sprog</t>
  </si>
  <si>
    <t>1.2.3</t>
  </si>
  <si>
    <t>Company registration number</t>
  </si>
  <si>
    <t>Registreringsnr.</t>
  </si>
  <si>
    <t>1.2.4</t>
  </si>
  <si>
    <t>Contact person</t>
  </si>
  <si>
    <t>Kristina Bodal-Lauridsen</t>
  </si>
  <si>
    <t>Kontaktperson</t>
  </si>
  <si>
    <t>1.2.5</t>
  </si>
  <si>
    <t>Business address</t>
  </si>
  <si>
    <t>Store Frederikslund 8, DK-4200 Slagelse</t>
  </si>
  <si>
    <t>Street/Town(City)/State(County)/Zip(Postal code)</t>
  </si>
  <si>
    <t>Adresse</t>
  </si>
  <si>
    <t>1.2.6</t>
  </si>
  <si>
    <t>Country</t>
  </si>
  <si>
    <t>Land</t>
  </si>
  <si>
    <t>1.2.7</t>
  </si>
  <si>
    <t>Tel</t>
  </si>
  <si>
    <t xml:space="preserve"> +45 28702782</t>
  </si>
  <si>
    <t>Tlf.</t>
  </si>
  <si>
    <t>1.2.8</t>
  </si>
  <si>
    <t>Fax</t>
  </si>
  <si>
    <t xml:space="preserve"> - </t>
  </si>
  <si>
    <t>1.2.9</t>
  </si>
  <si>
    <t>e-mail</t>
  </si>
  <si>
    <t xml:space="preserve">info@skovcertificering.dk </t>
  </si>
  <si>
    <t>E-mail</t>
  </si>
  <si>
    <t>1.2.10</t>
  </si>
  <si>
    <t>web page address</t>
  </si>
  <si>
    <t xml:space="preserve">www.skovcertificering.dk </t>
  </si>
  <si>
    <t>Hjemmeside</t>
  </si>
  <si>
    <t>1.2.11</t>
  </si>
  <si>
    <t>Application information completed by duly authorised representative</t>
  </si>
  <si>
    <t>Insert electronic signature or name as equivalent here</t>
  </si>
  <si>
    <t>Ansøgningsinformationer udfyldt af</t>
  </si>
  <si>
    <t>1.2.12</t>
  </si>
  <si>
    <t>Any particular logistics for travel arrangements to the site or between the sites?</t>
  </si>
  <si>
    <t>None</t>
  </si>
  <si>
    <t>Information om særlige logistiske forhold?</t>
  </si>
  <si>
    <t>Scope of certificate</t>
  </si>
  <si>
    <t>Certifikatets dækning</t>
  </si>
  <si>
    <t>1.3.1</t>
  </si>
  <si>
    <t>Type of certificate</t>
  </si>
  <si>
    <t>Group</t>
  </si>
  <si>
    <t xml:space="preserve">Single / Group </t>
  </si>
  <si>
    <t>Certifikattype</t>
  </si>
  <si>
    <t>Gruppe</t>
  </si>
  <si>
    <t>1.3.1.a</t>
  </si>
  <si>
    <t>Type of operation</t>
  </si>
  <si>
    <t xml:space="preserve">Forest owner(s), or </t>
  </si>
  <si>
    <t xml:space="preserve">Forest owner(s)
</t>
  </si>
  <si>
    <t>Type operation</t>
  </si>
  <si>
    <t>Skovejere</t>
  </si>
  <si>
    <t>1.3.1.b</t>
  </si>
  <si>
    <t>Wood procurement organisation(s), or
Forest contractor(s):
- Felling operations contractor
- Silvicultural contractor, or
- Forest management planning contractor.</t>
  </si>
  <si>
    <t>1.3.2a</t>
  </si>
  <si>
    <t>Name(s) of the forest/organisations covered by the certificate</t>
  </si>
  <si>
    <t>See Annex 7</t>
  </si>
  <si>
    <t>For groups see Annex 7</t>
  </si>
  <si>
    <t>Navn på skoven dækket af certifikatet</t>
  </si>
  <si>
    <t>Se Annex 7</t>
  </si>
  <si>
    <t>1.3.2b</t>
  </si>
  <si>
    <t>Number of group members</t>
  </si>
  <si>
    <t>Applicable for groups only</t>
  </si>
  <si>
    <t>Antal gruppemedlemmer</t>
  </si>
  <si>
    <t>1.3.3</t>
  </si>
  <si>
    <t>Number of Forest Management Units (FMUs)</t>
  </si>
  <si>
    <t xml:space="preserve">FMU = Area covered by Forest Management Plan </t>
  </si>
  <si>
    <t>Antal skovenheder</t>
  </si>
  <si>
    <t>1.3.4</t>
  </si>
  <si>
    <t>Danmark</t>
  </si>
  <si>
    <t>1.3.5</t>
  </si>
  <si>
    <t>Region</t>
  </si>
  <si>
    <t>1.3.6</t>
  </si>
  <si>
    <t>Latitude</t>
  </si>
  <si>
    <t>Refer to A7</t>
  </si>
  <si>
    <t>x deg, x min E or W - Coordinates should refer to the center of the FMU.
For Groups/Multiple FMUs write: "refer to A7".</t>
  </si>
  <si>
    <t>Bredegrad</t>
  </si>
  <si>
    <t>Se A7</t>
  </si>
  <si>
    <t>1.3.7</t>
  </si>
  <si>
    <t>Longitude</t>
  </si>
  <si>
    <t>x deg, x min, N or S -  Coordinates should refer to the center of the FMU.
For Groups/Multiple FMUs write "refer to A7"</t>
  </si>
  <si>
    <t>Længdegrad</t>
  </si>
  <si>
    <t>1.3.8</t>
  </si>
  <si>
    <t>Hemisphere</t>
  </si>
  <si>
    <t>North</t>
  </si>
  <si>
    <t>North/ South</t>
  </si>
  <si>
    <t>Hemisfære</t>
  </si>
  <si>
    <t>Nordlige</t>
  </si>
  <si>
    <t>1.3.9</t>
  </si>
  <si>
    <t>Forest Zone or Biome</t>
  </si>
  <si>
    <t>Temperate</t>
  </si>
  <si>
    <t>Boreal/ Temperate/Subtropical/Tropical</t>
  </si>
  <si>
    <t>Skovzone eller -biome</t>
  </si>
  <si>
    <t>Tempereret</t>
  </si>
  <si>
    <t>1.3.10b</t>
  </si>
  <si>
    <t>PEFC Notification Fee:</t>
  </si>
  <si>
    <t>PEFC Danmark invoices the CH directly</t>
  </si>
  <si>
    <t>PEFC Danmark sender faktura direkte til CH</t>
  </si>
  <si>
    <t>Forest management</t>
  </si>
  <si>
    <t>Choose from:</t>
  </si>
  <si>
    <t>Skovforvaltningen</t>
  </si>
  <si>
    <t>1.4.1</t>
  </si>
  <si>
    <t>Type of enterprise</t>
  </si>
  <si>
    <t>Industrial/Non Industrial/Government/
Private/Communal/Group/Resource Manager</t>
  </si>
  <si>
    <t>Type foretagende</t>
  </si>
  <si>
    <t>Tenure management</t>
  </si>
  <si>
    <t>Private</t>
  </si>
  <si>
    <t xml:space="preserve">Public/State/Community/Private (please give total # ha for each type)
</t>
  </si>
  <si>
    <t>Forvaltning</t>
  </si>
  <si>
    <t>Privat</t>
  </si>
  <si>
    <t>N/A</t>
  </si>
  <si>
    <t>Indigenous/Concession/Low intensity/Small producer</t>
  </si>
  <si>
    <t>Church</t>
  </si>
  <si>
    <t>Ownership</t>
  </si>
  <si>
    <t xml:space="preserve">Public/State/Community/Private
</t>
  </si>
  <si>
    <t>Ejerskab</t>
  </si>
  <si>
    <t>Indigenous</t>
  </si>
  <si>
    <t>Outsourced processes or consultancy by third parties</t>
  </si>
  <si>
    <t>Contractors are used for forest operations at the group members</t>
  </si>
  <si>
    <t>Please provide details of any, eg. Management Planners, forest surveyors, contracting other than harvesting (see 1.4.12)</t>
  </si>
  <si>
    <t>Underleverancer ved tredjepart</t>
  </si>
  <si>
    <t xml:space="preserve">Entreprenører benyttes til skovoperationer. </t>
  </si>
  <si>
    <t>1.4.2</t>
  </si>
  <si>
    <t>Total area (hectares)</t>
  </si>
  <si>
    <t>Total areal (hektarer)</t>
  </si>
  <si>
    <t>1.4.3</t>
  </si>
  <si>
    <t>Forest Type</t>
  </si>
  <si>
    <t>Semi-Natural &amp; Mixed Plantation &amp; Natural Forest</t>
  </si>
  <si>
    <t>Natural/Plantation/Semi-Natural &amp; Mixed Plantation &amp; Natural Forest</t>
  </si>
  <si>
    <t>Skovtype</t>
  </si>
  <si>
    <t>1.4.4</t>
  </si>
  <si>
    <t>Forest Composition</t>
  </si>
  <si>
    <t>Broad-leaved/Coniferous</t>
  </si>
  <si>
    <t>Broad-leaved/Coniferous/Broad-leaved dominant/Coniferous dominant</t>
  </si>
  <si>
    <t>Skovkomposition</t>
  </si>
  <si>
    <t>Løvtræs/nåletræsdomineret</t>
  </si>
  <si>
    <t>List of High Nature Values</t>
  </si>
  <si>
    <t xml:space="preserve">The following HCV types are identified: a) Forest areas containing globally, regionally or nationally significant: concentrations of biodiversity values: Natura 2000 sites designated for Natura 2000 habitat types and species; b) Forest areas that are in or contain rare, threatened or endangered ecosystems: Key Habitats incl. valuable structured biotopes, redlist/indicator species, oak schrubberies, §3 areas of the nature protection law §28 areas of the Danish forest law; c) Forest areas critical to local communities’ traditional cultural identity: Cultural heritage sites; and d) Forest areas that provide basic services of nature in critical situations: areas of special importance for drinking water. These values are identified by the forest manager in cooperation with the group manager for each group member. The areas have been mapped/identified via public dataportals and are described in the group members adapted management measures and guidelines.
Further information is available in the report and checklists. </t>
  </si>
  <si>
    <r>
      <t xml:space="preserve">List these </t>
    </r>
    <r>
      <rPr>
        <i/>
        <sz val="9"/>
        <color indexed="10"/>
        <rFont val="Calibri"/>
        <family val="2"/>
        <scheme val="minor"/>
      </rPr>
      <t>(definition of HCV is not a PEFC requirement in all countries, so listing nature values is more precise)</t>
    </r>
  </si>
  <si>
    <t>Liste over høje naturværdier</t>
  </si>
  <si>
    <t xml:space="preserve">Skovområder, der er i eller indeholder sjældne, truede eller truede økosystemer: Nøglehabitater inkl. værdifulde strukturerede biotoper, rødliste-/indikatorarter, egekrabber, §3 områder i naturbeskyttelsesloven §28 områder i den danske skovlov; c) Skovområder, der er kritiske for lokalsamfunds traditionelle kulturelle identitet: Kulturarvssteder; og d) Skovområder, der leverer grundlæggende naturydelser i kritiske situationer: områder af særlig betydning for drikkevand. Disse værdier identificeres af skovforvalteren i samarbejde med gruppelederen for hvert gruppemedlem. Områderne er kortlagt/identificeret via offentlige dataportaler og er beskrevet i gruppemedlemmernes tilpassede forvaltningstiltag og retningslinjer.
Yderligere information findes i rapporten og tjeklister. </t>
  </si>
  <si>
    <t>1.4.6</t>
  </si>
  <si>
    <t>Plantation species category</t>
  </si>
  <si>
    <t>Not applicable/Indigenous/Exotic/
Mixed Indigenous and exotic</t>
  </si>
  <si>
    <t>Plantage artskategori</t>
  </si>
  <si>
    <t>1.4.7</t>
  </si>
  <si>
    <t>Principal Species</t>
  </si>
  <si>
    <t>See annex 3</t>
  </si>
  <si>
    <t>Tree species – list or see Annex 3</t>
  </si>
  <si>
    <t>Primære træarter</t>
  </si>
  <si>
    <t>Se annex 3</t>
  </si>
  <si>
    <t>1.4.8</t>
  </si>
  <si>
    <t>Annual allowable cut (cu.m.yr)</t>
  </si>
  <si>
    <t>121141 m3 (total for all group members)</t>
  </si>
  <si>
    <t>Årlig tilladte hugst (m3/år)</t>
  </si>
  <si>
    <t>121141 m3 (total for alle gruppemedlemmer)</t>
  </si>
  <si>
    <t>Actual Annual Cut (cu.m.yr)</t>
  </si>
  <si>
    <t>76335 m3 (Total for all group members)</t>
  </si>
  <si>
    <t>Faktiske årlig produktion (m3/år)</t>
  </si>
  <si>
    <t>76335 m3 (total for alle gruppemedlemmer)</t>
  </si>
  <si>
    <t>1.4.9</t>
  </si>
  <si>
    <t>Product categories</t>
  </si>
  <si>
    <t>See tab A12a</t>
  </si>
  <si>
    <t>Round wood / Treated roundwood / Firewood / Sawn timber/ Charcoal / Non timber products – specify / Other - specify</t>
  </si>
  <si>
    <t>Produktkategorier</t>
  </si>
  <si>
    <t>Se tab A12a</t>
  </si>
  <si>
    <t>1.4.10</t>
  </si>
  <si>
    <t xml:space="preserve">Point of sale </t>
  </si>
  <si>
    <t>Roadside</t>
  </si>
  <si>
    <t xml:space="preserve">Standing / Roadside / Delivered </t>
  </si>
  <si>
    <t>Salgssted</t>
  </si>
  <si>
    <t>Ved skovvej</t>
  </si>
  <si>
    <t>1.4.11</t>
  </si>
  <si>
    <t>Number of workers – Employees</t>
  </si>
  <si>
    <t>m: No info available
f: No info available</t>
  </si>
  <si>
    <t>Number male/female</t>
  </si>
  <si>
    <t>Antal medarbejdere</t>
  </si>
  <si>
    <t>M: ingen info tilgængelig
K: Ingen info tilgængelig</t>
  </si>
  <si>
    <t>Total:</t>
  </si>
  <si>
    <t>1.4.12</t>
  </si>
  <si>
    <t>Contractors/Community/other workers</t>
  </si>
  <si>
    <t>Antal entreprenører/andre</t>
  </si>
  <si>
    <t>1.4.13</t>
  </si>
  <si>
    <t>Pilot Project</t>
  </si>
  <si>
    <t>Drop down list Y/N</t>
  </si>
  <si>
    <t>Pilotprojekt</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</si>
  <si>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</si>
  <si>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</si>
  <si>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</si>
  <si>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</si>
  <si>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</si>
  <si>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</si>
  <si>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</si>
  <si>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</si>
  <si>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</si>
  <si>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</si>
  <si>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</si>
  <si>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</si>
  <si>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</si>
  <si>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</si>
  <si>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</si>
  <si>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</si>
  <si>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</si>
  <si>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</si>
  <si>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</si>
  <si>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</si>
  <si>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</si>
  <si>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</si>
  <si>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</si>
  <si>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</si>
  <si>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</si>
  <si>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</si>
  <si>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</si>
  <si>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</si>
  <si>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</si>
  <si>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</si>
  <si>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</si>
  <si>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2022.1</t>
  </si>
  <si>
    <t>minor</t>
  </si>
  <si>
    <t>It has been established during the audit that the properties visited are thinning in general
leaving 3 tall stumps or 3 lying trees per ha in middle-aged and older
stands.
For one group member, it appeared that in a single case there was not
have been left the required number of trees in connection with a thorough felling of
middle-aged oak. Since this deviation has only been observed in one group member (and
as an isolated case), while the requirement was met with the other visitors
group members, the deviation is raised as a minor deviation.</t>
  </si>
  <si>
    <t>PEFC DK 001-3
2.3
new STD
PEFC DK 001-4
3.3.1</t>
  </si>
  <si>
    <t>The company must implement corrective actions for
to demonstrate compliance with the requirement(s) stated
over here.
NB: Effective corrective actions focus on both
handling the specific occurrence described above and
the cause of the deviation in order to prevent the deviation from repeating
themselves.</t>
  </si>
  <si>
    <t>Field inspection and assessment of harvest records confirm that minimum 5 trees/ha are left after harvest on site.</t>
  </si>
  <si>
    <t>closed</t>
  </si>
  <si>
    <t>03.10.2023</t>
  </si>
  <si>
    <t>2022.2</t>
  </si>
  <si>
    <t>obs</t>
  </si>
  <si>
    <t>Approved pesticides (Glyphosate) are used for
culture preparation, where it is experiential
necessary to ensure cultural establishment. There can be done
control of weevils in newly planted conifers. There
herbicides are occasionally used to control
bear's claw or other invasive species.
Individual group members expect periodic increases
consumption that pesticides (in volume, and not in intensity) as
as a result of increasing conversions (harvesting and
age class cause). Some group members have
also after having almost eliminated the consumption of pesticides
connection with cultural establishment and maintenance, the mat
find that it has not been sensible in all cases
as far as the success of the establishment is concerned, why
occasionally increased consumption of especially herbicides may occur
on speaking in the future</t>
  </si>
  <si>
    <t>PEFC DK 001-3
1.8
new STD
PEFC DK 001-4
1.8</t>
  </si>
  <si>
    <t>Group members and group management should be
aware of a periodic / one-off increase in
the use of pesticides can be justified and at the same time safe
that consumption is generally minimized.</t>
  </si>
  <si>
    <t xml:space="preserve">Review of records of use of pesticides for the visited group members compared to forestry records and pesticide plan. Visited group members showed to consider minimizing the use of pesticides to the extent possible. </t>
  </si>
  <si>
    <t>CARs from S1</t>
  </si>
  <si>
    <t>2023.1</t>
  </si>
  <si>
    <t>At  field audit on harvested and herbicide treated area, one of the group members (Næsby-Bavelse) explained, that they had used the herbicide glyphomax 480 SL, and they used mist-sprayer to apply the herbicide. Using a mist sprayer for application, does not comply with the manufacturer's application instructions.
https://middeldatabasenpdf.dlbr.dk/etikette/Glyphosat_480_SL_756-8_Godkendt_Etikette_20230731.pdf</t>
  </si>
  <si>
    <t>PEFC DK 001-4,
4.7</t>
  </si>
  <si>
    <t xml:space="preserve">The Group Manager shall make sure that the group members use pesticides in compliance with the instructions provided by the manufacturer and that they apply the pesticides with use of the correct equipment and after appropriate training.  </t>
  </si>
  <si>
    <t>Gruppelederen skal sikre at gruppemedlemmerne bruger pesticider i henhold til producentens instruktioner, samt skal anvende pesticiderne med brug af korrekt udstyr og efter gennemført træning.</t>
  </si>
  <si>
    <t xml:space="preserve">The group member explained they only had a mist-sprayer available. </t>
  </si>
  <si>
    <t xml:space="preserve">The group member is going to buy or rent the right type of sprayer. </t>
  </si>
  <si>
    <t>Within 1 year, to be checked at next annual surveillance</t>
  </si>
  <si>
    <t>The group manager provided pesticide/herbicide records for Næsby-Bavelse as evidence that the RoundUp type used in 2023 was Glyphosate 360L and not Glyphosate 480L. 
Review of manufacturers instructions at https://middeldatabasen showed that Glyphosate 360L herbicide could be applicated using mist-sprayer. Based on this minor CAR 2023.1 is Closed</t>
  </si>
  <si>
    <t>Closed</t>
  </si>
  <si>
    <t>28.09.2024</t>
  </si>
  <si>
    <t>2023.2</t>
  </si>
  <si>
    <t>During the audit, it was discussed with two group members, to what extent shallow soil scarification could be accepted and how to assess whether it was more than 70% of the total area of the stand or not.  Also crushing of tree stumps was up for discussion. Policies and procedures (best practice) was not clear for the group members.</t>
  </si>
  <si>
    <t>PEFC DK 001-4,
5.0</t>
  </si>
  <si>
    <t xml:space="preserve">The Group Manager should make sure that the groups management system describe: … Practices, procedures, methods to implement, achieve, review, maintain and improve described policies and criteria  </t>
  </si>
  <si>
    <t xml:space="preserve">Gruppelederen bør sikre at ledelsessystemet beskriver: ... praktiske procedure, metoder og ressourcer til at udvikle, implementere, opnå, vedligeholde og forbedre de beskrevne procedure og kriterier.  </t>
  </si>
  <si>
    <t xml:space="preserve">The group or group member procedures does not defined best practice procedures or guidelines for use of shallow soil scarification and crushing. </t>
  </si>
  <si>
    <t xml:space="preserve">The group manager is going to add best practice guidelines/procedures to group member documents. </t>
  </si>
  <si>
    <t xml:space="preserve">S2 2024: The topic about soil scarification and crucshing was discussed and observed at all sampled group members. No use of inappropriate soil scarification, but some discrepancies in how the standard requirements should be understood. So it was agreed that PEFC Denmark should be asked for clarification. The group manager has not prepared written guidelines, but has instead informed group members at the annual training day. 
The Obs is therefor closed. </t>
  </si>
  <si>
    <t>CARs from S2</t>
  </si>
  <si>
    <t>2024.1</t>
  </si>
  <si>
    <t>The visited group members could not provide updated lists of contractors providing forest operation services in the group members forests at the time of audit.
Minor CAR 2024</t>
  </si>
  <si>
    <t>4.12.2</t>
  </si>
  <si>
    <t>The group member shall maintain  an updated list or database of all contractors working in the forest</t>
  </si>
  <si>
    <t>Gruppemedlemmer skal vedligeholde liste over entreprenører, som arbejder i skoven.  (Allindemagle, Svenstrup, Kragerup)</t>
  </si>
  <si>
    <t>The group members were not aware of the requirement.</t>
  </si>
  <si>
    <t>The group members will prepare a list of contractors</t>
  </si>
  <si>
    <t>2024.2</t>
  </si>
  <si>
    <t xml:space="preserve">The group management has no written procedure for handling complaints and conflicts in group management. </t>
  </si>
  <si>
    <t>5.3.15</t>
  </si>
  <si>
    <t>The group management shall establish procedures and mechanisms for resolving complaints and disputes to group management and sustainable forest management operations</t>
  </si>
  <si>
    <t>Gruppen skal udarbejde skreven procedure for håndtering af klager og tvister relatereret til ledelse af gruppen og relateret til skovdriftsaktiviteter</t>
  </si>
  <si>
    <t>The group manager was not aware of the requirement.</t>
  </si>
  <si>
    <t xml:space="preserve">The group manager will prepare written procedure for handling complaint and disputes and inform group members. </t>
  </si>
  <si>
    <t>CARs from S3</t>
  </si>
  <si>
    <t>CARs from S4</t>
  </si>
  <si>
    <t xml:space="preserve">THE CERTIFICATION ASSESSMENT PROCESS </t>
  </si>
  <si>
    <t>Certificeringsprocessen (dansk)</t>
  </si>
  <si>
    <t>Assessment dates</t>
  </si>
  <si>
    <t>Dato for evaluering</t>
  </si>
  <si>
    <t>Pre-assessment dates</t>
  </si>
  <si>
    <t>For-evaluering</t>
  </si>
  <si>
    <t>Forrige CB</t>
  </si>
  <si>
    <t>Main Assessment dates</t>
  </si>
  <si>
    <t>Re-certificeringsdato</t>
  </si>
  <si>
    <t>Previous CB - No info available</t>
  </si>
  <si>
    <t>Forrige CB - Ingen informationer tilgængelige</t>
  </si>
  <si>
    <t>Itinerary</t>
  </si>
  <si>
    <t>Plan</t>
  </si>
  <si>
    <t>Estimate of person days to implement assessment</t>
  </si>
  <si>
    <t>Estimerede antal persondage anvendt til at gennemføre auditten</t>
  </si>
  <si>
    <t>3.1a</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</si>
  <si>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</si>
  <si>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</si>
  <si>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t>3.1b</t>
  </si>
  <si>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</si>
  <si>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</si>
  <si>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r>
      <t xml:space="preserve">Assessment team </t>
    </r>
    <r>
      <rPr>
        <sz val="10"/>
        <rFont val="Calibri"/>
        <family val="2"/>
        <scheme val="minor"/>
      </rPr>
      <t>- See also A15 Checklist for Opening and Closing Meeting</t>
    </r>
  </si>
  <si>
    <t>Auditteamet</t>
  </si>
  <si>
    <t>The assessment team consisted of: (give names and organisation)</t>
  </si>
  <si>
    <t xml:space="preserve">Auditteamet bestod af: </t>
  </si>
  <si>
    <t>Team members’ c.v.’s are held on file at the SA office.</t>
  </si>
  <si>
    <t>Teammedlemmernes CVs findes tilgængelige på SA Certs kontor.</t>
  </si>
  <si>
    <t>3.2.1</t>
  </si>
  <si>
    <t>Report author</t>
  </si>
  <si>
    <t>Rapportskrivning</t>
  </si>
  <si>
    <t>Report Peer review</t>
  </si>
  <si>
    <t>Rapport Peer review</t>
  </si>
  <si>
    <t>Not relevant</t>
  </si>
  <si>
    <t>Ikke relevant, dette er en re-certificering</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</si>
  <si>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</si>
  <si>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</si>
  <si>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</si>
  <si>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</si>
  <si>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</si>
  <si>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Auditten involverede gennemgang af relevante gruppe- og forvaltningsdokumentation og registreringer, feltbesøg, diskussion med skovforvaltere og arbejdere og udfyldelse af gruppe og skovforvaltningstjeklister. Antallet af gruppemedlemmer som blev besøgt, var baseret på stikprøveberegningen givet i bilag 8. Besøgte lokaliteter blev udvalgt til at inkludere områder med fornyligt gennemførte eller igangværende skovoperationer, områder med offentlig adgang, områder med bevaringsværdi og gruppemedlemmer ikke tidligere besøgt af Soil Association Certification.</t>
  </si>
  <si>
    <t>Justification for selection of items and places inspected</t>
  </si>
  <si>
    <t>Liste over udvalgte objekter og sites besøg under auditten</t>
  </si>
  <si>
    <t>Audit Objectives, Criteria and Standards used (inc version and date approved)</t>
  </si>
  <si>
    <t>Audittens formål, kriterier og standarder anvendt (inkl. version og dato for godkendelse)</t>
  </si>
  <si>
    <t>3.7.1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</si>
  <si>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</si>
  <si>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3.7.2</t>
  </si>
  <si>
    <t>The Audit Criteria are contained in the relevant PEFC Scheme and normative documents, and are effectively reprodcued through the checklists and other elements of this Report Template and Soil Association Certification's Management system.</t>
  </si>
  <si>
    <t>Auditkriterier er taget fra den relevante nationale PEFC ordning og normative dokumenter, og effektivt omdannet til tjeklister og andre elementer i denne rapport</t>
  </si>
  <si>
    <t>The forest management was evaluated against the PEFC-endorsed national standard for Denmark: PEFC DK 001-3 Forest Management Standard. A copy of the standard is available at www.pefc.org</t>
  </si>
  <si>
    <t>PEFC DK 001-3 skovstandarden for Danmark</t>
  </si>
  <si>
    <t xml:space="preserve">The group system was evaluated against the PEFC DK 003-4 Requirements for group certification. </t>
  </si>
  <si>
    <t>PEFC DK 003-4 Krav til gruppecertificering i Danmark</t>
  </si>
  <si>
    <t>The forest management was evaluated against the PEFC-endorsed national standard for X country, entitled Y. A copy of the standard is available at www.pefc.org</t>
  </si>
  <si>
    <t>Or for Sweden</t>
  </si>
  <si>
    <t xml:space="preserve">The forest contractor / wood procurement organisation was evaluated against the PEFC-endorsed national standard for Sweden, entitled Z [name, no. Date]. A copy of the standard is available at www.pefc.org. </t>
  </si>
  <si>
    <t>AND for groups</t>
  </si>
  <si>
    <t xml:space="preserve">The group system was evaluated against the  Group Certification Standard and Checklist / the PEFC-endorsed national group standard for X country, entitled Z. </t>
  </si>
  <si>
    <t xml:space="preserve">AND </t>
  </si>
  <si>
    <t>The ISO 14001 Standard</t>
  </si>
  <si>
    <t>Adaptations/Modifications to standard</t>
  </si>
  <si>
    <t>Tilpasninger/Modifikationer til standarderna</t>
  </si>
  <si>
    <t>None/edit as appropriate</t>
  </si>
  <si>
    <t>Ingen/som relevant</t>
  </si>
  <si>
    <t xml:space="preserve">Stakeholder consultation process </t>
  </si>
  <si>
    <t>Interessentkonsultation</t>
  </si>
  <si>
    <t>3.8.1</t>
  </si>
  <si>
    <t>Summary of stakeholder process</t>
  </si>
  <si>
    <t>Resume af interessentkonsultationsprocessen</t>
  </si>
  <si>
    <t>x consultees were contacted</t>
  </si>
  <si>
    <t>x interessenter kontaktet</t>
  </si>
  <si>
    <t>x responses were received</t>
  </si>
  <si>
    <t>x svar modtaget</t>
  </si>
  <si>
    <t>Consultation was carried out on day/month/200x</t>
  </si>
  <si>
    <t>Konsultationen blev gennemført xx/xx/20xx</t>
  </si>
  <si>
    <t>x visits/interviews were held by phone/ in person during audit..</t>
  </si>
  <si>
    <t>x besøg/x interviews blev afholdt in persona under auditten.</t>
  </si>
  <si>
    <t>See A2 for summary of issues raised by stakeholders and SA response</t>
  </si>
  <si>
    <t>Se A2 for resumë af emner rejst af interessenter og SA Certs svar.</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</si>
  <si>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</si>
  <si>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</si>
  <si>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</si>
  <si>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</si>
  <si>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</si>
  <si>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</si>
  <si>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t>Observationer</t>
  </si>
  <si>
    <r>
      <t xml:space="preserve">Each non-compliance with the forestry standard </t>
    </r>
    <r>
      <rPr>
        <sz val="10"/>
        <color indexed="10"/>
        <rFont val="Calibri"/>
        <family val="2"/>
        <scheme val="minor"/>
      </rPr>
      <t xml:space="preserve">and group standard </t>
    </r>
    <r>
      <rPr>
        <sz val="10"/>
        <rFont val="Calibri"/>
        <family val="2"/>
        <scheme val="minor"/>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</si>
  <si>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</si>
  <si>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Kritiske forhold</t>
  </si>
  <si>
    <t>Where an issue was difficult to assess or contradictory evidence was identified this is discussed in the section below and the conclusions drawn given.</t>
  </si>
  <si>
    <t>Hvor et forhold var vanskeligt at evaluere eller hvor modstridende oplysninger blev identificeret, diskuteres dette i sektionen nedenfor og  dragede konklusioner gives.</t>
  </si>
  <si>
    <t>Ref</t>
  </si>
  <si>
    <t>Issue</t>
  </si>
  <si>
    <t>Forhold</t>
  </si>
  <si>
    <t>Ingen</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</si>
  <si>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</si>
  <si>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</si>
  <si>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</si>
  <si>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en stikprøveproces for tilgængelig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</si>
  <si>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</si>
  <si>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inspektioner.</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</si>
  <si>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</si>
  <si>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</si>
  <si>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THE FOREST</t>
  </si>
  <si>
    <t>SKOVEN</t>
  </si>
  <si>
    <r>
      <t>SUMMARY OF FOREST MANAGEMENT</t>
    </r>
    <r>
      <rPr>
        <b/>
        <i/>
        <sz val="10"/>
        <rFont val="Cambria"/>
        <family val="1"/>
      </rPr>
      <t xml:space="preserve"> (this is a specific requirement for Denmark for single-sites, but could be useful for all).</t>
    </r>
  </si>
  <si>
    <t>RESUMÈ AF SKOVFORVALTNINGEN</t>
  </si>
  <si>
    <t>5.3.1</t>
  </si>
  <si>
    <t>Description of Management System</t>
  </si>
  <si>
    <t>Beskrivelse af forvaltningssystem</t>
  </si>
  <si>
    <t xml:space="preserve">Documented system and centralised procedures are written in the group procedures manual and in a forest handbook for each group member. Each group member has defined the management objectives in a standard document. Each group member has a GIS based forest management plan, which is regularly updated and which is used for planning the annual operations. Next to the technical forest management plan, the group members also have a "green" forest management plan, which include objectives, forest data and details on nature and biological values. </t>
  </si>
  <si>
    <t>Dokumenteret system og centrale politikker og procedurer er skrevet ned i gruppens procedure håndbog og i en skovhåndbog for hvert gruppemedlem.</t>
  </si>
  <si>
    <t xml:space="preserve">Description of resources available: The group manager and group members are using contractors or have own technical equipment and machinery. The human resources available are documented at the group manager level including training and educational records. </t>
  </si>
  <si>
    <t xml:space="preserve">Beskrivelse af ressourcer tilrådighed: Gruppelederen og gruppemedlemmerne bruger egne ansatte og entreprenører, som har eget udstyr og maskiner. Personale ressourcerne tilrådighed er dokumenteret på gruppeleder- og gruppemedlemsniveau inklusiv trænings- og uddannelsesdokumentation. </t>
  </si>
  <si>
    <t>5.3.2</t>
  </si>
  <si>
    <t>Management objectives</t>
  </si>
  <si>
    <t>Målsætninger for forvaltningen</t>
  </si>
  <si>
    <t>The management objectives are to practise close-to-nature forestry, where nature, recreation and economy to the extent possible are favoured. The purpose is to gradually convert to close-to-nature forestry, where flora and fauna is protected and maintained, and where cultural heritage and recreational values are maintained and promoted.</t>
  </si>
  <si>
    <t>Forvaltningsmålene er at praktisere bæredygtig skovdrift, hvor den økonomiske drift, herlighedsværdien, tømmerkvaliteten og skovens robusthed er i højsæde, samtidigt med at natur, biodiversitet og sociale forhold tilgodeses.</t>
  </si>
  <si>
    <t>For each group member, the management objectives are defined in the objectives document and in the group members "green management plan".</t>
  </si>
  <si>
    <t>For hvert gruppemedlem, er forvaltningsformålene defineret i formålsdokument og i gruppemedlemmets grønne driftsplan.</t>
  </si>
  <si>
    <r>
      <t xml:space="preserve">SUMMARY OF ORANISATIONAL STRUCTURE AND MANAGEMENT </t>
    </r>
    <r>
      <rPr>
        <b/>
        <i/>
        <sz val="10"/>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</si>
  <si>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</si>
  <si>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</si>
  <si>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</si>
  <si>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</si>
  <si>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documented system / Centralised policies and procedures</t>
  </si>
  <si>
    <t xml:space="preserve">Description of resources available: technical (ie. equipment) and human (ie no. of people /relevant training/access to expert advice)  </t>
  </si>
  <si>
    <t>5.5</t>
  </si>
  <si>
    <r>
      <t xml:space="preserve">SUMMARY OF ISO 14001 BASED SYSTEM </t>
    </r>
    <r>
      <rPr>
        <b/>
        <i/>
        <sz val="10"/>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</si>
  <si>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</si>
  <si>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</si>
  <si>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</si>
  <si>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Første årlige audit</t>
  </si>
  <si>
    <t>Surveillance Assessment dates</t>
  </si>
  <si>
    <t>Auditdatoer</t>
  </si>
  <si>
    <t>18.-19.09.2023</t>
  </si>
  <si>
    <t>Auditplan</t>
  </si>
  <si>
    <t>18.09.2023 Opening meeting: Group Manager, auditor and auditor trainee</t>
  </si>
  <si>
    <t>18.09.2023: Åbningsmøde</t>
  </si>
  <si>
    <t>18.09.2023 Audit: Review of documentation &amp; Group systems, staff interviews</t>
  </si>
  <si>
    <t>18.09.2023: Gennemgang af dokumentation, gruppesystem og interview af medarbejdere.</t>
  </si>
  <si>
    <t>18.09.2023 Site visit Nyrup Skov</t>
  </si>
  <si>
    <t>18.09.2023: Feltbesøg Nyrup skov</t>
  </si>
  <si>
    <t>19.09.2023 Site visit Alindemagle</t>
  </si>
  <si>
    <t>19.09.2023: Feltbesøg Allindemagle</t>
  </si>
  <si>
    <t>19.09.2023 Site visit Næsbyholm-Bavelse</t>
  </si>
  <si>
    <t>19.09.2023: Feltbesøg Næsbyholm-Bavelse</t>
  </si>
  <si>
    <t>18.09-19.09 Document review: Group members and group manager</t>
  </si>
  <si>
    <t>18.09-19.09: Dokumentgennemgang</t>
  </si>
  <si>
    <t>19.09.2023 Closing meeting; Group Manager, auditor and auditor trainee</t>
  </si>
  <si>
    <t>19.09.2023: Afslutningsmøde</t>
  </si>
  <si>
    <t>6.1a</t>
  </si>
  <si>
    <t xml:space="preserve">Any deviation from the audit plan and their reasons? </t>
  </si>
  <si>
    <t>Afvigelser fra auditplanen og årsag?:</t>
  </si>
  <si>
    <t>HCV's present</t>
  </si>
  <si>
    <t>HCV tilstede</t>
  </si>
  <si>
    <t xml:space="preserve">6.1b </t>
  </si>
  <si>
    <r>
      <t>Any significant issues impacting on the audit programme</t>
    </r>
    <r>
      <rPr>
        <sz val="11"/>
        <rFont val="Cambria"/>
        <family val="1"/>
      </rPr>
      <t>:</t>
    </r>
  </si>
  <si>
    <r>
      <t>Væsentlige temaer, som har påvirket auditprogrammet?</t>
    </r>
    <r>
      <rPr>
        <sz val="11"/>
        <rFont val="Cambria"/>
        <family val="1"/>
      </rPr>
      <t>:</t>
    </r>
  </si>
  <si>
    <t>Group certificate</t>
  </si>
  <si>
    <t>Gruppecertifikat</t>
  </si>
  <si>
    <t>Estimate of person days to complete surveillance assessment</t>
  </si>
  <si>
    <t>Estimerede antal persondage brugt til at gennemføre inspektionen</t>
  </si>
  <si>
    <t xml:space="preserve">6 person days including time spent on preparatory work, actual audit days, consultation and report writing (excluding travel to the region). The many audit day are caused by presence of both auditor and auditor trainee during the full audit. </t>
  </si>
  <si>
    <t xml:space="preserve">6 arbejdsdage inkl forberedelse, løbende kommunikation, felt inspektion, kontorbesøg, gennemgang af documentation, transport, interessentkonsultation og afrapportering. De mange dage skyldes at både auditor og auditor under oplæring har deltaget. </t>
  </si>
  <si>
    <t>Surveillance Assessment team</t>
  </si>
  <si>
    <t>The assessment team consisted of:</t>
  </si>
  <si>
    <t>1) Anja Skriver Brogaard: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She is currently being trained as ISCC auditor.</t>
  </si>
  <si>
    <t>1)  Anja Skriver Brogaard: Auditor hos WSP Danmark. M. Sc. Skovindustriel Økonomi  fra Norges Biovidenskabelige Universitet (NMBU). Mere end 15 års erhvervserfaring som teknisk ekspert, auditor og rådgiver inden for skovbrug og træindustri med fokus på lovlighed og EUTR, CE-mærkning, SBP-certificering, FSC/PEFC FM og COC certificering. Anja har siden 2011 gennemført flere evalueringer af skovforvaltninger og leverandørkæder i forhold til gældende standarder i Danmark, Norge, Chile, USA and Rusland. Anja er i øjeblikket under uddannelse som ISCC-revisor.</t>
  </si>
  <si>
    <t xml:space="preserve">2 ) Michael Byskov Koldsø: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 He is currently being trained as ISCC auditor and as FM auditor for auditing in Denmark.   </t>
  </si>
  <si>
    <t>2) Michael Byskov Koldsø: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 Michael er i øjeblikket under uddannelse som ISCC-revisor.</t>
  </si>
  <si>
    <t>Team members’ c.v.’s are held on file.</t>
  </si>
  <si>
    <t>Teammedlemmers CV'er er tilgængelig på forespørgsel.</t>
  </si>
  <si>
    <t>6.3.1</t>
  </si>
  <si>
    <t>Rapportforfatter</t>
  </si>
  <si>
    <t>Anja S. Brogaard and Michael Koldsø</t>
  </si>
  <si>
    <t>Audit Objectives, Audit Criteria and Assessment process</t>
  </si>
  <si>
    <t>Auditprocessen</t>
  </si>
  <si>
    <t>6.4.1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</si>
  <si>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</si>
  <si>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6.4.2</t>
  </si>
  <si>
    <t>Criteria assessed at audit</t>
  </si>
  <si>
    <t>Kriteria evalueret som en del af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</si>
  <si>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  where there is a high risk of non-compliance to a new standard. AND any significant changes to a standard.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</si>
  <si>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</si>
  <si>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FM std criteria were assessed: 1, 5 and 4.7.
The following Grp std. Criteria were assessed: all.</t>
  </si>
  <si>
    <t>Følgende skovstandard kriterier blev evalueret: 1, 5 og 4.7.
Følgende gruppestandard kriterier blev evalueret: alle.</t>
  </si>
  <si>
    <t>6.4.3</t>
  </si>
  <si>
    <t>Assessment Process</t>
  </si>
  <si>
    <t>Revisionsprocess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</si>
  <si>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</si>
  <si>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</si>
  <si>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Stakeholder consultation</t>
  </si>
  <si>
    <t>Review of corrective actions</t>
  </si>
  <si>
    <t xml:space="preserve">Action taken in relation to previously issued conditions is reviewed given in Section 2 of this report. </t>
  </si>
  <si>
    <t>Handlinger/tiltag gennemført i forhold til tidligere udstedte krav om korrigerende handlinger er gennemgået og gengivet i section 2 af denne rapport.</t>
  </si>
  <si>
    <t>Optegnelse af udvalte lokaliteter og steder besøgt</t>
  </si>
  <si>
    <t xml:space="preserve">Main sites visited in each FMU </t>
  </si>
  <si>
    <t>Steder besøgt hos hver skovejendom / gruppemedlem</t>
  </si>
  <si>
    <t xml:space="preserve">Site 1: Site visit: Many parts of the forest were visited, with specific visits to various compartments with §3 protected areas, biodiversity areas, production forest with 5 trees retained, high stumps and dead wood retained, production forest with natural regeneration and with replanting after harvest, tracks and road system,  and talk about shallow soil scarification of new planting sites. </t>
  </si>
  <si>
    <t>Skovejendom 1: Feltbesøg: Mange dele af skoven blev besøgt, med konkrete besøg i forskellige områder med §3-beskyttede områder, biodiversitetsområder, produktionsskov med 5 biodiversitets træer, højstubbe og dødt ved, produktionsskov med naturlig foryngelse og med genplantning efter høst, spor og vejanlæg, parkeringsplads og snak om jorbearbeidning oprettelse af nye plantefelter.</t>
  </si>
  <si>
    <t xml:space="preserve">Site 2: Site visit: Many parts of the forest were visited, with specific visits to various compartments with commercially untouched forest, §3 protected areas, biodiversity areas, close-to-natur foret management, biodiversity trees, stumps and dead wood retained, Selective harvest with natural regeneration, tracks and road system.  </t>
  </si>
  <si>
    <t>Skovejendom 2:  Feltbesøg: Mange dele af skoven blev besøgt, med specifikke besøg i forskellige lokaliteter i skov med fokus på biodiversitet, §3-beskyttede områder, biodiversitetsområder, naturnær skovforvaltning, biodiversitetstræer, stubbe og dødt ved, Selektiv hugst med naturlig regenerering, rekreative spor.</t>
  </si>
  <si>
    <t xml:space="preserve">Site 3: Site visit: Many parts of the forest were visited, with specific visits to various compartments with commercially untouched forest, §3 protected areas, biodiversity areas, production forest with 5 trees retained, high stumps and dead wood retained, production forest with replanting after harvest, harvest tracks, recreational tracks, information signs and cultural heritage elements and use of pesticides.  </t>
  </si>
  <si>
    <t>Skovejendom 3: Mange dele af skoven blev besøgt, med konkrete besøg i forskellige lokaliteter med urørt skov, §3 fredede områder, biodiversitetsområder, produktionsskov med 5 bevarede træer, bibeholdt højstubbe og dødt ved, produktionsskov med genplantning efter høst, køresporspor , rekreative spor, informationsskilte og kulturarvselementer og brug af pesticider.</t>
  </si>
  <si>
    <t>6.8.</t>
  </si>
  <si>
    <t>Confirmation of scope</t>
  </si>
  <si>
    <t>Bekræftelse af certifikatets dækning</t>
  </si>
  <si>
    <t>The assessment team reviewed the current scope of the certificate in terms of certified forest area and products being produced. There was no change since the previous evaluation.</t>
  </si>
  <si>
    <t xml:space="preserve">Auditorteamet gennemgik den nuværende dækning af certifikatet i forhold til PEFC certificeret skovareal og produkter. </t>
  </si>
  <si>
    <t>Changes to management situation</t>
  </si>
  <si>
    <t>Ændringer til forvaltningssituationen.</t>
  </si>
  <si>
    <t>The assessment team reviewed the management situation. No material changes to the management situation were noted.</t>
  </si>
  <si>
    <t>Auditorteamet gennemgik forvaltningssituationen. Ingen grundlæggende ændringer til forvaltningssituationen.</t>
  </si>
  <si>
    <t>6.10.</t>
  </si>
  <si>
    <t>Results of surveillance assessment</t>
  </si>
  <si>
    <t>Resultaterne af den årlige audit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</si>
  <si>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</si>
  <si>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Resultaterne af den årlige audit er registreret i standarden og tjeklisten Bilag 1, og eventuelle identificerede manglende overensstemmelser er angivet i afsnit 2 i denne rapport. Se også problemer, der opstår nedenfor.
Bemærk, at denne revision er baseret på en stikprøveproces af de tilgængelige oplysninger.</t>
  </si>
  <si>
    <r>
      <rPr>
        <b/>
        <sz val="11"/>
        <color indexed="10"/>
        <rFont val="Cambria"/>
        <family val="1"/>
      </rPr>
      <t>Review of complaints or</t>
    </r>
    <r>
      <rPr>
        <b/>
        <sz val="11"/>
        <rFont val="Cambria"/>
        <family val="1"/>
      </rPr>
      <t xml:space="preserve"> Issues arising</t>
    </r>
  </si>
  <si>
    <t>Gennemgang af klager eller opståede problemer</t>
  </si>
  <si>
    <t>Where an issue was difficult to assess or contradictory evidence was identified this is discussed in the section below as an Issue and the conclusions drawn given.</t>
  </si>
  <si>
    <t>Hvor et problem var vanskeligt at vurdere, eller der blev identificeret modstridende beviser, diskuteres dette i afsnittet nedenfor som et problem, og de dragede konklusioner er givet.</t>
  </si>
  <si>
    <t xml:space="preserve">Emne: </t>
  </si>
  <si>
    <t>ingen.</t>
  </si>
  <si>
    <t>7.0</t>
  </si>
  <si>
    <t>SECOND SURVEILLANCE</t>
  </si>
  <si>
    <t>Anden årlige audit</t>
  </si>
  <si>
    <t>7.1</t>
  </si>
  <si>
    <t>28.-29.08 2024</t>
  </si>
  <si>
    <t xml:space="preserve">28.08.2024 Opening meeting - Group manager and auditor </t>
  </si>
  <si>
    <t>28.08.2024: Åbningsmøde, Gruppeleder og auditor</t>
  </si>
  <si>
    <t>28.08.2024 Audit: Review of documentation &amp; Group systems, staff interviews</t>
  </si>
  <si>
    <t>28.08.2024: Gennemgang af dokumentation, gruppesystem og interview af medarbejdere.</t>
  </si>
  <si>
    <t>28.08.2024 Site visit Kragerup Gods</t>
  </si>
  <si>
    <t>28.08.2024: Feltbesøg Nyrup skov</t>
  </si>
  <si>
    <t>29.08.2024 Site visit Svenstrup</t>
  </si>
  <si>
    <t>29.08.2024: Feltbesøg Allindemagle</t>
  </si>
  <si>
    <t>29.08.2024 Site visit Allindemagle</t>
  </si>
  <si>
    <t>29.08.2024: Feltbesøg Næsbyholm-Bavelse</t>
  </si>
  <si>
    <t>29.08.2024 Closing meeting; Group Manager and auditor</t>
  </si>
  <si>
    <t>29.08.2024: Dokumentgennemgang</t>
  </si>
  <si>
    <t>29.08.2024: Afslutningsmøde, Gruppeleder og auditor</t>
  </si>
  <si>
    <t>7.1a</t>
  </si>
  <si>
    <t>Any deviation from the audit plan and their reasons? Y/N If Y describe issues below):</t>
  </si>
  <si>
    <t>Afvigelser fra auditplanen og begrundelse herfor: Ja/Nej (hvis Ja, forklar)</t>
  </si>
  <si>
    <t>No, no deviation</t>
  </si>
  <si>
    <t xml:space="preserve">Nej - ingen afvigelser til auditplanen </t>
  </si>
  <si>
    <t xml:space="preserve">7.1b </t>
  </si>
  <si>
    <t>Any significant issues impacting on the audit programme Y/N (If Y describe issues below):</t>
  </si>
  <si>
    <t>Væsentlige forhold som påvirker auditprogrammet: Ja/Nej (hvis Ja, forklar)</t>
  </si>
  <si>
    <t>No, No significant issues</t>
  </si>
  <si>
    <t>Nej, ingen værsentlige forhold.</t>
  </si>
  <si>
    <t>7.2</t>
  </si>
  <si>
    <t>Estimat over antal persondage anvendt til at gennemføre auditten</t>
  </si>
  <si>
    <t xml:space="preserve">4 person days including time spent on preparatory work, actual audit days, consultation and report writing (excluding travel to the region). </t>
  </si>
  <si>
    <t>4 arbejdsdage inkl forberedelse, løbende kommunikation, felt inspektion, kontorbesøg, gennemgang af documentation, transport, interessentkonsultation og afrapportering.</t>
  </si>
  <si>
    <t>7.3</t>
  </si>
  <si>
    <t>Auditteamet bestod af:</t>
  </si>
  <si>
    <t xml:space="preserve">1) Anja Skriver Brogaard: Auditor at WSP Danmark. M.Sc. Forest Economics from Norwegian University of Life Sciences (NMBU). More than 15 years of professional experience as technical expert, evaluator and advisor in forestry and the wood industry with focus on legality and EUTR, EC, SBP, FSC/PEFC FM and COC certification. Since 2011, Anja has conducted multiple evaluations of forest managements and chain of custodies against applicable and qualifying standards in Denmark, Norway, Chile, USA and Russia. </t>
  </si>
  <si>
    <t xml:space="preserve">1)  Anja Skriver Brogaard: Auditor hos WSP Danmark. M. Sc. Skovindustriel Økonomi  fra Norges Biovidenskabelige Universitet (NMBU). Mere end 15 års erhvervserfaring som teknisk ekspert, auditor og rådgiver inden for skovbrug og træindustri med fokus på lovlighed og EUTR, CE-mærkning, SBP-certificering, FSC/PEFC FM og COC certificering. Anja har siden 2011 gennemført flere evalueringer af skovforvaltninger og leverandørkæder i forhold til gældende standarder i Danmark, Norge, Chile, USA and Rusland. </t>
  </si>
  <si>
    <t>7.3.1</t>
  </si>
  <si>
    <t>Rapportskriver</t>
  </si>
  <si>
    <t>7.4</t>
  </si>
  <si>
    <t>7.4.1</t>
  </si>
  <si>
    <t>7.4.2</t>
  </si>
  <si>
    <t>Kriterier evalueret under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</si>
  <si>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</si>
  <si>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FM std criteria were assessed: 3 and 4
The following Grp std. Criteria were assessed: all.</t>
  </si>
  <si>
    <t>Følgende skovstandard kriterier blev evalueret: 3 og 4.
Følgende gruppestandard kriterier blev evalueret: alle.</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</si>
  <si>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</si>
  <si>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</si>
  <si>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7.5</t>
  </si>
  <si>
    <t>6 weeks before the audit, the certification body has sent a consultation letter via e-mail to all stakeholders who are listed on the certificate holder's interest list. No comments have been received on forestry operations from stakeholders.</t>
  </si>
  <si>
    <t>6 uger før audit har certificerinsgorganet har sendt konsultationsbrev via e-mailtil alle interessenter, som er noteret på certifikatholders interressant liste. Der er ikke modtaget kommentarer på skovdriften fra interessenter.</t>
  </si>
  <si>
    <t>7.6</t>
  </si>
  <si>
    <t>Review af udstedte korrigerende handlinger/tiltag</t>
  </si>
  <si>
    <t>Tiltag gennemført for tidligere udstedte afvigelser er gennemgået i section 2 af denne rapport.</t>
  </si>
  <si>
    <t>7.7</t>
  </si>
  <si>
    <t>Liste over udvalgte objekter og sites besøgt under auditten</t>
  </si>
  <si>
    <t xml:space="preserve">Kragerup (28.08.2024): - No contractors in action:  Compartment 10 - Thinning in 2023. Stumps and trees left for decay,  compartment 3. Biodiversity area - Decidious and wet, registration of biodiversity areas discussed; Compartment 17 - Foot path, Recreational facilities discussed and relations to visitors discussed. Compartment 1 - Round up used against weeds before planting - Pesticide use dicussed. </t>
  </si>
  <si>
    <t>Kragerup (28.08.2024): - Ingen entreprenører i aktion: Rum 10 - Udtynding i 2023. Stubbe og træer efterladt til forfald, Afdeling 3. Biodiversitetsområde - Løvfældende og vådt, registrering af biodiversitetsområder drøftet; Afdeling 17 - Vandrerute, rekreative faciliteter diskuteret og relationer til besøgende diskuteret. Afdeling 1 - Round Up brugt mod ukrudt før plantning - Pesticidbrug diskuteret.</t>
  </si>
  <si>
    <t xml:space="preserve">Svenstrup (29.08.2024): - Contractor interview, H&amp;S, ILO and training discussed, Compartment with lake - Edge zones, fishing and hunting, Compartment with Nature School (for schools and kindergardens) Facilities for guests and locals; Compartment with harvest, retention trees, harvest methods and biodiversity considerations. Compartment with planting - Discussion about use of pesticides and soil preparation. </t>
  </si>
  <si>
    <t>Svenstrup (29.08.2024): - Entreprenørsamtale, H&amp;S, ILO og uddannelse drøftet, Afdeling med sø - Kantzoner, fiskeri og jagt, Afdeling med Naturskole (til skoler og børnehaver) Faciliteter for gæster og lokale; Afdeling med høst, livsløbstræer, hugstmetoder og biodiversitetshensyn. Afdeling med plantning - Drøftelse om brug af pesticider og jordbearbejdning</t>
  </si>
  <si>
    <t xml:space="preserve">Allindemagle (29.08.2024):  Compartment 323 - Sign at forest gate and discussion about managemetn purpose; Compartment 310 - Discussion abourt key biotopes and biodiversity management, Compartment 302 - HCV 6 elements, cultural heritage and birds of prey nests, Compartment 309 - Thinning and closed harvest methods and considerations. </t>
  </si>
  <si>
    <t>Allindemagle (29.08.2024): Afdeling 323 - Skilt ved skovindgang og diskussion om forvaltningens formål; Afdeling 310 - Diskussion om nøglebiotoper og biodiversitetsforvaltning, Afdeling 302 - HCV 6-elementer, kulturarv og rovfuglereder, Afdeling 309 - Udtynding og endelig hugtsmetoder og overvejelser.</t>
  </si>
  <si>
    <t>7.8</t>
  </si>
  <si>
    <t>Bekræftelse af certifikatets dækrning</t>
  </si>
  <si>
    <t>The assessment team reviewed the current scope of the certificate in terms of certified forest area and products being produced. New group members added. No other scope changes.</t>
  </si>
  <si>
    <t xml:space="preserve">Auditteamet gennemgik den nuværende dækning af certifikatet i forhold til certificeret skovareal og produkter. Nye medlemmer tilføjet, men eller ingen ændringer i scope. </t>
  </si>
  <si>
    <t>7.9</t>
  </si>
  <si>
    <t>Changes to management situation- results of management review/internal audit
Effectiveness of management system
Description of any continual improvement activities</t>
  </si>
  <si>
    <t>Ændringer til forvaltningssituationen</t>
  </si>
  <si>
    <t>Auditteamet gennemgik forvaltningssituationen. Ingen grundlæggende ændringer til forvaltningen blev noteret</t>
  </si>
  <si>
    <t>7.10</t>
  </si>
  <si>
    <t>Resultaterne af den årlige inspektion</t>
  </si>
  <si>
    <t>Resulterne af inspektionsevalueringen blev registreret i standard og tjeklisten i bilag 1 og identificerede afvigelser er givet i section 2 af denne rapport. Se også nedenfor under Kritiske forhold.</t>
  </si>
  <si>
    <t>7.11</t>
  </si>
  <si>
    <t>Review of complaints or Issues arising</t>
  </si>
  <si>
    <t>Hide</t>
  </si>
  <si>
    <t>Annex 1b PEFC FOREST MANAGEMENT STANDARD</t>
  </si>
  <si>
    <t>Adopted Standard version:</t>
  </si>
  <si>
    <t>PEFC Denmark Forest standard PEFC DK 001-4</t>
  </si>
  <si>
    <t>PEFC Danmarks Skovstandard PEFC DK 001-4</t>
  </si>
  <si>
    <t>Region/Country:</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</si>
  <si>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</si>
  <si>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</si>
  <si>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</si>
  <si>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</si>
  <si>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</si>
  <si>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</si>
  <si>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Verifiers/evidence</t>
  </si>
  <si>
    <t>Udvalgt</t>
  </si>
  <si>
    <t>Desk</t>
  </si>
  <si>
    <t>Felt</t>
  </si>
  <si>
    <t>Met?</t>
  </si>
  <si>
    <t>CAR?</t>
  </si>
  <si>
    <t>A</t>
  </si>
  <si>
    <t>PEFC TRADEMARK REQUIREMENTS 
PEFC International Standard PEFC ST 2001:2020</t>
  </si>
  <si>
    <t>PEFC VAREMÆRKEBRUG
PEFC International Standard PEFC ST 2001:2020</t>
  </si>
  <si>
    <t>a</t>
  </si>
  <si>
    <t>A1</t>
  </si>
  <si>
    <t xml:space="preserve">All on-product trademark designs seen during audit meet PEFC Trademark requirements 
</t>
  </si>
  <si>
    <t xml:space="preserve">Møder alle on-product varemærke designs PEFC varemærkekrav? 
</t>
  </si>
  <si>
    <t>x</t>
  </si>
  <si>
    <t>No on-product trademark designs</t>
  </si>
  <si>
    <t>Y</t>
  </si>
  <si>
    <t>A2</t>
  </si>
  <si>
    <t xml:space="preserve">All promotional trademark designs seen during audit meet PEFC Trademark requirements.
</t>
  </si>
  <si>
    <t>Møder promotionel brug af varemærker PEFC varemærkekrav?</t>
  </si>
  <si>
    <t>Promotional PEFC trademark use seen are compliant.
Checked: 
Svenstrup homepage and Kragerup Gods homepage</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</si>
  <si>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</si>
  <si>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</si>
  <si>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</si>
  <si>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The group has logo license agreement in place with PEFC. Licence: PEFC/09-22-013</t>
  </si>
  <si>
    <t>Criteria and Indicators</t>
  </si>
  <si>
    <t>Translation to national language</t>
  </si>
  <si>
    <t>Field</t>
  </si>
  <si>
    <t>Int.</t>
  </si>
  <si>
    <t>Doc</t>
  </si>
  <si>
    <t>Silviculture</t>
  </si>
  <si>
    <t xml:space="preserve">Skovdyrkning </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</si>
  <si>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</si>
  <si>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</si>
  <si>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</si>
  <si>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</si>
  <si>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</si>
  <si>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</si>
  <si>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</si>
  <si>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t>1.2</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</si>
  <si>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</si>
  <si>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</si>
  <si>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</si>
  <si>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</si>
  <si>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</si>
  <si>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</si>
  <si>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</si>
  <si>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</si>
  <si>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</si>
  <si>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</si>
  <si>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</si>
  <si>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</si>
  <si>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</si>
  <si>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</si>
  <si>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</si>
  <si>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</si>
  <si>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</si>
  <si>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</si>
  <si>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</si>
  <si>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</si>
  <si>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</si>
  <si>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</si>
  <si>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</si>
  <si>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</si>
  <si>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</si>
  <si>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</si>
  <si>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</si>
  <si>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</si>
  <si>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</si>
  <si>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</si>
  <si>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</si>
  <si>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</si>
  <si>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</si>
  <si>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</si>
  <si>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</si>
  <si>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</si>
  <si>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</si>
  <si>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1.6.1</t>
  </si>
  <si>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</si>
  <si>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</si>
  <si>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</si>
  <si>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</si>
  <si>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</si>
  <si>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1.6.3</t>
  </si>
  <si>
    <t>Evaluation of active substances used</t>
  </si>
  <si>
    <t>Vurdering af benyttede aktive stoffer</t>
  </si>
  <si>
    <t>1.6.4</t>
  </si>
  <si>
    <t>Evaluation of the location of new intensively managed areas</t>
  </si>
  <si>
    <t>Vurdering af nye intensivt drevne arealers placering</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</si>
  <si>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</si>
  <si>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</si>
  <si>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</si>
  <si>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</si>
  <si>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</si>
  <si>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</si>
  <si>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</si>
  <si>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</si>
  <si>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</si>
  <si>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</si>
  <si>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</si>
  <si>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</si>
  <si>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</si>
  <si>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</si>
  <si>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</si>
  <si>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</si>
  <si>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</si>
  <si>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</si>
  <si>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</si>
  <si>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</si>
  <si>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</si>
  <si>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</si>
  <si>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</si>
  <si>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</si>
  <si>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</si>
  <si>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</si>
  <si>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</si>
  <si>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</si>
  <si>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</si>
  <si>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</si>
  <si>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</si>
  <si>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</si>
  <si>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</si>
  <si>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</si>
  <si>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</si>
  <si>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</si>
  <si>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</si>
  <si>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</si>
  <si>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</si>
  <si>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</si>
  <si>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</si>
  <si>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</si>
  <si>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</si>
  <si>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</si>
  <si>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</si>
  <si>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</si>
  <si>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</si>
  <si>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</si>
  <si>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</si>
  <si>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</si>
  <si>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</si>
  <si>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</si>
  <si>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</si>
  <si>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</si>
  <si>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</si>
  <si>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</si>
  <si>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</si>
  <si>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</si>
  <si>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</si>
  <si>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</si>
  <si>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</si>
  <si>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</si>
  <si>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</si>
  <si>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</si>
  <si>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</si>
  <si>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</si>
  <si>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</si>
  <si>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</si>
  <si>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</si>
  <si>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</si>
  <si>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</si>
  <si>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</si>
  <si>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2.1.2</t>
  </si>
  <si>
    <t>The growth of wood in the forest and its quality are maintained or increased</t>
  </si>
  <si>
    <t>Skovens tilvækst af træ og kvaliteten af dette er opretholdt eller øget</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</si>
  <si>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</si>
  <si>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</si>
  <si>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</si>
  <si>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</si>
  <si>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</si>
  <si>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</si>
  <si>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</si>
  <si>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</si>
  <si>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</si>
  <si>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</si>
  <si>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</si>
  <si>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b</t>
  </si>
  <si>
    <t xml:space="preserve">3.1.1 
</t>
  </si>
  <si>
    <t>Evaluation of whether tree species other than the main tree species are promoted, where appropriate</t>
  </si>
  <si>
    <t>Vurdering af om andre træarter end hovedtræarten fremmes, hvor dette er fordelagtigt</t>
  </si>
  <si>
    <t>Review of bevoksningsliste/planting record and interview of group manager/foresters and field inspection confirm that tree species in mix is promoted and applied, often 2-3 tree species per compartment</t>
  </si>
  <si>
    <t xml:space="preserve">3.1.2 
</t>
  </si>
  <si>
    <t>Evaluation of tree species and age class distribution using the stand list</t>
  </si>
  <si>
    <t>Vurdering af træarts- og aldersklassefordeling ved hjælp af bevoksningslisten</t>
  </si>
  <si>
    <t xml:space="preserve">Variation in tree species and tree age confirmed. 
Checked: 
-Tree species composition observed at field visit; 
-Forest inventory records and management plan for each group member.
-Interview with group members forest managers. </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</si>
  <si>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</si>
  <si>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</si>
  <si>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</si>
  <si>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Choice of wood species taken based on soil type, climate, hydrology etc. 
Checked: 
-Discussion with forest managers. 
-Soil type maps in digital forest management system. 
-Observation in the forest.</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</si>
  <si>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</si>
  <si>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</si>
  <si>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</si>
  <si>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</si>
  <si>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</si>
  <si>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</si>
  <si>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No old coppice or other forest management systems in the sampled forests.</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</si>
  <si>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</si>
  <si>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</si>
  <si>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</si>
  <si>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</si>
  <si>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</si>
  <si>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</si>
  <si>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</si>
  <si>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</si>
  <si>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</si>
  <si>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3.3.3</t>
  </si>
  <si>
    <t>Existing veteran trees and recumbent trees undergoing natural decay are retained and protected</t>
  </si>
  <si>
    <t>Eksisterende træruiner og liggende træer under naturlig nedbrydning er bevaret og beskyttet</t>
  </si>
  <si>
    <t xml:space="preserve">Veteran trees left in the forest for decay. 
Checked by observations on site in several compartments in the sampled forests. </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</si>
  <si>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</si>
  <si>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</si>
  <si>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</si>
  <si>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</si>
  <si>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</si>
  <si>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</si>
  <si>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 xml:space="preserve">As part of digital management plans, the key habitats have been mapped and are maintained and will be assessed against management goals. Maps available and reviewed for all sampled group members. </t>
  </si>
  <si>
    <t>3.5</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</si>
  <si>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</si>
  <si>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theme="1"/>
        <rFont val="Calibri"/>
        <family val="2"/>
        <scheme val="minor"/>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</si>
  <si>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 xml:space="preserve">3.5.1 
</t>
  </si>
  <si>
    <t>Evaluation of whether the areas are designated according to the guidelines and managed according to the conservation plan</t>
  </si>
  <si>
    <t>Vurdering af om arealerne er udlagt efter retningslinjerne og forvaltes efter plejeplanen</t>
  </si>
  <si>
    <t xml:space="preserve">The group members has designated areas according to guidelines and prepared short, but acceptable management plan for each area.
Checked on-site, on list and map. 
Svenstrup: Nature-regenerated lake. 
Allindemagle: Wetland and meadow, Compartment 308; Old forest, compartment 307
Kragerup: Old forest, Compartment 3, </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</si>
  <si>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</si>
  <si>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</si>
  <si>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</si>
  <si>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The group members has calculated total area of biodiversity (more than 10 % of certified areas), Allindemagle has more than 12,5%. 
Checked 
-Mangement handbook for sampled group members, incl. list of biodiversity areas and conservation plans for all areas listed. 
-Forest maps with biodiversity areas marked. 
-calculated biodiversity areas</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</si>
  <si>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</si>
  <si>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</si>
  <si>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</si>
  <si>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 xml:space="preserve">The group members has included untouched forest in the biodiversity area if present at the time of inclusion in the group.
Checked: 
Interview with forest managers
-review of forest maps and inventory records for the sampled group members. 
-On-site visit to area designated as un-touched. Allindemagle compartment 319 and 322, Svenstrup compartment 28.
</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</si>
  <si>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</si>
  <si>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</si>
  <si>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The group members forest is &gt;50 ha</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</si>
  <si>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</si>
  <si>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</si>
  <si>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</si>
  <si>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</si>
  <si>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</si>
  <si>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</si>
  <si>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 xml:space="preserve">Fringes preserved, established or improved at the group members
Checked:
-General on-site observations at the sampled group members;
-Interview with forest managers.t. </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</si>
  <si>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</si>
  <si>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</si>
  <si>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</si>
  <si>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</si>
  <si>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</si>
  <si>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</si>
  <si>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</si>
  <si>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</si>
  <si>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</si>
  <si>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 xml:space="preserve">Old trees preserved and made space for, 
Checked: 
-General observations on-site.
</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</si>
  <si>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</si>
  <si>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</si>
  <si>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</si>
  <si>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</si>
  <si>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</si>
  <si>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</si>
  <si>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Natural values are recorded in forest maps and management plans. 
Checked: 
-Interview with forest managers for the sampled group members; 
-Lists of natural values fore each sampled group member;
-Forest maps with recorded nature values. 
</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</si>
  <si>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</si>
  <si>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</si>
  <si>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</si>
  <si>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 xml:space="preserve">Protection zones respected for Annex 5 species. 
Checked: 
Interview with forest managers at the 3 group members. 
Interview with contyractor at Svenstrup. 
Forest management practice guidelines on group level.  
No examples seen in the field during audit. </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</si>
  <si>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</si>
  <si>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</si>
  <si>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</si>
  <si>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</si>
  <si>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</si>
  <si>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</si>
  <si>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 xml:space="preserve">When planning harvest operations, the forest managers screen the project area using publicdigital data portals (Miljøportalen), transfers any values from the portals to planning maps, plans the harvest in the field and include information to work instructions/work maps to the contractors/forest workers.
Checked: 
Interview with forest managers, 
Interview with contractor at Svenstrup, 
Reviwe of maps and instructions for thinning and clearcut projects at Svenstrup and Kragerup </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</si>
  <si>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</si>
  <si>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</si>
  <si>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</si>
  <si>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</si>
  <si>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</si>
  <si>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</si>
  <si>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 xml:space="preserve">The group members consider if some areas can be returned to natural state. Examples of areas left untouched, but also example og actively repairing natural areas seen.
Example: Natural hydrolygy -re-establish a lake in Svenstrup by stopping drainage. </t>
  </si>
  <si>
    <t>3.10.2</t>
  </si>
  <si>
    <t>Evaluation of the development of habitats</t>
  </si>
  <si>
    <t>Vurdering af naturtypernes udvikling</t>
  </si>
  <si>
    <t>The group members use the biodiversity areas for development of habitats, where potentil exists. 
Checked:
review of forest maps  with biodiversity areas
Interview and discussion with forest managers in-site when looking at boidiversity areas and potential biodiversity areas.</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</si>
  <si>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</si>
  <si>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</si>
  <si>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</si>
  <si>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</si>
  <si>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</si>
  <si>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</si>
  <si>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3.11.2</t>
  </si>
  <si>
    <t>Evaluation of the use and location of any tracks</t>
  </si>
  <si>
    <t>Vurdering af anvendelse og placering af eventuelle kørespor</t>
  </si>
  <si>
    <t>Fixed skidding tracks are applied. 
Checked 
Interview with forest managers and observations in the forests</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</si>
  <si>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</si>
  <si>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</si>
  <si>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</si>
  <si>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</si>
  <si>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</si>
  <si>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</si>
  <si>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No new roads build.</t>
  </si>
  <si>
    <t xml:space="preserve">3.12.2 
</t>
  </si>
  <si>
    <t>Appropriate drainage is ensured for newly built roads</t>
  </si>
  <si>
    <t>Der er sikret passende dræning ved nyanlagte veje</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</si>
  <si>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</si>
  <si>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</si>
  <si>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</si>
  <si>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</si>
  <si>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</si>
  <si>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</si>
  <si>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</si>
  <si>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</si>
  <si>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</si>
  <si>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</si>
  <si>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</si>
  <si>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</si>
  <si>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Group member have limited problems with invasive species. But for the invasive species present, these are kept under control by limited use of roundup or manual removal
Registered invasive species registered: 
Svenstrup: Reynoutria japonica, 
Kragerup: Prunus serotina</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</si>
  <si>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</si>
  <si>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</si>
  <si>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</si>
  <si>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</si>
  <si>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</si>
  <si>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</si>
  <si>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The forest managers actively monitor the forests. The forests are not large and all poarts of the forest are visited annually. If risk of natural external factors, like storm or beetle attack, the forest owners and managers follow it closely. 
Checked by 
-Interview with forest managers;
-observations in the forest (small areas with beetle attacks observed)</t>
  </si>
  <si>
    <t>3.15.2</t>
  </si>
  <si>
    <t>The impact is assessed in the event of damage</t>
  </si>
  <si>
    <t>Ved forekomst af skader er effekten vurderet</t>
  </si>
  <si>
    <t>See above</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</si>
  <si>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</si>
  <si>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</si>
  <si>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</si>
  <si>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</si>
  <si>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</si>
  <si>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 xml:space="preserve">The group members visited are not strugglling much with forest fires, so they are covered by the national fire emergency strategies only. They hav esimple plans: If fires are observed the firebrigades are involved. </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</si>
  <si>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</si>
  <si>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</si>
  <si>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</si>
  <si>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</si>
  <si>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</si>
  <si>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</si>
  <si>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 xml:space="preserve">Discussion with forest managers confirm that they regularly  evaluate the wildlife influence on regeneration. For the group members, the forest managers and owners are in dialogue with the hunting organisations to ensure appropriate regulation of game. Svenstrup and Kragerup accept impact of wildlife, since hunting for games is a major part of the management purpose and income. </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</si>
  <si>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</si>
  <si>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</si>
  <si>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</si>
  <si>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As part of the group members wildlife management, reports from hunting organisations on results will be available. Also data on feeding crops are available. Interview of forest managers and inspections confirm appropriate locations of feeding crops and that none are located near or in areas with high nature values, protected values or woodland key habitats.</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</si>
  <si>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</si>
  <si>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</si>
  <si>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</si>
  <si>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</si>
  <si>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</si>
  <si>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</si>
  <si>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Interview of forest managers and field visits confirm that fencing is used where necessary to protect regeneration and that fences are removed when tree stands have reached an age where they do not get damaged by game.</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</si>
  <si>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</si>
  <si>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</si>
  <si>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</si>
  <si>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</si>
  <si>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</si>
  <si>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</si>
  <si>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Interview of forest managers and inspections confirm appropriate locations of feeding crops and that none are located near or in areas with high nature values, protected values or woodland key habitats.</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</si>
  <si>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</si>
  <si>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</si>
  <si>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</si>
  <si>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</si>
  <si>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</si>
  <si>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</si>
  <si>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</si>
  <si>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</si>
  <si>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Maps of roads and trails are available. Confirmed by the group manager and by review of forest maps for visited group members. . </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</si>
  <si>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</si>
  <si>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</si>
  <si>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</si>
  <si>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Roads, paths and special facilities are registrered on maps. Field visits confirm that the public have access to the forests and are allowed access on forest roads, trails and tracks in accordance with Danish legislation.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</si>
  <si>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</si>
  <si>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</si>
  <si>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</si>
  <si>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If organisations or locals asks for permission to arrange events in the forest, the managers assess the request and often give permission, 
Examples:  Kragerup Gods. Part of the purpos is to offer guests activities, walking trails, over night stays and ziplines close to the forest estate buildings. Its part of the forest purpose.
Allindemagle offer access for the "quiet" and nature interrested guest, with foot paths. 
</t>
  </si>
  <si>
    <t xml:space="preserve">4.1.4
</t>
  </si>
  <si>
    <t>Enquiries and results of enquiries are recorded regularly</t>
  </si>
  <si>
    <t>Henvendelser og resultat af henvendelser registreres løbende</t>
  </si>
  <si>
    <t xml:space="preserve">Requests are recorded in forest managers and forest owners out-look. They inform each other. 
Checked: 
Interview with forest manager and forest owner at Kragerup, foret manager at Alllindemangle. 
Outlook mails seen at Kragerup. </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</si>
  <si>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</si>
  <si>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</si>
  <si>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</si>
  <si>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4.2.1</t>
  </si>
  <si>
    <t>Information on opportunities for access and recreational activities is readily available</t>
  </si>
  <si>
    <t>Information om mulighederne for adgang og friluftsliv er let tilgængeligt</t>
  </si>
  <si>
    <t xml:space="preserve">Information available: 
Checked: 
Kragerup Gods: Sign post with homepage reference available. Forest information available on homepage. 
Svenstrup. Sign at forest entrance with contract information. 
Alllindemagle. Sign with tlf number for forest manager available. Very small forest and information can be given by forest manager. </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</si>
  <si>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</si>
  <si>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</si>
  <si>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</si>
  <si>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</si>
  <si>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</si>
  <si>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</si>
  <si>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</si>
  <si>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</si>
  <si>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</si>
  <si>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 xml:space="preserve">Records of communication related to events, excursions and meeting, as well as requests from stakeholders in outlook folders for all group members. 
Checked by interview and demonstration of e-mail correspondances. </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</si>
  <si>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</si>
  <si>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</si>
  <si>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</si>
  <si>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</si>
  <si>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</si>
  <si>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</si>
  <si>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</si>
  <si>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</si>
  <si>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</si>
  <si>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</si>
  <si>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</si>
  <si>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</si>
  <si>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 xml:space="preserve">The forest mangers confirm that the landscape features are taking into considerations in the planning. 
Checked: 
-Discussed  on-site in the forest with forest managers and observations. </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</si>
  <si>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</si>
  <si>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</si>
  <si>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</si>
  <si>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</si>
  <si>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</si>
  <si>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</si>
  <si>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The group managers require workers and contractors to have specific certificates and training in practical forest work. Own workers has recieved internal training in relevant FSC requirements. Interviewed workers and contractor were trained and familiar with relevant PEFC requirements. 
Applicable training and Information provided to own  employer and contractors.  
Checked: 
Svenstrup (one employee and 4-5 contractors): Forest workers instructions and maps via SMS, Pesticide certificate. Chainsaw certificate
Kragerup: Interview with forest manager, forest worker and review of contractor agreements. </t>
  </si>
  <si>
    <t xml:space="preserve">4.6.2
</t>
  </si>
  <si>
    <t>Documentation of completed further training of relevance to the Forest Management Standard</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</si>
  <si>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</si>
  <si>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</si>
  <si>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</si>
  <si>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</si>
  <si>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</si>
  <si>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 xml:space="preserve">Brugen af pesticider følger instruktioner fra producenten, og der anvendes korrekt udstyr
</t>
  </si>
  <si>
    <t xml:space="preserve">4.7.2
</t>
  </si>
  <si>
    <t>Documentation has been prepared to indicate that people applying pesticides have the correct training</t>
  </si>
  <si>
    <t>Der foreligger dokumentation for, at personer, der udbringer pesticider, har den korrekte uddannelse</t>
  </si>
  <si>
    <t xml:space="preserve">Kragerup Gods could document training-certificate of employee, who did the application of Round Up.
Training certificate valid for 2023-2024 showed at the audit. </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</si>
  <si>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</si>
  <si>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</si>
  <si>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</si>
  <si>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</si>
  <si>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</si>
  <si>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</si>
  <si>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</si>
  <si>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</si>
  <si>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</si>
  <si>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</si>
  <si>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2 – Skills for machine operators
</t>
  </si>
  <si>
    <t>Vurdering af specialmaskinføreres kompetencer i forhold til Bilag 2 - Kompetencer til maskinførere</t>
  </si>
  <si>
    <t>The Forest manager are aware to check the skills of forest contractors before they operate in the forest. Contractors recieve written instructions and maps for each forest operation and also recieve specific instruction document covering annex 2 in FM standard. 
Checked: 
-Samples of forest project instructions and maps;
-Contractor instruction document "Entreprenør-instruktioner"</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</si>
  <si>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</si>
  <si>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</si>
  <si>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</si>
  <si>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</si>
  <si>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</si>
  <si>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</si>
  <si>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 xml:space="preserve">Confirmed during interview of the group manager. Review of work instructions and work maps confirm.  </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</si>
  <si>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</si>
  <si>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</si>
  <si>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</si>
  <si>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 xml:space="preserve">The group manager is aware of this and confirms willingness. </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</si>
  <si>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</si>
  <si>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</si>
  <si>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</si>
  <si>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</si>
  <si>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</si>
  <si>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</si>
  <si>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 xml:space="preserve">Complaint register available for all group members. 
No complaints recieved related to FM certification. 
Checked: 
Complaint registers seen.
-Interview with forest manaegrs and group manager. </t>
  </si>
  <si>
    <t>4.11.2</t>
  </si>
  <si>
    <t>A complaint has been forwarded to the certification body or group leader if the problem has not been resolved locally</t>
  </si>
  <si>
    <t>Klage er videresendt til certificeringsorganet eller gruppelederen, hvis problemet ikke er løst lokalt</t>
  </si>
  <si>
    <t xml:space="preserve">The group manager is aware of the requirement. Included in written procedures. </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</si>
  <si>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</si>
  <si>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</si>
  <si>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</si>
  <si>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</si>
  <si>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</si>
  <si>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</si>
  <si>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 xml:space="preserve"> All employees have contracts in accordance with collective agreements. Cor contractors, this is ensures in contractor agreeemnts. 
Checked:  
-Interview with forest managers, forest worker and contractor.
-Contractor agreeements;
-Employment contracts for forest worker. </t>
  </si>
  <si>
    <t>There is an updated list or database of all contractors working in the forest</t>
  </si>
  <si>
    <t>Der findes en opdateret liste eller database over alle entreprenører, som udfører opgaver i skoven</t>
  </si>
  <si>
    <t xml:space="preserve">The visited group members could not provide updated lists of contractors providing forest operation services in the group members forests. 
</t>
  </si>
  <si>
    <t>N</t>
  </si>
  <si>
    <t>Minor CAR 2024.1</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</si>
  <si>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</si>
  <si>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</si>
  <si>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</si>
  <si>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Confirmed during interview of the group manager and foresters and  employees. No observations contradicting this. </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</si>
  <si>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</si>
  <si>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</si>
  <si>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</si>
  <si>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</si>
  <si>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</si>
  <si>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</si>
  <si>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</si>
  <si>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</si>
  <si>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 xml:space="preserve">The topic about soil scarification and crucshing was discussed and observed at all sampled group members. No use of inappropriate soil scarification, but some discrepancies in how the standard requirements should be understood. So it was agreed that PEFC Denmark should be asked for clarification. The group manager has not prepared written guidelines, but has instead informed group members at the annual training day. 
The Obs 2023.2 is closed. </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</si>
  <si>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</si>
  <si>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</si>
  <si>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</si>
  <si>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</si>
  <si>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</si>
  <si>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</si>
  <si>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</si>
  <si>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</si>
  <si>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</si>
  <si>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</si>
  <si>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</si>
  <si>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</si>
  <si>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</si>
  <si>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</si>
  <si>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</si>
  <si>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</si>
  <si>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</si>
  <si>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</si>
  <si>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</si>
  <si>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</si>
  <si>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</si>
  <si>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</si>
  <si>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</si>
  <si>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</si>
  <si>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</si>
  <si>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</si>
  <si>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</si>
  <si>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</si>
  <si>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</si>
  <si>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</si>
  <si>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</si>
  <si>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</si>
  <si>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</si>
  <si>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</si>
  <si>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</si>
  <si>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</si>
  <si>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</si>
  <si>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</si>
  <si>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</si>
  <si>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</si>
  <si>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</si>
  <si>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</si>
  <si>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</si>
  <si>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</si>
  <si>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</si>
  <si>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</si>
  <si>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</si>
  <si>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</si>
  <si>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</si>
  <si>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</si>
  <si>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</si>
  <si>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</si>
  <si>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</si>
  <si>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</si>
  <si>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</si>
  <si>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</si>
  <si>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</si>
  <si>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</si>
  <si>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</si>
  <si>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</si>
  <si>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</si>
  <si>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</si>
  <si>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</si>
  <si>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</si>
  <si>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</si>
  <si>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</si>
  <si>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</si>
  <si>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</si>
  <si>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</si>
  <si>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</si>
  <si>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</si>
  <si>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</si>
  <si>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</si>
  <si>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</si>
  <si>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</si>
  <si>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</si>
  <si>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</si>
  <si>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</si>
  <si>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r>
      <t>§</t>
    </r>
    <r>
      <rPr>
        <sz val="9"/>
        <color theme="1"/>
        <rFont val="Times New Roman"/>
        <family val="1"/>
      </rPr>
      <t xml:space="preserve">  </t>
    </r>
    <r>
      <rPr>
        <sz val="9"/>
        <color theme="1"/>
        <rFont val="Arial"/>
        <family val="2"/>
        <charset val="1"/>
      </rPr>
      <t>111 om forskelsbehandling med hensyn til beskæftigelse og erhverv</t>
    </r>
  </si>
  <si>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</si>
  <si>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</si>
  <si>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</si>
  <si>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</si>
  <si>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</si>
  <si>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</si>
  <si>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</si>
  <si>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r>
      <t>·</t>
    </r>
    <r>
      <rPr>
        <sz val="9"/>
        <color theme="1"/>
        <rFont val="Times New Roman"/>
        <family val="1"/>
      </rPr>
      <t xml:space="preserve">         </t>
    </r>
    <r>
      <rPr>
        <sz val="9"/>
        <color theme="1"/>
        <rFont val="Arial"/>
        <family val="2"/>
        <charset val="1"/>
      </rPr>
      <t>Generel viden om certificeringsbegrebet – hvad betyder det, at en ejendom er PEFC-certificeret?</t>
    </r>
  </si>
  <si>
    <r>
      <t>·</t>
    </r>
    <r>
      <rPr>
        <sz val="9"/>
        <color theme="1"/>
        <rFont val="Times New Roman"/>
        <family val="1"/>
      </rPr>
      <t xml:space="preserve">         </t>
    </r>
    <r>
      <rPr>
        <sz val="9"/>
        <color theme="1"/>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</si>
  <si>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</si>
  <si>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r>
      <t>a)</t>
    </r>
    <r>
      <rPr>
        <sz val="9"/>
        <color theme="1"/>
        <rFont val="Times New Roman"/>
        <family val="1"/>
      </rPr>
      <t xml:space="preserve">    </t>
    </r>
    <r>
      <rPr>
        <sz val="9"/>
        <color theme="1"/>
        <rFont val="Arial"/>
        <family val="2"/>
        <charset val="1"/>
      </rPr>
      <t>Viden om forskellige foryngelsesprincipper og den praktiske håndtering i forhold til en bæredygtig drift, herunder:</t>
    </r>
  </si>
  <si>
    <r>
      <t>1.</t>
    </r>
    <r>
      <rPr>
        <sz val="9"/>
        <color theme="1"/>
        <rFont val="Times New Roman"/>
        <family val="1"/>
      </rPr>
      <t xml:space="preserve">     </t>
    </r>
    <r>
      <rPr>
        <sz val="9"/>
        <color theme="1"/>
        <rFont val="Arial"/>
        <family val="2"/>
        <charset val="1"/>
      </rPr>
      <t>Sikring af stabilitet ved brug af renafdrifter</t>
    </r>
  </si>
  <si>
    <r>
      <t>2.</t>
    </r>
    <r>
      <rPr>
        <sz val="9"/>
        <color theme="1"/>
        <rFont val="Times New Roman"/>
        <family val="1"/>
      </rPr>
      <t xml:space="preserve">     </t>
    </r>
    <r>
      <rPr>
        <sz val="9"/>
        <color theme="1"/>
        <rFont val="Arial"/>
        <family val="2"/>
        <charset val="1"/>
      </rPr>
      <t>Efterladelse af træer til naturligt henfald ved tynding og foryngelse</t>
    </r>
  </si>
  <si>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</si>
  <si>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</si>
  <si>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</si>
  <si>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</si>
  <si>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</si>
  <si>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r>
      <t>2.</t>
    </r>
    <r>
      <rPr>
        <sz val="9"/>
        <color theme="1"/>
        <rFont val="Times New Roman"/>
        <family val="1"/>
      </rPr>
      <t xml:space="preserve">     </t>
    </r>
    <r>
      <rPr>
        <sz val="9"/>
        <color theme="1"/>
        <rFont val="Arial"/>
        <family val="2"/>
        <charset val="1"/>
      </rPr>
      <t>Efterladelse og beskyttelse af dødt ved</t>
    </r>
  </si>
  <si>
    <r>
      <t>3.</t>
    </r>
    <r>
      <rPr>
        <sz val="9"/>
        <color theme="1"/>
        <rFont val="Times New Roman"/>
        <family val="1"/>
      </rPr>
      <t xml:space="preserve">     </t>
    </r>
    <r>
      <rPr>
        <sz val="9"/>
        <color theme="1"/>
        <rFont val="Arial"/>
        <family val="2"/>
        <charset val="1"/>
      </rPr>
      <t>Udlæg af biodiversitetsarealer, herunder urørt skov</t>
    </r>
  </si>
  <si>
    <r>
      <t>4.</t>
    </r>
    <r>
      <rPr>
        <sz val="9"/>
        <color theme="1"/>
        <rFont val="Times New Roman"/>
        <family val="1"/>
      </rPr>
      <t xml:space="preserve">     </t>
    </r>
    <r>
      <rPr>
        <sz val="9"/>
        <color theme="1"/>
        <rFont val="Arial"/>
        <family val="2"/>
        <charset val="1"/>
      </rPr>
      <t>Bevarelse af ydre og indre skovbryn</t>
    </r>
  </si>
  <si>
    <r>
      <t>c)</t>
    </r>
    <r>
      <rPr>
        <sz val="9"/>
        <color theme="1"/>
        <rFont val="Times New Roman"/>
        <family val="1"/>
      </rPr>
      <t xml:space="preserve">     </t>
    </r>
    <r>
      <rPr>
        <sz val="9"/>
        <color theme="1"/>
        <rFont val="Arial"/>
        <family val="2"/>
        <charset val="1"/>
      </rPr>
      <t>Viden om skovens driftsteknik, herunder:</t>
    </r>
  </si>
  <si>
    <r>
      <t>1.</t>
    </r>
    <r>
      <rPr>
        <sz val="9"/>
        <color theme="1"/>
        <rFont val="Times New Roman"/>
        <family val="1"/>
      </rPr>
      <t xml:space="preserve">     </t>
    </r>
    <r>
      <rPr>
        <sz val="9"/>
        <color theme="1"/>
        <rFont val="Arial"/>
        <family val="2"/>
        <charset val="1"/>
      </rPr>
      <t>Driftstekniske metoders indvirkning på en bæredygtig drift</t>
    </r>
  </si>
  <si>
    <r>
      <t>2.</t>
    </r>
    <r>
      <rPr>
        <sz val="9"/>
        <color theme="1"/>
        <rFont val="Times New Roman"/>
        <family val="1"/>
      </rPr>
      <t xml:space="preserve">     </t>
    </r>
    <r>
      <rPr>
        <sz val="9"/>
        <color theme="1"/>
        <rFont val="Arial"/>
        <family val="2"/>
        <charset val="1"/>
      </rPr>
      <t>Hensynsfuld kørsel i bevoksningen, herunder udlæg kørespor og eventuelt anvendelse, af permanente kørerspor</t>
    </r>
  </si>
  <si>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</si>
  <si>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</si>
  <si>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r>
      <t>5.</t>
    </r>
    <r>
      <rPr>
        <sz val="9"/>
        <color theme="1"/>
        <rFont val="Times New Roman"/>
        <family val="1"/>
      </rPr>
      <t xml:space="preserve">     </t>
    </r>
    <r>
      <rPr>
        <sz val="9"/>
        <color theme="1"/>
        <rFont val="Arial"/>
        <family val="2"/>
        <charset val="1"/>
      </rPr>
      <t>Driftstekniske metodevalg og deres betydning for brændstofforbrug</t>
    </r>
  </si>
  <si>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</si>
  <si>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</si>
  <si>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r>
      <t>2.</t>
    </r>
    <r>
      <rPr>
        <sz val="9"/>
        <color theme="1"/>
        <rFont val="Times New Roman"/>
        <family val="1"/>
      </rPr>
      <t xml:space="preserve">     </t>
    </r>
    <r>
      <rPr>
        <sz val="9"/>
        <color theme="1"/>
        <rFont val="Arial"/>
        <family val="2"/>
        <charset val="1"/>
      </rPr>
      <t>Beskyttelse af sårbare områder</t>
    </r>
  </si>
  <si>
    <r>
      <t>3.</t>
    </r>
    <r>
      <rPr>
        <sz val="9"/>
        <color theme="1"/>
        <rFont val="Times New Roman"/>
        <family val="1"/>
      </rPr>
      <t xml:space="preserve">     </t>
    </r>
    <r>
      <rPr>
        <sz val="9"/>
        <color theme="1"/>
        <rFont val="Arial"/>
        <family val="2"/>
        <charset val="1"/>
      </rPr>
      <t>Hensyn til skovens hydrologi</t>
    </r>
  </si>
  <si>
    <r>
      <t>4.</t>
    </r>
    <r>
      <rPr>
        <sz val="9"/>
        <color theme="1"/>
        <rFont val="Times New Roman"/>
        <family val="1"/>
      </rPr>
      <t xml:space="preserve">     </t>
    </r>
    <r>
      <rPr>
        <sz val="9"/>
        <color theme="1"/>
        <rFont val="Arial"/>
        <family val="2"/>
        <charset val="1"/>
      </rPr>
      <t>Hensyn til fortidsminder og kulturspor</t>
    </r>
  </si>
  <si>
    <r>
      <t>5.</t>
    </r>
    <r>
      <rPr>
        <sz val="9"/>
        <color theme="1"/>
        <rFont val="Times New Roman"/>
        <family val="1"/>
      </rPr>
      <t xml:space="preserve">     </t>
    </r>
    <r>
      <rPr>
        <sz val="9"/>
        <color theme="1"/>
        <rFont val="Arial"/>
        <family val="2"/>
        <charset val="1"/>
      </rPr>
      <t>Hensyn til publikum og friluftsliv</t>
    </r>
  </si>
  <si>
    <t>Bilag 3 – Miljøkrav til skovmaskiner og håndværktøj</t>
  </si>
  <si>
    <t>Miljøkrav til skovmaskiner og håndværktøj</t>
  </si>
  <si>
    <t>Ved køb af udstyr og forbrugsvarer skal miljømærkede produkter vælges, når dette er praktisk og økonomisk rimeligt.</t>
  </si>
  <si>
    <t>Der skal anvendes:</t>
  </si>
  <si>
    <r>
      <t>·</t>
    </r>
    <r>
      <rPr>
        <sz val="9"/>
        <color theme="1"/>
        <rFont val="Times New Roman"/>
        <family val="1"/>
      </rPr>
      <t xml:space="preserve">         </t>
    </r>
    <r>
      <rPr>
        <sz val="9"/>
        <color theme="1"/>
        <rFont val="Arial"/>
        <family val="2"/>
        <charset val="1"/>
      </rPr>
      <t>Hydrauliske olier, der mindst opfylder de krav, der gælder for miljøtilpasset hydraulikolie i henhold til ISO 15380</t>
    </r>
  </si>
  <si>
    <r>
      <t>·</t>
    </r>
    <r>
      <rPr>
        <sz val="9"/>
        <color theme="1"/>
        <rFont val="Times New Roman"/>
        <family val="1"/>
      </rPr>
      <t xml:space="preserve">         </t>
    </r>
    <r>
      <rPr>
        <sz val="9"/>
        <color theme="1"/>
        <rFont val="Arial"/>
        <family val="2"/>
        <charset val="1"/>
      </rPr>
      <t>Alkylatbenzin, der opfylder svensk standard SS 15 54 61 eller produkter med et højeste indhold af aromater på 0,5 vol. %, benzen på 0,09 vol % og oliefiner på 0,5 vol %.</t>
    </r>
  </si>
  <si>
    <r>
      <t>·</t>
    </r>
    <r>
      <rPr>
        <sz val="9"/>
        <color theme="1"/>
        <rFont val="Times New Roman"/>
        <family val="1"/>
      </rPr>
      <t xml:space="preserve">         </t>
    </r>
    <r>
      <rPr>
        <sz val="9"/>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</si>
  <si>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t>Der må ikke anvendes Ethylenglycol i kølesystemer på maskiner, der bruges til arbejde på skovarealer.</t>
  </si>
  <si>
    <t>Kravene gælder ikke for:</t>
  </si>
  <si>
    <r>
      <t>·</t>
    </r>
    <r>
      <rPr>
        <sz val="9"/>
        <color rgb="FF000000"/>
        <rFont val="Times New Roman"/>
        <family val="1"/>
      </rPr>
      <t xml:space="preserve">         </t>
    </r>
    <r>
      <rPr>
        <sz val="9"/>
        <color theme="1"/>
        <rFont val="Arial"/>
        <family val="2"/>
        <charset val="1"/>
      </rPr>
      <t>Biler og visse hjælpetraktorer ældre end årg. 1990, som kører mindre end 300 ydetimer pr. år.</t>
    </r>
  </si>
  <si>
    <r>
      <t>·</t>
    </r>
    <r>
      <rPr>
        <sz val="9"/>
        <color rgb="FF000000"/>
        <rFont val="Times New Roman"/>
        <family val="1"/>
      </rPr>
      <t xml:space="preserve">         </t>
    </r>
    <r>
      <rPr>
        <sz val="9"/>
        <color theme="1"/>
        <rFont val="Arial"/>
        <family val="2"/>
        <charset val="1"/>
      </rPr>
      <t>Entreprenørmaskiner, vognmænd og "småkørere", der udfører opgaver på skovvej, hovedspor og pladser og som kører mindre end 300 ydetimer per år per skovarealer.</t>
    </r>
  </si>
  <si>
    <t>Bilag 4 - Eksempler på tiltag, der kan forbedre friluftslivet</t>
  </si>
  <si>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</si>
  <si>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r>
      <t>b)</t>
    </r>
    <r>
      <rPr>
        <sz val="9"/>
        <color theme="1"/>
        <rFont val="Times New Roman"/>
        <family val="1"/>
      </rPr>
      <t xml:space="preserve">    </t>
    </r>
    <r>
      <rPr>
        <sz val="9"/>
        <color theme="1"/>
        <rFont val="Arial"/>
        <family val="2"/>
        <charset val="1"/>
      </rPr>
      <t>Der er etableret faciliteter som fx bord og bænk eller lignende i skoven, hvor der kan gøres ophold, og medbragt mad og drikke kan nydes</t>
    </r>
  </si>
  <si>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</si>
  <si>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</si>
  <si>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</si>
  <si>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</si>
  <si>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</si>
  <si>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</si>
  <si>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</si>
  <si>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</si>
  <si>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</si>
  <si>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</si>
  <si>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</si>
  <si>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</si>
  <si>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</si>
  <si>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</si>
  <si>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</si>
  <si>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</si>
  <si>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</si>
  <si>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</si>
  <si>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</si>
  <si>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</si>
  <si>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Environment and biodiversity</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</si>
  <si>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</si>
  <si>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</si>
  <si>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</si>
  <si>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</si>
  <si>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</si>
  <si>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</si>
  <si>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</si>
  <si>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</si>
  <si>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</si>
  <si>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</si>
  <si>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</si>
  <si>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</si>
  <si>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</si>
  <si>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</si>
  <si>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</si>
  <si>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</si>
  <si>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</si>
  <si>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</si>
  <si>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</si>
  <si>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</si>
  <si>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</si>
  <si>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</si>
  <si>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</si>
  <si>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</si>
  <si>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</si>
  <si>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Annex 6b PEFC Std and Checklist for group certification in Denmark</t>
  </si>
  <si>
    <t>Adapted Standard version:</t>
  </si>
  <si>
    <t>Godkendte Standard version:</t>
  </si>
  <si>
    <t xml:space="preserve">PEFC DK 003-5 Requirements for group certification of sustainable forest management </t>
  </si>
  <si>
    <t xml:space="preserve">PEFC DK 003-5 Krav til gruppecertificering af bæredygtig skovdrift </t>
  </si>
  <si>
    <t>Region/Land</t>
  </si>
  <si>
    <t>Adapted Standard date:</t>
  </si>
  <si>
    <t>Dato for godkendte Standard:</t>
  </si>
  <si>
    <t>Formal requirements for group leaders</t>
  </si>
  <si>
    <t>Minimumskrav til ledelsessystem</t>
  </si>
  <si>
    <t>Y/N</t>
  </si>
  <si>
    <t xml:space="preserve">5.1
</t>
  </si>
  <si>
    <t xml:space="preserve">A) For an enterprise to be designated as a group entity, it shall:
-	Be registered as a legal entity
-	Have a day-to-day management
</t>
  </si>
  <si>
    <t xml:space="preserve">A) For at en virksomhed kan agere som gruppeleder skal denne:
- være registreret som en juridisk enhed
- have en daglig ledelse
</t>
  </si>
  <si>
    <t>MA</t>
  </si>
  <si>
    <t xml:space="preserve">Dansk skovcertificering is a registered limited company with a daily administration. </t>
  </si>
  <si>
    <r>
      <t xml:space="preserve">B) 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1"/>
        <color indexed="8"/>
        <rFont val="Calibri"/>
        <family val="2"/>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</si>
  <si>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B) 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1"/>
        <color indexed="8"/>
        <rFont val="Calibri"/>
        <family val="2"/>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</si>
  <si>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Documented procedures, written agreement with each group member, the director is professional forester with expertise and many years experiences with Danish forestry. 
The group leader maintains register of members'  participation in meetings about updates in the PEFC standard and forsetry with in the PEFC standard this was held on the 07.09.2023.</t>
  </si>
  <si>
    <t>Minumum Management System Requirements</t>
  </si>
  <si>
    <t>A) PEFC certification of group entitys requires the use of a management system. The system shall at least be able to handle and manage the routine and documentation requirements imposed on the group entity in this document.</t>
  </si>
  <si>
    <t>A) Ved PEFC-certificering af gruppeledere stilles krav om anvendelse af et ledelsessystem. Systemet skal som minimum kunne håndtere og styre de krav til rutiner og dokumentation, der stilles til gruppelederen i dette dokument</t>
  </si>
  <si>
    <t>For the group scheme a procedures manual is developed and maintained called "Ejendomsvejledning" and include all documents and procedures relevant for the group scheme. In addition for each group member, a forest handbook is developed and include all information relevant on site level. The group leader has updated the group scheme procedures where relevant. Documentation and system inspected. The group scheme procedures manual has been updated. The group leader carries out main assessments of all new group members and prepares a report with information on focus areas, observations and corrective actions, if any. The group leader has carried out internal audits by sampling in a timely and practical manner and in compliance with the Danish PEFC forest management standard. Server/folder system and Forest Portal system with all documentation.</t>
  </si>
  <si>
    <t xml:space="preserve">B) 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</si>
  <si>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B) 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</si>
  <si>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For the group scheme a procedures manual is developed and maintained called "Ejendomsvejledning" and include all documents and procedures relevant for the group scheme. In addition for each group member, a forest handbook is developed and include all information relevant on site level.  The group manager has revised the group scheme documentation and made the relevant corrections.</t>
  </si>
  <si>
    <t>C) The enterprise shall be capable of demonstrating its ability to collect and analyse data from all group members, including the enterprise’s authority and ability to initiate changes among individual group members if necessary.</t>
  </si>
  <si>
    <t>C) Virksomheden skal være i stand til at demonstrere dens evne til at samle og analysere data fra alle gruppemedlemmerne, inklusiv virksomhedens beføjelser og evne til at igangsætte ændringer hos de enkelte gruppemedlemmer, hvis det er nødvendigt.</t>
  </si>
  <si>
    <t>The Group Leader maintains a full register of all group members, has written agreement. The group leader carries out main assessments of all new group members and prepares a report with information on focus areas, observations and corrective actions, if any. The group leader has carried out internal audits by sampling in a timely and practical manner and in compliance with the Danish PEFC forest management standard. Web-based forest portal and records extracted and analysed. Copy of analysed statistical data from the forest portal held.</t>
  </si>
  <si>
    <t xml:space="preserve">D) 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</si>
  <si>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D) 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</si>
  <si>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Organisational structure in place, plus procedure on division of responsibilities and procedures for group scheme management, forest managers, group members and contractors.</t>
  </si>
  <si>
    <t xml:space="preserve">E) The management shall ensure sufficient resources are available to allow the work to be carried out.   </t>
  </si>
  <si>
    <t xml:space="preserve">E) Ledelsen skal sørge for tilstrækkelige ressourcer til arbejdets gennemførelse. </t>
  </si>
  <si>
    <t xml:space="preserve">The group manager uses 20% of her time administraing the group and at the monent they have 26 members, she says that they will have the capecity to handle 100 members. </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</si>
  <si>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</si>
  <si>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</si>
  <si>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</si>
  <si>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</si>
  <si>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</si>
  <si>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The above requirements checked at the group leader in place. Documentation includes procedures for accepting new members and preparing all necessary documentation (group scheme manual, site forest handbook, forest management plans and maps). Documentation includes procedures and audit reports from internal audits and results of issuing corrective measures. Documentation includes procedures and documentation for handling stakeholder comments and providing summaries etc. The group leader keeps all records of communication in outlook (emails seen), and in document and records with audits.</t>
  </si>
  <si>
    <t>Consider and approve requests from forest owners wishing to participate in PEFC group certification</t>
  </si>
  <si>
    <t>Behandle og godkende anmodninger fra skovejere, som ønsker at indgå som medlem i en PEFC-gruppecertificering</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</si>
  <si>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</si>
  <si>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</si>
  <si>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</si>
  <si>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5.3.4</t>
  </si>
  <si>
    <t>Regularly notify group members about changes to PEFC Denmark’s Forest Management Standard PEFC DK 001-4</t>
  </si>
  <si>
    <t>Løbende orientere gruppemedlemmer om ændringer i PEFC Danmarks skovstandard PEFC DK 001-4</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</si>
  <si>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</si>
  <si>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</si>
  <si>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</si>
  <si>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</si>
  <si>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</si>
  <si>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</si>
  <si>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 xml:space="preserve">The group entity sells raw wood for the majority of the group members - this is always based on a contractual agreement and with clear procedures. The group entity is also PEFC COC certfifed. </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</si>
  <si>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</si>
  <si>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</si>
  <si>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</si>
  <si>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</si>
  <si>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</si>
  <si>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</si>
  <si>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</si>
  <si>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</si>
  <si>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</si>
  <si>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</si>
  <si>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</si>
  <si>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</si>
  <si>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Each FMU/group member has a clear understanding of stakeholders and their legitimate need and expectations. Field inspections showed that the group members knows which stakeholders are relevant and what their needs and expectations to the forest is.</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</si>
  <si>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</si>
  <si>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</si>
  <si>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</si>
  <si>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</si>
  <si>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</si>
  <si>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</si>
  <si>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</si>
  <si>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</si>
  <si>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</si>
  <si>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</si>
  <si>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</si>
  <si>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</si>
  <si>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</si>
  <si>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</si>
  <si>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</si>
  <si>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</si>
  <si>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The group leader maintains a full register of all group members with required information. System inspected and copy of register received. Records and register of all group members inspected. List of group members in tab A7 in this report.</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</si>
  <si>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</si>
  <si>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</si>
  <si>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</si>
  <si>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</si>
  <si>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Written agreement between the group leader and each group member in place, which meets the requirements listed. In addition, the group leader collects and have in system all relevant information for each group member. The agreement and the required documentation is for each group member available in the one-drive portal which both the group leader and the group member has access to. Documentation is kept in a very systematic and logical order.</t>
  </si>
  <si>
    <t xml:space="preserve">	Monitoring, measurement, analysis and evaluation </t>
  </si>
  <si>
    <t>Dokumentstyring</t>
  </si>
  <si>
    <t>A) 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</si>
  <si>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A) 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</si>
  <si>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The Group Manager has built a folder system where the documentation will be managed and held on file (group handbook, forest management plans, other PEFC required documentation, audit reports, etc.). The Group Manager has prepared an excel sheet with overview data gathered during initial audit and which will be gathered annually and at the internal audits of the group members.
All documents, plans, data and maps relevant for the group members’ forest management are directly available to the Group Manager through the GIS based managment system used by the group members.</t>
  </si>
  <si>
    <t>B) 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</si>
  <si>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B) 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</si>
  <si>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 xml:space="preserve">The group procedures and formats are systemized in a short and concise group steering handbook and for each group member in a forest handbook were all the above requirements are included. All documents, data and maps relevant for the group members’ forest management are directly available to the group manager through the one-drive portal </t>
  </si>
  <si>
    <t>Internal audit</t>
  </si>
  <si>
    <t>Intern audit</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</si>
  <si>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</si>
  <si>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</si>
  <si>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The group leader has internal sampling procedures, which meet requirements. Sampling procedures inspected and discussed with group leader. The updated internal audit routines and procedures are laid down in the group scheme manual and in digital system for conducting internal audits by the forest managers of the group leader. </t>
  </si>
  <si>
    <r>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
    </r>
    <r>
      <rPr>
        <sz val="11"/>
        <rFont val="Palatino"/>
        <family val="1"/>
      </rPr>
      <t xml:space="preserve">“The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r>
    <r>
      <rPr>
        <b/>
        <sz val="11"/>
        <color indexed="8"/>
        <rFont val="Calibri"/>
        <family val="2"/>
      </rPr>
      <t xml:space="preserve">
</t>
    </r>
  </si>
  <si>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b/>
        <i/>
        <sz val="11"/>
        <color indexed="8"/>
        <rFont val="Calibri"/>
        <family val="2"/>
      </rPr>
      <t>Note:</t>
    </r>
    <r>
      <rPr>
        <i/>
        <sz val="11"/>
        <color indexed="8"/>
        <rFont val="Calibri"/>
        <family val="2"/>
      </rPr>
      <t xml:space="preserv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</si>
  <si>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 xml:space="preserve">System in place where the group leader conducts internal audits of group members once per year. In practise, the forest managers at the group leader review and evaluate the forest management up against the requirements of the standard by using and completing a checklist. Examples of audit reports and annual evaluation by the management inspected. During the audits, all aspects of the PEFC FM standard are checked. </t>
  </si>
  <si>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</si>
  <si>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</si>
  <si>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</si>
  <si>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</si>
  <si>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</si>
  <si>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The Group Manager has conducted annual review of own group management system and the internal audit reports.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</si>
  <si>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</si>
  <si>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</si>
  <si>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</si>
  <si>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</si>
  <si>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</si>
  <si>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 xml:space="preserve">The written agreement between the group leader and the group member includes a clause giving both parties the right to terminate the agreement.The group has now a total of 27 group members. </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</si>
  <si>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</si>
  <si>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</si>
  <si>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</si>
  <si>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</si>
  <si>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</si>
  <si>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Procedures in the group scheme manual include definition of handling suspension and withdrawal of agreements. So far, none of the group members have been suspended or withdrawn the agreement of participation of the group scheme.</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</si>
  <si>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</si>
  <si>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</si>
  <si>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</si>
  <si>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By signing the agreement with the group entity, the group member undertakes to accept and comply with the following obligations as a minimum: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</si>
  <si>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Gruppemedlemmet forpligter sig ved aftalen med gruppelederen til som minimum at acceptere og overholde følgende:
</t>
  </si>
  <si>
    <t xml:space="preserve">1)	PEFC Denmark’s Forest Management Standard – PEFC DK 001-4
2)	Relevant legislation and provisions regulating forest management in Denmark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section 7.5 – which includes as a minimum the management objective defined in section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</si>
  <si>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</si>
  <si>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Written agreement between the group leader and each group member in place, which include requirements.</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</si>
  <si>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</si>
  <si>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</si>
  <si>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</si>
  <si>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</si>
  <si>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</si>
  <si>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</si>
  <si>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 xml:space="preserve">Annex 6 PEFC FOREST MANAGEMENT GROUPS CHECKLIST </t>
  </si>
  <si>
    <t>Requirement</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</si>
  <si>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</si>
  <si>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</si>
  <si>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</si>
  <si>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</si>
  <si>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</si>
  <si>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</si>
  <si>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 xml:space="preserve">Documented procedures, written agreement with each group member, the director is professional forester with expertise and many years experiences with Danish forestry. 
</t>
  </si>
  <si>
    <t>5.2</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</si>
  <si>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</si>
  <si>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</si>
  <si>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</si>
  <si>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The group management has established a management system that ensures the group compliance with group requirements.
Checked:
-The group scheme manual
-The groups guidance manual "Ejendomsvejledning" 
-Forest handbook is developed and include all information relevant on site level.
-Training records;
-Internal audit records;
-Complaint management system; 
-Server/folder system and Forest Portal system with all documentation.</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</si>
  <si>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</si>
  <si>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</si>
  <si>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</si>
  <si>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The group management has established a management system that ensures the group compliance with PEFC FM and group requirements.
Checked:
-The group scheme manual
-The groups guidance manual "Ejendomsvejledning" 
-Forest handbook is developed and include all information relevant on site level.
-Training records;
-Internal audit records;
-Complaint management system; 
-Server/folder system and Forest Portal system with all documentation.</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</si>
  <si>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</si>
  <si>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</si>
  <si>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</si>
  <si>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The Group Leader demonstrated ability and authority to collect and analyze data and to implement nessecary corrective actions amon group members. 
Checked: 
-Group members annual reporting to group manager;
Group member agreements and division of responsibillities;
Internal audit report and corrective actions implemented.
-Interview with group manager.</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</si>
  <si>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</si>
  <si>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</si>
  <si>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</si>
  <si>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5.2.e</t>
  </si>
  <si>
    <t xml:space="preserve">The group manager uses 20% of her time administrating the group. Group managemet capacity is 100 members. 
Checked by interview </t>
  </si>
  <si>
    <t xml:space="preserve">Confirmed and checked: 
-Group procedures manual; 
-Group member agreements with division of responsibilities, 
-Group guidance documents "Beskrivelse af gruppecertificering under Dansk Skovcertificering" section 5.5
-The group PEFC commitment (publicly available on group web-page).
-Interview with group manager
</t>
  </si>
  <si>
    <t xml:space="preserve">The company has implemented procedures for including new members in the group. New members has been evaluated againt the FM requirements and member requirements and no non-conformities were identified. Evaluation reports reviewed </t>
  </si>
  <si>
    <t xml:space="preserve">The group entity has provided the group members with all the information required. The information is included in the group member consent and in the document's "Beskrivelse af FSC og PEFC skovcertificering". Reviewed at the audit. </t>
  </si>
  <si>
    <t xml:space="preserve">Members participate in annual training meetings held by group management where they are informed about standard requirements, any changes, clarifications and findings issued. Group entity managers and auditors participate in seminars and trainings held by FSC. Training records seen. </t>
  </si>
  <si>
    <t xml:space="preserve">No timber trades via group manager. 
Checked:
Interview with group manager and sampled group members. </t>
  </si>
  <si>
    <t xml:space="preserve">Procedure described in group management manual, but no comments recieved so far. </t>
  </si>
  <si>
    <t>The group management maintains list of stakeholders. 
Presented at the audit.</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</si>
  <si>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</si>
  <si>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This is explained in group member agreement. Upon request the group manager can hand out summary og group members management plan. No requests so far.</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</si>
  <si>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</si>
  <si>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 xml:space="preserve">The group manager is aware to respond effectively.
The is also the experience of the auditor.   </t>
  </si>
  <si>
    <t>The group manager continously inform about issued and cancelled memberships. 
This is auditors experioence too.</t>
  </si>
  <si>
    <t xml:space="preserve">The group manager represent the group and the group members in relation to the CB. 
Checked 
-Interview with group manager and group members. 
-Group member agreement with division of responsibilities. </t>
  </si>
  <si>
    <t xml:space="preserve">The group entity has established procedures and mechanisms for suspension and withdraval of group memberships.
Checked 
-Procedure document's "Beskrivelse af FSC og PEFC skovcertificering"
-Group member agreement.
However, The group management has no written procedures for handling complaints and disputes i group management.
</t>
  </si>
  <si>
    <t>The group entity maintain up-to-date record covering all applicable requirements. 
Checked: 
-Group member list that include information listed</t>
  </si>
  <si>
    <t>The group entity has entered formal agreement with participating group member, that include all required clauses. 
Verified: Consentforms and applicable documents for all PEFC group members available in One-drive portal. -Includes clauses or information under 1-8</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</si>
  <si>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</si>
  <si>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</si>
  <si>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</si>
  <si>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Document managment procedures implemented and documents and report available and up-to date. 
a) could be found
b) Annual reviews and frequently updated
c) updated versions available. 
Checked: 
One-Drive folders shared with group members (group handbook, forest management plans, other PEFC required documentation, audit reports, etc.). 
-Internal audit report results.
-Annual reports from group members
All documents, plans, data and maps relevant for the group members’ forest management are directly available to the Group Manager through the GIS based managment system used by the group members.</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</si>
  <si>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</si>
  <si>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</si>
  <si>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</si>
  <si>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 xml:space="preserve">5.6.a
</t>
  </si>
  <si>
    <t>The group entity has documented and implemented procedures for monitoring, that includes: 
a) Description of the monitoring system that ensure compliance on management level
Checked:
-Group management manual in general. 
-Interview with group manager and observations during audit.
-Internal audit and management review for group management (juni 2024)</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</si>
  <si>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</si>
  <si>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</si>
  <si>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</si>
  <si>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 xml:space="preserve">The group entity has documented and implemented procedures for monitoring, that includes: 
a) Description of the monitoring system that ensure compliance on group member level. 
Checked:
-Group management manual in general. 
-Interview with group manager and observations during audit.
b) procedure for annual internal audit of group members according to sampling requirements. 
-Internal audit report for Allindemagle, Svenstrup, Kragerup Gods reviewed (Dated juni 2024), 
c) annual analysis of results of internal auditing. 
</t>
  </si>
  <si>
    <t xml:space="preserve">The management review the PEFC compliance of the group management annually.
Checked:
-management review report(juni 2024)
</t>
  </si>
  <si>
    <t>The group manager i aware. 
The information is included in the group member consent and in the document's "Beskrivelse af FSC og PEFC skovcertificering". Reviewed at the audit</t>
  </si>
  <si>
    <t>The group manager i aware. 
The information is included in the group member consent and in the procedures "Beskrivelse af FSC og PEFC skovcertificering". Reviewed at the audit.
No need for sustension or withdraval so far.</t>
  </si>
  <si>
    <t>6.0</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</si>
  <si>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</si>
  <si>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</si>
  <si>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The group management is aware and applican forest has been informed. Total areas of group members forests are covered by the certificate.
The information is included in the group member consent and in the document's "Beskrivelse af FSC og PEFC skovcertificering". Reviewed at the audit.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</si>
  <si>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</si>
  <si>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</si>
  <si>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 xml:space="preserve">All clauses 1-10 is included in group member agreement and in group procedures.
Checked:
 Consentforms and applicable documents for all PEFC group members available in One-drive portal
</t>
  </si>
  <si>
    <t>6.1</t>
  </si>
  <si>
    <t>The group manager and group members are aware.
Checked
-Interview with group manager and audited group members. 
- procedures "Beskrivelse af FSC og PEFC skovcertificering"
-group member agreement</t>
  </si>
  <si>
    <t>6.2</t>
  </si>
  <si>
    <t>Sampling methodology for Denmark: PEFC</t>
  </si>
  <si>
    <t>drafted by:</t>
  </si>
  <si>
    <t>KK</t>
  </si>
  <si>
    <t xml:space="preserve">Approved </t>
  </si>
  <si>
    <t>MR+RS</t>
  </si>
  <si>
    <t>Reference</t>
  </si>
  <si>
    <t>PEFC DK003-5 Group FM Certification &amp; IAF Mandatory Document for the Certification of Multiple Sites Based on Sampling – IAF MD 1:2018.</t>
  </si>
  <si>
    <t>Applicability</t>
  </si>
  <si>
    <t>Multiple sites, groups, Resource Managers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</si>
  <si>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</si>
  <si>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</si>
  <si>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</si>
  <si>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</si>
  <si>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</si>
  <si>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</si>
  <si>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</si>
  <si>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</si>
  <si>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</si>
  <si>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</si>
  <si>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</si>
  <si>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</si>
  <si>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</si>
  <si>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</si>
  <si>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</si>
  <si>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</si>
  <si>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</si>
  <si>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</si>
  <si>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</si>
  <si>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Group / Multisite</t>
  </si>
  <si>
    <t>No FMUs</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</si>
  <si>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</si>
  <si>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</si>
  <si>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</si>
  <si>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</si>
  <si>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</si>
  <si>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</si>
  <si>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</si>
  <si>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</si>
  <si>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</si>
  <si>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</si>
  <si>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</si>
  <si>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</si>
  <si>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Variations in activities undertaken;</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</si>
  <si>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</si>
  <si>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</si>
  <si>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</si>
  <si>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</si>
  <si>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</si>
  <si>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</si>
  <si>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</si>
  <si>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</si>
  <si>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</si>
  <si>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</si>
  <si>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</si>
  <si>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</si>
  <si>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</si>
  <si>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</si>
  <si>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</si>
  <si>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</si>
  <si>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</si>
  <si>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</si>
  <si>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</si>
  <si>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</si>
  <si>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</si>
  <si>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</si>
  <si>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</si>
  <si>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</si>
  <si>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</si>
  <si>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</si>
  <si>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</si>
  <si>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</si>
  <si>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</si>
  <si>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</si>
  <si>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</si>
  <si>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</si>
  <si>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</si>
  <si>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</si>
  <si>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</si>
  <si>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</si>
  <si>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</si>
  <si>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</si>
  <si>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</si>
  <si>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</si>
  <si>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</si>
  <si>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</si>
  <si>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</si>
  <si>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</si>
  <si>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</si>
  <si>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</si>
  <si>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</si>
  <si>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</si>
  <si>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</si>
  <si>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</si>
  <si>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</si>
  <si>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</si>
  <si>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</si>
  <si>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</si>
  <si>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</si>
  <si>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S1 No stakeholder comments recieved</t>
  </si>
  <si>
    <t>S2 No stakeholder comments recieved</t>
  </si>
  <si>
    <t>ANNEX 3 Species list</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</si>
  <si>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</si>
  <si>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</si>
  <si>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</si>
  <si>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</si>
  <si>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</si>
  <si>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</si>
  <si>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</si>
  <si>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</si>
  <si>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</si>
  <si>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</si>
  <si>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</si>
  <si>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</si>
  <si>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</si>
  <si>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</si>
  <si>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</si>
  <si>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</si>
  <si>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</si>
  <si>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</si>
  <si>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</si>
  <si>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</si>
  <si>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</si>
  <si>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</si>
  <si>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</si>
  <si>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</si>
  <si>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</si>
  <si>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</si>
  <si>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</si>
  <si>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</si>
  <si>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</si>
  <si>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</si>
  <si>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</si>
  <si>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</si>
  <si>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</si>
  <si>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</si>
  <si>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</si>
  <si>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</si>
  <si>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</si>
  <si>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</si>
  <si>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</si>
  <si>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</si>
  <si>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</si>
  <si>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</si>
  <si>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</si>
  <si>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</si>
  <si>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</si>
  <si>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</si>
  <si>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</si>
  <si>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</si>
  <si>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</si>
  <si>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</si>
  <si>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</si>
  <si>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</si>
  <si>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</si>
  <si>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X</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</si>
  <si>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</si>
  <si>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</si>
  <si>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</si>
  <si>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</si>
  <si>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</si>
  <si>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</si>
  <si>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</si>
  <si>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</si>
  <si>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</si>
  <si>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</si>
  <si>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</si>
  <si>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</si>
  <si>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</si>
  <si>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</si>
  <si>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</si>
  <si>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</si>
  <si>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</si>
  <si>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</si>
  <si>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</si>
  <si>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</si>
  <si>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</si>
  <si>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</si>
  <si>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</si>
  <si>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</si>
  <si>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</si>
  <si>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</si>
  <si>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</si>
  <si>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</si>
  <si>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</si>
  <si>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</si>
  <si>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</si>
  <si>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</si>
  <si>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</si>
  <si>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</si>
  <si>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</si>
  <si>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</si>
  <si>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</si>
  <si>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</si>
  <si>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</si>
  <si>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</si>
  <si>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</si>
  <si>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</si>
  <si>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</si>
  <si>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</si>
  <si>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</si>
  <si>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</si>
  <si>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</si>
  <si>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</si>
  <si>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</si>
  <si>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</si>
  <si>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</si>
  <si>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</si>
  <si>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</si>
  <si>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</si>
  <si>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Stensballegaard</t>
  </si>
  <si>
    <t>01.08.2019</t>
  </si>
  <si>
    <t>Bygaden 70</t>
  </si>
  <si>
    <t>Horsens</t>
  </si>
  <si>
    <t>Semi natural</t>
  </si>
  <si>
    <t>Skovsøhus Natur ApS, Verner Lauritsen</t>
  </si>
  <si>
    <t>Round logs</t>
  </si>
  <si>
    <t>HCV1, HCV3, HCV4, HCV6</t>
  </si>
  <si>
    <t>Rathlousdal</t>
  </si>
  <si>
    <t>Kongshusvej 68</t>
  </si>
  <si>
    <t>Odder</t>
  </si>
  <si>
    <t xml:space="preserve">Sorø Skoven </t>
  </si>
  <si>
    <t>01.07.2023</t>
  </si>
  <si>
    <t>03.05.2024</t>
  </si>
  <si>
    <t>Dronningensvej 15</t>
  </si>
  <si>
    <t>Nyborg</t>
  </si>
  <si>
    <t>MA- 2018</t>
  </si>
  <si>
    <t>Ørnfeldt Gods</t>
  </si>
  <si>
    <t>Ørnfeldtvej 102</t>
  </si>
  <si>
    <t>Kerteminde</t>
  </si>
  <si>
    <t>Allindemagle</t>
  </si>
  <si>
    <t>01.06.2019</t>
  </si>
  <si>
    <t>Brunemosevej 10</t>
  </si>
  <si>
    <t>Fuglebjerg</t>
  </si>
  <si>
    <t>Svenstrup</t>
  </si>
  <si>
    <t>01.07.2020</t>
  </si>
  <si>
    <t>Borupvej 94</t>
  </si>
  <si>
    <t>Borup</t>
  </si>
  <si>
    <t>Claus Løvendal</t>
  </si>
  <si>
    <t>S2 (2024)</t>
  </si>
  <si>
    <t>Giesegård</t>
  </si>
  <si>
    <t>Giesegaardvej 65</t>
  </si>
  <si>
    <t>Ringsted</t>
  </si>
  <si>
    <t>Dønnerup</t>
  </si>
  <si>
    <t>15.02.2020</t>
  </si>
  <si>
    <t>Tuborg Boulevard 1</t>
  </si>
  <si>
    <t>Hellerup</t>
  </si>
  <si>
    <t>Niels Otto Lundstedt</t>
  </si>
  <si>
    <t>Bakkegårdens Skove</t>
  </si>
  <si>
    <t>01.06.2020</t>
  </si>
  <si>
    <t>Hunderupvej 191</t>
  </si>
  <si>
    <t>Odense M</t>
  </si>
  <si>
    <t>Casper Buttenschøn</t>
  </si>
  <si>
    <t>Gisselfeld Klosetrs Skovdistrikt</t>
  </si>
  <si>
    <t>01.12.2020</t>
  </si>
  <si>
    <t>Gisselfeldvej 12A</t>
  </si>
  <si>
    <t>Haslev</t>
  </si>
  <si>
    <t>Skovfoged Jan Olsen</t>
  </si>
  <si>
    <t>Kristianssæde Skov ApS</t>
  </si>
  <si>
    <t>01.01.2021</t>
  </si>
  <si>
    <t>Ammestuevej 29</t>
  </si>
  <si>
    <t>Maribo</t>
  </si>
  <si>
    <t>Bjarne Frost</t>
  </si>
  <si>
    <t>Erholm Skovbrug</t>
  </si>
  <si>
    <t>01.03.2021</t>
  </si>
  <si>
    <t>Søndergaardevej 9</t>
  </si>
  <si>
    <t>Aarup</t>
  </si>
  <si>
    <t>Morten Kudsk</t>
  </si>
  <si>
    <t>Enemærket</t>
  </si>
  <si>
    <t>01.07.2021</t>
  </si>
  <si>
    <t>Hammer Bakke 8</t>
  </si>
  <si>
    <t>Skibby</t>
  </si>
  <si>
    <t>Josefine Nymark Hegelund</t>
  </si>
  <si>
    <t>Klosterskoven</t>
  </si>
  <si>
    <t>10.01.2022</t>
  </si>
  <si>
    <t>Thomas Møller 40242447; tm@vanas.dk</t>
  </si>
  <si>
    <t>Thomas Møller</t>
  </si>
  <si>
    <t>Glumsø Østerskov</t>
  </si>
  <si>
    <t xml:space="preserve">Thomas Møller 40242447 tm@vanas.dk </t>
  </si>
  <si>
    <t>Thomas øller</t>
  </si>
  <si>
    <t>Nyrup Skov</t>
  </si>
  <si>
    <t>01.02.2022</t>
  </si>
  <si>
    <t>Valhøjs Alle 42</t>
  </si>
  <si>
    <t>Rødovre</t>
  </si>
  <si>
    <t>Erik Schulz</t>
  </si>
  <si>
    <t>Kongsdal Gods</t>
  </si>
  <si>
    <t>15.02.2022</t>
  </si>
  <si>
    <t xml:space="preserve">Rosenvængets Alle </t>
  </si>
  <si>
    <t>København Ø</t>
  </si>
  <si>
    <t>Gorm Toftegaard</t>
  </si>
  <si>
    <t>Øland Skov</t>
  </si>
  <si>
    <t>Vestre Skovvej 27</t>
  </si>
  <si>
    <t>Brovst</t>
  </si>
  <si>
    <t>Mette Glarborg</t>
  </si>
  <si>
    <t>Keldskov</t>
  </si>
  <si>
    <t>01.03.2022</t>
  </si>
  <si>
    <t>Amaliegade 8</t>
  </si>
  <si>
    <t>København K</t>
  </si>
  <si>
    <t>Thyge Andersen</t>
  </si>
  <si>
    <t>Brænderupvænge</t>
  </si>
  <si>
    <t>Vosnæs Gods</t>
  </si>
  <si>
    <t>01.06.2022</t>
  </si>
  <si>
    <t>Ragnagade 9</t>
  </si>
  <si>
    <t>Daniel Hintz</t>
  </si>
  <si>
    <t>Astrup</t>
  </si>
  <si>
    <t>01.08.2022</t>
  </si>
  <si>
    <t>Astrupvej 11</t>
  </si>
  <si>
    <t>Jyderup</t>
  </si>
  <si>
    <t>Poul Norup</t>
  </si>
  <si>
    <t>Næsbyholm-Bavelse</t>
  </si>
  <si>
    <t>15.11.2022</t>
  </si>
  <si>
    <t>Næsbyholm Alle 6</t>
  </si>
  <si>
    <t>Glumsø</t>
  </si>
  <si>
    <t>Hesselbjerggaard</t>
  </si>
  <si>
    <t>25.11.2022</t>
  </si>
  <si>
    <t>Konstedvej 15</t>
  </si>
  <si>
    <t>Ruds Vedby</t>
  </si>
  <si>
    <t>Jens Nyboe-Andersen</t>
  </si>
  <si>
    <t>Vedebjerg Skov</t>
  </si>
  <si>
    <t>Granvænget 8</t>
  </si>
  <si>
    <t>Karslunde</t>
  </si>
  <si>
    <t>Hummelore og Kærehave Skov</t>
  </si>
  <si>
    <t>Gammel Strandvej 16</t>
  </si>
  <si>
    <t>Nivå</t>
  </si>
  <si>
    <t>Skovfogel Gorm Ulbjerg</t>
  </si>
  <si>
    <t>A/S Klausie Plantage</t>
  </si>
  <si>
    <t>15.08.2023</t>
  </si>
  <si>
    <t>Kronhedevej 8</t>
  </si>
  <si>
    <t>Ulfborg</t>
  </si>
  <si>
    <t>Skovfoged Peter Maarup</t>
  </si>
  <si>
    <t>Round Logs</t>
  </si>
  <si>
    <t>Stubberuphave Skov I/S</t>
  </si>
  <si>
    <t>01.11.2023</t>
  </si>
  <si>
    <t>Stubberup Havevej 5</t>
  </si>
  <si>
    <t>Borre</t>
  </si>
  <si>
    <t>Børglum Klosteskov A/S</t>
  </si>
  <si>
    <t>Dragerupvej 34</t>
  </si>
  <si>
    <t>Holbæk</t>
  </si>
  <si>
    <t>Skovfoged Daniel Hintz</t>
  </si>
  <si>
    <t>Kragerup Gods</t>
  </si>
  <si>
    <t>14.11.2023</t>
  </si>
  <si>
    <t>Kragerupgårdsvej 33</t>
  </si>
  <si>
    <t>Klaus Falk-Sørensen</t>
  </si>
  <si>
    <t>Saltø Gods</t>
  </si>
  <si>
    <t>Saltøvej 61</t>
  </si>
  <si>
    <t>Næstved</t>
  </si>
  <si>
    <t>Bindeballe Capital Invest</t>
  </si>
  <si>
    <t>14.03.2024</t>
  </si>
  <si>
    <t xml:space="preserve">Nordager 20, </t>
  </si>
  <si>
    <t>Kolding</t>
  </si>
  <si>
    <t>Søren Berthold</t>
  </si>
  <si>
    <t>HCV1, HCV3, HCV4, HCV7</t>
  </si>
  <si>
    <t>Fanefjord Skovdistrikt</t>
  </si>
  <si>
    <t>01.01.2024</t>
  </si>
  <si>
    <t>Fanefjord Skovvej 3</t>
  </si>
  <si>
    <t>Askeby</t>
  </si>
  <si>
    <t>HCV1, HCV3, HCV4, HCV8</t>
  </si>
  <si>
    <t>Rye Nørskov Gods</t>
  </si>
  <si>
    <t>24.01.2024</t>
  </si>
  <si>
    <t>Tinghusvej 4</t>
  </si>
  <si>
    <t>Ry</t>
  </si>
  <si>
    <t>Bo Simonsen</t>
  </si>
  <si>
    <t>HCV1, HCV3, HCV4, HCV9</t>
  </si>
  <si>
    <t>Lindholtgaard, Munkholm Og Dragerup Skovdistrikt</t>
  </si>
  <si>
    <t>01.06.2024</t>
  </si>
  <si>
    <t>Lindholtvej 4</t>
  </si>
  <si>
    <t>Mørkøv</t>
  </si>
  <si>
    <t>Gorm Ulbjerg</t>
  </si>
  <si>
    <t>HCV1, HCV3, HCV4, HCV10</t>
  </si>
  <si>
    <t>Sandholt</t>
  </si>
  <si>
    <t>01.08.2024</t>
  </si>
  <si>
    <t>Rishøjvej 1</t>
  </si>
  <si>
    <t>Broby</t>
  </si>
  <si>
    <t>Harald Kirketerp Møller</t>
  </si>
  <si>
    <t>HCV1, HCV3, HCV4, HCV11</t>
  </si>
  <si>
    <t>Fjeld Skovdistrikt</t>
  </si>
  <si>
    <t>05.09.2024</t>
  </si>
  <si>
    <t>Klemstrupvej 6</t>
  </si>
  <si>
    <t>Ryomgård</t>
  </si>
  <si>
    <t>Gustav Bielefeldt</t>
  </si>
  <si>
    <t>HV Skovejendomme</t>
  </si>
  <si>
    <t>Store Frederikslund 8</t>
  </si>
  <si>
    <t>Slagelse</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</si>
  <si>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</si>
  <si>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</si>
  <si>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</si>
  <si>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</si>
  <si>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</si>
  <si>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</si>
  <si>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</si>
  <si>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</si>
  <si>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</si>
  <si>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</si>
  <si>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</si>
  <si>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</si>
  <si>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</si>
  <si>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</si>
  <si>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</si>
  <si>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</si>
  <si>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</si>
  <si>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</si>
  <si>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</si>
  <si>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</si>
  <si>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</si>
  <si>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</si>
  <si>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</si>
  <si>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</si>
  <si>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</si>
  <si>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</si>
  <si>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</si>
  <si>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Certification Decision made on behalf of Soil Association Certification Ltd:</t>
  </si>
  <si>
    <t>Soil Association Certification •  United Kingdom</t>
  </si>
  <si>
    <t>Email forestry@soilassocation.org ● www.soilassociation.org/forestry</t>
  </si>
  <si>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</si>
  <si>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</si>
  <si>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</si>
  <si>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</si>
  <si>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</si>
  <si>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</si>
  <si>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</si>
  <si>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</si>
  <si>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</si>
  <si>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</si>
  <si>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 certified</t>
  </si>
  <si>
    <t>Roundwood, logs</t>
  </si>
  <si>
    <t>Abies grandis;
Abies procera;
Chamaecyparis lawsoniana;
Larix kaempferi;
Larix x eurolepis;
Picea abies;
Picea sitchensis;
Pinus nigra;
Pinus sylvestris;
Pseudotsuga menziesii;
Thuja plicata;
Tsuga heterophylla;
Acer campestre;
Acer pseudoplatanus;
Alnus glutinosa;
Betula pendula;
Carpinus betulus;
Castanea sativa;
Crataegus monogyna;
Corylus avellana;
Fagus sylvatica;
Fraxinus excelsior;
Prunus avium;
Prunus spinosa;
Quercus robur ;
Quercus petraea;
Salix spp.;
Ulmus spp.;</t>
  </si>
  <si>
    <t>Fuelwood</t>
  </si>
  <si>
    <t>Energy wood</t>
  </si>
  <si>
    <t>Chips and particles</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</si>
  <si>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</si>
  <si>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</si>
  <si>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</si>
  <si>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</si>
  <si>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</si>
  <si>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</si>
  <si>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</si>
  <si>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</si>
  <si>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</si>
  <si>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</si>
  <si>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</si>
  <si>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</si>
  <si>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</si>
  <si>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</si>
  <si>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</si>
  <si>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</si>
  <si>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</si>
  <si>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</si>
  <si>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</si>
  <si>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</si>
  <si>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</si>
  <si>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</si>
  <si>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</si>
  <si>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</si>
  <si>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</si>
  <si>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</si>
  <si>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</si>
  <si>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</si>
  <si>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</si>
  <si>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</si>
  <si>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</si>
  <si>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</si>
  <si>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</si>
  <si>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</si>
  <si>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</si>
  <si>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</si>
  <si>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</si>
  <si>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</si>
  <si>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</si>
  <si>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</si>
  <si>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</si>
  <si>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</si>
  <si>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</si>
  <si>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</si>
  <si>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</si>
  <si>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</si>
  <si>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</si>
  <si>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</si>
  <si>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</si>
  <si>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</si>
  <si>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</si>
  <si>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</si>
  <si>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</si>
  <si>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</si>
  <si>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</si>
  <si>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</si>
  <si>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</si>
  <si>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</si>
  <si>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</si>
  <si>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</si>
  <si>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</si>
  <si>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</si>
  <si>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</si>
  <si>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</si>
  <si>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</si>
  <si>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</si>
  <si>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</si>
  <si>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</si>
  <si>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</si>
  <si>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</si>
  <si>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</si>
  <si>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</si>
  <si>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</si>
  <si>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</si>
  <si>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</si>
  <si>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</si>
  <si>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</si>
  <si>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</si>
  <si>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</si>
  <si>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</si>
  <si>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</si>
  <si>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</si>
  <si>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</si>
  <si>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</si>
  <si>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</si>
  <si>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</si>
  <si>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</si>
  <si>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</si>
  <si>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</si>
  <si>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</si>
  <si>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</si>
  <si>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</si>
  <si>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</si>
  <si>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</si>
  <si>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</si>
  <si>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</si>
  <si>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</si>
  <si>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</si>
  <si>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</si>
  <si>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</si>
  <si>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</si>
  <si>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</si>
  <si>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</si>
  <si>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</si>
  <si>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</si>
  <si>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</si>
  <si>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</si>
  <si>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</si>
  <si>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</si>
  <si>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</si>
  <si>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</si>
  <si>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</si>
  <si>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</si>
  <si>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</si>
  <si>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</si>
  <si>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</si>
  <si>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</si>
  <si>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</si>
  <si>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</si>
  <si>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</si>
  <si>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</si>
  <si>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</si>
  <si>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</si>
  <si>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</si>
  <si>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</si>
  <si>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</si>
  <si>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</si>
  <si>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</si>
  <si>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</si>
  <si>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</si>
  <si>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</si>
  <si>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</si>
  <si>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</si>
  <si>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</si>
  <si>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</si>
  <si>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</si>
  <si>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</si>
  <si>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</si>
  <si>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</si>
  <si>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</si>
  <si>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</si>
  <si>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</si>
  <si>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</si>
  <si>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</si>
  <si>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</si>
  <si>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</si>
  <si>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</si>
  <si>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</si>
  <si>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</si>
  <si>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</si>
  <si>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</si>
  <si>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</si>
  <si>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</si>
  <si>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</si>
  <si>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</si>
  <si>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</si>
  <si>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</si>
  <si>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</si>
  <si>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</si>
  <si>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</si>
  <si>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</si>
  <si>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</si>
  <si>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</si>
  <si>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</si>
  <si>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</si>
  <si>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</si>
  <si>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</si>
  <si>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</si>
  <si>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</si>
  <si>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</si>
  <si>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</si>
  <si>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</si>
  <si>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</si>
  <si>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</si>
  <si>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</si>
  <si>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</si>
  <si>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</si>
  <si>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</si>
  <si>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</si>
  <si>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</si>
  <si>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</si>
  <si>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</si>
  <si>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</si>
  <si>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</si>
  <si>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</si>
  <si>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</si>
  <si>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</si>
  <si>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</si>
  <si>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</si>
  <si>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</si>
  <si>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</si>
  <si>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</si>
  <si>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</si>
  <si>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</si>
  <si>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</si>
  <si>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</si>
  <si>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</si>
  <si>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</si>
  <si>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</si>
  <si>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</si>
  <si>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</si>
  <si>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</si>
  <si>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</si>
  <si>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</si>
  <si>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</si>
  <si>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</si>
  <si>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</si>
  <si>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</si>
  <si>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</si>
  <si>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</si>
  <si>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</si>
  <si>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</si>
  <si>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</si>
  <si>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</si>
  <si>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</si>
  <si>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</si>
  <si>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</si>
  <si>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</si>
  <si>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</si>
  <si>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</si>
  <si>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</si>
  <si>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</si>
  <si>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</si>
  <si>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</si>
  <si>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</si>
  <si>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</si>
  <si>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</si>
  <si>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</si>
  <si>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</si>
  <si>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</si>
  <si>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</si>
  <si>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</si>
  <si>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</si>
  <si>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</si>
  <si>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</si>
  <si>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</si>
  <si>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</si>
  <si>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</si>
  <si>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</si>
  <si>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</si>
  <si>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</si>
  <si>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</si>
  <si>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</si>
  <si>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</si>
  <si>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</si>
  <si>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</si>
  <si>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</si>
  <si>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</si>
  <si>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</si>
  <si>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</si>
  <si>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</si>
  <si>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</si>
  <si>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</si>
  <si>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</si>
  <si>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</si>
  <si>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</si>
  <si>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</si>
  <si>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</si>
  <si>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</si>
  <si>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</si>
  <si>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</si>
  <si>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</si>
  <si>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</si>
  <si>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</si>
  <si>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</si>
  <si>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</si>
  <si>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</si>
  <si>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</si>
  <si>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</si>
  <si>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</si>
  <si>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</si>
  <si>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</si>
  <si>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</si>
  <si>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</si>
  <si>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</si>
  <si>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</si>
  <si>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</si>
  <si>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</si>
  <si>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</si>
  <si>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</si>
  <si>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</si>
  <si>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</si>
  <si>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</si>
  <si>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</si>
  <si>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</si>
  <si>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</si>
  <si>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</si>
  <si>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</si>
  <si>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</si>
  <si>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</si>
  <si>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</si>
  <si>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</si>
  <si>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</si>
  <si>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</si>
  <si>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</si>
  <si>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</si>
  <si>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</si>
  <si>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</si>
  <si>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</si>
  <si>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</si>
  <si>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</si>
  <si>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</si>
  <si>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</si>
  <si>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</si>
  <si>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</si>
  <si>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</si>
  <si>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</si>
  <si>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</si>
  <si>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</si>
  <si>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</si>
  <si>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</si>
  <si>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</si>
  <si>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</si>
  <si>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</si>
  <si>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</si>
  <si>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</si>
  <si>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</si>
  <si>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</si>
  <si>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</si>
  <si>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</si>
  <si>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</si>
  <si>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</si>
  <si>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</si>
  <si>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</si>
  <si>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</si>
  <si>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</si>
  <si>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</si>
  <si>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</si>
  <si>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</si>
  <si>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</si>
  <si>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</si>
  <si>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</si>
  <si>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</si>
  <si>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</si>
  <si>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</si>
  <si>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</si>
  <si>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</si>
  <si>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</si>
  <si>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</si>
  <si>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</si>
  <si>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</si>
  <si>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</si>
  <si>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</si>
  <si>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</si>
  <si>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</si>
  <si>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</si>
  <si>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</si>
  <si>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</si>
  <si>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</si>
  <si>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</si>
  <si>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</si>
  <si>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</si>
  <si>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</si>
  <si>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</si>
  <si>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</si>
  <si>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</si>
  <si>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</si>
  <si>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</si>
  <si>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</si>
  <si>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</si>
  <si>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</si>
  <si>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</si>
  <si>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</si>
  <si>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</si>
  <si>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</si>
  <si>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</si>
  <si>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</si>
  <si>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</si>
  <si>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</si>
  <si>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</si>
  <si>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</si>
  <si>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</si>
  <si>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</si>
  <si>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</si>
  <si>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</si>
  <si>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</si>
  <si>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</si>
  <si>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</si>
  <si>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</si>
  <si>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</si>
  <si>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</si>
  <si>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</si>
  <si>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</si>
  <si>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</si>
  <si>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</si>
  <si>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</si>
  <si>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</si>
  <si>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</si>
  <si>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</si>
  <si>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</si>
  <si>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</si>
  <si>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</si>
  <si>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</si>
  <si>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</si>
  <si>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</si>
  <si>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</si>
  <si>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</si>
  <si>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</si>
  <si>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</si>
  <si>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</si>
  <si>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</si>
  <si>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</si>
  <si>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</si>
  <si>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</si>
  <si>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</si>
  <si>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</si>
  <si>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</si>
  <si>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</si>
  <si>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</si>
  <si>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</si>
  <si>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</si>
  <si>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</si>
  <si>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</si>
  <si>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</si>
  <si>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</si>
  <si>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</si>
  <si>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</si>
  <si>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</si>
  <si>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</si>
  <si>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</si>
  <si>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</si>
  <si>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</si>
  <si>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</si>
  <si>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</si>
  <si>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</si>
  <si>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</si>
  <si>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</si>
  <si>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</si>
  <si>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</si>
  <si>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</si>
  <si>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</si>
  <si>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</si>
  <si>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</si>
  <si>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</si>
  <si>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</si>
  <si>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</si>
  <si>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</si>
  <si>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</si>
  <si>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</si>
  <si>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</si>
  <si>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</si>
  <si>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</si>
  <si>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</si>
  <si>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</si>
  <si>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</si>
  <si>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</si>
  <si>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</si>
  <si>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</si>
  <si>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</si>
  <si>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</si>
  <si>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</si>
  <si>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</si>
  <si>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</si>
  <si>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</si>
  <si>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</si>
  <si>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</si>
  <si>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</si>
  <si>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</si>
  <si>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</si>
  <si>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</si>
  <si>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</si>
  <si>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</si>
  <si>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</si>
  <si>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</si>
  <si>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</si>
  <si>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</si>
  <si>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</si>
  <si>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</si>
  <si>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</si>
  <si>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</si>
  <si>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</si>
  <si>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</si>
  <si>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</si>
  <si>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</si>
  <si>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</si>
  <si>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</si>
  <si>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</si>
  <si>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</si>
  <si>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</si>
  <si>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</si>
  <si>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</si>
  <si>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</si>
  <si>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</si>
  <si>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</si>
  <si>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</si>
  <si>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</si>
  <si>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</si>
  <si>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</si>
  <si>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</si>
  <si>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</si>
  <si>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</si>
  <si>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</si>
  <si>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</si>
  <si>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</si>
  <si>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</si>
  <si>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</si>
  <si>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</si>
  <si>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</si>
  <si>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</si>
  <si>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</si>
  <si>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</si>
  <si>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</si>
  <si>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</si>
  <si>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</si>
  <si>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</si>
  <si>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</si>
  <si>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</si>
  <si>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</si>
  <si>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</si>
  <si>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</si>
  <si>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</si>
  <si>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</si>
  <si>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</si>
  <si>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</si>
  <si>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</si>
  <si>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</si>
  <si>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</si>
  <si>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</si>
  <si>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</si>
  <si>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</si>
  <si>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</si>
  <si>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</si>
  <si>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</si>
  <si>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</si>
  <si>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</si>
  <si>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</si>
  <si>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</si>
  <si>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</si>
  <si>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</si>
  <si>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</si>
  <si>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</si>
  <si>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</si>
  <si>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</si>
  <si>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</si>
  <si>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</si>
  <si>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</si>
  <si>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</si>
  <si>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</si>
  <si>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</si>
  <si>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</si>
  <si>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</si>
  <si>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</si>
  <si>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</si>
  <si>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</si>
  <si>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</si>
  <si>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</si>
  <si>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</si>
  <si>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</si>
  <si>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</si>
  <si>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</si>
  <si>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</si>
  <si>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</si>
  <si>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</si>
  <si>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</si>
  <si>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</si>
  <si>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</si>
  <si>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</si>
  <si>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</si>
  <si>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</si>
  <si>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</si>
  <si>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</si>
  <si>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</si>
  <si>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</si>
  <si>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</si>
  <si>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</si>
  <si>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</si>
  <si>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</si>
  <si>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</si>
  <si>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</si>
  <si>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</si>
  <si>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</si>
  <si>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</si>
  <si>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</si>
  <si>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</si>
  <si>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</si>
  <si>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</si>
  <si>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</si>
  <si>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</si>
  <si>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</si>
  <si>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</si>
  <si>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</si>
  <si>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</si>
  <si>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</si>
  <si>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</si>
  <si>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</si>
  <si>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</si>
  <si>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</si>
  <si>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</si>
  <si>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</si>
  <si>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</si>
  <si>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</si>
  <si>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</si>
  <si>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</si>
  <si>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</si>
  <si>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</si>
  <si>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</si>
  <si>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</si>
  <si>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</si>
  <si>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</si>
  <si>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</si>
  <si>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</si>
  <si>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</si>
  <si>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</si>
  <si>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</si>
  <si>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</si>
  <si>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</si>
  <si>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</si>
  <si>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</si>
  <si>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</si>
  <si>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</si>
  <si>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</si>
  <si>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</si>
  <si>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</si>
  <si>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</si>
  <si>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</si>
  <si>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</si>
  <si>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</si>
  <si>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</si>
  <si>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</si>
  <si>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</si>
  <si>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</si>
  <si>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</si>
  <si>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</si>
  <si>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</si>
  <si>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</si>
  <si>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</si>
  <si>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</si>
  <si>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</si>
  <si>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</si>
  <si>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</si>
  <si>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</si>
  <si>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</si>
  <si>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</si>
  <si>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</si>
  <si>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</si>
  <si>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</si>
  <si>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</si>
  <si>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</si>
  <si>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</si>
  <si>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</si>
  <si>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</si>
  <si>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</si>
  <si>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</si>
  <si>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</si>
  <si>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</si>
  <si>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</si>
  <si>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</si>
  <si>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</si>
  <si>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</si>
  <si>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</si>
  <si>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</si>
  <si>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</si>
  <si>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</si>
  <si>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</si>
  <si>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</si>
  <si>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</si>
  <si>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</si>
  <si>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</si>
  <si>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</si>
  <si>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</si>
  <si>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</si>
  <si>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</si>
  <si>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</si>
  <si>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</si>
  <si>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</si>
  <si>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</si>
  <si>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</si>
  <si>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</si>
  <si>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</si>
  <si>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</si>
  <si>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</si>
  <si>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</si>
  <si>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</si>
  <si>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</si>
  <si>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</si>
  <si>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</si>
  <si>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</si>
  <si>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</si>
  <si>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</si>
  <si>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</si>
  <si>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</si>
  <si>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</si>
  <si>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</si>
  <si>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</si>
  <si>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</si>
  <si>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</si>
  <si>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</si>
  <si>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</si>
  <si>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</si>
  <si>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</si>
  <si>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</si>
  <si>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</si>
  <si>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</si>
  <si>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</si>
  <si>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</si>
  <si>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</si>
  <si>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</si>
  <si>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</si>
  <si>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</si>
  <si>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</si>
  <si>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</si>
  <si>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</si>
  <si>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</si>
  <si>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</si>
  <si>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</si>
  <si>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</si>
  <si>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</si>
  <si>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</si>
  <si>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</si>
  <si>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</si>
  <si>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</si>
  <si>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</si>
  <si>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</si>
  <si>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</si>
  <si>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</si>
  <si>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</si>
  <si>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</si>
  <si>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</si>
  <si>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</si>
  <si>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</si>
  <si>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</si>
  <si>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</si>
  <si>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</si>
  <si>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</si>
  <si>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</si>
  <si>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</si>
  <si>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</si>
  <si>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</si>
  <si>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</si>
  <si>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</si>
  <si>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</si>
  <si>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</si>
  <si>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</si>
  <si>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</si>
  <si>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</si>
  <si>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</si>
  <si>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</si>
  <si>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</si>
  <si>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</si>
  <si>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</si>
  <si>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</si>
  <si>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</si>
  <si>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</si>
  <si>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</si>
  <si>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</si>
  <si>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</si>
  <si>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</si>
  <si>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</si>
  <si>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</si>
  <si>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</si>
  <si>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</si>
  <si>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</si>
  <si>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</si>
  <si>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</si>
  <si>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</si>
  <si>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</si>
  <si>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</si>
  <si>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</si>
  <si>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</si>
  <si>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</si>
  <si>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</si>
  <si>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</si>
  <si>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</si>
  <si>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</si>
  <si>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</si>
  <si>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</si>
  <si>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</si>
  <si>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</si>
  <si>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</si>
  <si>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</si>
  <si>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</si>
  <si>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</si>
  <si>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</si>
  <si>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</si>
  <si>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</si>
  <si>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</si>
  <si>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</si>
  <si>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</si>
  <si>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</si>
  <si>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</si>
  <si>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</si>
  <si>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</si>
  <si>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</si>
  <si>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</si>
  <si>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</si>
  <si>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</si>
  <si>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</si>
  <si>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</si>
  <si>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</si>
  <si>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</si>
  <si>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</si>
  <si>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</si>
  <si>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</si>
  <si>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</si>
  <si>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</si>
  <si>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</si>
  <si>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</si>
  <si>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</si>
  <si>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</si>
  <si>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</si>
  <si>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</si>
  <si>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</si>
  <si>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</si>
  <si>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</si>
  <si>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</si>
  <si>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</si>
  <si>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</si>
  <si>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</si>
  <si>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</si>
  <si>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</si>
  <si>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</si>
  <si>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</si>
  <si>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</si>
  <si>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</si>
  <si>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</si>
  <si>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</si>
  <si>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</si>
  <si>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</si>
  <si>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</si>
  <si>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</si>
  <si>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</si>
  <si>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</si>
  <si>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</si>
  <si>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</si>
  <si>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</si>
  <si>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</si>
  <si>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</si>
  <si>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</si>
  <si>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</si>
  <si>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</si>
  <si>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</si>
  <si>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</si>
  <si>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</si>
  <si>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</si>
  <si>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</si>
  <si>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</si>
  <si>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</si>
  <si>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</si>
  <si>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</si>
  <si>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</si>
  <si>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</si>
  <si>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</si>
  <si>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</si>
  <si>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</si>
  <si>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</si>
  <si>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</si>
  <si>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</si>
  <si>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</si>
  <si>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</si>
  <si>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</si>
  <si>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</si>
  <si>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</si>
  <si>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</si>
  <si>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</si>
  <si>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</si>
  <si>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</si>
  <si>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</si>
  <si>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</si>
  <si>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</si>
  <si>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</si>
  <si>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</si>
  <si>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</si>
  <si>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</si>
  <si>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</si>
  <si>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</si>
  <si>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</si>
  <si>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</si>
  <si>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</si>
  <si>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</si>
  <si>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</si>
  <si>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</si>
  <si>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</si>
  <si>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</si>
  <si>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</si>
  <si>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</si>
  <si>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</si>
  <si>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</si>
  <si>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</si>
  <si>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</si>
  <si>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</si>
  <si>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</si>
  <si>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</si>
  <si>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</si>
  <si>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</si>
  <si>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</si>
  <si>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</si>
  <si>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</si>
  <si>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</si>
  <si>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</si>
  <si>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</si>
  <si>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</si>
  <si>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</si>
  <si>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</si>
  <si>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</si>
  <si>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</si>
  <si>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</si>
  <si>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</si>
  <si>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</si>
  <si>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</si>
  <si>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</si>
  <si>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</si>
  <si>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</si>
  <si>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</si>
  <si>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</si>
  <si>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</si>
  <si>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</si>
  <si>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</si>
  <si>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</si>
  <si>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</si>
  <si>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</si>
  <si>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</si>
  <si>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</si>
  <si>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</si>
  <si>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</si>
  <si>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</si>
  <si>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</si>
  <si>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</si>
  <si>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</si>
  <si>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</si>
  <si>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</si>
  <si>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</si>
  <si>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</si>
  <si>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</si>
  <si>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</si>
  <si>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</si>
  <si>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</si>
  <si>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</si>
  <si>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</si>
  <si>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</si>
  <si>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</si>
  <si>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</si>
  <si>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</si>
  <si>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</si>
  <si>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</si>
  <si>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</si>
  <si>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</si>
  <si>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</si>
  <si>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</si>
  <si>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</si>
  <si>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</si>
  <si>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</si>
  <si>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</si>
  <si>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</si>
  <si>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</si>
  <si>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</si>
  <si>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</si>
  <si>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</si>
  <si>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</si>
  <si>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</si>
  <si>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</si>
  <si>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</si>
  <si>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</si>
  <si>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</si>
  <si>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</si>
  <si>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</si>
  <si>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</si>
  <si>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</si>
  <si>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</si>
  <si>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</si>
  <si>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</si>
  <si>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</si>
  <si>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</si>
  <si>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</si>
  <si>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</si>
  <si>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</si>
  <si>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</si>
  <si>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</si>
  <si>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</si>
  <si>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</si>
  <si>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</si>
  <si>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</si>
  <si>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</si>
  <si>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</si>
  <si>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</si>
  <si>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</si>
  <si>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</si>
  <si>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</si>
  <si>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</si>
  <si>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</si>
  <si>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</si>
  <si>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</si>
  <si>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</si>
  <si>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</si>
  <si>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</si>
  <si>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</si>
  <si>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</si>
  <si>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</si>
  <si>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</si>
  <si>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</si>
  <si>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</si>
  <si>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</si>
  <si>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</si>
  <si>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</si>
  <si>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</si>
  <si>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</si>
  <si>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</si>
  <si>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</si>
  <si>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</si>
  <si>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</si>
  <si>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</si>
  <si>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</si>
  <si>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</si>
  <si>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</si>
  <si>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</si>
  <si>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</si>
  <si>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</si>
  <si>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</si>
  <si>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</si>
  <si>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</si>
  <si>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</si>
  <si>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</si>
  <si>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</si>
  <si>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</si>
  <si>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</si>
  <si>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</si>
  <si>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</si>
  <si>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</si>
  <si>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</si>
  <si>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</si>
  <si>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</si>
  <si>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</si>
  <si>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</si>
  <si>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</si>
  <si>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</si>
  <si>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</si>
  <si>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</si>
  <si>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</si>
  <si>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</si>
  <si>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</si>
  <si>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</si>
  <si>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</si>
  <si>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</si>
  <si>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</si>
  <si>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</si>
  <si>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</si>
  <si>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</si>
  <si>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</si>
  <si>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</si>
  <si>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</si>
  <si>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</si>
  <si>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</si>
  <si>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</si>
  <si>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</si>
  <si>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</si>
  <si>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</si>
  <si>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</si>
  <si>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</si>
  <si>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</si>
  <si>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</si>
  <si>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</si>
  <si>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</si>
  <si>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</si>
  <si>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</si>
  <si>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</si>
  <si>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</si>
  <si>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</si>
  <si>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</si>
  <si>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</si>
  <si>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</si>
  <si>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</si>
  <si>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</si>
  <si>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</si>
  <si>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</si>
  <si>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</si>
  <si>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</si>
  <si>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</si>
  <si>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</si>
  <si>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</si>
  <si>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</si>
  <si>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</si>
  <si>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</si>
  <si>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</si>
  <si>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</si>
  <si>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</si>
  <si>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</si>
  <si>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</si>
  <si>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</si>
  <si>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</si>
  <si>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</si>
  <si>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</si>
  <si>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</si>
  <si>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</si>
  <si>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</si>
  <si>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</si>
  <si>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</si>
  <si>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</si>
  <si>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</si>
  <si>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</si>
  <si>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</si>
  <si>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</si>
  <si>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</si>
  <si>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</si>
  <si>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</si>
  <si>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</si>
  <si>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</si>
  <si>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</si>
  <si>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</si>
  <si>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</si>
  <si>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</si>
  <si>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</si>
  <si>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</si>
  <si>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</si>
  <si>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</si>
  <si>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</si>
  <si>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</si>
  <si>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</si>
  <si>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</si>
  <si>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</si>
  <si>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</si>
  <si>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</si>
  <si>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</si>
  <si>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</si>
  <si>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</si>
  <si>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</si>
  <si>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</si>
  <si>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</si>
  <si>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</si>
  <si>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</si>
  <si>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</si>
  <si>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</si>
  <si>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</si>
  <si>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</si>
  <si>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</si>
  <si>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</si>
  <si>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</si>
  <si>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</si>
  <si>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</si>
  <si>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</si>
  <si>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</si>
  <si>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</si>
  <si>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</si>
  <si>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</si>
  <si>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</si>
  <si>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</si>
  <si>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</si>
  <si>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</si>
  <si>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</si>
  <si>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</si>
  <si>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</si>
  <si>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</si>
  <si>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</si>
  <si>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</si>
  <si>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</si>
  <si>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</si>
  <si>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</si>
  <si>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</si>
  <si>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</si>
  <si>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</si>
  <si>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</si>
  <si>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</si>
  <si>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</si>
  <si>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</si>
  <si>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</si>
  <si>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</si>
  <si>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</si>
  <si>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</si>
  <si>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</si>
  <si>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</si>
  <si>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</si>
  <si>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</si>
  <si>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</si>
  <si>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</si>
  <si>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</si>
  <si>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</si>
  <si>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</si>
  <si>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</si>
  <si>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</si>
  <si>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</si>
  <si>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</si>
  <si>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</si>
  <si>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</si>
  <si>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</si>
  <si>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</si>
  <si>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</si>
  <si>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</si>
  <si>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</si>
  <si>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</si>
  <si>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</si>
  <si>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</si>
  <si>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</si>
  <si>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</si>
  <si>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</si>
  <si>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</si>
  <si>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</si>
  <si>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</si>
  <si>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</si>
  <si>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</si>
  <si>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</si>
  <si>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</si>
  <si>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</si>
  <si>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</si>
  <si>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</si>
  <si>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</si>
  <si>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</si>
  <si>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</si>
  <si>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</si>
  <si>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</si>
  <si>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</si>
  <si>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</si>
  <si>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</si>
  <si>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</si>
  <si>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</si>
  <si>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</si>
  <si>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</si>
  <si>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</si>
  <si>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</si>
  <si>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</si>
  <si>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</si>
  <si>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</si>
  <si>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</si>
  <si>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</si>
  <si>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</si>
  <si>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</si>
  <si>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</si>
  <si>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</si>
  <si>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</si>
  <si>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</si>
  <si>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</si>
  <si>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</si>
  <si>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</si>
  <si>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</si>
  <si>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</si>
  <si>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</si>
  <si>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</si>
  <si>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</si>
  <si>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</si>
  <si>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</si>
  <si>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</si>
  <si>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</si>
  <si>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</si>
  <si>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</si>
  <si>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</si>
  <si>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</si>
  <si>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</si>
  <si>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</si>
  <si>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</si>
  <si>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</si>
  <si>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</si>
  <si>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</si>
  <si>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</si>
  <si>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</si>
  <si>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</si>
  <si>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</si>
  <si>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</si>
  <si>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CAR</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</si>
  <si>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</si>
  <si>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</si>
  <si>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</si>
  <si>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</si>
  <si>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</si>
  <si>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</si>
  <si>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</si>
  <si>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</si>
  <si>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</si>
  <si>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</si>
  <si>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</si>
  <si>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</si>
  <si>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</si>
  <si>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</si>
  <si>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</si>
  <si>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</si>
  <si>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</si>
  <si>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</si>
  <si>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</si>
  <si>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</si>
  <si>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</si>
  <si>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</si>
  <si>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</si>
  <si>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</si>
  <si>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</si>
  <si>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</si>
  <si>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</si>
  <si>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</si>
  <si>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Skovsende, Kærgården og Skovlyst</t>
  </si>
  <si>
    <t>11.12.2024</t>
  </si>
  <si>
    <t xml:space="preserve">Christian 4. Vej 83
</t>
  </si>
  <si>
    <t>LiebhaverSkovfogeden v. Claus Hemmingsen</t>
  </si>
  <si>
    <t>Lind Jensen Skovdistrikt</t>
  </si>
  <si>
    <t>Allan Lind Jensen</t>
  </si>
  <si>
    <t xml:space="preserve">Slight variation in working practices - different contractors at each site, different types of forest, but same generally procedures and forest types. </t>
  </si>
  <si>
    <t>Same type of activities in group member forests.</t>
  </si>
  <si>
    <t>Lind Jensen Skovdistrikt (Lokkelykke, Spåbæk, Stjernholm, Uglebakken)</t>
  </si>
  <si>
    <t>Lokkelykke: Nørregårdvej 5;
Spåbæk: Torstedvej 3; 
Stjernholm Plantage og Uglebakken: Nørhedevej 8A</t>
  </si>
  <si>
    <t>Spjald, Ørnhøj</t>
  </si>
  <si>
    <t xml:space="preserve">9671; 6973
</t>
  </si>
  <si>
    <t xml:space="preserve">Y </t>
  </si>
  <si>
    <t xml:space="preserve">The group members has designated areas according to guidelines and prepared short, but acceptable management plan for each area.
Checked at field inspections, on list and map. 
Stensballegaard: Natura 2000 area and some bogs and meadows. 
Fjeld skov: Had a old forest area with a lot of old beech
Egtved skov: compartment with wet areas and old forest was left untouched.  </t>
  </si>
  <si>
    <t>The group members has calculated total area of biodiversity (more than 10 % of certified areas).
Checked 
-Mangement handbook for sampled group members, incl. list of biodiversity areas and conservation plans for all areas listed. 
-Forest maps with biodiversity areas marked. 
-calculated biodiversity areas</t>
  </si>
  <si>
    <t xml:space="preserve">Fringes preserved, established or improved at the group members
Checked:
- Verified by field inspections. 
-Interview with forest manager  </t>
  </si>
  <si>
    <t xml:space="preserve">Old trees preserved and made space for, 
Checked: 
-Generally observed at field inspections.
 As eksample Stensballegaard did remove maple from large old oaks.  </t>
  </si>
  <si>
    <t xml:space="preserve">All areas is status quo and only old drainage find place. Verified at field inspections. </t>
  </si>
  <si>
    <t>The group members use the biodiversity areas for development of habitats, where potential exists. 
Checked:
review of forest maps  with biodiversity areas
Interview and discussion with forest managers in-site when looking at boidiversity areas and potential biodiversity areas.</t>
  </si>
  <si>
    <t xml:space="preserve">All techniques are used appropiate. Verified by field inspections at all three group members. </t>
  </si>
  <si>
    <t xml:space="preserve">Tracks are spread out in a propper manner and is not seen destroying any nature values, soil or wandertracks. Verified at field inspections. </t>
  </si>
  <si>
    <t xml:space="preserve">No new road build. </t>
  </si>
  <si>
    <t xml:space="preserve">See above </t>
  </si>
  <si>
    <t xml:space="preserve">Not relevant, covered by national fire emergency strategies. </t>
  </si>
  <si>
    <t xml:space="preserve">No one of the three group memebers have severe problem with wildlife pressure. Verified by field inspections and interviews with the forest managers. </t>
  </si>
  <si>
    <t xml:space="preserve">Interview of forest managers and field visits confirm that fencing is used rarely.  </t>
  </si>
  <si>
    <t xml:space="preserve">Review of bevoksningsliste (planting records) and interview of group manager/foresters and field inspection confirm that tree species in mix is promoted and applied, often 2-3 tree species per compartment and different tree species is also found in buffer zones and wet spots in the forest. Eksemple of a change in tree species where conditions was better for oak, it was changed from beech dominated forest to oak and a small amount of other broadleaf species and a conversion of a old christmas tree compartment, where other species are planted under continious forest cover from the christmas trees.. Seen in a compartments at Stensballegård </t>
  </si>
  <si>
    <t xml:space="preserve">There was a plan for forest management in the their guidelines pinpointing forest management objectives and everything else related to the management in the forest management plan. Verified at the deskaudit.   </t>
  </si>
  <si>
    <t xml:space="preserve">Inspection of forest management plans and additional plan documentations for each of the group memberss confirm that the objectives for sustainable forest management are clear. Procedures will include periodic review and updates. 
All above data and records are found. Verified during the audit.  </t>
  </si>
  <si>
    <t xml:space="preserve">Management  plan, maps in "Natur IT"a nd calculations in excel sheet for the group members confirms data records of requirements. </t>
  </si>
  <si>
    <t xml:space="preserve">All areas of particular naturally value is included in maps in a propper way and is integrated as areas to protect in the management plan. Verified on maps and by field inspections. </t>
  </si>
  <si>
    <t xml:space="preserve">Interview of the group manager and group members and review of records and group members management plans confirms data for 5.3.a-d.
The forest managers are aware.
Checked by interview and review of management plans and registers, compared with the field inspections. </t>
  </si>
  <si>
    <t xml:space="preserve">Forest managers are aware. 
Checked: 
Sales invoices for Stensballegaard, Fjeld skov and Egtved skov. </t>
  </si>
  <si>
    <t>S3 (2025)</t>
  </si>
  <si>
    <t>Jeppe Aaquist and Michael Koldsø</t>
  </si>
  <si>
    <t>20. and 26.08.2025</t>
  </si>
  <si>
    <t>Jeppe Aaquist and  Michael Koldsø</t>
  </si>
  <si>
    <t xml:space="preserve">20.08.2025 Opening meeting - Group manager and auditor </t>
  </si>
  <si>
    <t>20.08.2025 Audit: Review of documentation &amp; Group systems, staff interviews</t>
  </si>
  <si>
    <t>20.08.2025 Site visit Allindemagle</t>
  </si>
  <si>
    <t>26.08.2025 Site visit HV Skovejendomme</t>
  </si>
  <si>
    <t>26.08.2025 Site visit Stensballegaard</t>
  </si>
  <si>
    <t>26.08.2025 Closing meeting; Group Manager and auditor</t>
  </si>
  <si>
    <t>20.08.2025: Åbningsmøde, Gruppeleder og auditor</t>
  </si>
  <si>
    <t>20.08.2025: Gennemgang af dokumentation, gruppesystem og interview af medarbejdere.</t>
  </si>
  <si>
    <t>20.08.2025: Feltbesøg Allindemagle</t>
  </si>
  <si>
    <t>20.08.2025: Feltbesøg Stensballegaard</t>
  </si>
  <si>
    <t>20.08.2025: Feltbesøg HV Skovejendomme</t>
  </si>
  <si>
    <t>Jeppe Aaquist</t>
  </si>
  <si>
    <t xml:space="preserve">Allindemagle (20.08.2025):  Compartment 323 - Sign at forest gate and discussion about managemetn purpose; Compartment 310 - Discussion abourt key biotopes and biodiversity management, Compartment 311 - Thinning and closed harvest methods and considerations. </t>
  </si>
  <si>
    <t>Allindemagle (20.08.2025): Afdeling 323 - Skilt ved skovindgang og diskussion om forvaltningens formål; Afdeling 310 - Diskussion om nøglebiotoper og biodiversitetsforvaltning, Afdeling 311 - Udtynding og endelig hugtsmetoder og overvejelser.</t>
  </si>
  <si>
    <t>HV Skovejendomme (26.08.2025): - Compartment 4 clear cut in old spurce, trees and stumps left behind. Compartment 4 Sign at forest gate and discussion about managemetn purpose</t>
  </si>
  <si>
    <t>Stensballegaard (26.08.2025): - Ingen entreprenører i aktion: skovbegravelsesafdeling - offentlig adgang til skoven og anden anvendelse af skoven. Afdeling 15. Biodiversitetsområde - Løvfældende og vådt, registrering af biodiversitetsområder drøftet; Afdeling 34 - Udtynding i berch 2024. Stubbe og træer efterlades til råd.</t>
  </si>
  <si>
    <t xml:space="preserve">Stensballegaard (26.08.2025): - No contractors in action:  forest funeral compartment - public acsses to the forest and other uses of the forest. compartment 15. Biodiversity area - Decidious and wet, registration of biodiversity areas discussed; Compartment 34 - Thinning in berch 2024. Stumps and trees left for decay. </t>
  </si>
  <si>
    <t>HV Skovejendomme (26.08.2025): - Fældning af gammel gran, efterladte træer og stubbe i afdeling 4. Skilt ved skovlåge og diskussion om formålet med forvaltningen.</t>
  </si>
  <si>
    <t>26.08.2025</t>
  </si>
  <si>
    <t>2025.1</t>
  </si>
  <si>
    <t>PEFC DK 001-4, 4.2.2</t>
  </si>
  <si>
    <t xml:space="preserve">Sign post are placed at the forest entrance roads and maps of the forest available. The sign posts include applicable contact information
However: For a few group members there was no appropriate signage at the main access routes to the forest, indicating how to get in touch with the forest, e.g. phone number, 
email address, website address or QR code.  </t>
  </si>
  <si>
    <t>obs 2025.1</t>
  </si>
  <si>
    <t>open</t>
  </si>
  <si>
    <t>S3: the group management made a cleare procedure for handeling complaints and disputes in the group.</t>
  </si>
  <si>
    <t xml:space="preserve"> S3: All visited group members could provide updated lists of contractors providing forest operation services in the group members forests. </t>
  </si>
  <si>
    <t>Gruppelederen skal sikre, at gruppemedlemmerne opsætter passende skiltning ved de vigtigste adgangsruter til skoven, der angiver, hvordan man kommer i kontakt med skoven, f.eks. telefonnummer, e-mailadresse, hjemmesideadresse eller QR-kode. Kontakt skal give nem adgang til information om adgangsregler og adgangsruter, eksisterende veje og stier samt eventuelle særlige rekreative faciliteter</t>
  </si>
  <si>
    <t>The group manager shall secure that the group members put op appropriate signage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t>
  </si>
  <si>
    <t xml:space="preserve">The group is a group of owners registered as a legal entity with company busniness registration number (42898821). Verified on Virk.dk. The group has daily management. </t>
  </si>
  <si>
    <t xml:space="preserve">The group is registered as a legal entity with company business reg. number (42898821).
Verified on Virk.dk.
The group has daily management. </t>
  </si>
  <si>
    <t>The group entity has established procedures and mechanisms for suspension and withdraval of group memberships.
Checked 
-Procedure document's "Beskrivelse af FSC og PEFC skovcertificering"
-Group member agreement.
Since the last audit, the group management made a clear procedure for handeling complaints and disputes in the group.
minor car closed.</t>
  </si>
  <si>
    <r>
      <t xml:space="preserve">
Product 
Schedule</t>
    </r>
    <r>
      <rPr>
        <b/>
        <sz val="22"/>
        <rFont val="Calibri"/>
        <family val="2"/>
        <scheme val="minor"/>
      </rPr>
      <t xml:space="preserve">
</t>
    </r>
  </si>
  <si>
    <t xml:space="preserve">Any deviation from the audit plan and their reasons? N </t>
  </si>
  <si>
    <t>Any significant issues impacting on the audit programme N</t>
  </si>
  <si>
    <t>Afvigelser fra auditplanen og begrundelse herfor: Nej</t>
  </si>
  <si>
    <t xml:space="preserve">Væsentlige forhold som påvirker auditprogrammet: Nej </t>
  </si>
  <si>
    <t>26.08.2025: Afslutningsmøde, Gruppeleder og auditor</t>
  </si>
  <si>
    <t>20-26.08.2025</t>
  </si>
  <si>
    <t>2) Jeppe Aaquist; (Auditor trainee being witnessed) is educated forester from Copenhagen University as well as forest and landscape-engineer. jeppe has 5 years practical experience with forest management, forest ecology, and has one year of experience as qualified COC auditor with chain-of-custody certifcation.</t>
  </si>
  <si>
    <t xml:space="preserve">1) Michael Byskov Koldsø: Witness Auditor, TL,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Sweden, Latvia, Polen and Georgia. </t>
  </si>
  <si>
    <t xml:space="preserve">1)  Michael Byskov Koldsø: Witness auditor, TL,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Sverige, Letland, Polen og Georgien. </t>
  </si>
  <si>
    <t>2) Jeppe Aaquist (Auditor trainee being witnessed) er uddannet skovfoged fra Københavns Universitet samt skov- og landskabsingeniør. Jeppe har 5 års praktisk erfaring med skovforvaltning og skovøkologi og har et års erfaring som kvalificeret COC-revisor med Chain-of-Custody-certificering.</t>
  </si>
  <si>
    <t>Store Frederikslund 8, 
DK-4200 Slagelse</t>
  </si>
  <si>
    <t>&gt;1000 ha</t>
  </si>
  <si>
    <t>Choice of tree species used is confirmed based on soil type, climate, hydrology etc. 
Checked: 
-Discussion with forest managers. 
-Soil type maps in digital forest management system. 
-Observation in the forest checking vitality of the trees.</t>
  </si>
  <si>
    <t xml:space="preserve">Variation in tree species and tree age confirmed. 
Checked: 
-Tree species composition observed at field inspections; 
-Forest inventory records and management plan for each group member visited: Allingemagle, Stensballegaard and HV Skovejendomme.
-Interview with group members forest managers . </t>
  </si>
  <si>
    <t xml:space="preserve">Not relevant. No presence of coppiced forests or other types of old management systems. </t>
  </si>
  <si>
    <t xml:space="preserve">10m3 on root is left per hectar after harvest. Confirmed during interview with the forest managers and seen at all three forests sampled. 
Checked: 
-Interview with group members' forest managers;
-Observation in the forest at harvested compartments  (Allingemagle, Stensballegaard and HV Skovejendomme)
-Instructions to contractors include instructions to leave at least 10m3 left as retention trees. </t>
  </si>
  <si>
    <t>Required number of snags and/ or damaged tree are left in decidious and coniferous forest. 
Checked at thinning sites:  compartmen 317, Svenstrup in compartment 27 and Kragerup compartment 5.t</t>
  </si>
  <si>
    <t xml:space="preserve">Confirmed that at least 10m3 on root is left per hectar after harvest. Confirmed during interview with the group manager. 
Allindemagle has dedicated far more than 12,5% biodiversity are, but still leave retentions trees. 
Checked: 
-Interview with group members forest managers;
-Observation in the forest at harvested compartments  (Svenstrup, Kragerup Gods)
-Instructions to contractors include instructions to leave at least 10m3. </t>
  </si>
  <si>
    <t>Required number of snags and/ or damaged tree are left in decidious and coniferous forest. 
Checked at thinning sites: Stensballegaard, at the graveyard and at a bigger thinning, at Allingemagle in a thinning and at HV Skovejendomme where the hole forest got an ekstensive thinning.</t>
  </si>
  <si>
    <t xml:space="preserve">For each sampled group member, key habitats have been mapped and are maintained and will be assessed against management goals. This is part of the digital forest management plans. Maps available and reviewed for all sampled group members. </t>
  </si>
  <si>
    <t xml:space="preserve">The group members has included untouched forest in the biodiversity area if present at the time of inclusion in the group.
Checked: 
Interview with forest managers
-review of forest maps and inventory records for the sampled group members. 
- Field inspections in area designated as un-touched. At Stensballegaard and HV Skovejendomme. 
</t>
  </si>
  <si>
    <t>Only HV Skovejendomme is under 50 Ha. Here it has been possible to create retention trees, laying and standing deadwood and drains are not restored. Where different species is growing into each other they are left for natural succession. Verified at field inspection.</t>
  </si>
  <si>
    <t xml:space="preserve">Where management activities had happend Fringes was established and preserved. Verified by field inspections at HV Skovejendomme and Stensballegaard. </t>
  </si>
  <si>
    <t xml:space="preserve">Protection zones respected for Annex 5 species. 
Checked: 
Interview with forest managers at the 3 group members. 
Interview with contractor at Stensballegaard. 
Forest management practice guidelines on group level.  
Eksamples of birdnest at HV Skovejendomme. Verified by field inspection.  </t>
  </si>
  <si>
    <t xml:space="preserve">Before harvest operations, the area is screened by the forest managers using publicdigital data portals (Miljøportalen), transfers any values from the portals to planning maps, plans the harvest in the field and include information to work instructions/work maps to the contractors/forest workers. Verified by interview with forest managers at Stensballegaard.  
Reviwe of maps and instructions for thinning at Stensballegaard and HV Skovejendomme. </t>
  </si>
  <si>
    <t xml:space="preserve">Confirmed during interview of the group manager and observation the forest.
Checked on-site
Thinning at Svenstrup;
Thinning and harvest and planting at Kragerup ;
Closed harvest techniques, singel tree harvest and natural regeneration.
No damage to soil observed at harvest sites. </t>
  </si>
  <si>
    <t xml:space="preserve">Routines in place . No problems with spillage and disposal. Contractors and forest workers are very aware. 
Checked: 
Interview with for forest workers at Stensballegaard and HV Skovejendomme.
</t>
  </si>
  <si>
    <t xml:space="preserve">Routines in place . No problems with spillage and disposal. Contractors and forest workers are very aware. 
Checked: 
Interview with for forest workers (Kragerup), Contratcor at Svenstrup, and forest manager. 
</t>
  </si>
  <si>
    <t xml:space="preserve">Sampled group members did not have any invasive species registred.
Confirmed during field visits and interview with the forest managers. </t>
  </si>
  <si>
    <t xml:space="preserve">The forest managers confirm that the landscape features are taking into considerations in the planning. 
Checked: 
Forest planning maps historic earth dikes marked, compartment 302, 305, 322 ect.
Interview with Contractor at Svenstrup  showed knowledge about taking care of historic sites and relics. 
</t>
  </si>
  <si>
    <t>No on-going use of pesticides during audit. 
Kragerup Gods has used herbicide (Round Up) since last audit. All use of pesticides has been recorded and the treatment has been done according to manufacturers and forest managers instructions. 
No use of pesticides or herbicides at Svenstrup. 
Checked; 
Pesticide/herbicide records for all group members  group members, 
Instructions for use of Round Up (02.06.2023) at several compartments (1, 5, 6, 9, 8 and 16),
Related to CAR 2023.1: 
The group manager provided pesticide/herbicide records for Næsby-Bavelse as evidence that the RoundUp type used in 2023 was Glyphosate 360L and not Glyphosate 480L. 
Review of manufacturers instructions at https://middeldatabasen showed that Glyphosate 360L herbicide could be applicated using mist-sprayer. Based on this minor CAR 2023.1 is Closed</t>
  </si>
  <si>
    <t xml:space="preserve">Foret managers, forest workers, contractors representing the sampled group members were  familiar with PEFC FM requirements relevant for their wor areas. 
Checked: 
Kragerup Gods: Interview with forest worker, forest manager, 
and observation in the forest.
Svenstrup: Interview with forest worker, forest manager, contractor and observation in the forest. Interview with forest manager (no employees and very little contractor activity). Observation in the forest. </t>
  </si>
  <si>
    <t xml:space="preserve"> Before any forest operations, maps are consulted and managers provide written and verbal work instructions.
Checked by interview with  forest managers and forest workers and contractors.  (see above). 
Examples of instructions seen at Kragerup Gods (Compartment 10 - Thinning in 2023); 
Svenstrup (Compartment with harvest, retention trees, harvest methods and biodiversity considerations. Compartment with planting); 
(Compartment 309 - Thinning and closed harvest)</t>
  </si>
  <si>
    <t>All visited group members had updated lists of contractors providing forest operation services in the group members forests. 
Minor Car closed</t>
  </si>
  <si>
    <t>Promotional PEFC trademark use seen are compliant.
Checked: webpages of sampled group members and the group manager.</t>
  </si>
  <si>
    <t>Checked for the group: 
Documented procedures, 
written agreement with each group member.
Proof of group managers expertise within Danish forestry.</t>
  </si>
  <si>
    <t>The group manager maintains a management system that ensures the group compliance with group requirements with documented procedures:
- Group scheme manual
- Group guidance manual "Ejendomsvejledning" 
- Forest handbook
-Training records;
-Internal audit records;
-Complaint management system; 
-Server/folder system and Forest Portal system with all documentation.</t>
  </si>
  <si>
    <t>The group manager administrating the group is evaluated to have sufficient ressources. Group managemet capacity is 100 members. 
Checked by interview.</t>
  </si>
  <si>
    <t>The group entity has entered formal agreement with participating group member, that include all required clauses. 
Checked Consentforms for PEFC;
Svenstrup, Kragerup Gods.</t>
  </si>
  <si>
    <t>The group entity has entered formal agreement with participating group member, that include all required clauses. 
Checked Consentforms for Allingemagle;
Stensballe og HV Skovejendomme</t>
  </si>
  <si>
    <t>The group entity has documented and implemented procedures for monitoring, that includes: 
a) Description of the monitoring system that ensure compliance on both management level and FMU level. 
Checked:
-Group management manual in general. 
-Interview with group manager and observations during audit.
b) procedure for annual internal audit of group members according to sampling requirements. So far only one group member, so this member has been audited every year.
Checked: 
-Internal audit report for Svenstrup (june 2024) and Kragerup (June 2024)
c) annual analysis of results of internal auditing. 
Checked:
-management review (juni 2024)</t>
  </si>
  <si>
    <t>The group management has implemented applicable corrective actions in group management system and at group members. 
Checked: 
-Internal audit report for Svenstrup (june 2024) and Kragerup (June 2024)
c) annual analysis of results of internal auditing. 
-management review (juni 2024)</t>
  </si>
  <si>
    <t>The group entity has documented and implemented procedures for monitoring, that includes: 
a) Description of the monitoring system that ensure compliance on both management level and FMU level. 
Checked:
-Group management manual in general. 
-Interview with group manager and observations during audit.
b) procedure for annual internal audit of group members according to sampling requirements. So far only one group member, so this member has been audited every year.
Checked: 
-Internal audit report for Allingemagle;
Stensballe og HV Skovejendomme.
c) annual analysis of results of internal auditing. 
Checked:
-management review (juni 2025)</t>
  </si>
  <si>
    <t>The group management has implemented applicable corrective actions in group management system and at group members. 
Checked: 
-Internal audit report for Allingemagle;
Stensballe og HV Skovejendomme.
c) annual analysis of results of internal auditing. 
-management review (juni 2025)</t>
  </si>
  <si>
    <t xml:space="preserve">The group entity has documented and implemented procedures for monitoring, that includes: 
a) Description of the monitoring system that ensure compliance on group member level. 
Checked:
-Group management manual in general. 
-Interview with group manager and observations during audit.
b) procedure for annual internal audit of group members according to sampling requirements. 
-Internal audit report for Allingemagle;
Stensballe og HV Skovejendomme (Dated juni 2025), 
c) annual analysis of results of internal auditing. 
</t>
  </si>
  <si>
    <t>Rebecca Haskell</t>
  </si>
  <si>
    <t xml:space="preserve">The group manager will prepare written procedure for handling the requirement </t>
  </si>
  <si>
    <t>The one group member (Egtved skov) were not aware of the requirement.</t>
  </si>
  <si>
    <t xml:space="preserve">For one group member (Egtved forest)there was no appropriate signage at the main access routes to the forest, indicating how to get in touch with the forest, e.g. phone number, 
email address, website address or QR code.  </t>
  </si>
  <si>
    <t>The following FM std criteria were assessed: 3 and 5 and 4.12.2. 
The following Grp std. Criteria were assessed: all.</t>
  </si>
  <si>
    <t>Følgende skovstandard kriterier blev evalueret: 3 og 5 og 4.12.2 
Følgende gruppestandard kriterier blev evalueret: alle.</t>
  </si>
  <si>
    <t xml:space="preserve">The forest managers actively monitor the forests annually. If risk of natural external factors, like storm or beetle attack, the forest owners and managers follow it closely. Verified by Interview with forest managers and monitoring records are seen stated in the "forvaltningsplanen 2024".
</t>
  </si>
  <si>
    <t xml:space="preserve">As part of the group members wildlife management, reports from hunting organisations on results will be available seen at Steensballegaard. Also data on feeding crops are available. Interview of forest managers and field inspections confirm appropriate locations of feeding crops and that none are located near or in areas with high nature values, protected values or woodland key habitats. Verified by field inspections at Stensballegaard. Only place with feeding crops. </t>
  </si>
  <si>
    <t xml:space="preserve">The  forest managers confirm to keep all records of communication related to events, excursions and meeting, as well as requests from stakeholders in outlook folder. With some organisations, there are written agreements in place. 
Checked: 
Records kept in outlook for Steensballegaard shwoing dialog with the municipality for a nature path through the FMU and excel spread sheets and at one drive. </t>
  </si>
  <si>
    <t xml:space="preserve">Confirmed during interview of the group manager and forester and demonstration of moritoring and planning practices. Evaluation of damage caused by external factors are integrated in the forest monitoring an management planning. No external factors had caused any damage within the FMUs, so no assessment available. </t>
  </si>
  <si>
    <t>For sales documentation, the listed requirements are included on invoices, delivery notes and measurements lists. 
Sales invoices for Stensballegaard, Allingemagle and HV Skovejendomme.  No sale since last audit, but a new manuel are in place for future sales ("Salg og transport af tømmer").</t>
  </si>
  <si>
    <t xml:space="preserve">The Forest managers / group members comply with a)-e)
Checked: 
a) The whole forest area is certified. -No risk of mixing. 
b) Manuel "Salg og transport af tømmer" checked. 
c) Manuel "Salg og transport af tømmer" checked  
d) Responsibility defined in group managers forest management procedures. 
e) Purchase and sales record for the sample group members. 
Annual report to group manager. Interview with group members and demonstration of prepared documents for management. No sale has occured yet.  </t>
  </si>
  <si>
    <t xml:space="preserve">Approved: Maintain </t>
  </si>
  <si>
    <t>Janette McKay</t>
  </si>
  <si>
    <t xml:space="preserve">PEFC DK 001-4 Forest Management Standard  
PEFC DK 003-5 Requirements for group 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</si>
</sst>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70">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b/>
      <sz val="10"/>
      <color rgb="FFFF0000"/>
      <name val="Calibri"/>
      <family val="2"/>
      <scheme val="minor"/>
    </font>
    <font>
      <i/>
      <sz val="10"/>
      <color rgb="FFFF0000"/>
      <name val="Calibri"/>
      <family val="2"/>
      <scheme val="minor"/>
    </font>
    <font>
      <b/>
      <i/>
      <sz val="1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sz val="10"/>
      <color rgb="FFFF0000"/>
      <name val="Calibri Light"/>
      <family val="1"/>
      <scheme val="major"/>
    </font>
    <font>
      <sz val="8"/>
      <color indexed="81"/>
      <name val="Tahoma"/>
      <family val="2"/>
    </font>
    <font>
      <b/>
      <i/>
      <sz val="10"/>
      <name val="Cambria"/>
      <family val="1"/>
    </font>
    <font>
      <b/>
      <i/>
      <sz val="10"/>
      <color indexed="10"/>
      <name val="Cambria"/>
      <family val="1"/>
    </font>
    <font>
      <sz val="10"/>
      <color theme="3"/>
      <name val="Calibri Light"/>
      <family val="1"/>
      <scheme val="major"/>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strike/>
      <sz val="10"/>
      <color rgb="FFFF0000"/>
      <name val="Calibri"/>
      <family val="2"/>
      <scheme val="minor"/>
    </font>
    <font>
      <i/>
      <sz val="10"/>
      <color indexed="12"/>
      <name val="Calibri"/>
      <family val="2"/>
      <scheme val="minor"/>
    </font>
    <font>
      <sz val="10"/>
      <color indexed="10"/>
      <name val="Calibri"/>
      <family val="2"/>
      <scheme val="minor"/>
    </font>
    <font>
      <vertAlign val="superscript"/>
      <sz val="10"/>
      <name val="Calibri"/>
      <family val="2"/>
      <scheme val="minor"/>
    </font>
    <font>
      <i/>
      <sz val="10"/>
      <color theme="3"/>
      <name val="Calibri"/>
      <family val="2"/>
      <scheme val="minor"/>
    </font>
    <font>
      <sz val="12"/>
      <color indexed="12"/>
      <name val="Calibri"/>
      <family val="2"/>
      <scheme val="minor"/>
    </font>
    <font>
      <b/>
      <i/>
      <sz val="11"/>
      <color indexed="12"/>
      <name val="Cambria"/>
      <family val="1"/>
    </font>
    <font>
      <sz val="11"/>
      <color rgb="FF0000FF"/>
      <name val="Calibri Light"/>
      <family val="1"/>
      <scheme val="major"/>
    </font>
    <font>
      <b/>
      <sz val="11"/>
      <color indexed="10"/>
      <name val="Cambria"/>
      <family val="1"/>
    </font>
    <font>
      <b/>
      <sz val="11"/>
      <name val="Cambria"/>
      <family val="1"/>
    </font>
    <font>
      <u/>
      <sz val="10"/>
      <color theme="10"/>
      <name val="Arial"/>
      <family val="2"/>
    </font>
    <font>
      <b/>
      <sz val="11"/>
      <color theme="1"/>
      <name val="Calibri"/>
      <family val="2"/>
      <scheme val="minor"/>
    </font>
    <font>
      <sz val="10"/>
      <name val="Arial"/>
      <family val="2"/>
    </font>
    <font>
      <b/>
      <sz val="10"/>
      <name val="Palatino"/>
      <family val="1"/>
    </font>
    <font>
      <b/>
      <sz val="11"/>
      <color rgb="FF000000"/>
      <name val="Calibri"/>
      <family val="2"/>
    </font>
    <font>
      <i/>
      <sz val="11"/>
      <color indexed="8"/>
      <name val="Calibri"/>
      <family val="2"/>
    </font>
    <font>
      <b/>
      <sz val="11"/>
      <color indexed="8"/>
      <name val="Calibri"/>
      <family val="2"/>
    </font>
    <font>
      <b/>
      <i/>
      <sz val="11"/>
      <color indexed="8"/>
      <name val="Calibri"/>
      <family val="2"/>
    </font>
    <font>
      <sz val="8"/>
      <name val="Palatino"/>
      <family val="1"/>
    </font>
    <font>
      <sz val="11"/>
      <color rgb="FFFF0000"/>
      <name val="Calibri"/>
      <family val="2"/>
      <scheme val="minor"/>
    </font>
    <font>
      <b/>
      <sz val="11"/>
      <color rgb="FFFF0000"/>
      <name val="Calibri"/>
      <family val="2"/>
      <scheme val="minor"/>
    </font>
    <font>
      <b/>
      <sz val="20"/>
      <name val="Calibri"/>
      <family val="2"/>
      <scheme val="minor"/>
    </font>
    <font>
      <b/>
      <sz val="22"/>
      <name val="Calibri"/>
      <family val="2"/>
      <scheme val="minor"/>
    </font>
    <font>
      <b/>
      <sz val="24"/>
      <name val="Calibri"/>
      <family val="2"/>
      <scheme val="minor"/>
    </font>
    <font>
      <sz val="11"/>
      <color indexed="12"/>
      <name val="Calibri"/>
      <family val="2"/>
      <scheme val="minor"/>
    </font>
    <font>
      <strike/>
      <sz val="10"/>
      <name val="Calibri"/>
      <family val="2"/>
      <scheme val="minor"/>
    </font>
    <font>
      <b/>
      <strike/>
      <sz val="10"/>
      <name val="Calibri"/>
      <family val="2"/>
      <scheme val="minor"/>
    </font>
    <font>
      <i/>
      <strike/>
      <sz val="10"/>
      <color theme="3"/>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0" tint="-0.24994659260841701"/>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E6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s>
  <cellStyleXfs count="32">
    <xf numFmtId="0" fontId="0" fillId="0" borderId="0"/>
    <xf numFmtId="0" fontId="9" fillId="0" borderId="0"/>
    <xf numFmtId="0" fontId="9" fillId="0" borderId="0"/>
    <xf numFmtId="0" fontId="7" fillId="0" borderId="0"/>
    <xf numFmtId="0" fontId="52" fillId="0" borderId="0" applyNumberFormat="0" applyFill="0" applyBorder="0" applyAlignment="0" applyProtection="0"/>
    <xf numFmtId="0" fontId="6" fillId="0" borderId="0"/>
    <xf numFmtId="0" fontId="81" fillId="0" borderId="0"/>
    <xf numFmtId="0" fontId="5" fillId="0" borderId="0"/>
    <xf numFmtId="0" fontId="90" fillId="0" borderId="0"/>
    <xf numFmtId="0" fontId="9" fillId="0" borderId="0"/>
    <xf numFmtId="0" fontId="9" fillId="0" borderId="0"/>
    <xf numFmtId="0" fontId="81" fillId="0" borderId="0"/>
    <xf numFmtId="0" fontId="9" fillId="0" borderId="0"/>
    <xf numFmtId="0" fontId="60" fillId="0" borderId="0"/>
    <xf numFmtId="0" fontId="60" fillId="0" borderId="0"/>
    <xf numFmtId="43" fontId="9" fillId="0" borderId="0" applyFon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52" fillId="0" borderId="0" applyNumberFormat="0" applyFill="0" applyBorder="0" applyAlignment="0" applyProtection="0"/>
    <xf numFmtId="0" fontId="52" fillId="0" borderId="0" applyNumberFormat="0" applyFill="0" applyBorder="0" applyAlignment="0" applyProtection="0"/>
    <xf numFmtId="0" fontId="81" fillId="0" borderId="0"/>
    <xf numFmtId="0" fontId="2" fillId="0" borderId="0"/>
    <xf numFmtId="0" fontId="154" fillId="0" borderId="0"/>
    <xf numFmtId="0" fontId="1" fillId="0" borderId="0"/>
  </cellStyleXfs>
  <cellXfs count="836">
    <xf numFmtId="0" fontId="0" fillId="0" borderId="0" xfId="0"/>
    <xf numFmtId="0" fontId="9" fillId="0" borderId="0" xfId="0" applyFont="1" applyAlignment="1">
      <alignment horizontal="left" vertical="top" wrapText="1"/>
    </xf>
    <xf numFmtId="0" fontId="9" fillId="0" borderId="1" xfId="0" applyFont="1" applyBorder="1" applyAlignment="1">
      <alignment vertical="top" wrapText="1"/>
    </xf>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xf>
    <xf numFmtId="0" fontId="17" fillId="0" borderId="0" xfId="0" applyFont="1" applyAlignment="1">
      <alignment vertical="top" wrapText="1"/>
    </xf>
    <xf numFmtId="0" fontId="17" fillId="0" borderId="1" xfId="0" applyFont="1" applyBorder="1" applyAlignment="1">
      <alignment vertical="top" wrapText="1"/>
    </xf>
    <xf numFmtId="0" fontId="18" fillId="0" borderId="0" xfId="0" applyFont="1" applyAlignment="1">
      <alignment horizontal="left" vertical="top" wrapText="1"/>
    </xf>
    <xf numFmtId="2" fontId="8" fillId="0" borderId="0" xfId="0" applyNumberFormat="1" applyFont="1" applyAlignment="1">
      <alignment vertical="top"/>
    </xf>
    <xf numFmtId="2" fontId="8" fillId="0" borderId="0" xfId="0" applyNumberFormat="1" applyFont="1" applyAlignment="1">
      <alignment horizontal="left" vertical="top"/>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21"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0" fontId="9" fillId="0" borderId="0" xfId="2" applyAlignment="1">
      <alignment vertical="top"/>
    </xf>
    <xf numFmtId="0" fontId="24" fillId="0" borderId="1" xfId="2" applyFont="1" applyBorder="1" applyAlignment="1">
      <alignment vertical="top"/>
    </xf>
    <xf numFmtId="0" fontId="11" fillId="0" borderId="0" xfId="1" applyFont="1" applyAlignment="1">
      <alignment vertical="top"/>
    </xf>
    <xf numFmtId="0" fontId="13" fillId="0" borderId="0" xfId="2" applyFont="1" applyAlignment="1">
      <alignment vertical="top"/>
    </xf>
    <xf numFmtId="0" fontId="22" fillId="0" borderId="0" xfId="1" applyFont="1" applyAlignment="1">
      <alignment vertical="top"/>
    </xf>
    <xf numFmtId="0" fontId="7" fillId="0" borderId="0" xfId="3"/>
    <xf numFmtId="0" fontId="27" fillId="0" borderId="1" xfId="3" applyFont="1" applyBorder="1" applyAlignment="1">
      <alignment horizontal="center" vertical="center"/>
    </xf>
    <xf numFmtId="0" fontId="28" fillId="0" borderId="1" xfId="3" applyFont="1" applyBorder="1" applyAlignment="1">
      <alignment horizontal="center" vertical="center" wrapText="1"/>
    </xf>
    <xf numFmtId="0" fontId="20" fillId="0" borderId="1" xfId="3" applyFont="1" applyBorder="1" applyAlignment="1">
      <alignment horizontal="left" vertical="top" wrapText="1"/>
    </xf>
    <xf numFmtId="0" fontId="7" fillId="0" borderId="1" xfId="3" applyBorder="1"/>
    <xf numFmtId="0" fontId="29" fillId="0" borderId="1" xfId="3" applyFont="1" applyBorder="1" applyAlignment="1">
      <alignment vertical="top" wrapText="1"/>
    </xf>
    <xf numFmtId="0" fontId="31" fillId="0" borderId="7" xfId="3" applyFont="1" applyBorder="1" applyAlignment="1">
      <alignment vertical="center" wrapText="1"/>
    </xf>
    <xf numFmtId="0" fontId="32" fillId="0" borderId="7" xfId="3" applyFont="1" applyBorder="1" applyAlignment="1">
      <alignment vertical="center" wrapText="1"/>
    </xf>
    <xf numFmtId="0" fontId="31" fillId="0" borderId="0" xfId="3" applyFont="1" applyAlignment="1">
      <alignment vertical="center" wrapText="1"/>
    </xf>
    <xf numFmtId="0" fontId="32" fillId="0" borderId="0" xfId="3" applyFont="1" applyAlignment="1">
      <alignment vertical="center" wrapText="1"/>
    </xf>
    <xf numFmtId="49" fontId="34" fillId="0" borderId="0" xfId="3" applyNumberFormat="1" applyFont="1" applyAlignment="1">
      <alignment vertical="top"/>
    </xf>
    <xf numFmtId="49" fontId="16" fillId="0" borderId="0" xfId="3" applyNumberFormat="1" applyFont="1" applyAlignment="1">
      <alignment vertical="top"/>
    </xf>
    <xf numFmtId="2" fontId="14" fillId="3" borderId="0" xfId="0" applyNumberFormat="1" applyFont="1" applyFill="1" applyAlignment="1">
      <alignment vertical="top"/>
    </xf>
    <xf numFmtId="0" fontId="9" fillId="3" borderId="0" xfId="0" applyFont="1" applyFill="1" applyAlignment="1">
      <alignment vertical="top" wrapText="1"/>
    </xf>
    <xf numFmtId="0" fontId="8" fillId="3" borderId="0" xfId="0" applyFont="1" applyFill="1" applyAlignment="1">
      <alignment vertical="top" wrapText="1"/>
    </xf>
    <xf numFmtId="2" fontId="14" fillId="3" borderId="1" xfId="0" applyNumberFormat="1" applyFont="1" applyFill="1" applyBorder="1" applyAlignment="1">
      <alignment vertical="top"/>
    </xf>
    <xf numFmtId="0" fontId="9" fillId="3" borderId="2" xfId="0" applyFont="1" applyFill="1" applyBorder="1" applyAlignment="1">
      <alignment vertical="top" wrapText="1"/>
    </xf>
    <xf numFmtId="0" fontId="8" fillId="3" borderId="2" xfId="0" applyFont="1" applyFill="1" applyBorder="1" applyAlignment="1">
      <alignment vertical="top" wrapText="1"/>
    </xf>
    <xf numFmtId="0" fontId="9" fillId="3" borderId="1" xfId="0" applyFont="1" applyFill="1" applyBorder="1" applyAlignment="1">
      <alignment vertical="top" wrapText="1"/>
    </xf>
    <xf numFmtId="2" fontId="14" fillId="3" borderId="0" xfId="0" applyNumberFormat="1" applyFont="1" applyFill="1" applyAlignment="1">
      <alignment horizontal="left" vertical="top"/>
    </xf>
    <xf numFmtId="0" fontId="9" fillId="3" borderId="0" xfId="0" applyFont="1" applyFill="1" applyAlignment="1">
      <alignment horizontal="left" vertical="top" wrapText="1"/>
    </xf>
    <xf numFmtId="0" fontId="9" fillId="0" borderId="1" xfId="3" applyFont="1" applyBorder="1" applyAlignment="1">
      <alignment vertical="top" wrapText="1"/>
    </xf>
    <xf numFmtId="17" fontId="9" fillId="0" borderId="1" xfId="3" applyNumberFormat="1" applyFont="1" applyBorder="1" applyAlignment="1">
      <alignment horizontal="left" vertical="top" wrapText="1"/>
    </xf>
    <xf numFmtId="2" fontId="16" fillId="0" borderId="0" xfId="1" applyNumberFormat="1" applyFont="1" applyAlignment="1">
      <alignment vertical="top"/>
    </xf>
    <xf numFmtId="0" fontId="8" fillId="0" borderId="0" xfId="1" applyFont="1" applyAlignment="1">
      <alignment vertical="top"/>
    </xf>
    <xf numFmtId="0" fontId="8" fillId="0" borderId="0" xfId="1" applyFont="1" applyAlignment="1">
      <alignment horizontal="left" vertical="top"/>
    </xf>
    <xf numFmtId="0" fontId="0" fillId="0" borderId="0" xfId="0" applyAlignment="1">
      <alignment vertical="top"/>
    </xf>
    <xf numFmtId="0" fontId="41" fillId="0" borderId="0" xfId="0" applyFont="1" applyAlignment="1">
      <alignment vertical="top"/>
    </xf>
    <xf numFmtId="0" fontId="20" fillId="2" borderId="1" xfId="3" applyFont="1" applyFill="1" applyBorder="1" applyAlignment="1">
      <alignment horizontal="left" vertical="top"/>
    </xf>
    <xf numFmtId="0" fontId="40" fillId="0" borderId="0" xfId="3" applyFont="1" applyAlignment="1">
      <alignment vertical="top"/>
    </xf>
    <xf numFmtId="0" fontId="39" fillId="0" borderId="0" xfId="3" applyFont="1" applyAlignment="1">
      <alignment vertical="top"/>
    </xf>
    <xf numFmtId="0" fontId="30" fillId="0" borderId="0" xfId="3" applyFont="1" applyAlignment="1">
      <alignment vertical="top"/>
    </xf>
    <xf numFmtId="0" fontId="7" fillId="0" borderId="0" xfId="3" applyAlignment="1">
      <alignment vertical="top"/>
    </xf>
    <xf numFmtId="0" fontId="38" fillId="0" borderId="0" xfId="3" applyFont="1" applyAlignment="1">
      <alignment vertical="top"/>
    </xf>
    <xf numFmtId="0" fontId="7" fillId="0" borderId="0" xfId="3" applyAlignment="1">
      <alignment vertical="top" wrapText="1"/>
    </xf>
    <xf numFmtId="0" fontId="7" fillId="0" borderId="0" xfId="3" applyAlignment="1">
      <alignment horizontal="left" vertical="top"/>
    </xf>
    <xf numFmtId="0" fontId="35" fillId="0" borderId="0" xfId="3" applyFont="1" applyAlignment="1">
      <alignment horizontal="left" vertical="top"/>
    </xf>
    <xf numFmtId="2" fontId="9" fillId="0" borderId="0" xfId="0" applyNumberFormat="1" applyFont="1" applyAlignment="1">
      <alignment vertical="top"/>
    </xf>
    <xf numFmtId="0" fontId="19" fillId="2" borderId="1" xfId="3" applyFont="1" applyFill="1" applyBorder="1" applyAlignment="1">
      <alignment horizontal="left" vertical="top"/>
    </xf>
    <xf numFmtId="0" fontId="42" fillId="0" borderId="1" xfId="3" applyFont="1" applyBorder="1" applyAlignment="1">
      <alignment vertical="top" wrapText="1"/>
    </xf>
    <xf numFmtId="0" fontId="43" fillId="0" borderId="1" xfId="3" applyFont="1" applyBorder="1" applyAlignment="1">
      <alignment horizontal="center" vertical="center" wrapText="1"/>
    </xf>
    <xf numFmtId="0" fontId="9" fillId="0" borderId="0" xfId="1" applyAlignment="1">
      <alignment vertical="top"/>
    </xf>
    <xf numFmtId="0" fontId="19" fillId="2" borderId="5" xfId="3" applyFont="1" applyFill="1" applyBorder="1" applyAlignment="1">
      <alignment vertical="top" wrapText="1"/>
    </xf>
    <xf numFmtId="0" fontId="44" fillId="2" borderId="5" xfId="3" applyFont="1" applyFill="1" applyBorder="1" applyAlignment="1">
      <alignment vertical="top"/>
    </xf>
    <xf numFmtId="0" fontId="45" fillId="2" borderId="5" xfId="3" applyFont="1" applyFill="1" applyBorder="1" applyAlignment="1">
      <alignment vertical="top" wrapText="1"/>
    </xf>
    <xf numFmtId="0" fontId="42" fillId="0" borderId="1" xfId="0" applyFont="1" applyBorder="1" applyAlignment="1">
      <alignment horizontal="left" vertical="top" wrapText="1"/>
    </xf>
    <xf numFmtId="0" fontId="42" fillId="0" borderId="1" xfId="0" applyFont="1" applyBorder="1" applyAlignment="1">
      <alignment vertical="top" wrapText="1"/>
    </xf>
    <xf numFmtId="0" fontId="42" fillId="0" borderId="1" xfId="0" applyFont="1" applyBorder="1" applyAlignment="1">
      <alignment horizontal="left" vertical="top"/>
    </xf>
    <xf numFmtId="49" fontId="42" fillId="0" borderId="1" xfId="0" applyNumberFormat="1" applyFont="1" applyBorder="1" applyAlignment="1">
      <alignment horizontal="left" vertical="top"/>
    </xf>
    <xf numFmtId="2" fontId="20" fillId="0" borderId="1" xfId="0" applyNumberFormat="1" applyFont="1" applyBorder="1" applyAlignment="1">
      <alignment vertical="top"/>
    </xf>
    <xf numFmtId="0" fontId="51" fillId="0" borderId="1" xfId="0" applyFont="1" applyBorder="1" applyAlignment="1">
      <alignment vertical="top" wrapText="1"/>
    </xf>
    <xf numFmtId="0" fontId="19" fillId="0" borderId="0" xfId="0" applyFont="1" applyAlignment="1">
      <alignment horizontal="left" vertical="top"/>
    </xf>
    <xf numFmtId="0" fontId="42" fillId="3" borderId="1" xfId="0" applyFont="1" applyFill="1" applyBorder="1" applyAlignment="1">
      <alignment horizontal="left" vertical="top"/>
    </xf>
    <xf numFmtId="0" fontId="42" fillId="3" borderId="1" xfId="0" applyFont="1" applyFill="1" applyBorder="1" applyAlignment="1">
      <alignment vertical="top" wrapText="1"/>
    </xf>
    <xf numFmtId="0" fontId="17" fillId="3" borderId="1" xfId="0" applyFont="1" applyFill="1" applyBorder="1" applyAlignment="1">
      <alignment vertical="top" wrapText="1"/>
    </xf>
    <xf numFmtId="0" fontId="9" fillId="3" borderId="0" xfId="0" applyFont="1" applyFill="1" applyAlignment="1">
      <alignment horizontal="left" vertical="top"/>
    </xf>
    <xf numFmtId="2" fontId="26" fillId="3" borderId="0" xfId="0" applyNumberFormat="1" applyFont="1" applyFill="1" applyAlignment="1">
      <alignment horizontal="left" vertical="top"/>
    </xf>
    <xf numFmtId="0" fontId="19" fillId="3" borderId="1" xfId="0" applyFont="1" applyFill="1" applyBorder="1" applyAlignment="1">
      <alignment vertical="top" wrapText="1"/>
    </xf>
    <xf numFmtId="0" fontId="8" fillId="3" borderId="1" xfId="0" applyFont="1" applyFill="1" applyBorder="1" applyAlignment="1">
      <alignment vertical="top" wrapText="1"/>
    </xf>
    <xf numFmtId="2" fontId="12" fillId="3" borderId="0" xfId="0" applyNumberFormat="1" applyFont="1" applyFill="1" applyAlignment="1">
      <alignment vertical="top"/>
    </xf>
    <xf numFmtId="2" fontId="19" fillId="3" borderId="1" xfId="0" applyNumberFormat="1" applyFont="1" applyFill="1" applyBorder="1" applyAlignment="1">
      <alignment vertical="top" wrapText="1"/>
    </xf>
    <xf numFmtId="0" fontId="29" fillId="3" borderId="1" xfId="0" applyFont="1" applyFill="1" applyBorder="1" applyAlignment="1">
      <alignment horizontal="left" vertical="top"/>
    </xf>
    <xf numFmtId="0" fontId="42" fillId="3" borderId="1" xfId="0" applyFont="1" applyFill="1" applyBorder="1" applyAlignment="1">
      <alignment horizontal="left" vertical="top" wrapText="1"/>
    </xf>
    <xf numFmtId="49" fontId="42" fillId="3" borderId="1" xfId="0" applyNumberFormat="1" applyFont="1" applyFill="1" applyBorder="1" applyAlignment="1">
      <alignment horizontal="left" vertical="top"/>
    </xf>
    <xf numFmtId="1" fontId="8" fillId="3" borderId="1" xfId="0" applyNumberFormat="1" applyFont="1" applyFill="1" applyBorder="1" applyAlignment="1">
      <alignment horizontal="left" vertical="top"/>
    </xf>
    <xf numFmtId="0" fontId="8" fillId="3" borderId="1" xfId="0" applyFont="1" applyFill="1" applyBorder="1" applyAlignment="1">
      <alignment vertical="top"/>
    </xf>
    <xf numFmtId="0" fontId="18" fillId="3" borderId="2" xfId="0" applyFont="1" applyFill="1" applyBorder="1" applyAlignment="1">
      <alignment vertical="top" wrapText="1"/>
    </xf>
    <xf numFmtId="0" fontId="18" fillId="3" borderId="1" xfId="0" applyFont="1" applyFill="1" applyBorder="1" applyAlignment="1">
      <alignment vertical="top" wrapText="1"/>
    </xf>
    <xf numFmtId="2" fontId="8" fillId="3" borderId="1" xfId="0" applyNumberFormat="1" applyFont="1" applyFill="1" applyBorder="1" applyAlignment="1">
      <alignment vertical="top"/>
    </xf>
    <xf numFmtId="0" fontId="29" fillId="3" borderId="1" xfId="0" applyFont="1" applyFill="1" applyBorder="1" applyAlignment="1">
      <alignment vertical="top" wrapText="1"/>
    </xf>
    <xf numFmtId="0" fontId="42" fillId="3" borderId="2" xfId="0" applyFont="1" applyFill="1" applyBorder="1" applyAlignment="1">
      <alignment vertical="top" wrapText="1"/>
    </xf>
    <xf numFmtId="0" fontId="49" fillId="3" borderId="1" xfId="0" applyFont="1" applyFill="1" applyBorder="1" applyAlignment="1">
      <alignment vertical="top" wrapText="1"/>
    </xf>
    <xf numFmtId="0" fontId="8" fillId="3" borderId="0" xfId="0" applyFont="1" applyFill="1" applyAlignment="1">
      <alignment horizontal="left" vertical="top"/>
    </xf>
    <xf numFmtId="0" fontId="12" fillId="3" borderId="0" xfId="0" applyFont="1" applyFill="1" applyAlignment="1">
      <alignment horizontal="left" vertical="top" wrapText="1"/>
    </xf>
    <xf numFmtId="0" fontId="53" fillId="0" borderId="8" xfId="0" applyFont="1" applyBorder="1" applyAlignment="1">
      <alignment horizontal="left"/>
    </xf>
    <xf numFmtId="0" fontId="54" fillId="0" borderId="8" xfId="0" applyFont="1" applyBorder="1" applyAlignment="1">
      <alignment vertical="top"/>
    </xf>
    <xf numFmtId="0" fontId="52" fillId="0" borderId="0" xfId="4" applyAlignment="1" applyProtection="1">
      <alignment horizontal="left"/>
    </xf>
    <xf numFmtId="0" fontId="55" fillId="0" borderId="0" xfId="4" applyFont="1" applyAlignment="1" applyProtection="1">
      <alignment horizontal="left"/>
    </xf>
    <xf numFmtId="0" fontId="56" fillId="0" borderId="0" xfId="0" applyFont="1" applyAlignment="1">
      <alignment horizontal="left"/>
    </xf>
    <xf numFmtId="0" fontId="42" fillId="0" borderId="0" xfId="0" applyFont="1" applyAlignment="1">
      <alignment vertical="top"/>
    </xf>
    <xf numFmtId="0" fontId="57" fillId="0" borderId="0" xfId="0" applyFont="1" applyAlignment="1">
      <alignment horizontal="left"/>
    </xf>
    <xf numFmtId="0" fontId="11" fillId="0" borderId="0" xfId="0" applyFont="1" applyAlignment="1">
      <alignment horizontal="left"/>
    </xf>
    <xf numFmtId="0" fontId="58" fillId="0" borderId="0" xfId="0" applyFont="1" applyAlignment="1">
      <alignment horizontal="left"/>
    </xf>
    <xf numFmtId="0" fontId="56" fillId="0" borderId="0" xfId="0" applyFont="1" applyAlignment="1">
      <alignment horizontal="left" indent="2"/>
    </xf>
    <xf numFmtId="0" fontId="42" fillId="0" borderId="8" xfId="0" applyFont="1" applyBorder="1" applyAlignment="1">
      <alignment vertical="top"/>
    </xf>
    <xf numFmtId="0" fontId="10" fillId="0" borderId="0" xfId="0" applyFont="1" applyAlignment="1">
      <alignment horizontal="left"/>
    </xf>
    <xf numFmtId="0" fontId="58" fillId="0" borderId="0" xfId="0" applyFont="1" applyAlignment="1">
      <alignment horizontal="left" indent="2"/>
    </xf>
    <xf numFmtId="0" fontId="59" fillId="0" borderId="0" xfId="0" applyFont="1" applyAlignment="1">
      <alignment horizontal="left" indent="2"/>
    </xf>
    <xf numFmtId="0" fontId="60" fillId="0" borderId="0" xfId="0" applyFont="1" applyAlignment="1">
      <alignment horizontal="left"/>
    </xf>
    <xf numFmtId="0" fontId="59" fillId="0" borderId="0" xfId="0" applyFont="1" applyAlignment="1">
      <alignment horizontal="left"/>
    </xf>
    <xf numFmtId="0" fontId="42" fillId="0" borderId="0" xfId="0" applyFont="1" applyAlignment="1">
      <alignment horizontal="left"/>
    </xf>
    <xf numFmtId="0" fontId="61" fillId="0" borderId="0" xfId="4" applyFont="1"/>
    <xf numFmtId="0" fontId="62" fillId="0" borderId="0" xfId="4" applyFont="1" applyAlignment="1" applyProtection="1">
      <alignment horizontal="left"/>
    </xf>
    <xf numFmtId="0" fontId="63" fillId="0" borderId="0" xfId="0" applyFont="1" applyAlignment="1">
      <alignment vertical="top"/>
    </xf>
    <xf numFmtId="0" fontId="63" fillId="0" borderId="0" xfId="4" applyFont="1" applyAlignment="1" applyProtection="1">
      <alignment horizontal="left"/>
    </xf>
    <xf numFmtId="0" fontId="64" fillId="0" borderId="0" xfId="0" applyFont="1" applyAlignment="1">
      <alignment horizontal="left"/>
    </xf>
    <xf numFmtId="0" fontId="65" fillId="0" borderId="0" xfId="0" applyFont="1" applyAlignment="1">
      <alignment vertical="top"/>
    </xf>
    <xf numFmtId="0" fontId="66" fillId="0" borderId="0" xfId="0" applyFont="1" applyAlignment="1">
      <alignment horizontal="left"/>
    </xf>
    <xf numFmtId="0" fontId="47" fillId="0" borderId="8" xfId="0" applyFont="1" applyBorder="1" applyAlignment="1">
      <alignment horizontal="left"/>
    </xf>
    <xf numFmtId="0" fontId="69" fillId="0" borderId="8" xfId="0" applyFont="1" applyBorder="1" applyAlignment="1">
      <alignment vertical="top"/>
    </xf>
    <xf numFmtId="0" fontId="46" fillId="0" borderId="0" xfId="0" applyFont="1" applyAlignment="1">
      <alignment horizontal="left"/>
    </xf>
    <xf numFmtId="0" fontId="70" fillId="0" borderId="0" xfId="0" applyFont="1" applyAlignment="1">
      <alignment horizontal="left"/>
    </xf>
    <xf numFmtId="0" fontId="64" fillId="0" borderId="0" xfId="0" applyFont="1" applyAlignment="1">
      <alignment horizontal="left" indent="2"/>
    </xf>
    <xf numFmtId="0" fontId="65" fillId="0" borderId="8" xfId="0" applyFont="1" applyBorder="1" applyAlignment="1">
      <alignment vertical="top"/>
    </xf>
    <xf numFmtId="0" fontId="47" fillId="0" borderId="0" xfId="0" applyFont="1" applyAlignment="1">
      <alignment horizontal="left"/>
    </xf>
    <xf numFmtId="0" fontId="70" fillId="0" borderId="0" xfId="0" applyFont="1" applyAlignment="1">
      <alignment horizontal="left" indent="2"/>
    </xf>
    <xf numFmtId="0" fontId="71" fillId="0" borderId="0" xfId="0" applyFont="1" applyAlignment="1">
      <alignment horizontal="left" indent="2"/>
    </xf>
    <xf numFmtId="0" fontId="73" fillId="0" borderId="0" xfId="0" applyFont="1" applyAlignment="1">
      <alignment horizontal="left"/>
    </xf>
    <xf numFmtId="0" fontId="71" fillId="0" borderId="0" xfId="0" applyFont="1" applyAlignment="1">
      <alignment horizontal="left"/>
    </xf>
    <xf numFmtId="0" fontId="74" fillId="0" borderId="0" xfId="4" applyFont="1"/>
    <xf numFmtId="0" fontId="47" fillId="0" borderId="0" xfId="0" applyFont="1" applyAlignment="1">
      <alignment horizontal="left" vertical="top"/>
    </xf>
    <xf numFmtId="0" fontId="0" fillId="3" borderId="0" xfId="0" applyFill="1" applyAlignment="1">
      <alignment vertical="top"/>
    </xf>
    <xf numFmtId="0" fontId="8" fillId="3" borderId="1" xfId="3" applyFont="1" applyFill="1" applyBorder="1" applyAlignment="1">
      <alignment vertical="top" wrapText="1"/>
    </xf>
    <xf numFmtId="0" fontId="8" fillId="3" borderId="1" xfId="2" applyFont="1" applyFill="1" applyBorder="1" applyAlignment="1">
      <alignment horizontal="left" vertical="top" wrapText="1"/>
    </xf>
    <xf numFmtId="0" fontId="8" fillId="3" borderId="1" xfId="2" applyFont="1" applyFill="1" applyBorder="1" applyAlignment="1">
      <alignment vertical="top" wrapText="1"/>
    </xf>
    <xf numFmtId="0" fontId="14" fillId="3" borderId="1" xfId="2" applyFont="1" applyFill="1" applyBorder="1" applyAlignment="1">
      <alignment horizontal="left" vertical="top" wrapText="1"/>
    </xf>
    <xf numFmtId="0" fontId="75" fillId="3" borderId="0" xfId="0" applyFont="1" applyFill="1" applyAlignment="1">
      <alignment vertical="top"/>
    </xf>
    <xf numFmtId="0" fontId="25" fillId="3" borderId="0" xfId="0" applyFont="1" applyFill="1" applyAlignment="1">
      <alignment vertical="top"/>
    </xf>
    <xf numFmtId="0" fontId="12" fillId="3" borderId="0" xfId="0" applyFont="1" applyFill="1" applyAlignment="1">
      <alignment vertical="top"/>
    </xf>
    <xf numFmtId="0" fontId="42" fillId="0" borderId="1" xfId="3" applyFont="1" applyBorder="1" applyAlignment="1">
      <alignment horizontal="left" vertical="top"/>
    </xf>
    <xf numFmtId="0" fontId="42" fillId="0" borderId="1" xfId="3" applyFont="1" applyBorder="1" applyAlignment="1">
      <alignment horizontal="left" vertical="top" wrapText="1"/>
    </xf>
    <xf numFmtId="0" fontId="76" fillId="0" borderId="1" xfId="3" applyFont="1" applyBorder="1" applyAlignment="1">
      <alignment vertical="top" wrapText="1"/>
    </xf>
    <xf numFmtId="0" fontId="42" fillId="3" borderId="1" xfId="3" applyFont="1" applyFill="1" applyBorder="1" applyAlignment="1">
      <alignment horizontal="left" vertical="top"/>
    </xf>
    <xf numFmtId="0" fontId="29" fillId="3" borderId="1" xfId="3" applyFont="1" applyFill="1" applyBorder="1" applyAlignment="1">
      <alignment horizontal="left" vertical="top"/>
    </xf>
    <xf numFmtId="0" fontId="29" fillId="3" borderId="1" xfId="3" applyFont="1" applyFill="1" applyBorder="1" applyAlignment="1">
      <alignment vertical="top" wrapText="1"/>
    </xf>
    <xf numFmtId="0" fontId="23" fillId="3" borderId="1" xfId="2" applyFont="1" applyFill="1" applyBorder="1" applyAlignment="1">
      <alignment vertical="top"/>
    </xf>
    <xf numFmtId="0" fontId="78" fillId="3" borderId="0" xfId="0" applyFont="1" applyFill="1" applyAlignment="1">
      <alignment vertical="top"/>
    </xf>
    <xf numFmtId="0" fontId="0" fillId="0" borderId="1" xfId="0" applyBorder="1" applyAlignment="1">
      <alignment vertical="top"/>
    </xf>
    <xf numFmtId="0" fontId="78" fillId="3" borderId="1" xfId="0" applyFont="1" applyFill="1" applyBorder="1" applyAlignment="1">
      <alignment vertical="top"/>
    </xf>
    <xf numFmtId="0" fontId="79" fillId="0" borderId="1" xfId="0" applyFont="1" applyBorder="1" applyAlignment="1">
      <alignment vertical="top"/>
    </xf>
    <xf numFmtId="0" fontId="79" fillId="0" borderId="0" xfId="0" applyFont="1" applyAlignment="1">
      <alignment vertical="top"/>
    </xf>
    <xf numFmtId="0" fontId="19" fillId="0" borderId="1" xfId="3" applyFont="1" applyBorder="1" applyAlignment="1">
      <alignment vertical="top" wrapText="1"/>
    </xf>
    <xf numFmtId="0" fontId="19" fillId="3" borderId="1" xfId="3" applyFont="1" applyFill="1" applyBorder="1" applyAlignment="1">
      <alignment horizontal="left" vertical="top"/>
    </xf>
    <xf numFmtId="0" fontId="19" fillId="0" borderId="1" xfId="3" applyFont="1" applyBorder="1" applyAlignment="1">
      <alignment horizontal="left" vertical="top" wrapText="1"/>
    </xf>
    <xf numFmtId="0" fontId="80" fillId="3" borderId="1" xfId="0" applyFont="1" applyFill="1" applyBorder="1" applyAlignment="1">
      <alignment vertical="top"/>
    </xf>
    <xf numFmtId="0" fontId="80" fillId="3" borderId="0" xfId="0" applyFont="1" applyFill="1" applyAlignment="1">
      <alignment vertical="top"/>
    </xf>
    <xf numFmtId="0" fontId="42" fillId="0" borderId="1" xfId="5" applyFont="1" applyBorder="1" applyAlignment="1">
      <alignment vertical="top" wrapText="1"/>
    </xf>
    <xf numFmtId="0" fontId="20" fillId="0" borderId="1" xfId="0" applyFont="1" applyBorder="1" applyAlignment="1">
      <alignment vertical="top" wrapText="1"/>
    </xf>
    <xf numFmtId="0" fontId="19" fillId="0" borderId="0" xfId="0" applyFont="1" applyAlignment="1">
      <alignment horizontal="left" vertical="top" wrapText="1"/>
    </xf>
    <xf numFmtId="0" fontId="19" fillId="0" borderId="1" xfId="2" applyFont="1" applyBorder="1" applyAlignment="1">
      <alignment vertical="top"/>
    </xf>
    <xf numFmtId="0" fontId="19" fillId="0" borderId="1" xfId="0" applyFont="1" applyBorder="1" applyAlignment="1">
      <alignment vertical="top"/>
    </xf>
    <xf numFmtId="0" fontId="19" fillId="0" borderId="1" xfId="2" applyFont="1" applyBorder="1" applyAlignment="1">
      <alignment vertical="top" wrapText="1"/>
    </xf>
    <xf numFmtId="0" fontId="19" fillId="0" borderId="1" xfId="0" applyFont="1" applyBorder="1"/>
    <xf numFmtId="0" fontId="9" fillId="0" borderId="0" xfId="1" applyAlignment="1">
      <alignment vertical="top" wrapText="1"/>
    </xf>
    <xf numFmtId="0" fontId="85" fillId="0" borderId="0" xfId="8" applyFont="1" applyAlignment="1">
      <alignment vertical="top"/>
    </xf>
    <xf numFmtId="0" fontId="9" fillId="0" borderId="1" xfId="1" applyBorder="1" applyAlignment="1">
      <alignment vertical="top"/>
    </xf>
    <xf numFmtId="0" fontId="89" fillId="0" borderId="0" xfId="1" applyFont="1" applyAlignment="1">
      <alignment vertical="top"/>
    </xf>
    <xf numFmtId="0" fontId="9" fillId="0" borderId="1" xfId="1" applyBorder="1" applyAlignment="1">
      <alignment vertical="top" wrapText="1"/>
    </xf>
    <xf numFmtId="15" fontId="89" fillId="0" borderId="1" xfId="1" applyNumberFormat="1" applyFont="1" applyBorder="1" applyAlignment="1">
      <alignment horizontal="left" vertical="top"/>
    </xf>
    <xf numFmtId="0" fontId="86" fillId="0" borderId="0" xfId="1" applyFont="1" applyAlignment="1">
      <alignment vertical="top"/>
    </xf>
    <xf numFmtId="0" fontId="15" fillId="0" borderId="0" xfId="1" applyFont="1" applyAlignment="1">
      <alignment vertical="top"/>
    </xf>
    <xf numFmtId="0" fontId="87" fillId="0" borderId="0" xfId="1" applyFont="1" applyAlignment="1">
      <alignment vertical="top"/>
    </xf>
    <xf numFmtId="0" fontId="88" fillId="0" borderId="0" xfId="1" applyFont="1" applyAlignment="1">
      <alignment vertical="top"/>
    </xf>
    <xf numFmtId="0" fontId="9" fillId="6" borderId="1" xfId="1" applyFill="1" applyBorder="1" applyAlignment="1">
      <alignment vertical="top"/>
    </xf>
    <xf numFmtId="0" fontId="8" fillId="7" borderId="1" xfId="1" applyFont="1" applyFill="1" applyBorder="1" applyAlignment="1">
      <alignment vertical="top"/>
    </xf>
    <xf numFmtId="0" fontId="9" fillId="8" borderId="1" xfId="1" applyFill="1" applyBorder="1" applyAlignment="1">
      <alignment vertical="top"/>
    </xf>
    <xf numFmtId="0" fontId="9" fillId="7" borderId="1" xfId="1" applyFill="1" applyBorder="1" applyAlignment="1">
      <alignment vertical="top"/>
    </xf>
    <xf numFmtId="0" fontId="46" fillId="7" borderId="1" xfId="1" applyFont="1" applyFill="1" applyBorder="1" applyAlignment="1">
      <alignment vertical="top"/>
    </xf>
    <xf numFmtId="0" fontId="91" fillId="7" borderId="1" xfId="1" applyFont="1" applyFill="1" applyBorder="1" applyAlignment="1">
      <alignment vertical="top" wrapText="1"/>
    </xf>
    <xf numFmtId="0" fontId="47" fillId="0" borderId="0" xfId="1" applyFont="1" applyAlignment="1">
      <alignment vertical="top"/>
    </xf>
    <xf numFmtId="0" fontId="92" fillId="0" borderId="0" xfId="1" applyFont="1" applyAlignment="1">
      <alignment vertical="top"/>
    </xf>
    <xf numFmtId="0" fontId="47" fillId="0" borderId="1" xfId="1" applyFont="1" applyBorder="1" applyAlignment="1">
      <alignment vertical="top" wrapText="1"/>
    </xf>
    <xf numFmtId="0" fontId="93" fillId="9" borderId="1" xfId="1" applyFont="1" applyFill="1" applyBorder="1" applyAlignment="1">
      <alignment vertical="top" wrapText="1"/>
    </xf>
    <xf numFmtId="0" fontId="46" fillId="0" borderId="0" xfId="1" applyFont="1" applyAlignment="1">
      <alignment vertical="top" wrapText="1"/>
    </xf>
    <xf numFmtId="0" fontId="46" fillId="9" borderId="1" xfId="1" applyFont="1" applyFill="1" applyBorder="1" applyAlignment="1">
      <alignment vertical="top" wrapText="1"/>
    </xf>
    <xf numFmtId="0" fontId="94" fillId="0" borderId="0" xfId="1" applyFont="1" applyAlignment="1">
      <alignment vertical="top"/>
    </xf>
    <xf numFmtId="0" fontId="95" fillId="0" borderId="0" xfId="1" applyFont="1" applyAlignment="1">
      <alignment vertical="top"/>
    </xf>
    <xf numFmtId="0" fontId="96" fillId="0" borderId="0" xfId="1" applyFont="1" applyAlignment="1">
      <alignment vertical="top"/>
    </xf>
    <xf numFmtId="0" fontId="9" fillId="9" borderId="1" xfId="1" applyFill="1" applyBorder="1" applyAlignment="1">
      <alignment vertical="top"/>
    </xf>
    <xf numFmtId="0" fontId="8" fillId="7" borderId="0" xfId="1" applyFont="1" applyFill="1" applyAlignment="1">
      <alignment vertical="top"/>
    </xf>
    <xf numFmtId="0" fontId="15" fillId="0" borderId="5" xfId="1" applyFont="1" applyBorder="1" applyAlignment="1">
      <alignment vertical="top"/>
    </xf>
    <xf numFmtId="0" fontId="8" fillId="7" borderId="1" xfId="1" applyFont="1" applyFill="1" applyBorder="1" applyAlignment="1">
      <alignment vertical="top" wrapText="1"/>
    </xf>
    <xf numFmtId="0" fontId="98" fillId="0" borderId="0" xfId="1" applyFont="1" applyAlignment="1">
      <alignment vertical="top"/>
    </xf>
    <xf numFmtId="0" fontId="101" fillId="0" borderId="0" xfId="0" applyFont="1" applyAlignment="1">
      <alignment horizontal="center" vertical="center" wrapText="1"/>
    </xf>
    <xf numFmtId="0" fontId="100" fillId="0" borderId="0" xfId="0" applyFont="1"/>
    <xf numFmtId="0" fontId="99" fillId="0" borderId="0" xfId="0" applyFont="1"/>
    <xf numFmtId="0" fontId="99" fillId="10" borderId="0" xfId="0" applyFont="1" applyFill="1"/>
    <xf numFmtId="0" fontId="99" fillId="0" borderId="0" xfId="0" applyFont="1" applyProtection="1">
      <protection locked="0"/>
    </xf>
    <xf numFmtId="0" fontId="99" fillId="12" borderId="0" xfId="0" applyFont="1" applyFill="1"/>
    <xf numFmtId="0" fontId="102" fillId="0" borderId="0" xfId="0" applyFont="1"/>
    <xf numFmtId="0" fontId="102" fillId="0" borderId="0" xfId="0" applyFont="1" applyAlignment="1">
      <alignment wrapText="1"/>
    </xf>
    <xf numFmtId="0" fontId="105" fillId="0" borderId="0" xfId="0" applyFont="1"/>
    <xf numFmtId="0" fontId="105" fillId="0" borderId="0" xfId="0" applyFont="1" applyAlignment="1" applyProtection="1">
      <alignment vertical="top"/>
      <protection locked="0"/>
    </xf>
    <xf numFmtId="0" fontId="99" fillId="0" borderId="0" xfId="0" applyFont="1" applyAlignment="1" applyProtection="1">
      <alignment vertical="top"/>
      <protection locked="0"/>
    </xf>
    <xf numFmtId="0" fontId="99" fillId="0" borderId="0" xfId="0" applyFont="1" applyAlignment="1">
      <alignment vertical="top"/>
    </xf>
    <xf numFmtId="0" fontId="99" fillId="12" borderId="0" xfId="0" applyFont="1" applyFill="1" applyAlignment="1">
      <alignment vertical="top"/>
    </xf>
    <xf numFmtId="0" fontId="102" fillId="0" borderId="0" xfId="0" applyFont="1" applyAlignment="1">
      <alignment vertical="top"/>
    </xf>
    <xf numFmtId="0" fontId="102" fillId="0" borderId="0" xfId="0" applyFont="1" applyAlignment="1">
      <alignment vertical="top" wrapText="1"/>
    </xf>
    <xf numFmtId="0" fontId="100" fillId="0" borderId="0" xfId="0" applyFont="1" applyAlignment="1">
      <alignment vertical="top"/>
    </xf>
    <xf numFmtId="0" fontId="106" fillId="11" borderId="0" xfId="0" applyFont="1" applyFill="1" applyAlignment="1">
      <alignment vertical="top"/>
    </xf>
    <xf numFmtId="0" fontId="99" fillId="11" borderId="0" xfId="0" applyFont="1" applyFill="1" applyAlignment="1">
      <alignment vertical="top"/>
    </xf>
    <xf numFmtId="15" fontId="107" fillId="0" borderId="0" xfId="9" applyNumberFormat="1" applyFont="1" applyAlignment="1">
      <alignment horizontal="center" wrapText="1"/>
    </xf>
    <xf numFmtId="15" fontId="100" fillId="0" borderId="0" xfId="9" applyNumberFormat="1" applyFont="1" applyAlignment="1">
      <alignment wrapText="1"/>
    </xf>
    <xf numFmtId="0" fontId="100" fillId="0" borderId="0" xfId="0" applyFont="1" applyAlignment="1">
      <alignment horizontal="center" vertical="top"/>
    </xf>
    <xf numFmtId="0" fontId="100" fillId="9" borderId="0" xfId="0" applyFont="1" applyFill="1" applyAlignment="1">
      <alignment horizontal="left" vertical="top" wrapText="1"/>
    </xf>
    <xf numFmtId="0" fontId="100" fillId="9" borderId="0" xfId="0" applyFont="1" applyFill="1" applyAlignment="1">
      <alignment vertical="top" wrapText="1"/>
    </xf>
    <xf numFmtId="0" fontId="100" fillId="9" borderId="0" xfId="0" applyFont="1" applyFill="1"/>
    <xf numFmtId="165" fontId="34" fillId="0" borderId="0" xfId="0" applyNumberFormat="1" applyFont="1" applyAlignment="1">
      <alignment horizontal="left"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right" vertical="center" wrapText="1"/>
    </xf>
    <xf numFmtId="0" fontId="107" fillId="0" borderId="0" xfId="0" applyFont="1" applyAlignment="1">
      <alignment wrapText="1"/>
    </xf>
    <xf numFmtId="0" fontId="107" fillId="13" borderId="1" xfId="0" applyFont="1" applyFill="1" applyBorder="1" applyAlignment="1">
      <alignment vertical="top" wrapText="1"/>
    </xf>
    <xf numFmtId="0" fontId="107" fillId="13" borderId="1" xfId="0" applyFont="1" applyFill="1" applyBorder="1" applyAlignment="1">
      <alignment horizontal="left" vertical="top" wrapText="1"/>
    </xf>
    <xf numFmtId="0" fontId="107" fillId="14" borderId="1" xfId="0" applyFont="1" applyFill="1" applyBorder="1" applyAlignment="1">
      <alignment vertical="top" wrapText="1"/>
    </xf>
    <xf numFmtId="0" fontId="107" fillId="8" borderId="0" xfId="0" applyFont="1" applyFill="1" applyAlignment="1">
      <alignment vertical="top" wrapText="1"/>
    </xf>
    <xf numFmtId="0" fontId="20" fillId="13" borderId="1" xfId="0" applyFont="1" applyFill="1" applyBorder="1" applyAlignment="1">
      <alignment vertical="top"/>
    </xf>
    <xf numFmtId="0" fontId="19" fillId="13" borderId="1" xfId="0" applyFont="1" applyFill="1" applyBorder="1" applyAlignment="1">
      <alignment vertical="top"/>
    </xf>
    <xf numFmtId="0" fontId="20" fillId="8" borderId="0" xfId="0" applyFont="1" applyFill="1" applyAlignment="1">
      <alignment vertical="top" wrapText="1"/>
    </xf>
    <xf numFmtId="0" fontId="19" fillId="0" borderId="0" xfId="0" applyFont="1"/>
    <xf numFmtId="0" fontId="19" fillId="8" borderId="0" xfId="0" applyFont="1" applyFill="1" applyAlignment="1">
      <alignment vertical="top" wrapText="1"/>
    </xf>
    <xf numFmtId="165" fontId="19" fillId="0" borderId="1" xfId="0" applyNumberFormat="1" applyFont="1" applyBorder="1" applyAlignment="1">
      <alignment vertical="top" wrapText="1"/>
    </xf>
    <xf numFmtId="0" fontId="19" fillId="0" borderId="4" xfId="0" applyFont="1" applyBorder="1" applyAlignment="1">
      <alignment vertical="top" wrapText="1"/>
    </xf>
    <xf numFmtId="0" fontId="19" fillId="9" borderId="0" xfId="0" applyFont="1" applyFill="1" applyAlignment="1">
      <alignment vertical="top" wrapText="1"/>
    </xf>
    <xf numFmtId="0" fontId="19" fillId="9" borderId="0" xfId="0" applyFont="1" applyFill="1"/>
    <xf numFmtId="165" fontId="20" fillId="13" borderId="2" xfId="0" applyNumberFormat="1" applyFont="1" applyFill="1" applyBorder="1" applyAlignment="1">
      <alignment vertical="top"/>
    </xf>
    <xf numFmtId="165" fontId="20" fillId="13" borderId="11" xfId="0" applyNumberFormat="1" applyFont="1" applyFill="1" applyBorder="1" applyAlignment="1">
      <alignment vertical="top"/>
    </xf>
    <xf numFmtId="165" fontId="20" fillId="13" borderId="3" xfId="0" applyNumberFormat="1" applyFont="1" applyFill="1" applyBorder="1" applyAlignment="1">
      <alignment vertical="top"/>
    </xf>
    <xf numFmtId="0" fontId="110" fillId="0" borderId="0" xfId="0" applyFont="1" applyAlignment="1">
      <alignment vertical="top" wrapText="1"/>
    </xf>
    <xf numFmtId="0" fontId="100" fillId="0" borderId="0" xfId="0" applyFont="1" applyAlignment="1">
      <alignment vertical="top" wrapText="1"/>
    </xf>
    <xf numFmtId="0" fontId="111" fillId="0" borderId="0" xfId="0" applyFont="1" applyAlignment="1">
      <alignment vertical="top" wrapText="1"/>
    </xf>
    <xf numFmtId="0" fontId="100" fillId="0" borderId="0" xfId="0" applyFont="1" applyAlignment="1">
      <alignment horizontal="left" vertical="top" wrapText="1"/>
    </xf>
    <xf numFmtId="0" fontId="111" fillId="15" borderId="5" xfId="0" applyFont="1" applyFill="1" applyBorder="1" applyAlignment="1">
      <alignment vertical="top" wrapText="1"/>
    </xf>
    <xf numFmtId="0" fontId="111" fillId="15" borderId="1" xfId="0" applyFont="1" applyFill="1" applyBorder="1" applyAlignment="1">
      <alignment vertical="top" wrapText="1"/>
    </xf>
    <xf numFmtId="0" fontId="108" fillId="13" borderId="12" xfId="0" applyFont="1" applyFill="1" applyBorder="1" applyAlignment="1">
      <alignment horizontal="left" vertical="top" wrapText="1"/>
    </xf>
    <xf numFmtId="0" fontId="108" fillId="13" borderId="13" xfId="0" applyFont="1" applyFill="1" applyBorder="1" applyAlignment="1">
      <alignment vertical="top" wrapText="1"/>
    </xf>
    <xf numFmtId="0" fontId="108" fillId="13" borderId="9" xfId="0" applyFont="1" applyFill="1" applyBorder="1" applyAlignment="1">
      <alignment horizontal="left" vertical="top" wrapText="1"/>
    </xf>
    <xf numFmtId="0" fontId="99" fillId="13" borderId="6" xfId="0" applyFont="1" applyFill="1" applyBorder="1" applyAlignment="1">
      <alignment horizontal="left" vertical="top" wrapText="1"/>
    </xf>
    <xf numFmtId="0" fontId="108" fillId="0" borderId="10" xfId="0" applyFont="1" applyBorder="1" applyAlignment="1">
      <alignment vertical="top" wrapText="1"/>
    </xf>
    <xf numFmtId="0" fontId="99" fillId="0" borderId="10" xfId="0" applyFont="1" applyBorder="1" applyAlignment="1">
      <alignment vertical="top" wrapText="1"/>
    </xf>
    <xf numFmtId="0" fontId="108" fillId="13" borderId="6" xfId="0" applyFont="1" applyFill="1" applyBorder="1" applyAlignment="1">
      <alignment horizontal="left" vertical="top" wrapText="1"/>
    </xf>
    <xf numFmtId="0" fontId="108" fillId="13" borderId="3" xfId="0" applyFont="1" applyFill="1" applyBorder="1" applyAlignment="1">
      <alignment vertical="top" wrapText="1"/>
    </xf>
    <xf numFmtId="0" fontId="113" fillId="0" borderId="10" xfId="0" applyFont="1" applyBorder="1" applyAlignment="1">
      <alignment horizontal="left" vertical="top" wrapText="1"/>
    </xf>
    <xf numFmtId="0" fontId="113" fillId="0" borderId="10" xfId="0" applyFont="1" applyBorder="1" applyAlignment="1">
      <alignment vertical="top" wrapText="1"/>
    </xf>
    <xf numFmtId="0" fontId="32" fillId="13" borderId="6" xfId="0" applyFont="1" applyFill="1" applyBorder="1" applyAlignment="1">
      <alignment horizontal="left" vertical="top" wrapText="1"/>
    </xf>
    <xf numFmtId="0" fontId="99" fillId="0" borderId="10" xfId="0" applyFont="1" applyBorder="1" applyAlignment="1">
      <alignment horizontal="left" vertical="top" wrapText="1"/>
    </xf>
    <xf numFmtId="0" fontId="32" fillId="13" borderId="9" xfId="0" applyFont="1" applyFill="1" applyBorder="1" applyAlignment="1">
      <alignment horizontal="left" vertical="top" wrapText="1"/>
    </xf>
    <xf numFmtId="0" fontId="32" fillId="13" borderId="3" xfId="0" applyFont="1" applyFill="1" applyBorder="1" applyAlignment="1">
      <alignment vertical="top" wrapText="1"/>
    </xf>
    <xf numFmtId="0" fontId="108" fillId="0" borderId="0" xfId="0" applyFont="1" applyAlignment="1">
      <alignment horizontal="left" vertical="top" wrapText="1"/>
    </xf>
    <xf numFmtId="0" fontId="118" fillId="0" borderId="0" xfId="0" applyFont="1" applyAlignment="1">
      <alignment horizontal="left" vertical="top" wrapText="1"/>
    </xf>
    <xf numFmtId="0" fontId="99" fillId="8" borderId="0" xfId="0" applyFont="1" applyFill="1" applyAlignment="1">
      <alignment horizontal="left" vertical="top" wrapText="1"/>
    </xf>
    <xf numFmtId="0" fontId="108" fillId="0" borderId="6" xfId="0" applyFont="1" applyBorder="1" applyAlignment="1">
      <alignment vertical="top" wrapText="1"/>
    </xf>
    <xf numFmtId="0" fontId="99" fillId="0" borderId="5" xfId="0" applyFont="1" applyBorder="1" applyAlignment="1">
      <alignment vertical="top" wrapText="1"/>
    </xf>
    <xf numFmtId="0" fontId="113" fillId="11" borderId="15" xfId="0" applyFont="1" applyFill="1" applyBorder="1" applyAlignment="1">
      <alignment horizontal="left" vertical="top"/>
    </xf>
    <xf numFmtId="0" fontId="108" fillId="11" borderId="0" xfId="0" applyFont="1" applyFill="1" applyAlignment="1">
      <alignment horizontal="left" vertical="top"/>
    </xf>
    <xf numFmtId="0" fontId="99" fillId="8" borderId="0" xfId="0" applyFont="1" applyFill="1" applyAlignment="1">
      <alignment vertical="top" wrapText="1"/>
    </xf>
    <xf numFmtId="0" fontId="108" fillId="14" borderId="2" xfId="10" applyFont="1" applyFill="1" applyBorder="1" applyAlignment="1">
      <alignment horizontal="left" vertical="center"/>
    </xf>
    <xf numFmtId="0" fontId="34" fillId="14" borderId="11" xfId="0" applyFont="1" applyFill="1" applyBorder="1"/>
    <xf numFmtId="0" fontId="108" fillId="14" borderId="11" xfId="10" applyFont="1" applyFill="1" applyBorder="1" applyAlignment="1">
      <alignment horizontal="left" vertical="center" wrapText="1"/>
    </xf>
    <xf numFmtId="0" fontId="108" fillId="14" borderId="3" xfId="10" applyFont="1" applyFill="1" applyBorder="1" applyAlignment="1">
      <alignment horizontal="left" vertical="center" wrapText="1"/>
    </xf>
    <xf numFmtId="0" fontId="108" fillId="14" borderId="1" xfId="10" applyFont="1" applyFill="1" applyBorder="1" applyAlignment="1">
      <alignment vertical="center" wrapText="1"/>
    </xf>
    <xf numFmtId="0" fontId="108" fillId="14" borderId="3" xfId="0" applyFont="1" applyFill="1" applyBorder="1" applyAlignment="1">
      <alignment wrapText="1"/>
    </xf>
    <xf numFmtId="0" fontId="108" fillId="14" borderId="1" xfId="10" applyFont="1" applyFill="1" applyBorder="1" applyAlignment="1">
      <alignment vertical="center" textRotation="90" wrapText="1"/>
    </xf>
    <xf numFmtId="0" fontId="108" fillId="14" borderId="1" xfId="10" applyFont="1" applyFill="1" applyBorder="1" applyAlignment="1">
      <alignment horizontal="left" vertical="center" wrapText="1"/>
    </xf>
    <xf numFmtId="0" fontId="119" fillId="0" borderId="1" xfId="0" applyFont="1" applyBorder="1"/>
    <xf numFmtId="0" fontId="119" fillId="0" borderId="1" xfId="0" applyFont="1" applyBorder="1" applyAlignment="1">
      <alignment wrapText="1"/>
    </xf>
    <xf numFmtId="0" fontId="99" fillId="4" borderId="1" xfId="0" applyFont="1" applyFill="1" applyBorder="1"/>
    <xf numFmtId="0" fontId="99" fillId="4" borderId="1" xfId="0" applyFont="1" applyFill="1" applyBorder="1" applyAlignment="1">
      <alignment wrapText="1"/>
    </xf>
    <xf numFmtId="0" fontId="99" fillId="0" borderId="1" xfId="0" applyFont="1" applyBorder="1"/>
    <xf numFmtId="0" fontId="99" fillId="0" borderId="1" xfId="0" applyFont="1" applyBorder="1" applyAlignment="1">
      <alignment wrapText="1"/>
    </xf>
    <xf numFmtId="0" fontId="99" fillId="0" borderId="0" xfId="0" applyFont="1" applyAlignment="1">
      <alignment wrapText="1"/>
    </xf>
    <xf numFmtId="0" fontId="107" fillId="0" borderId="0" xfId="0" applyFont="1"/>
    <xf numFmtId="0" fontId="120" fillId="0" borderId="0" xfId="0" applyFont="1" applyAlignment="1">
      <alignment vertical="top" wrapText="1"/>
    </xf>
    <xf numFmtId="0" fontId="100" fillId="0" borderId="0" xfId="0" applyFont="1" applyAlignment="1">
      <alignment horizontal="center" wrapText="1"/>
    </xf>
    <xf numFmtId="0" fontId="100" fillId="0" borderId="0" xfId="0" applyFont="1" applyAlignment="1">
      <alignment wrapText="1"/>
    </xf>
    <xf numFmtId="0" fontId="123" fillId="0" borderId="0" xfId="0" applyFont="1"/>
    <xf numFmtId="0" fontId="100" fillId="0" borderId="10" xfId="0" applyFont="1" applyBorder="1" applyAlignment="1">
      <alignment vertical="top" wrapText="1"/>
    </xf>
    <xf numFmtId="0" fontId="109" fillId="0" borderId="0" xfId="0" applyFont="1"/>
    <xf numFmtId="49" fontId="126" fillId="18" borderId="0" xfId="0" applyNumberFormat="1" applyFont="1" applyFill="1" applyAlignment="1">
      <alignment wrapText="1"/>
    </xf>
    <xf numFmtId="0" fontId="9" fillId="18" borderId="0" xfId="0" applyFont="1" applyFill="1"/>
    <xf numFmtId="49" fontId="126" fillId="0" borderId="0" xfId="0" applyNumberFormat="1" applyFont="1" applyAlignment="1">
      <alignment wrapText="1"/>
    </xf>
    <xf numFmtId="0" fontId="9" fillId="0" borderId="1" xfId="0" applyFont="1" applyBorder="1" applyAlignment="1">
      <alignment horizontal="center" vertical="center" wrapText="1"/>
    </xf>
    <xf numFmtId="0" fontId="47" fillId="0" borderId="1" xfId="0" applyFont="1" applyBorder="1" applyAlignment="1">
      <alignment horizontal="left" vertical="center" wrapText="1"/>
    </xf>
    <xf numFmtId="0" fontId="14" fillId="21" borderId="28" xfId="0" applyFont="1" applyFill="1" applyBorder="1" applyAlignment="1">
      <alignment horizontal="center" vertical="center" wrapText="1"/>
    </xf>
    <xf numFmtId="0" fontId="14" fillId="21" borderId="20" xfId="0" applyFont="1" applyFill="1" applyBorder="1" applyAlignment="1">
      <alignment horizontal="center" vertical="center" wrapText="1"/>
    </xf>
    <xf numFmtId="0" fontId="129" fillId="18" borderId="0" xfId="0" applyFont="1" applyFill="1" applyAlignment="1">
      <alignment horizontal="center" wrapText="1"/>
    </xf>
    <xf numFmtId="0" fontId="128" fillId="0" borderId="1" xfId="0" applyFont="1" applyBorder="1" applyAlignment="1">
      <alignment horizontal="left" vertical="center" wrapText="1"/>
    </xf>
    <xf numFmtId="0" fontId="14" fillId="0" borderId="29" xfId="0" applyFont="1" applyBorder="1" applyAlignment="1">
      <alignment wrapText="1"/>
    </xf>
    <xf numFmtId="0" fontId="14" fillId="0" borderId="30" xfId="0" applyFont="1" applyBorder="1" applyAlignment="1">
      <alignment wrapText="1"/>
    </xf>
    <xf numFmtId="0" fontId="12" fillId="18" borderId="0" xfId="0" applyFont="1" applyFill="1" applyAlignment="1">
      <alignment wrapText="1"/>
    </xf>
    <xf numFmtId="0" fontId="12" fillId="0" borderId="29" xfId="0" applyFont="1" applyBorder="1" applyAlignment="1">
      <alignment wrapText="1"/>
    </xf>
    <xf numFmtId="0" fontId="12" fillId="0" borderId="32" xfId="0" applyFont="1" applyBorder="1" applyAlignment="1">
      <alignment wrapText="1"/>
    </xf>
    <xf numFmtId="0" fontId="12" fillId="0" borderId="33" xfId="0" applyFont="1" applyBorder="1" applyAlignment="1">
      <alignment wrapText="1"/>
    </xf>
    <xf numFmtId="0" fontId="9" fillId="0" borderId="29" xfId="0" applyFont="1" applyBorder="1" applyAlignment="1">
      <alignment wrapText="1"/>
    </xf>
    <xf numFmtId="49" fontId="126" fillId="4" borderId="1" xfId="0" applyNumberFormat="1" applyFont="1" applyFill="1" applyBorder="1" applyAlignment="1">
      <alignment vertical="center" wrapText="1"/>
    </xf>
    <xf numFmtId="49" fontId="130" fillId="18" borderId="0" xfId="0" applyNumberFormat="1" applyFont="1" applyFill="1" applyAlignment="1">
      <alignment wrapText="1"/>
    </xf>
    <xf numFmtId="0" fontId="46" fillId="21" borderId="1" xfId="13" applyFont="1" applyFill="1" applyBorder="1" applyAlignment="1">
      <alignment horizontal="left" vertical="center" wrapText="1"/>
    </xf>
    <xf numFmtId="0" fontId="46" fillId="21" borderId="1" xfId="13" applyFont="1" applyFill="1" applyBorder="1" applyAlignment="1">
      <alignment horizontal="center" vertical="center" wrapText="1"/>
    </xf>
    <xf numFmtId="0" fontId="46" fillId="3" borderId="1" xfId="13" applyFont="1" applyFill="1" applyBorder="1" applyAlignment="1">
      <alignment horizontal="center" vertical="center" wrapText="1"/>
    </xf>
    <xf numFmtId="0" fontId="9" fillId="0" borderId="33" xfId="0" applyFont="1" applyBorder="1" applyAlignment="1">
      <alignment wrapText="1"/>
    </xf>
    <xf numFmtId="0" fontId="46" fillId="21" borderId="1" xfId="14" applyFont="1" applyFill="1" applyBorder="1" applyAlignment="1">
      <alignment horizontal="left" vertical="center" wrapText="1"/>
    </xf>
    <xf numFmtId="0" fontId="8" fillId="21" borderId="1" xfId="13" applyFont="1" applyFill="1" applyBorder="1" applyAlignment="1">
      <alignment horizontal="left" vertical="center" wrapText="1"/>
    </xf>
    <xf numFmtId="0" fontId="9" fillId="3" borderId="1" xfId="13" applyFont="1" applyFill="1" applyBorder="1" applyAlignment="1">
      <alignment horizontal="left" vertical="center" wrapText="1"/>
    </xf>
    <xf numFmtId="49" fontId="130" fillId="0" borderId="0" xfId="0" applyNumberFormat="1" applyFont="1" applyAlignment="1">
      <alignment wrapText="1"/>
    </xf>
    <xf numFmtId="0" fontId="47" fillId="0" borderId="1" xfId="14" applyFont="1" applyBorder="1" applyAlignment="1">
      <alignment horizontal="left" vertical="center" wrapText="1"/>
    </xf>
    <xf numFmtId="0" fontId="47" fillId="0" borderId="1" xfId="13" applyFont="1" applyBorder="1" applyAlignment="1">
      <alignment horizontal="left" vertical="center" wrapText="1"/>
    </xf>
    <xf numFmtId="0" fontId="60" fillId="0" borderId="1" xfId="0" applyFont="1" applyBorder="1" applyAlignment="1">
      <alignment vertical="center" wrapText="1"/>
    </xf>
    <xf numFmtId="0" fontId="9" fillId="0" borderId="1" xfId="13" applyFont="1" applyBorder="1" applyAlignment="1">
      <alignment horizontal="left" vertical="center" wrapText="1"/>
    </xf>
    <xf numFmtId="0" fontId="9" fillId="0" borderId="1" xfId="0" applyFont="1" applyBorder="1" applyAlignment="1">
      <alignment horizontal="left" vertical="center" wrapText="1"/>
    </xf>
    <xf numFmtId="0" fontId="47" fillId="0" borderId="1" xfId="14" applyFont="1" applyBorder="1" applyAlignment="1">
      <alignment vertical="center" wrapText="1"/>
    </xf>
    <xf numFmtId="0" fontId="47" fillId="0" borderId="1" xfId="13" applyFont="1" applyBorder="1" applyAlignment="1">
      <alignment vertical="center" wrapText="1"/>
    </xf>
    <xf numFmtId="0" fontId="9" fillId="0" borderId="1" xfId="13" applyFont="1" applyBorder="1" applyAlignment="1">
      <alignment vertical="center" wrapText="1"/>
    </xf>
    <xf numFmtId="0" fontId="12" fillId="0" borderId="30" xfId="0" applyFont="1" applyBorder="1" applyAlignment="1">
      <alignment wrapText="1"/>
    </xf>
    <xf numFmtId="0" fontId="9" fillId="0" borderId="30" xfId="0" applyFont="1" applyBorder="1" applyAlignment="1">
      <alignment wrapText="1"/>
    </xf>
    <xf numFmtId="0" fontId="9" fillId="0" borderId="32" xfId="0" applyFont="1" applyBorder="1" applyAlignment="1">
      <alignment wrapText="1"/>
    </xf>
    <xf numFmtId="0" fontId="10" fillId="0" borderId="1" xfId="0" applyFont="1" applyBorder="1" applyAlignment="1">
      <alignment vertical="center" wrapText="1"/>
    </xf>
    <xf numFmtId="0" fontId="10" fillId="22" borderId="1" xfId="0" applyFont="1" applyFill="1" applyBorder="1" applyAlignment="1">
      <alignment vertical="center" wrapText="1"/>
    </xf>
    <xf numFmtId="0" fontId="60" fillId="22" borderId="1" xfId="0" applyFont="1" applyFill="1" applyBorder="1" applyAlignment="1">
      <alignment vertical="center" wrapText="1"/>
    </xf>
    <xf numFmtId="0" fontId="60" fillId="0" borderId="1" xfId="13" applyBorder="1" applyAlignment="1">
      <alignment vertical="center"/>
    </xf>
    <xf numFmtId="0" fontId="12" fillId="18" borderId="0" xfId="0" applyFont="1" applyFill="1" applyAlignment="1">
      <alignment vertical="top" wrapText="1"/>
    </xf>
    <xf numFmtId="0" fontId="9" fillId="0" borderId="1" xfId="13" applyFont="1" applyBorder="1" applyAlignment="1">
      <alignment horizontal="left" vertical="center"/>
    </xf>
    <xf numFmtId="0" fontId="73" fillId="0" borderId="1" xfId="14" applyFont="1" applyBorder="1" applyAlignment="1">
      <alignment horizontal="left" vertical="center" wrapText="1"/>
    </xf>
    <xf numFmtId="0" fontId="73" fillId="0" borderId="1" xfId="13" applyFont="1" applyBorder="1" applyAlignment="1">
      <alignment horizontal="left" vertical="center" wrapText="1"/>
    </xf>
    <xf numFmtId="0" fontId="132" fillId="0" borderId="1" xfId="14" applyFont="1" applyBorder="1" applyAlignment="1">
      <alignment horizontal="left" vertical="center" wrapText="1"/>
    </xf>
    <xf numFmtId="0" fontId="60" fillId="0" borderId="1" xfId="13" applyBorder="1" applyAlignment="1">
      <alignment horizontal="left" vertical="center"/>
    </xf>
    <xf numFmtId="0" fontId="46" fillId="21" borderId="1" xfId="13" applyFont="1" applyFill="1" applyBorder="1" applyAlignment="1">
      <alignment horizontal="left" vertical="center"/>
    </xf>
    <xf numFmtId="0" fontId="14" fillId="0" borderId="31" xfId="0" applyFont="1" applyBorder="1" applyAlignment="1">
      <alignment wrapText="1"/>
    </xf>
    <xf numFmtId="0" fontId="126" fillId="4" borderId="25" xfId="0" applyFont="1" applyFill="1" applyBorder="1"/>
    <xf numFmtId="0" fontId="126" fillId="4" borderId="26" xfId="0" applyFont="1" applyFill="1" applyBorder="1"/>
    <xf numFmtId="0" fontId="126" fillId="4" borderId="27" xfId="0" applyFont="1" applyFill="1" applyBorder="1"/>
    <xf numFmtId="0" fontId="126" fillId="4" borderId="34" xfId="0" applyFont="1" applyFill="1" applyBorder="1"/>
    <xf numFmtId="0" fontId="126" fillId="4" borderId="24" xfId="0" applyFont="1" applyFill="1" applyBorder="1"/>
    <xf numFmtId="0" fontId="126" fillId="4" borderId="32" xfId="0" applyFont="1" applyFill="1" applyBorder="1"/>
    <xf numFmtId="0" fontId="14" fillId="0" borderId="27" xfId="0" applyFont="1" applyBorder="1" applyAlignment="1">
      <alignment wrapText="1"/>
    </xf>
    <xf numFmtId="0" fontId="47" fillId="21" borderId="1" xfId="14" applyFont="1" applyFill="1" applyBorder="1" applyAlignment="1">
      <alignment horizontal="left" vertical="center" wrapText="1"/>
    </xf>
    <xf numFmtId="49" fontId="126" fillId="0" borderId="1" xfId="0" applyNumberFormat="1" applyFont="1" applyBorder="1" applyAlignment="1">
      <alignment vertical="center" wrapText="1"/>
    </xf>
    <xf numFmtId="0" fontId="9" fillId="21" borderId="1" xfId="13" applyFont="1" applyFill="1" applyBorder="1" applyAlignment="1">
      <alignment horizontal="left" vertical="center" wrapText="1"/>
    </xf>
    <xf numFmtId="0" fontId="12" fillId="18" borderId="10" xfId="0" applyFont="1" applyFill="1" applyBorder="1" applyAlignment="1">
      <alignment wrapText="1"/>
    </xf>
    <xf numFmtId="0" fontId="12" fillId="0" borderId="35" xfId="0" applyFont="1" applyBorder="1"/>
    <xf numFmtId="0" fontId="9" fillId="0" borderId="0" xfId="0" applyFont="1"/>
    <xf numFmtId="0" fontId="9" fillId="0" borderId="30" xfId="0" applyFont="1" applyBorder="1"/>
    <xf numFmtId="0" fontId="9" fillId="18" borderId="10" xfId="0" applyFont="1" applyFill="1" applyBorder="1"/>
    <xf numFmtId="0" fontId="12" fillId="0" borderId="34" xfId="0" applyFont="1" applyBorder="1"/>
    <xf numFmtId="0" fontId="9" fillId="0" borderId="24" xfId="0" applyFont="1" applyBorder="1"/>
    <xf numFmtId="0" fontId="9" fillId="0" borderId="32" xfId="0" applyFont="1" applyBorder="1"/>
    <xf numFmtId="0" fontId="9" fillId="18" borderId="6" xfId="0" applyFont="1" applyFill="1" applyBorder="1"/>
    <xf numFmtId="0" fontId="79" fillId="9" borderId="0" xfId="0" applyFont="1" applyFill="1"/>
    <xf numFmtId="0" fontId="79" fillId="0" borderId="0" xfId="0" applyFont="1"/>
    <xf numFmtId="165" fontId="20" fillId="13" borderId="12" xfId="0" applyNumberFormat="1" applyFont="1" applyFill="1" applyBorder="1" applyAlignment="1" applyProtection="1">
      <alignment horizontal="left" vertical="top" wrapText="1"/>
      <protection locked="0"/>
    </xf>
    <xf numFmtId="0" fontId="20" fillId="13" borderId="8" xfId="0" applyFont="1" applyFill="1" applyBorder="1" applyAlignment="1" applyProtection="1">
      <alignment vertical="top"/>
      <protection locked="0"/>
    </xf>
    <xf numFmtId="0" fontId="83" fillId="13" borderId="8" xfId="0" applyFont="1" applyFill="1" applyBorder="1" applyAlignment="1" applyProtection="1">
      <alignment vertical="top" wrapText="1"/>
      <protection locked="0"/>
    </xf>
    <xf numFmtId="0" fontId="55" fillId="13" borderId="36" xfId="0" applyFont="1" applyFill="1" applyBorder="1" applyAlignment="1" applyProtection="1">
      <alignment vertical="top" wrapText="1"/>
      <protection locked="0"/>
    </xf>
    <xf numFmtId="0" fontId="79" fillId="0" borderId="0" xfId="0" applyFont="1" applyAlignment="1" applyProtection="1">
      <alignment vertical="top"/>
      <protection locked="0"/>
    </xf>
    <xf numFmtId="165" fontId="20" fillId="13" borderId="9" xfId="0" applyNumberFormat="1" applyFont="1" applyFill="1" applyBorder="1" applyAlignment="1" applyProtection="1">
      <alignment horizontal="left" vertical="top" wrapText="1"/>
      <protection locked="0"/>
    </xf>
    <xf numFmtId="0" fontId="20" fillId="13" borderId="7" xfId="0" applyFont="1" applyFill="1" applyBorder="1" applyAlignment="1" applyProtection="1">
      <alignment vertical="top" wrapText="1"/>
      <protection locked="0"/>
    </xf>
    <xf numFmtId="0" fontId="133" fillId="13" borderId="14" xfId="0" applyFont="1" applyFill="1" applyBorder="1" applyAlignment="1" applyProtection="1">
      <alignment vertical="top" wrapText="1"/>
      <protection locked="0"/>
    </xf>
    <xf numFmtId="165" fontId="19" fillId="13" borderId="9" xfId="0" applyNumberFormat="1" applyFont="1" applyFill="1" applyBorder="1" applyAlignment="1" applyProtection="1">
      <alignment horizontal="left" vertical="top" wrapText="1"/>
      <protection locked="0"/>
    </xf>
    <xf numFmtId="0" fontId="19" fillId="0" borderId="12" xfId="0" applyFont="1" applyBorder="1" applyAlignment="1" applyProtection="1">
      <alignment vertical="top" wrapText="1"/>
      <protection locked="0"/>
    </xf>
    <xf numFmtId="0" fontId="42" fillId="0" borderId="8" xfId="0" applyFont="1" applyBorder="1" applyAlignment="1" applyProtection="1">
      <alignment vertical="top" wrapText="1"/>
      <protection locked="0"/>
    </xf>
    <xf numFmtId="0" fontId="134" fillId="0" borderId="13" xfId="0" applyFont="1" applyBorder="1" applyAlignment="1" applyProtection="1">
      <alignment vertical="top" wrapText="1"/>
      <protection locked="0"/>
    </xf>
    <xf numFmtId="0" fontId="19" fillId="0" borderId="9" xfId="0" applyFont="1" applyBorder="1" applyAlignment="1" applyProtection="1">
      <alignment vertical="top" wrapText="1"/>
      <protection locked="0"/>
    </xf>
    <xf numFmtId="0" fontId="42" fillId="0" borderId="0" xfId="0" applyFont="1" applyAlignment="1" applyProtection="1">
      <alignment vertical="top" wrapText="1"/>
      <protection locked="0"/>
    </xf>
    <xf numFmtId="165" fontId="19" fillId="13" borderId="9" xfId="0" applyNumberFormat="1" applyFont="1" applyFill="1" applyBorder="1" applyAlignment="1">
      <alignment horizontal="left" vertical="top" wrapText="1"/>
    </xf>
    <xf numFmtId="0" fontId="19" fillId="11" borderId="9" xfId="0" applyFont="1" applyFill="1" applyBorder="1" applyAlignment="1">
      <alignment vertical="top" wrapText="1"/>
    </xf>
    <xf numFmtId="0" fontId="134" fillId="0" borderId="10" xfId="0" applyFont="1" applyBorder="1" applyAlignment="1">
      <alignment vertical="top" wrapText="1"/>
    </xf>
    <xf numFmtId="165" fontId="51" fillId="13" borderId="6" xfId="0" applyNumberFormat="1" applyFont="1" applyFill="1" applyBorder="1" applyAlignment="1">
      <alignment horizontal="left" vertical="top" wrapText="1"/>
    </xf>
    <xf numFmtId="0" fontId="51" fillId="11" borderId="0" xfId="0" applyFont="1" applyFill="1" applyAlignment="1">
      <alignment vertical="top" wrapText="1"/>
    </xf>
    <xf numFmtId="0" fontId="135" fillId="11" borderId="10" xfId="0" applyFont="1" applyFill="1" applyBorder="1" applyAlignment="1">
      <alignment vertical="top" wrapText="1"/>
    </xf>
    <xf numFmtId="165" fontId="19" fillId="13" borderId="0" xfId="0" applyNumberFormat="1" applyFont="1" applyFill="1" applyAlignment="1" applyProtection="1">
      <alignment horizontal="left" vertical="top" wrapText="1"/>
      <protection locked="0"/>
    </xf>
    <xf numFmtId="0" fontId="19" fillId="0" borderId="0" xfId="0" applyFont="1" applyAlignment="1" applyProtection="1">
      <alignment vertical="top" wrapText="1"/>
      <protection locked="0"/>
    </xf>
    <xf numFmtId="0" fontId="63" fillId="0" borderId="0" xfId="0" applyFont="1" applyAlignment="1" applyProtection="1">
      <alignment vertical="top" wrapText="1"/>
      <protection locked="0"/>
    </xf>
    <xf numFmtId="0" fontId="20" fillId="13" borderId="11" xfId="0" applyFont="1" applyFill="1" applyBorder="1" applyAlignment="1" applyProtection="1">
      <alignment vertical="top"/>
      <protection locked="0"/>
    </xf>
    <xf numFmtId="0" fontId="63" fillId="13" borderId="3" xfId="0" applyFont="1" applyFill="1" applyBorder="1" applyAlignment="1" applyProtection="1">
      <alignment vertical="top" wrapText="1"/>
      <protection locked="0"/>
    </xf>
    <xf numFmtId="165" fontId="19" fillId="13" borderId="6" xfId="0" applyNumberFormat="1" applyFont="1" applyFill="1" applyBorder="1" applyAlignment="1" applyProtection="1">
      <alignment horizontal="left" vertical="top" wrapText="1"/>
      <protection locked="0"/>
    </xf>
    <xf numFmtId="0" fontId="19" fillId="0" borderId="36" xfId="0" applyFont="1" applyBorder="1" applyAlignment="1" applyProtection="1">
      <alignment vertical="top" wrapText="1"/>
      <protection locked="0"/>
    </xf>
    <xf numFmtId="0" fontId="63" fillId="0" borderId="10" xfId="0" applyFont="1" applyBorder="1" applyAlignment="1" applyProtection="1">
      <alignment vertical="top" wrapText="1"/>
      <protection locked="0"/>
    </xf>
    <xf numFmtId="0" fontId="136" fillId="0" borderId="10" xfId="0" applyFont="1" applyBorder="1" applyAlignment="1" applyProtection="1">
      <alignment vertical="top" wrapText="1"/>
      <protection locked="0"/>
    </xf>
    <xf numFmtId="0" fontId="134" fillId="0" borderId="10" xfId="0" applyFont="1" applyBorder="1" applyAlignment="1" applyProtection="1">
      <alignment vertical="top" wrapText="1"/>
      <protection locked="0"/>
    </xf>
    <xf numFmtId="0" fontId="20" fillId="13" borderId="11" xfId="0" applyFont="1" applyFill="1" applyBorder="1" applyAlignment="1" applyProtection="1">
      <alignment vertical="top" wrapText="1"/>
      <protection locked="0"/>
    </xf>
    <xf numFmtId="0" fontId="19" fillId="13" borderId="11" xfId="0" applyFont="1" applyFill="1" applyBorder="1" applyAlignment="1" applyProtection="1">
      <alignment vertical="top" wrapText="1"/>
      <protection locked="0"/>
    </xf>
    <xf numFmtId="0" fontId="79" fillId="0" borderId="0" xfId="0" applyFont="1" applyAlignment="1" applyProtection="1">
      <alignment vertical="top" wrapText="1"/>
      <protection locked="0"/>
    </xf>
    <xf numFmtId="165" fontId="19" fillId="13" borderId="6" xfId="0" applyNumberFormat="1" applyFont="1" applyFill="1" applyBorder="1" applyAlignment="1">
      <alignment horizontal="left" vertical="top" wrapText="1"/>
    </xf>
    <xf numFmtId="0" fontId="19" fillId="11" borderId="1" xfId="0" applyFont="1" applyFill="1" applyBorder="1" applyAlignment="1">
      <alignment vertical="top" wrapText="1"/>
    </xf>
    <xf numFmtId="0" fontId="63" fillId="0" borderId="10" xfId="0" applyFont="1" applyBorder="1" applyAlignment="1">
      <alignment vertical="top" wrapText="1"/>
    </xf>
    <xf numFmtId="0" fontId="19" fillId="0" borderId="11" xfId="0" applyFont="1" applyBorder="1" applyAlignment="1" applyProtection="1">
      <alignment vertical="top" wrapText="1"/>
      <protection locked="0"/>
    </xf>
    <xf numFmtId="0" fontId="63" fillId="0" borderId="13" xfId="0" applyFont="1" applyBorder="1" applyAlignment="1" applyProtection="1">
      <alignment vertical="top" wrapText="1"/>
      <protection locked="0"/>
    </xf>
    <xf numFmtId="0" fontId="133" fillId="13" borderId="3" xfId="0" applyFont="1" applyFill="1" applyBorder="1" applyAlignment="1" applyProtection="1">
      <alignment vertical="top" wrapText="1"/>
      <protection locked="0"/>
    </xf>
    <xf numFmtId="0" fontId="136" fillId="0" borderId="0" xfId="0" applyFont="1" applyAlignment="1" applyProtection="1">
      <alignment vertical="top"/>
      <protection locked="0"/>
    </xf>
    <xf numFmtId="0" fontId="19" fillId="11" borderId="0" xfId="0" applyFont="1" applyFill="1" applyAlignment="1">
      <alignment vertical="top" wrapText="1"/>
    </xf>
    <xf numFmtId="0" fontId="63" fillId="0" borderId="10" xfId="0" applyFont="1" applyBorder="1" applyAlignment="1" applyProtection="1">
      <alignment vertical="top"/>
      <protection locked="0"/>
    </xf>
    <xf numFmtId="0" fontId="19" fillId="0" borderId="40" xfId="0" applyFont="1" applyBorder="1" applyAlignment="1" applyProtection="1">
      <alignment vertical="top" wrapText="1"/>
      <protection locked="0"/>
    </xf>
    <xf numFmtId="0" fontId="134" fillId="11" borderId="10" xfId="0" applyFont="1" applyFill="1" applyBorder="1" applyAlignment="1">
      <alignment vertical="top" wrapText="1"/>
    </xf>
    <xf numFmtId="0" fontId="19" fillId="0" borderId="15" xfId="0" applyFont="1" applyBorder="1" applyAlignment="1" applyProtection="1">
      <alignment horizontal="left" vertical="top" wrapText="1"/>
      <protection locked="0"/>
    </xf>
    <xf numFmtId="0" fontId="19" fillId="0" borderId="7" xfId="0" applyFont="1" applyBorder="1" applyAlignment="1" applyProtection="1">
      <alignment vertical="top" wrapText="1"/>
      <protection locked="0"/>
    </xf>
    <xf numFmtId="0" fontId="55" fillId="0" borderId="14" xfId="0" applyFont="1" applyBorder="1" applyAlignment="1" applyProtection="1">
      <alignment vertical="top" wrapText="1"/>
      <protection locked="0"/>
    </xf>
    <xf numFmtId="165" fontId="19" fillId="13" borderId="6" xfId="0" applyNumberFormat="1" applyFont="1" applyFill="1" applyBorder="1" applyAlignment="1" applyProtection="1">
      <alignment vertical="top"/>
      <protection locked="0"/>
    </xf>
    <xf numFmtId="0" fontId="20" fillId="13" borderId="3" xfId="0" applyFont="1" applyFill="1" applyBorder="1" applyAlignment="1" applyProtection="1">
      <alignment horizontal="center" vertical="top" wrapText="1"/>
      <protection locked="0"/>
    </xf>
    <xf numFmtId="0" fontId="20" fillId="13" borderId="1" xfId="0" applyFont="1" applyFill="1" applyBorder="1" applyAlignment="1" applyProtection="1">
      <alignment horizontal="center" vertical="top" wrapText="1"/>
      <protection locked="0"/>
    </xf>
    <xf numFmtId="0" fontId="19" fillId="13" borderId="3" xfId="0" applyFont="1" applyFill="1" applyBorder="1" applyAlignment="1" applyProtection="1">
      <alignment horizontal="center" vertical="top" wrapText="1"/>
      <protection locked="0"/>
    </xf>
    <xf numFmtId="0" fontId="42" fillId="0" borderId="1" xfId="0" applyFont="1" applyBorder="1" applyAlignment="1" applyProtection="1">
      <alignment horizontal="center" vertical="top" wrapText="1"/>
      <protection locked="0"/>
    </xf>
    <xf numFmtId="0" fontId="19" fillId="0" borderId="37" xfId="0" applyFont="1" applyBorder="1" applyAlignment="1" applyProtection="1">
      <alignment horizontal="left" vertical="top"/>
      <protection locked="0"/>
    </xf>
    <xf numFmtId="0" fontId="19" fillId="0" borderId="38" xfId="0" applyFont="1" applyBorder="1" applyAlignment="1" applyProtection="1">
      <alignment horizontal="left" vertical="top"/>
      <protection locked="0"/>
    </xf>
    <xf numFmtId="0" fontId="19" fillId="0" borderId="39" xfId="0" applyFont="1" applyBorder="1" applyAlignment="1" applyProtection="1">
      <alignment horizontal="left" vertical="top"/>
      <protection locked="0"/>
    </xf>
    <xf numFmtId="0" fontId="19" fillId="0" borderId="37" xfId="0" applyFont="1" applyBorder="1" applyAlignment="1" applyProtection="1">
      <alignment horizontal="left" vertical="top" wrapText="1"/>
      <protection locked="0"/>
    </xf>
    <xf numFmtId="0" fontId="19" fillId="0" borderId="39" xfId="0" applyFont="1" applyBorder="1" applyAlignment="1" applyProtection="1">
      <alignment horizontal="left" vertical="top" wrapText="1"/>
      <protection locked="0"/>
    </xf>
    <xf numFmtId="0" fontId="19" fillId="0" borderId="15" xfId="0" applyFont="1" applyBorder="1" applyAlignment="1" applyProtection="1">
      <alignment vertical="top" wrapText="1"/>
      <protection locked="0"/>
    </xf>
    <xf numFmtId="0" fontId="19" fillId="0" borderId="9" xfId="0" applyFont="1" applyBorder="1" applyAlignment="1" applyProtection="1">
      <alignment horizontal="right" vertical="top" wrapText="1"/>
      <protection locked="0"/>
    </xf>
    <xf numFmtId="0" fontId="20" fillId="11" borderId="13" xfId="0" applyFont="1" applyFill="1" applyBorder="1" applyAlignment="1">
      <alignment vertical="top" wrapText="1"/>
    </xf>
    <xf numFmtId="0" fontId="20" fillId="11" borderId="9" xfId="0" applyFont="1" applyFill="1" applyBorder="1" applyAlignment="1">
      <alignment horizontal="left" vertical="top"/>
    </xf>
    <xf numFmtId="0" fontId="20" fillId="11" borderId="14" xfId="0" applyFont="1" applyFill="1" applyBorder="1" applyAlignment="1">
      <alignment vertical="top" wrapText="1"/>
    </xf>
    <xf numFmtId="0" fontId="51" fillId="0" borderId="6" xfId="0" applyFont="1" applyBorder="1" applyAlignment="1">
      <alignment vertical="top" wrapText="1"/>
    </xf>
    <xf numFmtId="0" fontId="19" fillId="0" borderId="4" xfId="0" applyFont="1" applyBorder="1" applyAlignment="1">
      <alignment horizontal="left" vertical="top" wrapText="1"/>
    </xf>
    <xf numFmtId="0" fontId="19" fillId="0" borderId="6" xfId="0" applyFont="1" applyBorder="1" applyAlignment="1">
      <alignment vertical="top" wrapText="1"/>
    </xf>
    <xf numFmtId="0" fontId="20" fillId="0" borderId="6" xfId="0" applyFont="1" applyBorder="1" applyAlignment="1">
      <alignment vertical="top" wrapText="1"/>
    </xf>
    <xf numFmtId="0" fontId="140" fillId="0" borderId="6" xfId="0" applyFont="1" applyBorder="1" applyAlignment="1">
      <alignment vertical="top" wrapText="1"/>
    </xf>
    <xf numFmtId="0" fontId="19" fillId="0" borderId="6" xfId="0" applyFont="1" applyBorder="1"/>
    <xf numFmtId="0" fontId="19" fillId="0" borderId="9" xfId="0" applyFont="1" applyBorder="1"/>
    <xf numFmtId="0" fontId="19" fillId="0" borderId="5" xfId="0" applyFont="1" applyBorder="1"/>
    <xf numFmtId="0" fontId="19" fillId="0" borderId="15" xfId="0" applyFont="1" applyBorder="1"/>
    <xf numFmtId="0" fontId="20" fillId="11" borderId="3" xfId="0" applyFont="1" applyFill="1" applyBorder="1" applyAlignment="1">
      <alignment vertical="top" wrapText="1"/>
    </xf>
    <xf numFmtId="0" fontId="19" fillId="0" borderId="5" xfId="0" applyFont="1" applyBorder="1" applyAlignment="1">
      <alignment vertical="top" wrapText="1"/>
    </xf>
    <xf numFmtId="0" fontId="20" fillId="0" borderId="4" xfId="0" applyFont="1" applyBorder="1" applyAlignment="1">
      <alignment vertical="top" wrapText="1"/>
    </xf>
    <xf numFmtId="0" fontId="42" fillId="0" borderId="6" xfId="0" applyFont="1" applyBorder="1" applyAlignment="1" applyProtection="1">
      <alignment horizontal="left" vertical="top" wrapText="1"/>
      <protection locked="0"/>
    </xf>
    <xf numFmtId="0" fontId="19" fillId="0" borderId="10" xfId="0" applyFont="1" applyBorder="1" applyAlignment="1">
      <alignment vertical="top" wrapText="1"/>
    </xf>
    <xf numFmtId="0" fontId="20" fillId="0" borderId="10" xfId="0" applyFont="1" applyBorder="1" applyAlignment="1">
      <alignment vertical="top" wrapText="1"/>
    </xf>
    <xf numFmtId="0" fontId="110" fillId="0" borderId="6" xfId="0" applyFont="1" applyBorder="1" applyAlignment="1">
      <alignment horizontal="left" vertical="top" wrapText="1"/>
    </xf>
    <xf numFmtId="0" fontId="20" fillId="0" borderId="6" xfId="0" applyFont="1" applyBorder="1" applyAlignment="1">
      <alignment horizontal="left" vertical="top" wrapText="1"/>
    </xf>
    <xf numFmtId="0" fontId="110" fillId="0" borderId="6" xfId="0" applyFont="1" applyBorder="1" applyAlignment="1">
      <alignment vertical="top" wrapText="1"/>
    </xf>
    <xf numFmtId="0" fontId="141" fillId="0" borderId="5" xfId="0" applyFont="1" applyBorder="1" applyAlignment="1">
      <alignment vertical="top" wrapText="1"/>
    </xf>
    <xf numFmtId="2" fontId="20" fillId="11" borderId="9" xfId="0" applyNumberFormat="1" applyFont="1" applyFill="1" applyBorder="1" applyAlignment="1">
      <alignment horizontal="left" vertical="top"/>
    </xf>
    <xf numFmtId="0" fontId="110" fillId="11" borderId="9" xfId="0" applyFont="1" applyFill="1" applyBorder="1" applyAlignment="1">
      <alignment horizontal="left" vertical="top" wrapText="1"/>
    </xf>
    <xf numFmtId="0" fontId="110" fillId="11" borderId="15" xfId="0" applyFont="1" applyFill="1" applyBorder="1" applyAlignment="1">
      <alignment horizontal="left" vertical="top"/>
    </xf>
    <xf numFmtId="165" fontId="30" fillId="11" borderId="12" xfId="0" applyNumberFormat="1" applyFont="1" applyFill="1" applyBorder="1" applyAlignment="1">
      <alignment horizontal="left" vertical="top"/>
    </xf>
    <xf numFmtId="0" fontId="30" fillId="11" borderId="13" xfId="0" applyFont="1" applyFill="1" applyBorder="1" applyAlignment="1">
      <alignment vertical="top" wrapText="1"/>
    </xf>
    <xf numFmtId="0" fontId="19" fillId="0" borderId="6" xfId="0" applyFont="1" applyBorder="1" applyAlignment="1">
      <alignment horizontal="left" vertical="top" wrapText="1"/>
    </xf>
    <xf numFmtId="0" fontId="114" fillId="0" borderId="10" xfId="0" applyFont="1" applyBorder="1" applyAlignment="1">
      <alignment vertical="top" wrapText="1"/>
    </xf>
    <xf numFmtId="0" fontId="20" fillId="13" borderId="12" xfId="0" applyFont="1" applyFill="1" applyBorder="1" applyAlignment="1">
      <alignment horizontal="left" vertical="top" wrapText="1"/>
    </xf>
    <xf numFmtId="0" fontId="20" fillId="13" borderId="13" xfId="0" applyFont="1" applyFill="1" applyBorder="1" applyAlignment="1">
      <alignment vertical="top" wrapText="1"/>
    </xf>
    <xf numFmtId="0" fontId="20" fillId="13" borderId="9" xfId="0" applyFont="1" applyFill="1" applyBorder="1" applyAlignment="1">
      <alignment horizontal="left" vertical="top" wrapText="1"/>
    </xf>
    <xf numFmtId="0" fontId="20" fillId="13" borderId="14" xfId="0" applyFont="1" applyFill="1" applyBorder="1" applyAlignment="1">
      <alignment vertical="top" wrapText="1"/>
    </xf>
    <xf numFmtId="0" fontId="19" fillId="13" borderId="6" xfId="0" applyFont="1" applyFill="1" applyBorder="1" applyAlignment="1">
      <alignment horizontal="left" vertical="top" wrapText="1"/>
    </xf>
    <xf numFmtId="0" fontId="51" fillId="0" borderId="10" xfId="0" applyFont="1" applyBorder="1" applyAlignment="1">
      <alignment vertical="top" wrapText="1"/>
    </xf>
    <xf numFmtId="0" fontId="20" fillId="9" borderId="0" xfId="0" applyFont="1" applyFill="1" applyAlignment="1">
      <alignment vertical="top" wrapText="1"/>
    </xf>
    <xf numFmtId="0" fontId="19" fillId="9" borderId="1" xfId="0" applyFont="1" applyFill="1" applyBorder="1" applyAlignment="1">
      <alignment vertical="top" wrapText="1"/>
    </xf>
    <xf numFmtId="0" fontId="19" fillId="9" borderId="4" xfId="0" applyFont="1" applyFill="1" applyBorder="1" applyAlignment="1">
      <alignment vertical="top" wrapText="1"/>
    </xf>
    <xf numFmtId="0" fontId="19" fillId="11" borderId="0" xfId="0" applyFont="1" applyFill="1" applyAlignment="1">
      <alignment vertical="top"/>
    </xf>
    <xf numFmtId="0" fontId="20" fillId="16" borderId="1" xfId="0" applyFont="1" applyFill="1" applyBorder="1" applyAlignment="1">
      <alignment vertical="top"/>
    </xf>
    <xf numFmtId="0" fontId="20" fillId="16" borderId="16" xfId="0" applyFont="1" applyFill="1" applyBorder="1" applyAlignment="1">
      <alignment vertical="top" wrapText="1"/>
    </xf>
    <xf numFmtId="0" fontId="20" fillId="16" borderId="17" xfId="0" applyFont="1" applyFill="1" applyBorder="1" applyAlignment="1">
      <alignment vertical="top"/>
    </xf>
    <xf numFmtId="0" fontId="20" fillId="16" borderId="18" xfId="0" applyFont="1" applyFill="1" applyBorder="1" applyAlignment="1">
      <alignment vertical="top"/>
    </xf>
    <xf numFmtId="0" fontId="19" fillId="16" borderId="19" xfId="0" applyFont="1" applyFill="1" applyBorder="1" applyAlignment="1">
      <alignment vertical="top"/>
    </xf>
    <xf numFmtId="0" fontId="20" fillId="11" borderId="2" xfId="0" applyFont="1" applyFill="1" applyBorder="1" applyAlignment="1">
      <alignment vertical="top"/>
    </xf>
    <xf numFmtId="0" fontId="20" fillId="11" borderId="11" xfId="0" applyFont="1" applyFill="1" applyBorder="1" applyAlignment="1">
      <alignment vertical="top"/>
    </xf>
    <xf numFmtId="0" fontId="19" fillId="11" borderId="11" xfId="0" applyFont="1" applyFill="1" applyBorder="1" applyAlignment="1">
      <alignment vertical="top"/>
    </xf>
    <xf numFmtId="0" fontId="19" fillId="11" borderId="3" xfId="0" applyFont="1" applyFill="1" applyBorder="1" applyAlignment="1">
      <alignment vertical="top"/>
    </xf>
    <xf numFmtId="0" fontId="20" fillId="16" borderId="1" xfId="0" applyFont="1" applyFill="1" applyBorder="1" applyAlignment="1">
      <alignment vertical="top" wrapText="1"/>
    </xf>
    <xf numFmtId="0" fontId="20" fillId="16" borderId="21" xfId="0" applyFont="1" applyFill="1" applyBorder="1" applyAlignment="1">
      <alignment vertical="top" wrapText="1"/>
    </xf>
    <xf numFmtId="0" fontId="20" fillId="16" borderId="5" xfId="0" applyFont="1" applyFill="1" applyBorder="1" applyAlignment="1">
      <alignment vertical="top" wrapText="1"/>
    </xf>
    <xf numFmtId="0" fontId="20" fillId="16" borderId="22" xfId="0" applyFont="1" applyFill="1" applyBorder="1" applyAlignment="1">
      <alignment vertical="top" wrapText="1"/>
    </xf>
    <xf numFmtId="0" fontId="20" fillId="16" borderId="23" xfId="0" applyFont="1" applyFill="1" applyBorder="1" applyAlignment="1">
      <alignment vertical="top" wrapText="1"/>
    </xf>
    <xf numFmtId="0" fontId="20" fillId="16" borderId="24" xfId="0" applyFont="1" applyFill="1" applyBorder="1" applyAlignment="1">
      <alignment vertical="top" wrapText="1"/>
    </xf>
    <xf numFmtId="0" fontId="20" fillId="11" borderId="1" xfId="0" applyFont="1" applyFill="1" applyBorder="1" applyAlignment="1">
      <alignment vertical="top" wrapText="1"/>
    </xf>
    <xf numFmtId="0" fontId="146" fillId="0" borderId="1" xfId="0" applyFont="1" applyBorder="1" applyAlignment="1">
      <alignment vertical="top" wrapText="1"/>
    </xf>
    <xf numFmtId="0" fontId="20" fillId="11" borderId="0" xfId="0" applyFont="1" applyFill="1" applyAlignment="1">
      <alignment vertical="top" wrapText="1"/>
    </xf>
    <xf numFmtId="0" fontId="20" fillId="17" borderId="1" xfId="0" applyFont="1" applyFill="1" applyBorder="1" applyAlignment="1">
      <alignment vertical="top" wrapText="1"/>
    </xf>
    <xf numFmtId="0" fontId="20" fillId="0" borderId="0" xfId="0" applyFont="1" applyAlignment="1">
      <alignment vertical="top"/>
    </xf>
    <xf numFmtId="0" fontId="20" fillId="0" borderId="2" xfId="0" applyFont="1" applyBorder="1" applyAlignment="1">
      <alignment vertical="top" wrapText="1"/>
    </xf>
    <xf numFmtId="0" fontId="20" fillId="0" borderId="7" xfId="0" applyFont="1" applyBorder="1" applyAlignment="1">
      <alignment vertical="top"/>
    </xf>
    <xf numFmtId="0" fontId="19" fillId="5" borderId="0" xfId="2" applyFont="1" applyFill="1" applyAlignment="1">
      <alignment vertical="top" wrapText="1"/>
    </xf>
    <xf numFmtId="0" fontId="19" fillId="0" borderId="5" xfId="2" applyFont="1" applyBorder="1" applyAlignment="1">
      <alignment vertical="top" wrapText="1"/>
    </xf>
    <xf numFmtId="0" fontId="20" fillId="5" borderId="0" xfId="2" applyFont="1" applyFill="1" applyAlignment="1">
      <alignment horizontal="left" vertical="top"/>
    </xf>
    <xf numFmtId="0" fontId="20" fillId="5" borderId="0" xfId="2" applyFont="1" applyFill="1" applyAlignment="1">
      <alignment vertical="top" wrapText="1"/>
    </xf>
    <xf numFmtId="0" fontId="19" fillId="5" borderId="0" xfId="2" applyFont="1" applyFill="1" applyAlignment="1">
      <alignment vertical="top"/>
    </xf>
    <xf numFmtId="0" fontId="19" fillId="0" borderId="0" xfId="2" applyFont="1"/>
    <xf numFmtId="0" fontId="20" fillId="5" borderId="4" xfId="2" applyFont="1" applyFill="1" applyBorder="1" applyAlignment="1">
      <alignment horizontal="left" vertical="top" wrapText="1"/>
    </xf>
    <xf numFmtId="0" fontId="20" fillId="5" borderId="4" xfId="2" applyFont="1" applyFill="1" applyBorder="1" applyAlignment="1">
      <alignment vertical="top" wrapText="1"/>
    </xf>
    <xf numFmtId="0" fontId="20" fillId="5" borderId="4" xfId="2" applyFont="1" applyFill="1" applyBorder="1" applyAlignment="1">
      <alignment vertical="top"/>
    </xf>
    <xf numFmtId="0" fontId="20" fillId="5" borderId="2" xfId="2" applyFont="1" applyFill="1" applyBorder="1" applyAlignment="1">
      <alignment horizontal="left" vertical="top"/>
    </xf>
    <xf numFmtId="0" fontId="20" fillId="5" borderId="11" xfId="2" applyFont="1" applyFill="1" applyBorder="1" applyAlignment="1">
      <alignment vertical="top" wrapText="1"/>
    </xf>
    <xf numFmtId="0" fontId="19" fillId="5" borderId="11" xfId="0" applyFont="1" applyFill="1" applyBorder="1" applyAlignment="1">
      <alignment vertical="top"/>
    </xf>
    <xf numFmtId="0" fontId="19" fillId="5" borderId="3" xfId="0" applyFont="1" applyFill="1" applyBorder="1" applyAlignment="1">
      <alignment vertical="top"/>
    </xf>
    <xf numFmtId="0" fontId="20" fillId="5" borderId="5" xfId="2" applyFont="1" applyFill="1" applyBorder="1" applyAlignment="1">
      <alignment horizontal="left" vertical="top"/>
    </xf>
    <xf numFmtId="0" fontId="19" fillId="0" borderId="5" xfId="2" applyFont="1" applyBorder="1" applyAlignment="1">
      <alignment vertical="top"/>
    </xf>
    <xf numFmtId="0" fontId="20" fillId="5" borderId="1" xfId="2" applyFont="1" applyFill="1" applyBorder="1" applyAlignment="1">
      <alignment horizontal="left" vertical="top"/>
    </xf>
    <xf numFmtId="0" fontId="79" fillId="24" borderId="0" xfId="0" applyFont="1" applyFill="1" applyAlignment="1">
      <alignment horizontal="center"/>
    </xf>
    <xf numFmtId="0" fontId="0" fillId="0" borderId="0" xfId="0" applyAlignment="1">
      <alignment horizontal="center"/>
    </xf>
    <xf numFmtId="0" fontId="79" fillId="9" borderId="0" xfId="0" applyFont="1" applyFill="1" applyAlignment="1">
      <alignment horizontal="left"/>
    </xf>
    <xf numFmtId="0" fontId="45" fillId="0" borderId="0" xfId="0" applyFont="1" applyAlignment="1" applyProtection="1">
      <alignment vertical="top"/>
      <protection locked="0"/>
    </xf>
    <xf numFmtId="0" fontId="147" fillId="0" borderId="0" xfId="0" applyFont="1" applyAlignment="1" applyProtection="1">
      <alignment horizontal="left" vertical="top"/>
      <protection locked="0"/>
    </xf>
    <xf numFmtId="164" fontId="45" fillId="0" borderId="0" xfId="0" applyNumberFormat="1" applyFont="1" applyAlignment="1" applyProtection="1">
      <alignment vertical="top"/>
      <protection locked="0"/>
    </xf>
    <xf numFmtId="0" fontId="19" fillId="25" borderId="1" xfId="0" applyFont="1" applyFill="1" applyBorder="1" applyAlignment="1">
      <alignment vertical="top" wrapText="1"/>
    </xf>
    <xf numFmtId="165" fontId="107" fillId="11" borderId="12" xfId="0" applyNumberFormat="1" applyFont="1" applyFill="1" applyBorder="1" applyAlignment="1">
      <alignment horizontal="left" vertical="top"/>
    </xf>
    <xf numFmtId="0" fontId="107" fillId="11" borderId="13" xfId="0" applyFont="1" applyFill="1" applyBorder="1" applyAlignment="1">
      <alignment vertical="top" wrapText="1"/>
    </xf>
    <xf numFmtId="0" fontId="107" fillId="9" borderId="0" xfId="0" applyFont="1" applyFill="1" applyAlignment="1">
      <alignment vertical="top" wrapText="1"/>
    </xf>
    <xf numFmtId="0" fontId="108" fillId="11" borderId="13" xfId="0" applyFont="1" applyFill="1" applyBorder="1" applyAlignment="1">
      <alignment vertical="top" wrapText="1"/>
    </xf>
    <xf numFmtId="0" fontId="107" fillId="11" borderId="9" xfId="0" applyFont="1" applyFill="1" applyBorder="1" applyAlignment="1">
      <alignment horizontal="left" vertical="top"/>
    </xf>
    <xf numFmtId="0" fontId="107" fillId="11" borderId="14" xfId="0" applyFont="1" applyFill="1" applyBorder="1" applyAlignment="1">
      <alignment vertical="top" wrapText="1"/>
    </xf>
    <xf numFmtId="0" fontId="108" fillId="11" borderId="10" xfId="0" applyFont="1" applyFill="1" applyBorder="1" applyAlignment="1">
      <alignment vertical="top" wrapText="1"/>
    </xf>
    <xf numFmtId="0" fontId="100" fillId="0" borderId="4" xfId="0" applyFont="1" applyBorder="1" applyAlignment="1">
      <alignment vertical="top" wrapText="1"/>
    </xf>
    <xf numFmtId="0" fontId="100" fillId="0" borderId="6" xfId="0" applyFont="1" applyBorder="1" applyAlignment="1">
      <alignment vertical="top" wrapText="1"/>
    </xf>
    <xf numFmtId="0" fontId="107" fillId="0" borderId="6" xfId="0" applyFont="1" applyBorder="1" applyAlignment="1">
      <alignment vertical="top" wrapText="1"/>
    </xf>
    <xf numFmtId="0" fontId="149" fillId="0" borderId="6" xfId="0" applyFont="1" applyBorder="1" applyAlignment="1">
      <alignment vertical="top" wrapText="1"/>
    </xf>
    <xf numFmtId="0" fontId="107" fillId="11" borderId="3" xfId="0" applyFont="1" applyFill="1" applyBorder="1" applyAlignment="1">
      <alignment vertical="top" wrapText="1"/>
    </xf>
    <xf numFmtId="0" fontId="108" fillId="11" borderId="14" xfId="0" applyFont="1" applyFill="1" applyBorder="1" applyAlignment="1">
      <alignment vertical="top" wrapText="1"/>
    </xf>
    <xf numFmtId="0" fontId="149" fillId="0" borderId="10" xfId="0" applyFont="1" applyBorder="1" applyAlignment="1">
      <alignment vertical="top" wrapText="1"/>
    </xf>
    <xf numFmtId="0" fontId="100" fillId="0" borderId="5" xfId="0" applyFont="1" applyBorder="1" applyAlignment="1">
      <alignment vertical="top" wrapText="1"/>
    </xf>
    <xf numFmtId="0" fontId="108" fillId="11" borderId="3" xfId="0" applyFont="1" applyFill="1" applyBorder="1" applyAlignment="1">
      <alignment vertical="top" wrapText="1"/>
    </xf>
    <xf numFmtId="0" fontId="107" fillId="0" borderId="4" xfId="0" applyFont="1" applyBorder="1" applyAlignment="1">
      <alignment vertical="top" wrapText="1"/>
    </xf>
    <xf numFmtId="0" fontId="108" fillId="0" borderId="4" xfId="0" applyFont="1" applyBorder="1" applyAlignment="1">
      <alignment vertical="top" wrapText="1"/>
    </xf>
    <xf numFmtId="0" fontId="56" fillId="0" borderId="0" xfId="0" applyFont="1" applyAlignment="1" applyProtection="1">
      <alignment horizontal="left" vertical="top" wrapText="1"/>
      <protection locked="0"/>
    </xf>
    <xf numFmtId="0" fontId="107" fillId="0" borderId="10" xfId="0" applyFont="1" applyBorder="1" applyAlignment="1">
      <alignment vertical="top" wrapText="1"/>
    </xf>
    <xf numFmtId="0" fontId="107" fillId="0" borderId="13" xfId="0" applyFont="1" applyBorder="1" applyAlignment="1">
      <alignment vertical="top" wrapText="1"/>
    </xf>
    <xf numFmtId="0" fontId="100" fillId="0" borderId="4" xfId="0" applyFont="1" applyBorder="1" applyAlignment="1">
      <alignment horizontal="left" vertical="top" wrapText="1"/>
    </xf>
    <xf numFmtId="0" fontId="111" fillId="9" borderId="0" xfId="0" applyFont="1" applyFill="1" applyAlignment="1">
      <alignment horizontal="left" vertical="top" wrapText="1"/>
    </xf>
    <xf numFmtId="0" fontId="100" fillId="0" borderId="6" xfId="0" applyFont="1" applyBorder="1" applyAlignment="1">
      <alignment horizontal="left" vertical="top" wrapText="1"/>
    </xf>
    <xf numFmtId="0" fontId="107" fillId="0" borderId="6" xfId="0" applyFont="1" applyBorder="1" applyAlignment="1">
      <alignment horizontal="left" vertical="top" wrapText="1"/>
    </xf>
    <xf numFmtId="0" fontId="107" fillId="9" borderId="0" xfId="0" applyFont="1" applyFill="1" applyAlignment="1">
      <alignment horizontal="left" vertical="top" wrapText="1"/>
    </xf>
    <xf numFmtId="0" fontId="108" fillId="0" borderId="6" xfId="0" applyFont="1" applyBorder="1" applyAlignment="1">
      <alignment horizontal="left" vertical="top" wrapText="1"/>
    </xf>
    <xf numFmtId="0" fontId="111" fillId="0" borderId="6" xfId="0" applyFont="1" applyBorder="1" applyAlignment="1">
      <alignment vertical="top" wrapText="1"/>
    </xf>
    <xf numFmtId="0" fontId="111" fillId="9" borderId="0" xfId="0" applyFont="1" applyFill="1" applyAlignment="1">
      <alignment vertical="top" wrapText="1"/>
    </xf>
    <xf numFmtId="2" fontId="107" fillId="11" borderId="9" xfId="0" applyNumberFormat="1" applyFont="1" applyFill="1" applyBorder="1" applyAlignment="1">
      <alignment horizontal="left" vertical="top"/>
    </xf>
    <xf numFmtId="0" fontId="151" fillId="11" borderId="3" xfId="0" applyFont="1" applyFill="1" applyBorder="1" applyAlignment="1">
      <alignment vertical="top" wrapText="1"/>
    </xf>
    <xf numFmtId="0" fontId="113" fillId="11" borderId="9" xfId="0" applyFont="1" applyFill="1" applyBorder="1" applyAlignment="1">
      <alignment horizontal="left" vertical="top" wrapText="1"/>
    </xf>
    <xf numFmtId="0" fontId="111" fillId="11" borderId="15" xfId="0" applyFont="1" applyFill="1" applyBorder="1" applyAlignment="1">
      <alignment horizontal="left" vertical="top"/>
    </xf>
    <xf numFmtId="0" fontId="107" fillId="11" borderId="0" xfId="0" applyFont="1" applyFill="1" applyAlignment="1">
      <alignment horizontal="left" vertical="top"/>
    </xf>
    <xf numFmtId="0" fontId="100" fillId="8" borderId="0" xfId="0" applyFont="1" applyFill="1" applyAlignment="1">
      <alignment vertical="top" wrapText="1"/>
    </xf>
    <xf numFmtId="0" fontId="19" fillId="0" borderId="1" xfId="28" applyFont="1" applyBorder="1" applyAlignment="1">
      <alignment vertical="top" wrapText="1"/>
    </xf>
    <xf numFmtId="0" fontId="19" fillId="26" borderId="1" xfId="28" applyFont="1" applyFill="1" applyBorder="1" applyAlignment="1">
      <alignment vertical="top" wrapText="1"/>
    </xf>
    <xf numFmtId="0" fontId="9" fillId="26" borderId="1" xfId="0" applyFont="1" applyFill="1" applyBorder="1" applyAlignment="1">
      <alignment vertical="top" wrapText="1"/>
    </xf>
    <xf numFmtId="0" fontId="17" fillId="26" borderId="1" xfId="0" applyFont="1" applyFill="1" applyBorder="1" applyAlignment="1">
      <alignment vertical="top" wrapText="1"/>
    </xf>
    <xf numFmtId="0" fontId="107" fillId="5" borderId="0" xfId="30" applyFont="1" applyFill="1" applyAlignment="1">
      <alignment horizontal="left" vertical="top"/>
    </xf>
    <xf numFmtId="0" fontId="107" fillId="5" borderId="0" xfId="30" applyFont="1" applyFill="1" applyAlignment="1">
      <alignment vertical="top" wrapText="1"/>
    </xf>
    <xf numFmtId="0" fontId="44" fillId="0" borderId="0" xfId="31" applyFont="1" applyAlignment="1">
      <alignment vertical="top"/>
    </xf>
    <xf numFmtId="0" fontId="155" fillId="0" borderId="0" xfId="31" applyFont="1" applyAlignment="1">
      <alignment horizontal="left" vertical="top"/>
    </xf>
    <xf numFmtId="0" fontId="41" fillId="0" borderId="0" xfId="31" applyFont="1" applyAlignment="1">
      <alignment horizontal="left" vertical="top"/>
    </xf>
    <xf numFmtId="0" fontId="1" fillId="0" borderId="0" xfId="31" applyAlignment="1">
      <alignment vertical="top"/>
    </xf>
    <xf numFmtId="0" fontId="1" fillId="0" borderId="0" xfId="31"/>
    <xf numFmtId="0" fontId="41" fillId="0" borderId="0" xfId="31" applyFont="1"/>
    <xf numFmtId="0" fontId="155" fillId="5" borderId="1" xfId="31" applyFont="1" applyFill="1" applyBorder="1" applyAlignment="1">
      <alignment vertical="top" wrapText="1"/>
    </xf>
    <xf numFmtId="0" fontId="41" fillId="0" borderId="1" xfId="31" applyFont="1" applyBorder="1" applyAlignment="1">
      <alignment vertical="top" wrapText="1"/>
    </xf>
    <xf numFmtId="17" fontId="41" fillId="0" borderId="1" xfId="31" applyNumberFormat="1" applyFont="1" applyBorder="1" applyAlignment="1">
      <alignment horizontal="left" vertical="top" wrapText="1"/>
    </xf>
    <xf numFmtId="0" fontId="41" fillId="0" borderId="0" xfId="31" applyFont="1" applyAlignment="1">
      <alignment vertical="top" wrapText="1"/>
    </xf>
    <xf numFmtId="0" fontId="153" fillId="5" borderId="1" xfId="31" applyFont="1" applyFill="1" applyBorder="1" applyAlignment="1">
      <alignment vertical="top"/>
    </xf>
    <xf numFmtId="0" fontId="153" fillId="5" borderId="1" xfId="31" applyFont="1" applyFill="1" applyBorder="1" applyAlignment="1">
      <alignment vertical="top" wrapText="1"/>
    </xf>
    <xf numFmtId="0" fontId="153" fillId="27" borderId="1" xfId="31" applyFont="1" applyFill="1" applyBorder="1" applyAlignment="1">
      <alignment vertical="top" wrapText="1"/>
    </xf>
    <xf numFmtId="0" fontId="156" fillId="27" borderId="1" xfId="31" applyFont="1" applyFill="1" applyBorder="1" applyAlignment="1">
      <alignment vertical="top" wrapText="1"/>
    </xf>
    <xf numFmtId="0" fontId="1" fillId="27" borderId="1" xfId="31" applyFill="1" applyBorder="1" applyAlignment="1">
      <alignment vertical="top"/>
    </xf>
    <xf numFmtId="0" fontId="153" fillId="5" borderId="1" xfId="31" applyFont="1" applyFill="1" applyBorder="1" applyAlignment="1">
      <alignment horizontal="right" vertical="top"/>
    </xf>
    <xf numFmtId="0" fontId="1" fillId="0" borderId="1" xfId="31" applyBorder="1" applyAlignment="1">
      <alignment vertical="top"/>
    </xf>
    <xf numFmtId="0" fontId="1" fillId="0" borderId="1" xfId="31" applyBorder="1" applyAlignment="1">
      <alignment vertical="top" wrapText="1"/>
    </xf>
    <xf numFmtId="0" fontId="153" fillId="28" borderId="1" xfId="31" applyFont="1" applyFill="1" applyBorder="1" applyAlignment="1">
      <alignment vertical="top"/>
    </xf>
    <xf numFmtId="0" fontId="153" fillId="28" borderId="1" xfId="31" applyFont="1" applyFill="1" applyBorder="1" applyAlignment="1">
      <alignment vertical="top" wrapText="1"/>
    </xf>
    <xf numFmtId="0" fontId="1" fillId="28" borderId="1" xfId="31" applyFill="1" applyBorder="1" applyAlignment="1">
      <alignment vertical="top"/>
    </xf>
    <xf numFmtId="0" fontId="153" fillId="0" borderId="1" xfId="31" applyFont="1" applyBorder="1" applyAlignment="1">
      <alignment vertical="top" wrapText="1"/>
    </xf>
    <xf numFmtId="0" fontId="1" fillId="5" borderId="1" xfId="31" applyFill="1" applyBorder="1" applyAlignment="1">
      <alignment vertical="top"/>
    </xf>
    <xf numFmtId="0" fontId="153" fillId="5" borderId="1" xfId="31" applyFont="1" applyFill="1" applyBorder="1" applyAlignment="1">
      <alignment horizontal="left" vertical="top"/>
    </xf>
    <xf numFmtId="0" fontId="81" fillId="5" borderId="1" xfId="31" applyFont="1" applyFill="1" applyBorder="1" applyAlignment="1">
      <alignment vertical="top"/>
    </xf>
    <xf numFmtId="0" fontId="153" fillId="0" borderId="0" xfId="31" applyFont="1" applyAlignment="1">
      <alignment vertical="top"/>
    </xf>
    <xf numFmtId="0" fontId="79" fillId="0" borderId="1" xfId="0" applyFont="1" applyBorder="1" applyAlignment="1">
      <alignment vertical="top" wrapText="1"/>
    </xf>
    <xf numFmtId="0" fontId="34" fillId="0" borderId="0" xfId="0" applyFont="1" applyAlignment="1" applyProtection="1">
      <alignment vertical="top"/>
      <protection locked="0"/>
    </xf>
    <xf numFmtId="0" fontId="34" fillId="11" borderId="0" xfId="0" applyFont="1" applyFill="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124" fillId="0" borderId="0" xfId="0" applyFont="1" applyAlignment="1" applyProtection="1">
      <alignment vertical="top" wrapText="1"/>
      <protection locked="0"/>
    </xf>
    <xf numFmtId="2" fontId="124" fillId="0" borderId="0" xfId="0" applyNumberFormat="1" applyFont="1" applyAlignment="1" applyProtection="1">
      <alignment vertical="top" wrapText="1"/>
      <protection locked="0"/>
    </xf>
    <xf numFmtId="0" fontId="99" fillId="0" borderId="0" xfId="0" applyFont="1" applyAlignment="1">
      <alignment vertical="top" wrapText="1"/>
    </xf>
    <xf numFmtId="0" fontId="124" fillId="0" borderId="8" xfId="0" applyFont="1" applyBorder="1" applyAlignment="1" applyProtection="1">
      <alignment vertical="top" wrapText="1"/>
      <protection locked="0"/>
    </xf>
    <xf numFmtId="0" fontId="100" fillId="0" borderId="1" xfId="0" applyFont="1" applyBorder="1"/>
    <xf numFmtId="0" fontId="19" fillId="4" borderId="1" xfId="28" applyFont="1" applyFill="1" applyBorder="1" applyAlignment="1">
      <alignment vertical="top" wrapText="1"/>
    </xf>
    <xf numFmtId="0" fontId="9" fillId="6" borderId="3" xfId="1" applyFill="1" applyBorder="1" applyAlignment="1">
      <alignment vertical="top"/>
    </xf>
    <xf numFmtId="15" fontId="19" fillId="0" borderId="1" xfId="9" applyNumberFormat="1" applyFont="1" applyBorder="1" applyAlignment="1" applyProtection="1">
      <alignment horizontal="center" vertical="center" wrapText="1"/>
      <protection locked="0"/>
    </xf>
    <xf numFmtId="0" fontId="107" fillId="0" borderId="4" xfId="9" applyFont="1" applyBorder="1" applyAlignment="1">
      <alignment wrapText="1"/>
    </xf>
    <xf numFmtId="0" fontId="107" fillId="0" borderId="4" xfId="9" applyFont="1" applyBorder="1" applyAlignment="1">
      <alignment horizontal="center" wrapText="1"/>
    </xf>
    <xf numFmtId="15" fontId="107" fillId="0" borderId="4" xfId="9" applyNumberFormat="1" applyFont="1" applyBorder="1" applyAlignment="1">
      <alignment horizontal="center" wrapText="1"/>
    </xf>
    <xf numFmtId="15" fontId="19" fillId="0" borderId="45" xfId="9" applyNumberFormat="1" applyFont="1" applyBorder="1" applyAlignment="1" applyProtection="1">
      <alignment horizontal="center" vertical="center" wrapText="1"/>
      <protection locked="0"/>
    </xf>
    <xf numFmtId="15" fontId="19" fillId="0" borderId="47" xfId="9" applyNumberFormat="1" applyFont="1" applyBorder="1" applyAlignment="1" applyProtection="1">
      <alignment horizontal="center" vertical="center" wrapText="1"/>
      <protection locked="0"/>
    </xf>
    <xf numFmtId="15" fontId="19" fillId="0" borderId="48" xfId="9" applyNumberFormat="1" applyFont="1" applyBorder="1" applyAlignment="1" applyProtection="1">
      <alignment horizontal="center" vertical="center" wrapText="1"/>
      <protection locked="0"/>
    </xf>
    <xf numFmtId="0" fontId="32" fillId="11" borderId="49" xfId="9" applyFont="1" applyFill="1" applyBorder="1" applyAlignment="1" applyProtection="1">
      <alignment horizontal="center" vertical="center" wrapText="1"/>
      <protection locked="0"/>
    </xf>
    <xf numFmtId="0" fontId="108" fillId="0" borderId="50" xfId="9" applyFont="1" applyBorder="1" applyAlignment="1" applyProtection="1">
      <alignment horizontal="center" vertical="center" wrapText="1"/>
      <protection locked="0"/>
    </xf>
    <xf numFmtId="0" fontId="108" fillId="0" borderId="51" xfId="9" applyFont="1" applyBorder="1" applyAlignment="1" applyProtection="1">
      <alignment horizontal="center" vertical="center" wrapText="1"/>
      <protection locked="0"/>
    </xf>
    <xf numFmtId="15" fontId="19" fillId="0" borderId="44" xfId="9" applyNumberFormat="1" applyFont="1" applyBorder="1" applyAlignment="1" applyProtection="1">
      <alignment horizontal="center" vertical="center" wrapText="1"/>
      <protection locked="0"/>
    </xf>
    <xf numFmtId="15" fontId="100" fillId="0" borderId="44" xfId="9" applyNumberFormat="1" applyFont="1" applyBorder="1" applyAlignment="1" applyProtection="1">
      <alignment horizontal="center" vertical="center" wrapText="1"/>
      <protection locked="0"/>
    </xf>
    <xf numFmtId="15" fontId="19" fillId="0" borderId="46" xfId="9" applyNumberFormat="1" applyFont="1" applyBorder="1" applyAlignment="1" applyProtection="1">
      <alignment horizontal="center" vertical="center" wrapText="1"/>
      <protection locked="0"/>
    </xf>
    <xf numFmtId="165" fontId="20" fillId="13" borderId="8" xfId="0" applyNumberFormat="1" applyFont="1" applyFill="1" applyBorder="1" applyAlignment="1">
      <alignment vertical="top"/>
    </xf>
    <xf numFmtId="165" fontId="20" fillId="13" borderId="13" xfId="0" applyNumberFormat="1" applyFont="1" applyFill="1" applyBorder="1" applyAlignment="1">
      <alignment vertical="top"/>
    </xf>
    <xf numFmtId="0" fontId="19" fillId="0" borderId="5" xfId="0" applyFont="1" applyBorder="1" applyAlignment="1">
      <alignment horizontal="left" vertical="top"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165" fontId="20" fillId="13" borderId="28" xfId="0" applyNumberFormat="1" applyFont="1" applyFill="1" applyBorder="1" applyAlignment="1">
      <alignment horizontal="left" vertical="center"/>
    </xf>
    <xf numFmtId="0" fontId="9" fillId="6" borderId="2" xfId="1" applyFill="1" applyBorder="1" applyAlignment="1">
      <alignment vertical="top"/>
    </xf>
    <xf numFmtId="0" fontId="9" fillId="8" borderId="2" xfId="1" applyFill="1" applyBorder="1" applyAlignment="1">
      <alignment vertical="top"/>
    </xf>
    <xf numFmtId="0" fontId="9" fillId="8" borderId="3" xfId="1" applyFill="1" applyBorder="1" applyAlignment="1">
      <alignment vertical="top"/>
    </xf>
    <xf numFmtId="0" fontId="19" fillId="4" borderId="1" xfId="0" applyFont="1" applyFill="1" applyBorder="1" applyAlignment="1">
      <alignment vertical="top" wrapText="1"/>
    </xf>
    <xf numFmtId="0" fontId="19" fillId="4" borderId="1" xfId="0" applyFont="1" applyFill="1" applyBorder="1"/>
    <xf numFmtId="0" fontId="19" fillId="4" borderId="1" xfId="0" applyFont="1" applyFill="1" applyBorder="1" applyAlignment="1">
      <alignment vertical="top"/>
    </xf>
    <xf numFmtId="0" fontId="19" fillId="0" borderId="42" xfId="0" applyFont="1" applyBorder="1" applyAlignment="1">
      <alignment horizontal="left" vertical="center" wrapText="1"/>
    </xf>
    <xf numFmtId="0" fontId="19" fillId="0" borderId="47" xfId="0" applyFont="1" applyBorder="1" applyAlignment="1">
      <alignment horizontal="left" vertical="center" wrapText="1"/>
    </xf>
    <xf numFmtId="0" fontId="21" fillId="3" borderId="41" xfId="9" applyFont="1" applyFill="1" applyBorder="1" applyAlignment="1" applyProtection="1">
      <alignment horizontal="center" vertical="center"/>
      <protection locked="0"/>
    </xf>
    <xf numFmtId="0" fontId="21" fillId="3" borderId="42" xfId="9" applyFont="1" applyFill="1" applyBorder="1" applyAlignment="1" applyProtection="1">
      <alignment horizontal="center" vertical="center"/>
      <protection locked="0"/>
    </xf>
    <xf numFmtId="15" fontId="21" fillId="3" borderId="43" xfId="9" applyNumberFormat="1" applyFont="1" applyFill="1" applyBorder="1" applyAlignment="1" applyProtection="1">
      <alignment horizontal="center" vertical="center"/>
      <protection locked="0"/>
    </xf>
    <xf numFmtId="0" fontId="21" fillId="3" borderId="44" xfId="9" applyFont="1" applyFill="1" applyBorder="1" applyAlignment="1" applyProtection="1">
      <alignment horizontal="center" vertical="center"/>
      <protection locked="0"/>
    </xf>
    <xf numFmtId="15" fontId="21" fillId="3" borderId="1" xfId="9" applyNumberFormat="1" applyFont="1" applyFill="1" applyBorder="1" applyAlignment="1" applyProtection="1">
      <alignment horizontal="center" vertical="center" wrapText="1"/>
      <protection locked="0"/>
    </xf>
    <xf numFmtId="15" fontId="21" fillId="3" borderId="45" xfId="9" applyNumberFormat="1" applyFont="1" applyFill="1" applyBorder="1" applyAlignment="1" applyProtection="1">
      <alignment horizontal="center" vertical="center" wrapText="1"/>
      <protection locked="0"/>
    </xf>
    <xf numFmtId="0" fontId="20" fillId="0" borderId="0" xfId="0" applyFont="1" applyAlignment="1">
      <alignment horizontal="left" vertical="top" wrapText="1"/>
    </xf>
    <xf numFmtId="0" fontId="20" fillId="3" borderId="2" xfId="0" applyFont="1" applyFill="1" applyBorder="1" applyAlignment="1">
      <alignment vertical="top" wrapText="1"/>
    </xf>
    <xf numFmtId="0" fontId="20" fillId="3" borderId="1" xfId="0" applyFont="1" applyFill="1" applyBorder="1" applyAlignment="1">
      <alignment vertical="top" wrapText="1"/>
    </xf>
    <xf numFmtId="0" fontId="19" fillId="0" borderId="45" xfId="0" applyFont="1" applyBorder="1" applyAlignment="1">
      <alignment horizontal="center" vertical="center" wrapText="1"/>
    </xf>
    <xf numFmtId="0" fontId="19" fillId="0" borderId="47" xfId="0" applyFont="1" applyBorder="1" applyAlignment="1">
      <alignment horizontal="center" vertical="top" wrapText="1"/>
    </xf>
    <xf numFmtId="0" fontId="79" fillId="26" borderId="1" xfId="0" applyFont="1" applyFill="1" applyBorder="1" applyAlignment="1">
      <alignment vertical="top" wrapText="1"/>
    </xf>
    <xf numFmtId="0" fontId="79" fillId="26" borderId="1" xfId="0" applyFont="1" applyFill="1" applyBorder="1" applyAlignment="1">
      <alignment vertical="top"/>
    </xf>
    <xf numFmtId="0" fontId="161" fillId="26" borderId="1" xfId="0" applyFont="1" applyFill="1" applyBorder="1" applyAlignment="1">
      <alignment vertical="top" wrapText="1"/>
    </xf>
    <xf numFmtId="0" fontId="79" fillId="0" borderId="0" xfId="2" applyFont="1" applyAlignment="1">
      <alignment vertical="top"/>
    </xf>
    <xf numFmtId="0" fontId="80" fillId="3" borderId="2" xfId="0" applyFont="1" applyFill="1" applyBorder="1" applyAlignment="1">
      <alignment vertical="top" wrapText="1"/>
    </xf>
    <xf numFmtId="0" fontId="162" fillId="3" borderId="2" xfId="0" applyFont="1" applyFill="1" applyBorder="1" applyAlignment="1">
      <alignment vertical="top" wrapText="1"/>
    </xf>
    <xf numFmtId="0" fontId="80" fillId="3" borderId="1" xfId="2" applyFont="1" applyFill="1" applyBorder="1" applyAlignment="1">
      <alignment vertical="top"/>
    </xf>
    <xf numFmtId="0" fontId="79" fillId="0" borderId="1" xfId="2" applyFont="1" applyBorder="1" applyAlignment="1">
      <alignment vertical="top" wrapText="1"/>
    </xf>
    <xf numFmtId="0" fontId="79" fillId="0" borderId="1" xfId="2" applyFont="1" applyBorder="1" applyAlignment="1">
      <alignment vertical="top"/>
    </xf>
    <xf numFmtId="0" fontId="19" fillId="0" borderId="2" xfId="11" applyFont="1" applyBorder="1" applyAlignment="1">
      <alignment horizontal="center" vertical="center"/>
    </xf>
    <xf numFmtId="0" fontId="79" fillId="0" borderId="3" xfId="0" applyFont="1" applyBorder="1"/>
    <xf numFmtId="0" fontId="163" fillId="0" borderId="0" xfId="11" applyFont="1" applyAlignment="1" applyProtection="1">
      <alignment horizontal="center" vertical="center" wrapText="1"/>
      <protection locked="0"/>
    </xf>
    <xf numFmtId="0" fontId="19" fillId="7" borderId="0" xfId="12" applyFont="1" applyFill="1"/>
    <xf numFmtId="0" fontId="19" fillId="0" borderId="0" xfId="12" applyFont="1"/>
    <xf numFmtId="0" fontId="19" fillId="0" borderId="0" xfId="11" applyFont="1" applyAlignment="1">
      <alignment horizontal="center" vertical="top"/>
    </xf>
    <xf numFmtId="0" fontId="165" fillId="0" borderId="0" xfId="11" applyFont="1" applyAlignment="1">
      <alignment horizontal="center" vertical="center" wrapText="1"/>
    </xf>
    <xf numFmtId="0" fontId="79" fillId="0" borderId="0" xfId="11" applyFont="1" applyAlignment="1">
      <alignment vertical="top"/>
    </xf>
    <xf numFmtId="0" fontId="79" fillId="0" borderId="0" xfId="11" applyFont="1" applyAlignment="1">
      <alignment horizontal="left" vertical="top"/>
    </xf>
    <xf numFmtId="15" fontId="79" fillId="0" borderId="0" xfId="11" applyNumberFormat="1" applyFont="1" applyAlignment="1">
      <alignment horizontal="left" vertical="top"/>
    </xf>
    <xf numFmtId="0" fontId="19" fillId="0" borderId="0" xfId="11" applyFont="1"/>
    <xf numFmtId="0" fontId="80" fillId="0" borderId="52" xfId="12" applyFont="1" applyBorder="1" applyAlignment="1">
      <alignment horizontal="center" vertical="center" wrapText="1"/>
    </xf>
    <xf numFmtId="0" fontId="80" fillId="0" borderId="53" xfId="11" applyFont="1" applyBorder="1" applyAlignment="1">
      <alignment horizontal="center" vertical="center" wrapText="1"/>
    </xf>
    <xf numFmtId="0" fontId="80" fillId="0" borderId="54" xfId="11" applyFont="1" applyBorder="1" applyAlignment="1">
      <alignment horizontal="center" vertical="center" wrapText="1"/>
    </xf>
    <xf numFmtId="0" fontId="80" fillId="7" borderId="0" xfId="12" applyFont="1" applyFill="1" applyAlignment="1">
      <alignment horizontal="center" vertical="center" wrapText="1"/>
    </xf>
    <xf numFmtId="0" fontId="80" fillId="0" borderId="0" xfId="12" applyFont="1" applyAlignment="1">
      <alignment horizontal="center" vertical="center" wrapText="1"/>
    </xf>
    <xf numFmtId="0" fontId="19" fillId="0" borderId="41" xfId="11" applyFont="1" applyBorder="1" applyAlignment="1">
      <alignment horizontal="center" vertical="center" wrapText="1"/>
    </xf>
    <xf numFmtId="0" fontId="19" fillId="0" borderId="42" xfId="11" applyFont="1" applyBorder="1" applyAlignment="1">
      <alignment horizontal="center" vertical="center" wrapText="1"/>
    </xf>
    <xf numFmtId="0" fontId="19" fillId="0" borderId="43" xfId="11" applyFont="1" applyBorder="1" applyAlignment="1">
      <alignment horizontal="center" vertical="center" wrapText="1"/>
    </xf>
    <xf numFmtId="0" fontId="143" fillId="7" borderId="0" xfId="12" applyFont="1" applyFill="1"/>
    <xf numFmtId="0" fontId="143" fillId="0" borderId="0" xfId="12" applyFont="1"/>
    <xf numFmtId="0" fontId="19" fillId="0" borderId="44" xfId="11" applyFont="1" applyBorder="1" applyAlignment="1">
      <alignment horizontal="center" vertical="center" wrapText="1"/>
    </xf>
    <xf numFmtId="0" fontId="19" fillId="0" borderId="1" xfId="11" applyFont="1" applyBorder="1" applyAlignment="1">
      <alignment horizontal="center" vertical="center" wrapText="1"/>
    </xf>
    <xf numFmtId="0" fontId="19" fillId="0" borderId="45" xfId="11" applyFont="1" applyBorder="1" applyAlignment="1">
      <alignment horizontal="center" vertical="center" wrapText="1"/>
    </xf>
    <xf numFmtId="0" fontId="19" fillId="0" borderId="46" xfId="11" applyFont="1" applyBorder="1" applyAlignment="1">
      <alignment horizontal="center" vertical="center" wrapText="1"/>
    </xf>
    <xf numFmtId="0" fontId="19" fillId="0" borderId="47" xfId="11" applyFont="1" applyBorder="1" applyAlignment="1">
      <alignment horizontal="center" vertical="center" wrapText="1"/>
    </xf>
    <xf numFmtId="0" fontId="19" fillId="0" borderId="48" xfId="11" applyFont="1" applyBorder="1" applyAlignment="1">
      <alignment horizontal="center" vertical="center" wrapText="1"/>
    </xf>
    <xf numFmtId="0" fontId="166" fillId="0" borderId="0" xfId="11" applyFont="1" applyAlignment="1">
      <alignment horizontal="left" vertical="top" wrapText="1"/>
    </xf>
    <xf numFmtId="0" fontId="80" fillId="0" borderId="12" xfId="11" applyFont="1" applyBorder="1" applyAlignment="1">
      <alignment vertical="top"/>
    </xf>
    <xf numFmtId="0" fontId="79" fillId="0" borderId="8" xfId="11" applyFont="1" applyBorder="1" applyAlignment="1">
      <alignment vertical="top" wrapText="1"/>
    </xf>
    <xf numFmtId="0" fontId="79" fillId="0" borderId="8" xfId="11" applyFont="1" applyBorder="1" applyAlignment="1">
      <alignment vertical="top"/>
    </xf>
    <xf numFmtId="0" fontId="79" fillId="0" borderId="13" xfId="11" applyFont="1" applyBorder="1" applyAlignment="1">
      <alignment vertical="top" wrapText="1"/>
    </xf>
    <xf numFmtId="0" fontId="19" fillId="0" borderId="7" xfId="11" applyFont="1" applyBorder="1" applyAlignment="1">
      <alignment vertical="top"/>
    </xf>
    <xf numFmtId="15" fontId="79" fillId="0" borderId="14" xfId="11" applyNumberFormat="1" applyFont="1" applyBorder="1" applyAlignment="1">
      <alignment vertical="top" wrapText="1"/>
    </xf>
    <xf numFmtId="0" fontId="75" fillId="0" borderId="0" xfId="11" applyFont="1" applyAlignment="1">
      <alignment horizontal="center" vertical="top"/>
    </xf>
    <xf numFmtId="0" fontId="167" fillId="0" borderId="1" xfId="0" applyFont="1" applyBorder="1" applyAlignment="1">
      <alignment vertical="top" wrapText="1"/>
    </xf>
    <xf numFmtId="0" fontId="168" fillId="17" borderId="1" xfId="0" applyFont="1" applyFill="1" applyBorder="1" applyAlignment="1">
      <alignment vertical="top" wrapText="1"/>
    </xf>
    <xf numFmtId="0" fontId="167" fillId="4" borderId="1" xfId="0" applyFont="1" applyFill="1" applyBorder="1" applyAlignment="1">
      <alignment vertical="top" wrapText="1"/>
    </xf>
    <xf numFmtId="0" fontId="167" fillId="0" borderId="1" xfId="0" applyFont="1" applyBorder="1" applyAlignment="1">
      <alignment vertical="top"/>
    </xf>
    <xf numFmtId="0" fontId="169" fillId="0" borderId="1" xfId="0" applyFont="1" applyBorder="1" applyAlignment="1">
      <alignment vertical="top" wrapText="1"/>
    </xf>
    <xf numFmtId="0" fontId="167" fillId="0" borderId="0" xfId="0" applyFont="1" applyAlignment="1">
      <alignment vertical="top" wrapText="1"/>
    </xf>
    <xf numFmtId="0" fontId="9" fillId="2" borderId="0" xfId="0" applyFont="1" applyFill="1" applyAlignment="1">
      <alignment vertical="top" wrapText="1"/>
    </xf>
    <xf numFmtId="0" fontId="17" fillId="2" borderId="0" xfId="0" applyFont="1" applyFill="1" applyAlignment="1">
      <alignment vertical="top" wrapText="1"/>
    </xf>
    <xf numFmtId="0" fontId="9" fillId="2" borderId="2" xfId="0" applyFont="1" applyFill="1" applyBorder="1" applyAlignment="1">
      <alignment vertical="top" wrapText="1"/>
    </xf>
    <xf numFmtId="0" fontId="8" fillId="2" borderId="2" xfId="0" applyFont="1" applyFill="1" applyBorder="1" applyAlignment="1">
      <alignment vertical="top" wrapText="1"/>
    </xf>
    <xf numFmtId="0" fontId="18" fillId="2" borderId="2" xfId="0" applyFont="1" applyFill="1" applyBorder="1" applyAlignment="1">
      <alignment vertical="top" wrapText="1"/>
    </xf>
    <xf numFmtId="0" fontId="19" fillId="2" borderId="1" xfId="0" applyFont="1" applyFill="1" applyBorder="1" applyAlignment="1">
      <alignment vertical="top" wrapText="1"/>
    </xf>
    <xf numFmtId="0" fontId="51" fillId="2" borderId="1" xfId="0" applyFont="1" applyFill="1" applyBorder="1" applyAlignment="1">
      <alignment vertical="top" wrapText="1"/>
    </xf>
    <xf numFmtId="0" fontId="9" fillId="2" borderId="1" xfId="0" applyFont="1" applyFill="1" applyBorder="1" applyAlignment="1">
      <alignment vertical="top" wrapText="1"/>
    </xf>
    <xf numFmtId="0" fontId="17" fillId="2" borderId="1" xfId="0" applyFont="1" applyFill="1" applyBorder="1" applyAlignment="1">
      <alignment vertical="top" wrapText="1"/>
    </xf>
    <xf numFmtId="0" fontId="8" fillId="2" borderId="1" xfId="0" applyFont="1" applyFill="1" applyBorder="1" applyAlignment="1">
      <alignment vertical="top" wrapText="1"/>
    </xf>
    <xf numFmtId="0" fontId="18" fillId="2" borderId="1" xfId="0" applyFont="1" applyFill="1" applyBorder="1" applyAlignment="1">
      <alignment vertical="top" wrapText="1"/>
    </xf>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18" fillId="2" borderId="0" xfId="0" applyFont="1" applyFill="1" applyAlignment="1">
      <alignment horizontal="left" vertical="top" wrapText="1"/>
    </xf>
    <xf numFmtId="0" fontId="99" fillId="0" borderId="9" xfId="0" applyFont="1" applyBorder="1"/>
    <xf numFmtId="0" fontId="19" fillId="3" borderId="6" xfId="0" applyFont="1" applyFill="1" applyBorder="1" applyAlignment="1">
      <alignment horizontal="left" vertical="top" wrapText="1"/>
    </xf>
    <xf numFmtId="0" fontId="51" fillId="3" borderId="10" xfId="0" applyFont="1" applyFill="1" applyBorder="1" applyAlignment="1">
      <alignment vertical="top" wrapText="1"/>
    </xf>
    <xf numFmtId="0" fontId="19" fillId="3" borderId="0" xfId="0" applyFont="1" applyFill="1"/>
    <xf numFmtId="0" fontId="140" fillId="3" borderId="10" xfId="0" applyFont="1" applyFill="1" applyBorder="1" applyAlignment="1">
      <alignment vertical="top" wrapText="1"/>
    </xf>
    <xf numFmtId="0" fontId="20" fillId="3" borderId="10" xfId="0" applyFont="1" applyFill="1" applyBorder="1" applyAlignment="1">
      <alignment vertical="top" wrapText="1"/>
    </xf>
    <xf numFmtId="0" fontId="20" fillId="3" borderId="6" xfId="0" applyFont="1" applyFill="1" applyBorder="1" applyAlignment="1">
      <alignment horizontal="left" vertical="top" wrapText="1"/>
    </xf>
    <xf numFmtId="0" fontId="19" fillId="3" borderId="10" xfId="0" applyFont="1" applyFill="1" applyBorder="1" applyAlignment="1">
      <alignment vertical="top" wrapText="1"/>
    </xf>
    <xf numFmtId="0" fontId="20" fillId="3" borderId="9" xfId="0" applyFont="1" applyFill="1" applyBorder="1" applyAlignment="1">
      <alignment horizontal="left" vertical="top" wrapText="1"/>
    </xf>
    <xf numFmtId="0" fontId="20" fillId="3" borderId="3" xfId="0" applyFont="1" applyFill="1" applyBorder="1" applyAlignment="1">
      <alignment vertical="top" wrapText="1"/>
    </xf>
    <xf numFmtId="0" fontId="142" fillId="3" borderId="6" xfId="0" applyFont="1" applyFill="1" applyBorder="1" applyAlignment="1">
      <alignment horizontal="left" vertical="top" wrapText="1"/>
    </xf>
    <xf numFmtId="0" fontId="142" fillId="3" borderId="0" xfId="0" applyFont="1" applyFill="1"/>
    <xf numFmtId="0" fontId="142" fillId="3" borderId="10" xfId="0" applyFont="1" applyFill="1" applyBorder="1" applyAlignment="1">
      <alignment vertical="top" wrapText="1"/>
    </xf>
    <xf numFmtId="0" fontId="19" fillId="3" borderId="10" xfId="0" applyFont="1" applyFill="1" applyBorder="1" applyAlignment="1">
      <alignment horizontal="left" vertical="top" wrapText="1"/>
    </xf>
    <xf numFmtId="0" fontId="110" fillId="3" borderId="10" xfId="0" applyFont="1" applyFill="1" applyBorder="1" applyAlignment="1">
      <alignment vertical="top" wrapText="1"/>
    </xf>
    <xf numFmtId="0" fontId="143" fillId="3" borderId="10" xfId="0" applyFont="1" applyFill="1" applyBorder="1" applyAlignment="1">
      <alignment vertical="top" wrapText="1"/>
    </xf>
    <xf numFmtId="0" fontId="51" fillId="3" borderId="0" xfId="0" applyFont="1" applyFill="1" applyAlignment="1">
      <alignment vertical="top" wrapText="1"/>
    </xf>
    <xf numFmtId="0" fontId="110" fillId="3" borderId="0" xfId="0" applyFont="1" applyFill="1" applyAlignment="1">
      <alignment vertical="top" wrapText="1"/>
    </xf>
    <xf numFmtId="0" fontId="51" fillId="3" borderId="6" xfId="0" applyFont="1" applyFill="1" applyBorder="1" applyAlignment="1">
      <alignment horizontal="left" vertical="top" wrapText="1"/>
    </xf>
    <xf numFmtId="0" fontId="110" fillId="3" borderId="6" xfId="0" applyFont="1" applyFill="1" applyBorder="1" applyAlignment="1">
      <alignment horizontal="left" vertical="top" wrapText="1"/>
    </xf>
    <xf numFmtId="0" fontId="82" fillId="3" borderId="6" xfId="0" applyFont="1" applyFill="1" applyBorder="1" applyAlignment="1">
      <alignment horizontal="left" vertical="top" wrapText="1"/>
    </xf>
    <xf numFmtId="0" fontId="82" fillId="3" borderId="10" xfId="0" applyFont="1" applyFill="1" applyBorder="1" applyAlignment="1">
      <alignment vertical="top" wrapText="1"/>
    </xf>
    <xf numFmtId="0" fontId="51" fillId="3" borderId="9" xfId="0" applyFont="1" applyFill="1" applyBorder="1" applyAlignment="1">
      <alignment horizontal="left" vertical="top" wrapText="1"/>
    </xf>
    <xf numFmtId="0" fontId="110" fillId="3" borderId="6" xfId="0" applyFont="1" applyFill="1" applyBorder="1" applyAlignment="1">
      <alignment vertical="top" wrapText="1"/>
    </xf>
    <xf numFmtId="0" fontId="19" fillId="3" borderId="9" xfId="0" applyFont="1" applyFill="1" applyBorder="1" applyAlignment="1">
      <alignment horizontal="left" vertical="top" wrapText="1"/>
    </xf>
    <xf numFmtId="0" fontId="110" fillId="3" borderId="5" xfId="0" applyFont="1" applyFill="1" applyBorder="1" applyAlignment="1">
      <alignment vertical="top" wrapText="1"/>
    </xf>
    <xf numFmtId="0" fontId="19" fillId="3" borderId="0" xfId="0" applyFont="1" applyFill="1" applyAlignment="1">
      <alignment vertical="top" wrapText="1"/>
    </xf>
    <xf numFmtId="2" fontId="20" fillId="3" borderId="6" xfId="0" applyNumberFormat="1" applyFont="1" applyFill="1" applyBorder="1" applyAlignment="1">
      <alignment horizontal="left" vertical="top" wrapText="1"/>
    </xf>
    <xf numFmtId="2" fontId="124" fillId="0" borderId="0" xfId="0" applyNumberFormat="1" applyFont="1" applyAlignment="1" applyProtection="1">
      <alignment horizontal="left" vertical="top" wrapText="1"/>
      <protection locked="0"/>
    </xf>
    <xf numFmtId="4" fontId="42" fillId="0" borderId="1" xfId="0" applyNumberFormat="1" applyFont="1" applyBorder="1" applyAlignment="1" applyProtection="1">
      <alignment horizontal="center" vertical="top" wrapText="1"/>
      <protection locked="0"/>
    </xf>
    <xf numFmtId="0" fontId="99" fillId="0" borderId="0" xfId="0" applyFont="1" applyAlignment="1">
      <alignment horizontal="center" vertical="center"/>
    </xf>
    <xf numFmtId="0" fontId="100" fillId="0" borderId="0" xfId="0" applyFont="1" applyAlignment="1">
      <alignment horizontal="center" vertical="center"/>
    </xf>
    <xf numFmtId="0" fontId="100" fillId="0" borderId="0" xfId="0" applyFont="1" applyAlignment="1">
      <alignment horizontal="center"/>
    </xf>
    <xf numFmtId="0" fontId="102" fillId="11" borderId="0" xfId="0" applyFont="1" applyFill="1" applyAlignment="1">
      <alignment wrapText="1"/>
    </xf>
    <xf numFmtId="0" fontId="100" fillId="11" borderId="0" xfId="0" applyFont="1" applyFill="1" applyAlignment="1">
      <alignment wrapText="1"/>
    </xf>
    <xf numFmtId="0" fontId="102" fillId="11" borderId="0" xfId="0" applyFont="1" applyFill="1" applyAlignment="1">
      <alignment vertical="top"/>
    </xf>
    <xf numFmtId="0" fontId="100" fillId="11" borderId="0" xfId="0" applyFont="1" applyFill="1" applyAlignment="1">
      <alignment vertical="top"/>
    </xf>
    <xf numFmtId="0" fontId="102" fillId="0" borderId="0" xfId="0" applyFont="1" applyAlignment="1">
      <alignment vertical="top"/>
    </xf>
    <xf numFmtId="0" fontId="100" fillId="0" borderId="0" xfId="0" applyFont="1" applyAlignment="1">
      <alignment vertical="top"/>
    </xf>
    <xf numFmtId="0" fontId="45" fillId="0" borderId="0" xfId="0" applyFont="1" applyAlignment="1" applyProtection="1">
      <alignment vertical="top" wrapText="1"/>
      <protection locked="0"/>
    </xf>
    <xf numFmtId="0" fontId="100" fillId="0" borderId="0" xfId="0" applyFont="1" applyAlignment="1">
      <alignment horizontal="center" vertical="top"/>
    </xf>
    <xf numFmtId="0" fontId="100" fillId="0" borderId="0" xfId="0" applyFont="1"/>
    <xf numFmtId="0" fontId="109" fillId="0" borderId="0" xfId="0" applyFont="1" applyAlignment="1">
      <alignment horizontal="center" vertical="top"/>
    </xf>
    <xf numFmtId="0" fontId="34" fillId="0" borderId="0" xfId="0" applyFont="1" applyAlignment="1" applyProtection="1">
      <alignment horizontal="left" vertical="top" wrapText="1"/>
      <protection locked="0"/>
    </xf>
    <xf numFmtId="0" fontId="99" fillId="0" borderId="0" xfId="0" applyFont="1" applyAlignment="1">
      <alignment horizontal="center" vertical="top"/>
    </xf>
    <xf numFmtId="0" fontId="19" fillId="0" borderId="37" xfId="0" applyFont="1" applyBorder="1" applyAlignment="1" applyProtection="1">
      <alignment horizontal="left" vertical="top"/>
      <protection locked="0"/>
    </xf>
    <xf numFmtId="0" fontId="19" fillId="0" borderId="38" xfId="0" applyFont="1" applyBorder="1" applyAlignment="1" applyProtection="1">
      <alignment horizontal="left" vertical="top"/>
      <protection locked="0"/>
    </xf>
    <xf numFmtId="0" fontId="19" fillId="0" borderId="39" xfId="0" applyFont="1" applyBorder="1" applyAlignment="1" applyProtection="1">
      <alignment horizontal="left" vertical="top"/>
      <protection locked="0"/>
    </xf>
    <xf numFmtId="0" fontId="19" fillId="0" borderId="37" xfId="0" applyFont="1" applyBorder="1" applyAlignment="1" applyProtection="1">
      <alignment horizontal="left" vertical="top" wrapText="1"/>
      <protection locked="0"/>
    </xf>
    <xf numFmtId="0" fontId="19" fillId="0" borderId="39" xfId="0" applyFont="1" applyBorder="1" applyAlignment="1" applyProtection="1">
      <alignment horizontal="left" vertical="top" wrapText="1"/>
      <protection locked="0"/>
    </xf>
    <xf numFmtId="0" fontId="100" fillId="9" borderId="0" xfId="0" applyFont="1" applyFill="1" applyAlignment="1">
      <alignment horizontal="left" vertical="top" wrapText="1"/>
    </xf>
    <xf numFmtId="0" fontId="33" fillId="0" borderId="7" xfId="3" applyFont="1" applyBorder="1" applyAlignment="1">
      <alignment horizontal="left" wrapText="1"/>
    </xf>
    <xf numFmtId="0" fontId="31" fillId="0" borderId="7" xfId="3" applyFont="1" applyBorder="1" applyAlignment="1">
      <alignment horizontal="left" wrapText="1"/>
    </xf>
    <xf numFmtId="0" fontId="20" fillId="16" borderId="16" xfId="0" applyFont="1" applyFill="1" applyBorder="1" applyAlignment="1">
      <alignment horizontal="left" vertical="top" wrapText="1"/>
    </xf>
    <xf numFmtId="0" fontId="20" fillId="16" borderId="19" xfId="0" applyFont="1" applyFill="1" applyBorder="1" applyAlignment="1">
      <alignment horizontal="left" vertical="top" wrapText="1"/>
    </xf>
    <xf numFmtId="0" fontId="20" fillId="16" borderId="20" xfId="0" applyFont="1" applyFill="1" applyBorder="1" applyAlignment="1">
      <alignment horizontal="left" vertical="top" wrapText="1"/>
    </xf>
    <xf numFmtId="0" fontId="100" fillId="0" borderId="0" xfId="0" applyFont="1" applyAlignment="1">
      <alignment horizontal="center" wrapText="1"/>
    </xf>
    <xf numFmtId="0" fontId="8" fillId="6" borderId="2" xfId="1" applyFont="1" applyFill="1" applyBorder="1" applyAlignment="1">
      <alignment vertical="top"/>
    </xf>
    <xf numFmtId="0" fontId="9" fillId="6" borderId="3" xfId="1" applyFill="1" applyBorder="1" applyAlignment="1">
      <alignment vertical="top"/>
    </xf>
    <xf numFmtId="0" fontId="15" fillId="0" borderId="9" xfId="1" applyFont="1" applyBorder="1" applyAlignment="1">
      <alignment horizontal="left" vertical="top" wrapText="1"/>
    </xf>
    <xf numFmtId="0" fontId="15" fillId="0" borderId="0" xfId="1" applyFont="1" applyAlignment="1">
      <alignment horizontal="left" vertical="top" wrapText="1"/>
    </xf>
    <xf numFmtId="0" fontId="79" fillId="0" borderId="9" xfId="11" applyFont="1" applyBorder="1" applyAlignment="1">
      <alignment horizontal="left" vertical="top"/>
    </xf>
    <xf numFmtId="0" fontId="79" fillId="0" borderId="0" xfId="11" applyFont="1" applyAlignment="1">
      <alignment horizontal="left" vertical="top"/>
    </xf>
    <xf numFmtId="0" fontId="19" fillId="0" borderId="0" xfId="11" applyFont="1" applyAlignment="1">
      <alignment horizontal="center" vertical="top"/>
    </xf>
    <xf numFmtId="0" fontId="19" fillId="0" borderId="10" xfId="11" applyFont="1" applyBorder="1" applyAlignment="1">
      <alignment horizontal="center" vertical="top"/>
    </xf>
    <xf numFmtId="0" fontId="163" fillId="0" borderId="11" xfId="11" applyFont="1" applyBorder="1" applyAlignment="1" applyProtection="1">
      <alignment horizontal="center" vertical="center" wrapText="1"/>
      <protection locked="0"/>
    </xf>
    <xf numFmtId="0" fontId="19" fillId="0" borderId="0" xfId="12" applyFont="1" applyAlignment="1">
      <alignment horizontal="left" vertical="top" wrapText="1"/>
    </xf>
    <xf numFmtId="0" fontId="80" fillId="0" borderId="0" xfId="11" applyFont="1" applyAlignment="1">
      <alignment horizontal="left" vertical="top"/>
    </xf>
    <xf numFmtId="0" fontId="79" fillId="0" borderId="0" xfId="11" applyFont="1" applyAlignment="1">
      <alignment horizontal="left" vertical="top" wrapText="1"/>
    </xf>
    <xf numFmtId="0" fontId="79" fillId="0" borderId="10" xfId="11" applyFont="1" applyBorder="1" applyAlignment="1">
      <alignment horizontal="left" vertical="top" wrapText="1"/>
    </xf>
    <xf numFmtId="0" fontId="75" fillId="0" borderId="0" xfId="11" applyFont="1" applyAlignment="1">
      <alignment horizontal="center" vertical="top"/>
    </xf>
    <xf numFmtId="0" fontId="79" fillId="0" borderId="15" xfId="11" applyFont="1" applyBorder="1" applyAlignment="1">
      <alignment horizontal="left" vertical="top"/>
    </xf>
    <xf numFmtId="0" fontId="79" fillId="0" borderId="7" xfId="11" applyFont="1" applyBorder="1" applyAlignment="1">
      <alignment horizontal="left" vertical="top"/>
    </xf>
    <xf numFmtId="0" fontId="75" fillId="0" borderId="0" xfId="11" applyFont="1" applyAlignment="1">
      <alignment horizontal="center" vertical="top" wrapText="1"/>
    </xf>
    <xf numFmtId="0" fontId="127" fillId="19" borderId="25" xfId="0" applyFont="1" applyFill="1" applyBorder="1" applyAlignment="1">
      <alignment horizontal="center" vertical="center"/>
    </xf>
    <xf numFmtId="0" fontId="127" fillId="19" borderId="26" xfId="0" applyFont="1" applyFill="1" applyBorder="1" applyAlignment="1">
      <alignment horizontal="center" vertical="center"/>
    </xf>
    <xf numFmtId="0" fontId="127" fillId="19" borderId="27" xfId="0" applyFont="1" applyFill="1" applyBorder="1" applyAlignment="1">
      <alignment horizontal="center" vertical="center"/>
    </xf>
    <xf numFmtId="0" fontId="127" fillId="19" borderId="1" xfId="13" applyFont="1" applyFill="1" applyBorder="1" applyAlignment="1">
      <alignment horizontal="center" vertical="center" wrapText="1"/>
    </xf>
    <xf numFmtId="0" fontId="9" fillId="20" borderId="16" xfId="0" applyFont="1" applyFill="1" applyBorder="1" applyAlignment="1">
      <alignment horizontal="left" vertical="center" wrapText="1"/>
    </xf>
    <xf numFmtId="0" fontId="9" fillId="20" borderId="19" xfId="0" applyFont="1" applyFill="1" applyBorder="1" applyAlignment="1">
      <alignment horizontal="left" vertical="center"/>
    </xf>
    <xf numFmtId="0" fontId="9" fillId="20" borderId="20" xfId="0" applyFont="1" applyFill="1" applyBorder="1" applyAlignment="1">
      <alignment horizontal="left" vertical="center"/>
    </xf>
    <xf numFmtId="0" fontId="128" fillId="0" borderId="1" xfId="0" applyFont="1" applyBorder="1" applyAlignment="1">
      <alignment horizontal="center" vertical="center" wrapText="1"/>
    </xf>
    <xf numFmtId="0" fontId="128" fillId="0" borderId="1" xfId="0" applyFont="1" applyBorder="1" applyAlignment="1">
      <alignment horizontal="left" vertical="center" wrapText="1"/>
    </xf>
    <xf numFmtId="0" fontId="12" fillId="0" borderId="31" xfId="0" applyFont="1" applyBorder="1" applyAlignment="1">
      <alignment wrapText="1"/>
    </xf>
    <xf numFmtId="0" fontId="12" fillId="0" borderId="33" xfId="0" applyFont="1" applyBorder="1" applyAlignment="1">
      <alignment wrapText="1"/>
    </xf>
    <xf numFmtId="0" fontId="12" fillId="17" borderId="31" xfId="0" applyFont="1" applyFill="1" applyBorder="1" applyAlignment="1">
      <alignment wrapText="1"/>
    </xf>
    <xf numFmtId="0" fontId="12" fillId="17" borderId="33" xfId="0" applyFont="1" applyFill="1" applyBorder="1" applyAlignment="1">
      <alignment wrapText="1"/>
    </xf>
    <xf numFmtId="0" fontId="47" fillId="0" borderId="1" xfId="0" applyFont="1" applyBorder="1" applyAlignment="1">
      <alignment horizontal="left" vertical="center" wrapText="1"/>
    </xf>
    <xf numFmtId="0" fontId="8" fillId="19" borderId="1" xfId="13" applyFont="1" applyFill="1" applyBorder="1" applyAlignment="1">
      <alignment horizontal="center" vertical="center" wrapText="1"/>
    </xf>
    <xf numFmtId="0" fontId="47" fillId="0" borderId="1" xfId="13" applyFont="1" applyBorder="1" applyAlignment="1">
      <alignment horizontal="left" vertical="center" wrapText="1"/>
    </xf>
    <xf numFmtId="0" fontId="9" fillId="0" borderId="1" xfId="0" applyFont="1" applyBorder="1" applyAlignment="1">
      <alignment horizontal="left" vertical="center" wrapText="1"/>
    </xf>
    <xf numFmtId="0" fontId="47" fillId="0" borderId="1" xfId="13" applyFont="1" applyBorder="1" applyAlignment="1">
      <alignment vertical="center" wrapText="1"/>
    </xf>
    <xf numFmtId="0" fontId="9" fillId="0" borderId="1" xfId="0" applyFont="1" applyBorder="1" applyAlignment="1">
      <alignment vertical="center" wrapText="1"/>
    </xf>
    <xf numFmtId="0" fontId="9" fillId="0" borderId="1" xfId="13" applyFont="1" applyBorder="1" applyAlignment="1">
      <alignment vertical="center" wrapText="1"/>
    </xf>
    <xf numFmtId="0" fontId="9" fillId="0" borderId="1" xfId="13" applyFont="1" applyBorder="1" applyAlignment="1">
      <alignment horizontal="left" vertical="center" wrapText="1"/>
    </xf>
    <xf numFmtId="0" fontId="60" fillId="0" borderId="1" xfId="0" applyFont="1" applyBorder="1" applyAlignment="1">
      <alignment vertical="center" wrapText="1"/>
    </xf>
    <xf numFmtId="0" fontId="12" fillId="17" borderId="31" xfId="0" applyFont="1" applyFill="1" applyBorder="1" applyAlignment="1">
      <alignment vertical="top" wrapText="1"/>
    </xf>
    <xf numFmtId="0" fontId="12" fillId="17" borderId="33" xfId="0" applyFont="1" applyFill="1" applyBorder="1" applyAlignment="1">
      <alignment vertical="top" wrapText="1"/>
    </xf>
    <xf numFmtId="0" fontId="12" fillId="0" borderId="29" xfId="0" applyFont="1" applyBorder="1" applyAlignment="1">
      <alignment wrapText="1"/>
    </xf>
    <xf numFmtId="0" fontId="12" fillId="17" borderId="29" xfId="0" applyFont="1" applyFill="1" applyBorder="1" applyAlignment="1">
      <alignment wrapText="1"/>
    </xf>
    <xf numFmtId="49" fontId="47" fillId="0" borderId="1" xfId="13" applyNumberFormat="1" applyFont="1" applyBorder="1" applyAlignment="1">
      <alignment horizontal="left" vertical="center" wrapText="1"/>
    </xf>
    <xf numFmtId="0" fontId="73" fillId="0" borderId="1" xfId="13" applyFont="1" applyBorder="1" applyAlignment="1">
      <alignment horizontal="left" vertical="center" wrapText="1"/>
    </xf>
    <xf numFmtId="0" fontId="9" fillId="0" borderId="1" xfId="0" applyFont="1" applyBorder="1" applyAlignment="1">
      <alignment horizontal="left" vertical="center"/>
    </xf>
    <xf numFmtId="0" fontId="14" fillId="0" borderId="31" xfId="0" applyFont="1" applyBorder="1" applyAlignment="1">
      <alignment wrapText="1"/>
    </xf>
    <xf numFmtId="0" fontId="14" fillId="0" borderId="33" xfId="0" applyFont="1" applyBorder="1" applyAlignment="1">
      <alignment wrapText="1"/>
    </xf>
    <xf numFmtId="0" fontId="130" fillId="23" borderId="34" xfId="0" applyFont="1" applyFill="1" applyBorder="1" applyAlignment="1">
      <alignment horizontal="left"/>
    </xf>
    <xf numFmtId="0" fontId="130" fillId="23" borderId="24" xfId="0" applyFont="1" applyFill="1" applyBorder="1" applyAlignment="1">
      <alignment horizontal="left"/>
    </xf>
    <xf numFmtId="0" fontId="130" fillId="23" borderId="32" xfId="0" applyFont="1" applyFill="1" applyBorder="1" applyAlignment="1">
      <alignment horizontal="left"/>
    </xf>
    <xf numFmtId="0" fontId="11" fillId="23" borderId="35" xfId="0" applyFont="1" applyFill="1" applyBorder="1" applyAlignment="1">
      <alignment horizontal="left"/>
    </xf>
    <xf numFmtId="0" fontId="11" fillId="23" borderId="0" xfId="0" applyFont="1" applyFill="1" applyAlignment="1">
      <alignment horizontal="left"/>
    </xf>
    <xf numFmtId="0" fontId="11" fillId="23" borderId="30" xfId="0" applyFont="1" applyFill="1" applyBorder="1" applyAlignment="1">
      <alignment horizontal="left"/>
    </xf>
    <xf numFmtId="0" fontId="84" fillId="5" borderId="7" xfId="0" applyFont="1" applyFill="1" applyBorder="1" applyAlignment="1">
      <alignment horizontal="center" vertical="top" wrapText="1"/>
    </xf>
    <xf numFmtId="0" fontId="19" fillId="5" borderId="7" xfId="0" applyFont="1" applyFill="1" applyBorder="1" applyAlignment="1">
      <alignment horizontal="center" vertical="top" wrapText="1"/>
    </xf>
    <xf numFmtId="0" fontId="99" fillId="0" borderId="25" xfId="0" applyFont="1" applyBorder="1" applyAlignment="1">
      <alignment horizontal="center" vertical="top"/>
    </xf>
    <xf numFmtId="0" fontId="101" fillId="0" borderId="27" xfId="0" applyFont="1" applyBorder="1" applyAlignment="1">
      <alignment horizontal="center" vertical="center" wrapText="1"/>
    </xf>
    <xf numFmtId="0" fontId="107" fillId="0" borderId="55" xfId="0" applyFont="1" applyBorder="1" applyAlignment="1">
      <alignment vertical="top"/>
    </xf>
    <xf numFmtId="0" fontId="100" fillId="0" borderId="56" xfId="0" applyFont="1" applyBorder="1" applyAlignment="1">
      <alignment vertical="top"/>
    </xf>
    <xf numFmtId="0" fontId="100" fillId="0" borderId="35" xfId="0" applyFont="1" applyBorder="1" applyAlignment="1">
      <alignment vertical="top"/>
    </xf>
    <xf numFmtId="0" fontId="100" fillId="0" borderId="30" xfId="0" applyFont="1" applyBorder="1" applyAlignment="1">
      <alignment horizontal="left" vertical="top"/>
    </xf>
    <xf numFmtId="0" fontId="100" fillId="0" borderId="57" xfId="0" applyFont="1" applyBorder="1" applyAlignment="1">
      <alignment vertical="top"/>
    </xf>
    <xf numFmtId="0" fontId="111" fillId="0" borderId="58" xfId="0" applyFont="1" applyBorder="1" applyAlignment="1">
      <alignment horizontal="left" vertical="top"/>
    </xf>
    <xf numFmtId="0" fontId="100" fillId="0" borderId="30" xfId="0" applyFont="1" applyBorder="1" applyAlignment="1">
      <alignment vertical="top"/>
    </xf>
    <xf numFmtId="0" fontId="107" fillId="8" borderId="55" xfId="0" applyFont="1" applyFill="1" applyBorder="1" applyAlignment="1">
      <alignment vertical="top"/>
    </xf>
    <xf numFmtId="0" fontId="100" fillId="8" borderId="56" xfId="0" applyFont="1" applyFill="1" applyBorder="1" applyAlignment="1">
      <alignment horizontal="center" vertical="center"/>
    </xf>
    <xf numFmtId="0" fontId="100" fillId="8" borderId="35" xfId="0" applyFont="1" applyFill="1" applyBorder="1" applyAlignment="1">
      <alignment vertical="top"/>
    </xf>
    <xf numFmtId="0" fontId="100" fillId="8" borderId="30" xfId="0" applyFont="1" applyFill="1" applyBorder="1" applyAlignment="1">
      <alignment horizontal="center" vertical="center"/>
    </xf>
    <xf numFmtId="0" fontId="100" fillId="8" borderId="57" xfId="0" applyFont="1" applyFill="1" applyBorder="1" applyAlignment="1">
      <alignment vertical="top" wrapText="1"/>
    </xf>
    <xf numFmtId="14" fontId="100" fillId="8" borderId="58" xfId="0" applyNumberFormat="1" applyFont="1" applyFill="1" applyBorder="1" applyAlignment="1">
      <alignment horizontal="center" vertical="center"/>
    </xf>
    <xf numFmtId="0" fontId="100" fillId="8" borderId="57" xfId="0" applyFont="1" applyFill="1" applyBorder="1" applyAlignment="1">
      <alignment vertical="top"/>
    </xf>
    <xf numFmtId="0" fontId="100" fillId="8" borderId="58" xfId="0" applyFont="1" applyFill="1" applyBorder="1" applyAlignment="1">
      <alignment horizontal="center" vertical="center" wrapText="1"/>
    </xf>
    <xf numFmtId="0" fontId="100" fillId="0" borderId="56" xfId="0" applyFont="1" applyBorder="1" applyAlignment="1">
      <alignment vertical="top" wrapText="1"/>
    </xf>
    <xf numFmtId="0" fontId="100" fillId="0" borderId="35" xfId="0" applyFont="1" applyBorder="1" applyAlignment="1">
      <alignment vertical="top" wrapText="1"/>
    </xf>
    <xf numFmtId="0" fontId="111" fillId="0" borderId="30" xfId="0" applyFont="1" applyBorder="1" applyAlignment="1">
      <alignment vertical="top" wrapText="1"/>
    </xf>
    <xf numFmtId="0" fontId="100" fillId="0" borderId="35" xfId="0" applyFont="1" applyBorder="1" applyAlignment="1">
      <alignment vertical="top"/>
    </xf>
    <xf numFmtId="0" fontId="111" fillId="0" borderId="30" xfId="11" applyFont="1" applyBorder="1" applyAlignment="1">
      <alignment vertical="top" wrapText="1"/>
    </xf>
    <xf numFmtId="14" fontId="111" fillId="0" borderId="58" xfId="11" applyNumberFormat="1" applyFont="1" applyBorder="1" applyAlignment="1">
      <alignment vertical="top" wrapText="1"/>
    </xf>
    <xf numFmtId="0" fontId="111" fillId="0" borderId="30" xfId="0" applyFont="1" applyBorder="1" applyAlignment="1">
      <alignment vertical="top"/>
    </xf>
    <xf numFmtId="0" fontId="99" fillId="0" borderId="30" xfId="0" applyFont="1" applyBorder="1" applyAlignment="1">
      <alignment vertical="top"/>
    </xf>
    <xf numFmtId="0" fontId="100" fillId="0" borderId="59" xfId="0" applyFont="1" applyBorder="1" applyAlignment="1">
      <alignment vertical="top" wrapText="1"/>
    </xf>
    <xf numFmtId="0" fontId="124" fillId="0" borderId="30" xfId="0" applyFont="1" applyBorder="1" applyAlignment="1">
      <alignment vertical="top" wrapText="1"/>
    </xf>
    <xf numFmtId="14" fontId="100" fillId="0" borderId="58" xfId="0" applyNumberFormat="1" applyFont="1" applyBorder="1" applyAlignment="1">
      <alignment vertical="top" wrapText="1"/>
    </xf>
    <xf numFmtId="0" fontId="109" fillId="0" borderId="35" xfId="0" applyFont="1" applyBorder="1" applyAlignment="1">
      <alignment horizontal="center" vertical="top" wrapText="1"/>
    </xf>
    <xf numFmtId="0" fontId="109" fillId="0" borderId="30" xfId="0" applyFont="1" applyBorder="1" applyAlignment="1">
      <alignment horizontal="center" vertical="top" wrapText="1"/>
    </xf>
    <xf numFmtId="0" fontId="109" fillId="0" borderId="35" xfId="0" applyFont="1" applyBorder="1" applyAlignment="1">
      <alignment horizontal="center" vertical="top"/>
    </xf>
    <xf numFmtId="0" fontId="109" fillId="0" borderId="30" xfId="0" applyFont="1" applyBorder="1" applyAlignment="1">
      <alignment horizontal="center" vertical="top"/>
    </xf>
    <xf numFmtId="0" fontId="109" fillId="0" borderId="35" xfId="0" applyFont="1" applyBorder="1" applyAlignment="1">
      <alignment horizontal="center" vertical="top"/>
    </xf>
    <xf numFmtId="0" fontId="109" fillId="0" borderId="30" xfId="0" applyFont="1" applyBorder="1" applyAlignment="1">
      <alignment horizontal="center" vertical="top"/>
    </xf>
    <xf numFmtId="0" fontId="109" fillId="0" borderId="34" xfId="0" applyFont="1" applyBorder="1" applyAlignment="1">
      <alignment horizontal="center" vertical="top"/>
    </xf>
    <xf numFmtId="0" fontId="109" fillId="0" borderId="32" xfId="0" applyFont="1" applyBorder="1" applyAlignment="1">
      <alignment horizontal="center" vertical="top"/>
    </xf>
  </cellXfs>
  <cellStyles count="32">
    <cellStyle name="Comma 2" xfId="15" xr:uid="{1EF463BA-6ED8-49C7-9E12-54AD994E905C}"/>
    <cellStyle name="Hyperlink" xfId="4" builtinId="8"/>
    <cellStyle name="Hyperlink 2" xfId="17" xr:uid="{DCC0DC8C-334A-4A1B-ACD8-15E6BD435D6C}"/>
    <cellStyle name="Hyperlink 2 2" xfId="27" xr:uid="{7821D80D-6DA1-444A-BE45-505FCEAD676D}"/>
    <cellStyle name="Hyperlink 3" xfId="16" xr:uid="{94C7B38F-781A-4EA3-B64D-9106DDF8F5AA}"/>
    <cellStyle name="Link 2" xfId="26" xr:uid="{1556BD8C-5E7D-44AC-8D10-A7F9594AC193}"/>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3" xfId="19" xr:uid="{9EEBD288-5FDD-4808-A82C-FDD5DAE9B61B}"/>
    <cellStyle name="Normal 2 2 4" xfId="25" xr:uid="{6C82BDD5-04DF-4023-80B1-67BD3E17F419}"/>
    <cellStyle name="Normal 2 2 5" xfId="29" xr:uid="{E42A966A-488B-4A68-9BA9-0D136AEF1058}"/>
    <cellStyle name="Normal 2 2 6" xfId="31" xr:uid="{309A0F8E-BDDC-4626-9F99-A81FDFE438F5}"/>
    <cellStyle name="Normal 2 3" xfId="21" xr:uid="{0FFB1C47-DC91-400C-BDC1-21FFD46BF723}"/>
    <cellStyle name="Normal 2 4" xfId="18" xr:uid="{234DCD62-0F85-44D7-B824-0F58C9CC8613}"/>
    <cellStyle name="Normal 2 5" xfId="24" xr:uid="{10D4F661-6E84-471B-9F27-F7BBEE9FE651}"/>
    <cellStyle name="Normal 2 6" xfId="28" xr:uid="{E6C9A224-A33A-4795-9DB4-AF0943CCF4A0}"/>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3" xfId="22" xr:uid="{776FEA94-58CF-4D40-A324-E5D028CF734A}"/>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 name="Normal_T&amp;M RA report 2005 draft 2 2" xfId="30" xr:uid="{B14A6BBF-B0E8-4A18-A8C9-9FA0FCC0BA0A}"/>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146050</xdr:colOff>
      <xdr:row>0</xdr:row>
      <xdr:rowOff>1701800</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425450</xdr:colOff>
      <xdr:row>0</xdr:row>
      <xdr:rowOff>1854200</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2235200</xdr:colOff>
      <xdr:row>0</xdr:row>
      <xdr:rowOff>1530350</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0</xdr:col>
      <xdr:colOff>1559719</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https://wsponline-my.sharepoint.com/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6.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6.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75" zoomScaleNormal="75" zoomScaleSheetLayoutView="75" workbookViewId="0">
      <selection activeCell="D7" sqref="D7:F7"/>
    </sheetView>
  </sheetViews>
  <sheetFormatPr defaultColWidth="9" defaultRowHeight="13"/>
  <cols>
    <col min="1" max="1" width="13.453125" style="198" customWidth="1"/>
    <col min="2" max="2" width="13.81640625" style="198" customWidth="1"/>
    <col min="3" max="3" width="24.26953125" style="198" customWidth="1"/>
    <col min="4" max="4" width="32" style="198" customWidth="1"/>
    <col min="5" max="5" width="20.26953125" style="198" customWidth="1"/>
    <col min="6" max="6" width="22.1796875" style="198" customWidth="1"/>
    <col min="7" max="7" width="15.453125" style="198" customWidth="1"/>
    <col min="8" max="256" width="9" style="198"/>
    <col min="257" max="257" width="7.7265625" style="198" customWidth="1"/>
    <col min="258" max="258" width="12.54296875" style="198" customWidth="1"/>
    <col min="259" max="259" width="19.1796875" style="198" customWidth="1"/>
    <col min="260" max="260" width="29" style="198" customWidth="1"/>
    <col min="261" max="261" width="14.7265625" style="198" customWidth="1"/>
    <col min="262" max="262" width="16.26953125" style="198" customWidth="1"/>
    <col min="263" max="263" width="15.453125" style="198" customWidth="1"/>
    <col min="264" max="512" width="9" style="198"/>
    <col min="513" max="513" width="7.7265625" style="198" customWidth="1"/>
    <col min="514" max="514" width="12.54296875" style="198" customWidth="1"/>
    <col min="515" max="515" width="19.1796875" style="198" customWidth="1"/>
    <col min="516" max="516" width="29" style="198" customWidth="1"/>
    <col min="517" max="517" width="14.7265625" style="198" customWidth="1"/>
    <col min="518" max="518" width="16.26953125" style="198" customWidth="1"/>
    <col min="519" max="519" width="15.453125" style="198" customWidth="1"/>
    <col min="520" max="768" width="9" style="198"/>
    <col min="769" max="769" width="7.7265625" style="198" customWidth="1"/>
    <col min="770" max="770" width="12.54296875" style="198" customWidth="1"/>
    <col min="771" max="771" width="19.1796875" style="198" customWidth="1"/>
    <col min="772" max="772" width="29" style="198" customWidth="1"/>
    <col min="773" max="773" width="14.7265625" style="198" customWidth="1"/>
    <col min="774" max="774" width="16.26953125" style="198" customWidth="1"/>
    <col min="775" max="775" width="15.453125" style="198" customWidth="1"/>
    <col min="776" max="1024" width="9" style="198"/>
    <col min="1025" max="1025" width="7.7265625" style="198" customWidth="1"/>
    <col min="1026" max="1026" width="12.54296875" style="198" customWidth="1"/>
    <col min="1027" max="1027" width="19.1796875" style="198" customWidth="1"/>
    <col min="1028" max="1028" width="29" style="198" customWidth="1"/>
    <col min="1029" max="1029" width="14.7265625" style="198" customWidth="1"/>
    <col min="1030" max="1030" width="16.26953125" style="198" customWidth="1"/>
    <col min="1031" max="1031" width="15.453125" style="198" customWidth="1"/>
    <col min="1032" max="1280" width="9" style="198"/>
    <col min="1281" max="1281" width="7.7265625" style="198" customWidth="1"/>
    <col min="1282" max="1282" width="12.54296875" style="198" customWidth="1"/>
    <col min="1283" max="1283" width="19.1796875" style="198" customWidth="1"/>
    <col min="1284" max="1284" width="29" style="198" customWidth="1"/>
    <col min="1285" max="1285" width="14.7265625" style="198" customWidth="1"/>
    <col min="1286" max="1286" width="16.26953125" style="198" customWidth="1"/>
    <col min="1287" max="1287" width="15.453125" style="198" customWidth="1"/>
    <col min="1288" max="1536" width="9" style="198"/>
    <col min="1537" max="1537" width="7.7265625" style="198" customWidth="1"/>
    <col min="1538" max="1538" width="12.54296875" style="198" customWidth="1"/>
    <col min="1539" max="1539" width="19.1796875" style="198" customWidth="1"/>
    <col min="1540" max="1540" width="29" style="198" customWidth="1"/>
    <col min="1541" max="1541" width="14.7265625" style="198" customWidth="1"/>
    <col min="1542" max="1542" width="16.26953125" style="198" customWidth="1"/>
    <col min="1543" max="1543" width="15.453125" style="198" customWidth="1"/>
    <col min="1544" max="1792" width="9" style="198"/>
    <col min="1793" max="1793" width="7.7265625" style="198" customWidth="1"/>
    <col min="1794" max="1794" width="12.54296875" style="198" customWidth="1"/>
    <col min="1795" max="1795" width="19.1796875" style="198" customWidth="1"/>
    <col min="1796" max="1796" width="29" style="198" customWidth="1"/>
    <col min="1797" max="1797" width="14.7265625" style="198" customWidth="1"/>
    <col min="1798" max="1798" width="16.26953125" style="198" customWidth="1"/>
    <col min="1799" max="1799" width="15.453125" style="198" customWidth="1"/>
    <col min="1800" max="2048" width="9" style="198"/>
    <col min="2049" max="2049" width="7.7265625" style="198" customWidth="1"/>
    <col min="2050" max="2050" width="12.54296875" style="198" customWidth="1"/>
    <col min="2051" max="2051" width="19.1796875" style="198" customWidth="1"/>
    <col min="2052" max="2052" width="29" style="198" customWidth="1"/>
    <col min="2053" max="2053" width="14.7265625" style="198" customWidth="1"/>
    <col min="2054" max="2054" width="16.26953125" style="198" customWidth="1"/>
    <col min="2055" max="2055" width="15.453125" style="198" customWidth="1"/>
    <col min="2056" max="2304" width="9" style="198"/>
    <col min="2305" max="2305" width="7.7265625" style="198" customWidth="1"/>
    <col min="2306" max="2306" width="12.54296875" style="198" customWidth="1"/>
    <col min="2307" max="2307" width="19.1796875" style="198" customWidth="1"/>
    <col min="2308" max="2308" width="29" style="198" customWidth="1"/>
    <col min="2309" max="2309" width="14.7265625" style="198" customWidth="1"/>
    <col min="2310" max="2310" width="16.26953125" style="198" customWidth="1"/>
    <col min="2311" max="2311" width="15.453125" style="198" customWidth="1"/>
    <col min="2312" max="2560" width="9" style="198"/>
    <col min="2561" max="2561" width="7.7265625" style="198" customWidth="1"/>
    <col min="2562" max="2562" width="12.54296875" style="198" customWidth="1"/>
    <col min="2563" max="2563" width="19.1796875" style="198" customWidth="1"/>
    <col min="2564" max="2564" width="29" style="198" customWidth="1"/>
    <col min="2565" max="2565" width="14.7265625" style="198" customWidth="1"/>
    <col min="2566" max="2566" width="16.26953125" style="198" customWidth="1"/>
    <col min="2567" max="2567" width="15.453125" style="198" customWidth="1"/>
    <col min="2568" max="2816" width="9" style="198"/>
    <col min="2817" max="2817" width="7.7265625" style="198" customWidth="1"/>
    <col min="2818" max="2818" width="12.54296875" style="198" customWidth="1"/>
    <col min="2819" max="2819" width="19.1796875" style="198" customWidth="1"/>
    <col min="2820" max="2820" width="29" style="198" customWidth="1"/>
    <col min="2821" max="2821" width="14.7265625" style="198" customWidth="1"/>
    <col min="2822" max="2822" width="16.26953125" style="198" customWidth="1"/>
    <col min="2823" max="2823" width="15.453125" style="198" customWidth="1"/>
    <col min="2824" max="3072" width="9" style="198"/>
    <col min="3073" max="3073" width="7.7265625" style="198" customWidth="1"/>
    <col min="3074" max="3074" width="12.54296875" style="198" customWidth="1"/>
    <col min="3075" max="3075" width="19.1796875" style="198" customWidth="1"/>
    <col min="3076" max="3076" width="29" style="198" customWidth="1"/>
    <col min="3077" max="3077" width="14.7265625" style="198" customWidth="1"/>
    <col min="3078" max="3078" width="16.26953125" style="198" customWidth="1"/>
    <col min="3079" max="3079" width="15.453125" style="198" customWidth="1"/>
    <col min="3080" max="3328" width="9" style="198"/>
    <col min="3329" max="3329" width="7.7265625" style="198" customWidth="1"/>
    <col min="3330" max="3330" width="12.54296875" style="198" customWidth="1"/>
    <col min="3331" max="3331" width="19.1796875" style="198" customWidth="1"/>
    <col min="3332" max="3332" width="29" style="198" customWidth="1"/>
    <col min="3333" max="3333" width="14.7265625" style="198" customWidth="1"/>
    <col min="3334" max="3334" width="16.26953125" style="198" customWidth="1"/>
    <col min="3335" max="3335" width="15.453125" style="198" customWidth="1"/>
    <col min="3336" max="3584" width="9" style="198"/>
    <col min="3585" max="3585" width="7.7265625" style="198" customWidth="1"/>
    <col min="3586" max="3586" width="12.54296875" style="198" customWidth="1"/>
    <col min="3587" max="3587" width="19.1796875" style="198" customWidth="1"/>
    <col min="3588" max="3588" width="29" style="198" customWidth="1"/>
    <col min="3589" max="3589" width="14.7265625" style="198" customWidth="1"/>
    <col min="3590" max="3590" width="16.26953125" style="198" customWidth="1"/>
    <col min="3591" max="3591" width="15.453125" style="198" customWidth="1"/>
    <col min="3592" max="3840" width="9" style="198"/>
    <col min="3841" max="3841" width="7.7265625" style="198" customWidth="1"/>
    <col min="3842" max="3842" width="12.54296875" style="198" customWidth="1"/>
    <col min="3843" max="3843" width="19.1796875" style="198" customWidth="1"/>
    <col min="3844" max="3844" width="29" style="198" customWidth="1"/>
    <col min="3845" max="3845" width="14.7265625" style="198" customWidth="1"/>
    <col min="3846" max="3846" width="16.26953125" style="198" customWidth="1"/>
    <col min="3847" max="3847" width="15.453125" style="198" customWidth="1"/>
    <col min="3848" max="4096" width="9" style="198"/>
    <col min="4097" max="4097" width="7.7265625" style="198" customWidth="1"/>
    <col min="4098" max="4098" width="12.54296875" style="198" customWidth="1"/>
    <col min="4099" max="4099" width="19.1796875" style="198" customWidth="1"/>
    <col min="4100" max="4100" width="29" style="198" customWidth="1"/>
    <col min="4101" max="4101" width="14.7265625" style="198" customWidth="1"/>
    <col min="4102" max="4102" width="16.26953125" style="198" customWidth="1"/>
    <col min="4103" max="4103" width="15.453125" style="198" customWidth="1"/>
    <col min="4104" max="4352" width="9" style="198"/>
    <col min="4353" max="4353" width="7.7265625" style="198" customWidth="1"/>
    <col min="4354" max="4354" width="12.54296875" style="198" customWidth="1"/>
    <col min="4355" max="4355" width="19.1796875" style="198" customWidth="1"/>
    <col min="4356" max="4356" width="29" style="198" customWidth="1"/>
    <col min="4357" max="4357" width="14.7265625" style="198" customWidth="1"/>
    <col min="4358" max="4358" width="16.26953125" style="198" customWidth="1"/>
    <col min="4359" max="4359" width="15.453125" style="198" customWidth="1"/>
    <col min="4360" max="4608" width="9" style="198"/>
    <col min="4609" max="4609" width="7.7265625" style="198" customWidth="1"/>
    <col min="4610" max="4610" width="12.54296875" style="198" customWidth="1"/>
    <col min="4611" max="4611" width="19.1796875" style="198" customWidth="1"/>
    <col min="4612" max="4612" width="29" style="198" customWidth="1"/>
    <col min="4613" max="4613" width="14.7265625" style="198" customWidth="1"/>
    <col min="4614" max="4614" width="16.26953125" style="198" customWidth="1"/>
    <col min="4615" max="4615" width="15.453125" style="198" customWidth="1"/>
    <col min="4616" max="4864" width="9" style="198"/>
    <col min="4865" max="4865" width="7.7265625" style="198" customWidth="1"/>
    <col min="4866" max="4866" width="12.54296875" style="198" customWidth="1"/>
    <col min="4867" max="4867" width="19.1796875" style="198" customWidth="1"/>
    <col min="4868" max="4868" width="29" style="198" customWidth="1"/>
    <col min="4869" max="4869" width="14.7265625" style="198" customWidth="1"/>
    <col min="4870" max="4870" width="16.26953125" style="198" customWidth="1"/>
    <col min="4871" max="4871" width="15.453125" style="198" customWidth="1"/>
    <col min="4872" max="5120" width="9" style="198"/>
    <col min="5121" max="5121" width="7.7265625" style="198" customWidth="1"/>
    <col min="5122" max="5122" width="12.54296875" style="198" customWidth="1"/>
    <col min="5123" max="5123" width="19.1796875" style="198" customWidth="1"/>
    <col min="5124" max="5124" width="29" style="198" customWidth="1"/>
    <col min="5125" max="5125" width="14.7265625" style="198" customWidth="1"/>
    <col min="5126" max="5126" width="16.26953125" style="198" customWidth="1"/>
    <col min="5127" max="5127" width="15.453125" style="198" customWidth="1"/>
    <col min="5128" max="5376" width="9" style="198"/>
    <col min="5377" max="5377" width="7.7265625" style="198" customWidth="1"/>
    <col min="5378" max="5378" width="12.54296875" style="198" customWidth="1"/>
    <col min="5379" max="5379" width="19.1796875" style="198" customWidth="1"/>
    <col min="5380" max="5380" width="29" style="198" customWidth="1"/>
    <col min="5381" max="5381" width="14.7265625" style="198" customWidth="1"/>
    <col min="5382" max="5382" width="16.26953125" style="198" customWidth="1"/>
    <col min="5383" max="5383" width="15.453125" style="198" customWidth="1"/>
    <col min="5384" max="5632" width="9" style="198"/>
    <col min="5633" max="5633" width="7.7265625" style="198" customWidth="1"/>
    <col min="5634" max="5634" width="12.54296875" style="198" customWidth="1"/>
    <col min="5635" max="5635" width="19.1796875" style="198" customWidth="1"/>
    <col min="5636" max="5636" width="29" style="198" customWidth="1"/>
    <col min="5637" max="5637" width="14.7265625" style="198" customWidth="1"/>
    <col min="5638" max="5638" width="16.26953125" style="198" customWidth="1"/>
    <col min="5639" max="5639" width="15.453125" style="198" customWidth="1"/>
    <col min="5640" max="5888" width="9" style="198"/>
    <col min="5889" max="5889" width="7.7265625" style="198" customWidth="1"/>
    <col min="5890" max="5890" width="12.54296875" style="198" customWidth="1"/>
    <col min="5891" max="5891" width="19.1796875" style="198" customWidth="1"/>
    <col min="5892" max="5892" width="29" style="198" customWidth="1"/>
    <col min="5893" max="5893" width="14.7265625" style="198" customWidth="1"/>
    <col min="5894" max="5894" width="16.26953125" style="198" customWidth="1"/>
    <col min="5895" max="5895" width="15.453125" style="198" customWidth="1"/>
    <col min="5896" max="6144" width="9" style="198"/>
    <col min="6145" max="6145" width="7.7265625" style="198" customWidth="1"/>
    <col min="6146" max="6146" width="12.54296875" style="198" customWidth="1"/>
    <col min="6147" max="6147" width="19.1796875" style="198" customWidth="1"/>
    <col min="6148" max="6148" width="29" style="198" customWidth="1"/>
    <col min="6149" max="6149" width="14.7265625" style="198" customWidth="1"/>
    <col min="6150" max="6150" width="16.26953125" style="198" customWidth="1"/>
    <col min="6151" max="6151" width="15.453125" style="198" customWidth="1"/>
    <col min="6152" max="6400" width="9" style="198"/>
    <col min="6401" max="6401" width="7.7265625" style="198" customWidth="1"/>
    <col min="6402" max="6402" width="12.54296875" style="198" customWidth="1"/>
    <col min="6403" max="6403" width="19.1796875" style="198" customWidth="1"/>
    <col min="6404" max="6404" width="29" style="198" customWidth="1"/>
    <col min="6405" max="6405" width="14.7265625" style="198" customWidth="1"/>
    <col min="6406" max="6406" width="16.26953125" style="198" customWidth="1"/>
    <col min="6407" max="6407" width="15.453125" style="198" customWidth="1"/>
    <col min="6408" max="6656" width="9" style="198"/>
    <col min="6657" max="6657" width="7.7265625" style="198" customWidth="1"/>
    <col min="6658" max="6658" width="12.54296875" style="198" customWidth="1"/>
    <col min="6659" max="6659" width="19.1796875" style="198" customWidth="1"/>
    <col min="6660" max="6660" width="29" style="198" customWidth="1"/>
    <col min="6661" max="6661" width="14.7265625" style="198" customWidth="1"/>
    <col min="6662" max="6662" width="16.26953125" style="198" customWidth="1"/>
    <col min="6663" max="6663" width="15.453125" style="198" customWidth="1"/>
    <col min="6664" max="6912" width="9" style="198"/>
    <col min="6913" max="6913" width="7.7265625" style="198" customWidth="1"/>
    <col min="6914" max="6914" width="12.54296875" style="198" customWidth="1"/>
    <col min="6915" max="6915" width="19.1796875" style="198" customWidth="1"/>
    <col min="6916" max="6916" width="29" style="198" customWidth="1"/>
    <col min="6917" max="6917" width="14.7265625" style="198" customWidth="1"/>
    <col min="6918" max="6918" width="16.26953125" style="198" customWidth="1"/>
    <col min="6919" max="6919" width="15.453125" style="198" customWidth="1"/>
    <col min="6920" max="7168" width="9" style="198"/>
    <col min="7169" max="7169" width="7.7265625" style="198" customWidth="1"/>
    <col min="7170" max="7170" width="12.54296875" style="198" customWidth="1"/>
    <col min="7171" max="7171" width="19.1796875" style="198" customWidth="1"/>
    <col min="7172" max="7172" width="29" style="198" customWidth="1"/>
    <col min="7173" max="7173" width="14.7265625" style="198" customWidth="1"/>
    <col min="7174" max="7174" width="16.26953125" style="198" customWidth="1"/>
    <col min="7175" max="7175" width="15.453125" style="198" customWidth="1"/>
    <col min="7176" max="7424" width="9" style="198"/>
    <col min="7425" max="7425" width="7.7265625" style="198" customWidth="1"/>
    <col min="7426" max="7426" width="12.54296875" style="198" customWidth="1"/>
    <col min="7427" max="7427" width="19.1796875" style="198" customWidth="1"/>
    <col min="7428" max="7428" width="29" style="198" customWidth="1"/>
    <col min="7429" max="7429" width="14.7265625" style="198" customWidth="1"/>
    <col min="7430" max="7430" width="16.26953125" style="198" customWidth="1"/>
    <col min="7431" max="7431" width="15.453125" style="198" customWidth="1"/>
    <col min="7432" max="7680" width="9" style="198"/>
    <col min="7681" max="7681" width="7.7265625" style="198" customWidth="1"/>
    <col min="7682" max="7682" width="12.54296875" style="198" customWidth="1"/>
    <col min="7683" max="7683" width="19.1796875" style="198" customWidth="1"/>
    <col min="7684" max="7684" width="29" style="198" customWidth="1"/>
    <col min="7685" max="7685" width="14.7265625" style="198" customWidth="1"/>
    <col min="7686" max="7686" width="16.26953125" style="198" customWidth="1"/>
    <col min="7687" max="7687" width="15.453125" style="198" customWidth="1"/>
    <col min="7688" max="7936" width="9" style="198"/>
    <col min="7937" max="7937" width="7.7265625" style="198" customWidth="1"/>
    <col min="7938" max="7938" width="12.54296875" style="198" customWidth="1"/>
    <col min="7939" max="7939" width="19.1796875" style="198" customWidth="1"/>
    <col min="7940" max="7940" width="29" style="198" customWidth="1"/>
    <col min="7941" max="7941" width="14.7265625" style="198" customWidth="1"/>
    <col min="7942" max="7942" width="16.26953125" style="198" customWidth="1"/>
    <col min="7943" max="7943" width="15.453125" style="198" customWidth="1"/>
    <col min="7944" max="8192" width="9" style="198"/>
    <col min="8193" max="8193" width="7.7265625" style="198" customWidth="1"/>
    <col min="8194" max="8194" width="12.54296875" style="198" customWidth="1"/>
    <col min="8195" max="8195" width="19.1796875" style="198" customWidth="1"/>
    <col min="8196" max="8196" width="29" style="198" customWidth="1"/>
    <col min="8197" max="8197" width="14.7265625" style="198" customWidth="1"/>
    <col min="8198" max="8198" width="16.26953125" style="198" customWidth="1"/>
    <col min="8199" max="8199" width="15.453125" style="198" customWidth="1"/>
    <col min="8200" max="8448" width="9" style="198"/>
    <col min="8449" max="8449" width="7.7265625" style="198" customWidth="1"/>
    <col min="8450" max="8450" width="12.54296875" style="198" customWidth="1"/>
    <col min="8451" max="8451" width="19.1796875" style="198" customWidth="1"/>
    <col min="8452" max="8452" width="29" style="198" customWidth="1"/>
    <col min="8453" max="8453" width="14.7265625" style="198" customWidth="1"/>
    <col min="8454" max="8454" width="16.26953125" style="198" customWidth="1"/>
    <col min="8455" max="8455" width="15.453125" style="198" customWidth="1"/>
    <col min="8456" max="8704" width="9" style="198"/>
    <col min="8705" max="8705" width="7.7265625" style="198" customWidth="1"/>
    <col min="8706" max="8706" width="12.54296875" style="198" customWidth="1"/>
    <col min="8707" max="8707" width="19.1796875" style="198" customWidth="1"/>
    <col min="8708" max="8708" width="29" style="198" customWidth="1"/>
    <col min="8709" max="8709" width="14.7265625" style="198" customWidth="1"/>
    <col min="8710" max="8710" width="16.26953125" style="198" customWidth="1"/>
    <col min="8711" max="8711" width="15.453125" style="198" customWidth="1"/>
    <col min="8712" max="8960" width="9" style="198"/>
    <col min="8961" max="8961" width="7.7265625" style="198" customWidth="1"/>
    <col min="8962" max="8962" width="12.54296875" style="198" customWidth="1"/>
    <col min="8963" max="8963" width="19.1796875" style="198" customWidth="1"/>
    <col min="8964" max="8964" width="29" style="198" customWidth="1"/>
    <col min="8965" max="8965" width="14.7265625" style="198" customWidth="1"/>
    <col min="8966" max="8966" width="16.26953125" style="198" customWidth="1"/>
    <col min="8967" max="8967" width="15.453125" style="198" customWidth="1"/>
    <col min="8968" max="9216" width="9" style="198"/>
    <col min="9217" max="9217" width="7.7265625" style="198" customWidth="1"/>
    <col min="9218" max="9218" width="12.54296875" style="198" customWidth="1"/>
    <col min="9219" max="9219" width="19.1796875" style="198" customWidth="1"/>
    <col min="9220" max="9220" width="29" style="198" customWidth="1"/>
    <col min="9221" max="9221" width="14.7265625" style="198" customWidth="1"/>
    <col min="9222" max="9222" width="16.26953125" style="198" customWidth="1"/>
    <col min="9223" max="9223" width="15.453125" style="198" customWidth="1"/>
    <col min="9224" max="9472" width="9" style="198"/>
    <col min="9473" max="9473" width="7.7265625" style="198" customWidth="1"/>
    <col min="9474" max="9474" width="12.54296875" style="198" customWidth="1"/>
    <col min="9475" max="9475" width="19.1796875" style="198" customWidth="1"/>
    <col min="9476" max="9476" width="29" style="198" customWidth="1"/>
    <col min="9477" max="9477" width="14.7265625" style="198" customWidth="1"/>
    <col min="9478" max="9478" width="16.26953125" style="198" customWidth="1"/>
    <col min="9479" max="9479" width="15.453125" style="198" customWidth="1"/>
    <col min="9480" max="9728" width="9" style="198"/>
    <col min="9729" max="9729" width="7.7265625" style="198" customWidth="1"/>
    <col min="9730" max="9730" width="12.54296875" style="198" customWidth="1"/>
    <col min="9731" max="9731" width="19.1796875" style="198" customWidth="1"/>
    <col min="9732" max="9732" width="29" style="198" customWidth="1"/>
    <col min="9733" max="9733" width="14.7265625" style="198" customWidth="1"/>
    <col min="9734" max="9734" width="16.26953125" style="198" customWidth="1"/>
    <col min="9735" max="9735" width="15.453125" style="198" customWidth="1"/>
    <col min="9736" max="9984" width="9" style="198"/>
    <col min="9985" max="9985" width="7.7265625" style="198" customWidth="1"/>
    <col min="9986" max="9986" width="12.54296875" style="198" customWidth="1"/>
    <col min="9987" max="9987" width="19.1796875" style="198" customWidth="1"/>
    <col min="9988" max="9988" width="29" style="198" customWidth="1"/>
    <col min="9989" max="9989" width="14.7265625" style="198" customWidth="1"/>
    <col min="9990" max="9990" width="16.26953125" style="198" customWidth="1"/>
    <col min="9991" max="9991" width="15.453125" style="198" customWidth="1"/>
    <col min="9992" max="10240" width="9" style="198"/>
    <col min="10241" max="10241" width="7.7265625" style="198" customWidth="1"/>
    <col min="10242" max="10242" width="12.54296875" style="198" customWidth="1"/>
    <col min="10243" max="10243" width="19.1796875" style="198" customWidth="1"/>
    <col min="10244" max="10244" width="29" style="198" customWidth="1"/>
    <col min="10245" max="10245" width="14.7265625" style="198" customWidth="1"/>
    <col min="10246" max="10246" width="16.26953125" style="198" customWidth="1"/>
    <col min="10247" max="10247" width="15.453125" style="198" customWidth="1"/>
    <col min="10248" max="10496" width="9" style="198"/>
    <col min="10497" max="10497" width="7.7265625" style="198" customWidth="1"/>
    <col min="10498" max="10498" width="12.54296875" style="198" customWidth="1"/>
    <col min="10499" max="10499" width="19.1796875" style="198" customWidth="1"/>
    <col min="10500" max="10500" width="29" style="198" customWidth="1"/>
    <col min="10501" max="10501" width="14.7265625" style="198" customWidth="1"/>
    <col min="10502" max="10502" width="16.26953125" style="198" customWidth="1"/>
    <col min="10503" max="10503" width="15.453125" style="198" customWidth="1"/>
    <col min="10504" max="10752" width="9" style="198"/>
    <col min="10753" max="10753" width="7.7265625" style="198" customWidth="1"/>
    <col min="10754" max="10754" width="12.54296875" style="198" customWidth="1"/>
    <col min="10755" max="10755" width="19.1796875" style="198" customWidth="1"/>
    <col min="10756" max="10756" width="29" style="198" customWidth="1"/>
    <col min="10757" max="10757" width="14.7265625" style="198" customWidth="1"/>
    <col min="10758" max="10758" width="16.26953125" style="198" customWidth="1"/>
    <col min="10759" max="10759" width="15.453125" style="198" customWidth="1"/>
    <col min="10760" max="11008" width="9" style="198"/>
    <col min="11009" max="11009" width="7.7265625" style="198" customWidth="1"/>
    <col min="11010" max="11010" width="12.54296875" style="198" customWidth="1"/>
    <col min="11011" max="11011" width="19.1796875" style="198" customWidth="1"/>
    <col min="11012" max="11012" width="29" style="198" customWidth="1"/>
    <col min="11013" max="11013" width="14.7265625" style="198" customWidth="1"/>
    <col min="11014" max="11014" width="16.26953125" style="198" customWidth="1"/>
    <col min="11015" max="11015" width="15.453125" style="198" customWidth="1"/>
    <col min="11016" max="11264" width="9" style="198"/>
    <col min="11265" max="11265" width="7.7265625" style="198" customWidth="1"/>
    <col min="11266" max="11266" width="12.54296875" style="198" customWidth="1"/>
    <col min="11267" max="11267" width="19.1796875" style="198" customWidth="1"/>
    <col min="11268" max="11268" width="29" style="198" customWidth="1"/>
    <col min="11269" max="11269" width="14.7265625" style="198" customWidth="1"/>
    <col min="11270" max="11270" width="16.26953125" style="198" customWidth="1"/>
    <col min="11271" max="11271" width="15.453125" style="198" customWidth="1"/>
    <col min="11272" max="11520" width="9" style="198"/>
    <col min="11521" max="11521" width="7.7265625" style="198" customWidth="1"/>
    <col min="11522" max="11522" width="12.54296875" style="198" customWidth="1"/>
    <col min="11523" max="11523" width="19.1796875" style="198" customWidth="1"/>
    <col min="11524" max="11524" width="29" style="198" customWidth="1"/>
    <col min="11525" max="11525" width="14.7265625" style="198" customWidth="1"/>
    <col min="11526" max="11526" width="16.26953125" style="198" customWidth="1"/>
    <col min="11527" max="11527" width="15.453125" style="198" customWidth="1"/>
    <col min="11528" max="11776" width="9" style="198"/>
    <col min="11777" max="11777" width="7.7265625" style="198" customWidth="1"/>
    <col min="11778" max="11778" width="12.54296875" style="198" customWidth="1"/>
    <col min="11779" max="11779" width="19.1796875" style="198" customWidth="1"/>
    <col min="11780" max="11780" width="29" style="198" customWidth="1"/>
    <col min="11781" max="11781" width="14.7265625" style="198" customWidth="1"/>
    <col min="11782" max="11782" width="16.26953125" style="198" customWidth="1"/>
    <col min="11783" max="11783" width="15.453125" style="198" customWidth="1"/>
    <col min="11784" max="12032" width="9" style="198"/>
    <col min="12033" max="12033" width="7.7265625" style="198" customWidth="1"/>
    <col min="12034" max="12034" width="12.54296875" style="198" customWidth="1"/>
    <col min="12035" max="12035" width="19.1796875" style="198" customWidth="1"/>
    <col min="12036" max="12036" width="29" style="198" customWidth="1"/>
    <col min="12037" max="12037" width="14.7265625" style="198" customWidth="1"/>
    <col min="12038" max="12038" width="16.26953125" style="198" customWidth="1"/>
    <col min="12039" max="12039" width="15.453125" style="198" customWidth="1"/>
    <col min="12040" max="12288" width="9" style="198"/>
    <col min="12289" max="12289" width="7.7265625" style="198" customWidth="1"/>
    <col min="12290" max="12290" width="12.54296875" style="198" customWidth="1"/>
    <col min="12291" max="12291" width="19.1796875" style="198" customWidth="1"/>
    <col min="12292" max="12292" width="29" style="198" customWidth="1"/>
    <col min="12293" max="12293" width="14.7265625" style="198" customWidth="1"/>
    <col min="12294" max="12294" width="16.26953125" style="198" customWidth="1"/>
    <col min="12295" max="12295" width="15.453125" style="198" customWidth="1"/>
    <col min="12296" max="12544" width="9" style="198"/>
    <col min="12545" max="12545" width="7.7265625" style="198" customWidth="1"/>
    <col min="12546" max="12546" width="12.54296875" style="198" customWidth="1"/>
    <col min="12547" max="12547" width="19.1796875" style="198" customWidth="1"/>
    <col min="12548" max="12548" width="29" style="198" customWidth="1"/>
    <col min="12549" max="12549" width="14.7265625" style="198" customWidth="1"/>
    <col min="12550" max="12550" width="16.26953125" style="198" customWidth="1"/>
    <col min="12551" max="12551" width="15.453125" style="198" customWidth="1"/>
    <col min="12552" max="12800" width="9" style="198"/>
    <col min="12801" max="12801" width="7.7265625" style="198" customWidth="1"/>
    <col min="12802" max="12802" width="12.54296875" style="198" customWidth="1"/>
    <col min="12803" max="12803" width="19.1796875" style="198" customWidth="1"/>
    <col min="12804" max="12804" width="29" style="198" customWidth="1"/>
    <col min="12805" max="12805" width="14.7265625" style="198" customWidth="1"/>
    <col min="12806" max="12806" width="16.26953125" style="198" customWidth="1"/>
    <col min="12807" max="12807" width="15.453125" style="198" customWidth="1"/>
    <col min="12808" max="13056" width="9" style="198"/>
    <col min="13057" max="13057" width="7.7265625" style="198" customWidth="1"/>
    <col min="13058" max="13058" width="12.54296875" style="198" customWidth="1"/>
    <col min="13059" max="13059" width="19.1796875" style="198" customWidth="1"/>
    <col min="13060" max="13060" width="29" style="198" customWidth="1"/>
    <col min="13061" max="13061" width="14.7265625" style="198" customWidth="1"/>
    <col min="13062" max="13062" width="16.26953125" style="198" customWidth="1"/>
    <col min="13063" max="13063" width="15.453125" style="198" customWidth="1"/>
    <col min="13064" max="13312" width="9" style="198"/>
    <col min="13313" max="13313" width="7.7265625" style="198" customWidth="1"/>
    <col min="13314" max="13314" width="12.54296875" style="198" customWidth="1"/>
    <col min="13315" max="13315" width="19.1796875" style="198" customWidth="1"/>
    <col min="13316" max="13316" width="29" style="198" customWidth="1"/>
    <col min="13317" max="13317" width="14.7265625" style="198" customWidth="1"/>
    <col min="13318" max="13318" width="16.26953125" style="198" customWidth="1"/>
    <col min="13319" max="13319" width="15.453125" style="198" customWidth="1"/>
    <col min="13320" max="13568" width="9" style="198"/>
    <col min="13569" max="13569" width="7.7265625" style="198" customWidth="1"/>
    <col min="13570" max="13570" width="12.54296875" style="198" customWidth="1"/>
    <col min="13571" max="13571" width="19.1796875" style="198" customWidth="1"/>
    <col min="13572" max="13572" width="29" style="198" customWidth="1"/>
    <col min="13573" max="13573" width="14.7265625" style="198" customWidth="1"/>
    <col min="13574" max="13574" width="16.26953125" style="198" customWidth="1"/>
    <col min="13575" max="13575" width="15.453125" style="198" customWidth="1"/>
    <col min="13576" max="13824" width="9" style="198"/>
    <col min="13825" max="13825" width="7.7265625" style="198" customWidth="1"/>
    <col min="13826" max="13826" width="12.54296875" style="198" customWidth="1"/>
    <col min="13827" max="13827" width="19.1796875" style="198" customWidth="1"/>
    <col min="13828" max="13828" width="29" style="198" customWidth="1"/>
    <col min="13829" max="13829" width="14.7265625" style="198" customWidth="1"/>
    <col min="13830" max="13830" width="16.26953125" style="198" customWidth="1"/>
    <col min="13831" max="13831" width="15.453125" style="198" customWidth="1"/>
    <col min="13832" max="14080" width="9" style="198"/>
    <col min="14081" max="14081" width="7.7265625" style="198" customWidth="1"/>
    <col min="14082" max="14082" width="12.54296875" style="198" customWidth="1"/>
    <col min="14083" max="14083" width="19.1796875" style="198" customWidth="1"/>
    <col min="14084" max="14084" width="29" style="198" customWidth="1"/>
    <col min="14085" max="14085" width="14.7265625" style="198" customWidth="1"/>
    <col min="14086" max="14086" width="16.26953125" style="198" customWidth="1"/>
    <col min="14087" max="14087" width="15.453125" style="198" customWidth="1"/>
    <col min="14088" max="14336" width="9" style="198"/>
    <col min="14337" max="14337" width="7.7265625" style="198" customWidth="1"/>
    <col min="14338" max="14338" width="12.54296875" style="198" customWidth="1"/>
    <col min="14339" max="14339" width="19.1796875" style="198" customWidth="1"/>
    <col min="14340" max="14340" width="29" style="198" customWidth="1"/>
    <col min="14341" max="14341" width="14.7265625" style="198" customWidth="1"/>
    <col min="14342" max="14342" width="16.26953125" style="198" customWidth="1"/>
    <col min="14343" max="14343" width="15.453125" style="198" customWidth="1"/>
    <col min="14344" max="14592" width="9" style="198"/>
    <col min="14593" max="14593" width="7.7265625" style="198" customWidth="1"/>
    <col min="14594" max="14594" width="12.54296875" style="198" customWidth="1"/>
    <col min="14595" max="14595" width="19.1796875" style="198" customWidth="1"/>
    <col min="14596" max="14596" width="29" style="198" customWidth="1"/>
    <col min="14597" max="14597" width="14.7265625" style="198" customWidth="1"/>
    <col min="14598" max="14598" width="16.26953125" style="198" customWidth="1"/>
    <col min="14599" max="14599" width="15.453125" style="198" customWidth="1"/>
    <col min="14600" max="14848" width="9" style="198"/>
    <col min="14849" max="14849" width="7.7265625" style="198" customWidth="1"/>
    <col min="14850" max="14850" width="12.54296875" style="198" customWidth="1"/>
    <col min="14851" max="14851" width="19.1796875" style="198" customWidth="1"/>
    <col min="14852" max="14852" width="29" style="198" customWidth="1"/>
    <col min="14853" max="14853" width="14.7265625" style="198" customWidth="1"/>
    <col min="14854" max="14854" width="16.26953125" style="198" customWidth="1"/>
    <col min="14855" max="14855" width="15.453125" style="198" customWidth="1"/>
    <col min="14856" max="15104" width="9" style="198"/>
    <col min="15105" max="15105" width="7.7265625" style="198" customWidth="1"/>
    <col min="15106" max="15106" width="12.54296875" style="198" customWidth="1"/>
    <col min="15107" max="15107" width="19.1796875" style="198" customWidth="1"/>
    <col min="15108" max="15108" width="29" style="198" customWidth="1"/>
    <col min="15109" max="15109" width="14.7265625" style="198" customWidth="1"/>
    <col min="15110" max="15110" width="16.26953125" style="198" customWidth="1"/>
    <col min="15111" max="15111" width="15.453125" style="198" customWidth="1"/>
    <col min="15112" max="15360" width="9" style="198"/>
    <col min="15361" max="15361" width="7.7265625" style="198" customWidth="1"/>
    <col min="15362" max="15362" width="12.54296875" style="198" customWidth="1"/>
    <col min="15363" max="15363" width="19.1796875" style="198" customWidth="1"/>
    <col min="15364" max="15364" width="29" style="198" customWidth="1"/>
    <col min="15365" max="15365" width="14.7265625" style="198" customWidth="1"/>
    <col min="15366" max="15366" width="16.26953125" style="198" customWidth="1"/>
    <col min="15367" max="15367" width="15.453125" style="198" customWidth="1"/>
    <col min="15368" max="15616" width="9" style="198"/>
    <col min="15617" max="15617" width="7.7265625" style="198" customWidth="1"/>
    <col min="15618" max="15618" width="12.54296875" style="198" customWidth="1"/>
    <col min="15619" max="15619" width="19.1796875" style="198" customWidth="1"/>
    <col min="15620" max="15620" width="29" style="198" customWidth="1"/>
    <col min="15621" max="15621" width="14.7265625" style="198" customWidth="1"/>
    <col min="15622" max="15622" width="16.26953125" style="198" customWidth="1"/>
    <col min="15623" max="15623" width="15.453125" style="198" customWidth="1"/>
    <col min="15624" max="15872" width="9" style="198"/>
    <col min="15873" max="15873" width="7.7265625" style="198" customWidth="1"/>
    <col min="15874" max="15874" width="12.54296875" style="198" customWidth="1"/>
    <col min="15875" max="15875" width="19.1796875" style="198" customWidth="1"/>
    <col min="15876" max="15876" width="29" style="198" customWidth="1"/>
    <col min="15877" max="15877" width="14.7265625" style="198" customWidth="1"/>
    <col min="15878" max="15878" width="16.26953125" style="198" customWidth="1"/>
    <col min="15879" max="15879" width="15.453125" style="198" customWidth="1"/>
    <col min="15880" max="16128" width="9" style="198"/>
    <col min="16129" max="16129" width="7.7265625" style="198" customWidth="1"/>
    <col min="16130" max="16130" width="12.54296875" style="198" customWidth="1"/>
    <col min="16131" max="16131" width="19.1796875" style="198" customWidth="1"/>
    <col min="16132" max="16132" width="29" style="198" customWidth="1"/>
    <col min="16133" max="16133" width="14.7265625" style="198" customWidth="1"/>
    <col min="16134" max="16134" width="16.26953125" style="198" customWidth="1"/>
    <col min="16135" max="16135" width="15.453125" style="198" customWidth="1"/>
    <col min="16136" max="16384" width="9" style="198"/>
  </cols>
  <sheetData>
    <row r="1" spans="1:8" ht="157.5" customHeight="1">
      <c r="A1" s="717"/>
      <c r="B1" s="718"/>
      <c r="C1" s="718"/>
      <c r="D1" s="196" t="s">
        <v>0</v>
      </c>
      <c r="E1" s="719"/>
      <c r="F1" s="719"/>
      <c r="G1" s="197"/>
    </row>
    <row r="2" spans="1:8">
      <c r="H2" s="199"/>
    </row>
    <row r="3" spans="1:8" ht="39.75" customHeight="1">
      <c r="A3" s="720" t="s">
        <v>1</v>
      </c>
      <c r="B3" s="721"/>
      <c r="C3" s="721"/>
      <c r="D3" s="572" t="s">
        <v>2</v>
      </c>
      <c r="E3" s="200"/>
      <c r="F3" s="200"/>
      <c r="H3" s="201"/>
    </row>
    <row r="4" spans="1:8" ht="18.5">
      <c r="A4" s="202"/>
      <c r="B4" s="203"/>
      <c r="D4" s="204"/>
      <c r="H4" s="201"/>
    </row>
    <row r="5" spans="1:8" s="207" customFormat="1" ht="18.5">
      <c r="A5" s="722" t="s">
        <v>3</v>
      </c>
      <c r="B5" s="723"/>
      <c r="C5" s="723"/>
      <c r="D5" s="500" t="s">
        <v>2</v>
      </c>
      <c r="E5" s="206"/>
      <c r="F5" s="206"/>
      <c r="H5" s="208"/>
    </row>
    <row r="6" spans="1:8" s="207" customFormat="1" ht="18.5">
      <c r="A6" s="209" t="s">
        <v>4</v>
      </c>
      <c r="B6" s="210"/>
      <c r="D6" s="205" t="s">
        <v>5</v>
      </c>
      <c r="E6" s="206"/>
      <c r="F6" s="206"/>
      <c r="H6" s="208"/>
    </row>
    <row r="7" spans="1:8" s="207" customFormat="1" ht="84.65" customHeight="1">
      <c r="A7" s="724" t="s">
        <v>6</v>
      </c>
      <c r="B7" s="725"/>
      <c r="C7" s="725"/>
      <c r="D7" s="726" t="s">
        <v>3348</v>
      </c>
      <c r="E7" s="726"/>
      <c r="F7" s="726"/>
      <c r="H7" s="208"/>
    </row>
    <row r="8" spans="1:8" s="207" customFormat="1" ht="37.5" customHeight="1">
      <c r="A8" s="209" t="s">
        <v>7</v>
      </c>
      <c r="D8" s="730" t="s">
        <v>8</v>
      </c>
      <c r="E8" s="730"/>
      <c r="F8" s="206"/>
      <c r="H8" s="208"/>
    </row>
    <row r="9" spans="1:8" s="207" customFormat="1" ht="37.5" customHeight="1">
      <c r="A9" s="212" t="s">
        <v>9</v>
      </c>
      <c r="B9" s="213"/>
      <c r="C9" s="213"/>
      <c r="D9" s="573" t="s">
        <v>10</v>
      </c>
      <c r="E9" s="501"/>
      <c r="F9" s="206"/>
      <c r="H9" s="208"/>
    </row>
    <row r="10" spans="1:8" s="207" customFormat="1" ht="18.5">
      <c r="A10" s="209" t="s">
        <v>11</v>
      </c>
      <c r="B10" s="210"/>
      <c r="D10" s="502" t="s">
        <v>12</v>
      </c>
      <c r="E10" s="206"/>
      <c r="F10" s="206"/>
      <c r="H10" s="208"/>
    </row>
    <row r="11" spans="1:8" s="207" customFormat="1" ht="18.5">
      <c r="A11" s="724" t="s">
        <v>13</v>
      </c>
      <c r="B11" s="725"/>
      <c r="C11" s="725"/>
      <c r="D11" s="502" t="s">
        <v>14</v>
      </c>
      <c r="E11" s="206"/>
      <c r="F11" s="206"/>
      <c r="H11" s="208"/>
    </row>
    <row r="12" spans="1:8" s="207" customFormat="1" ht="10" customHeight="1">
      <c r="A12" s="209"/>
      <c r="B12" s="210"/>
    </row>
    <row r="13" spans="1:8" s="207" customFormat="1" ht="18.5">
      <c r="B13" s="210"/>
    </row>
    <row r="14" spans="1:8" s="207" customFormat="1" ht="29.5" thickBot="1">
      <c r="A14" s="583"/>
      <c r="B14" s="584" t="s">
        <v>15</v>
      </c>
      <c r="C14" s="584" t="s">
        <v>16</v>
      </c>
      <c r="D14" s="584" t="s">
        <v>17</v>
      </c>
      <c r="E14" s="584" t="s">
        <v>18</v>
      </c>
      <c r="F14" s="585" t="s">
        <v>19</v>
      </c>
      <c r="G14" s="214"/>
    </row>
    <row r="15" spans="1:8" s="207" customFormat="1" ht="14.5">
      <c r="A15" s="589" t="s">
        <v>20</v>
      </c>
      <c r="B15" s="612" t="s">
        <v>21</v>
      </c>
      <c r="C15" s="613"/>
      <c r="D15" s="613"/>
      <c r="E15" s="613"/>
      <c r="F15" s="614"/>
      <c r="G15" s="214"/>
    </row>
    <row r="16" spans="1:8" s="207" customFormat="1" ht="14.5">
      <c r="A16" s="590" t="s">
        <v>22</v>
      </c>
      <c r="B16" s="615" t="s">
        <v>21</v>
      </c>
      <c r="C16" s="616"/>
      <c r="D16" s="616"/>
      <c r="E16" s="616"/>
      <c r="F16" s="617"/>
      <c r="G16" s="215"/>
    </row>
    <row r="17" spans="1:7" s="207" customFormat="1" ht="39">
      <c r="A17" s="590" t="s">
        <v>23</v>
      </c>
      <c r="B17" s="592" t="s">
        <v>24</v>
      </c>
      <c r="C17" s="582" t="s">
        <v>25</v>
      </c>
      <c r="D17" s="582" t="s">
        <v>26</v>
      </c>
      <c r="E17" s="582" t="s">
        <v>27</v>
      </c>
      <c r="F17" s="586" t="s">
        <v>27</v>
      </c>
      <c r="G17" s="215"/>
    </row>
    <row r="18" spans="1:7" s="207" customFormat="1" ht="14.5">
      <c r="A18" s="590" t="s">
        <v>28</v>
      </c>
      <c r="B18" s="593" t="s">
        <v>29</v>
      </c>
      <c r="C18" s="582">
        <v>45615</v>
      </c>
      <c r="D18" s="582" t="s">
        <v>31</v>
      </c>
      <c r="E18" s="582" t="s">
        <v>32</v>
      </c>
      <c r="F18" s="586" t="s">
        <v>32</v>
      </c>
      <c r="G18" s="215"/>
    </row>
    <row r="19" spans="1:7" s="207" customFormat="1" ht="26">
      <c r="A19" s="590" t="s">
        <v>33</v>
      </c>
      <c r="B19" s="592" t="s">
        <v>3255</v>
      </c>
      <c r="C19" s="582">
        <v>45982</v>
      </c>
      <c r="D19" s="582" t="s">
        <v>3256</v>
      </c>
      <c r="E19" s="582" t="s">
        <v>3334</v>
      </c>
      <c r="F19" s="586" t="s">
        <v>3347</v>
      </c>
      <c r="G19" s="215"/>
    </row>
    <row r="20" spans="1:7" s="207" customFormat="1" ht="15" thickBot="1">
      <c r="A20" s="591" t="s">
        <v>34</v>
      </c>
      <c r="B20" s="594"/>
      <c r="C20" s="587"/>
      <c r="D20" s="587"/>
      <c r="E20" s="587"/>
      <c r="F20" s="588"/>
      <c r="G20" s="215"/>
    </row>
    <row r="21" spans="1:7" s="207" customFormat="1" ht="18.5">
      <c r="B21" s="210"/>
    </row>
    <row r="22" spans="1:7" s="207" customFormat="1" ht="18" customHeight="1">
      <c r="A22" s="731" t="s">
        <v>35</v>
      </c>
      <c r="B22" s="731"/>
      <c r="C22" s="731"/>
      <c r="D22" s="731"/>
      <c r="E22" s="731"/>
      <c r="F22" s="731"/>
    </row>
    <row r="23" spans="1:7" ht="14.5">
      <c r="A23" s="727" t="s">
        <v>36</v>
      </c>
      <c r="B23" s="728"/>
      <c r="C23" s="728"/>
      <c r="D23" s="728"/>
      <c r="E23" s="728"/>
      <c r="F23" s="728"/>
      <c r="G23" s="197"/>
    </row>
    <row r="24" spans="1:7" ht="14.5">
      <c r="A24" s="211"/>
      <c r="B24" s="211"/>
    </row>
    <row r="25" spans="1:7" ht="14.5">
      <c r="A25" s="727" t="s">
        <v>37</v>
      </c>
      <c r="B25" s="728"/>
      <c r="C25" s="728"/>
      <c r="D25" s="728"/>
      <c r="E25" s="728"/>
      <c r="F25" s="728"/>
      <c r="G25" s="197"/>
    </row>
    <row r="26" spans="1:7" ht="14.5">
      <c r="A26" s="727" t="s">
        <v>38</v>
      </c>
      <c r="B26" s="728"/>
      <c r="C26" s="728"/>
      <c r="D26" s="728"/>
      <c r="E26" s="728"/>
      <c r="F26" s="728"/>
      <c r="G26" s="197"/>
    </row>
    <row r="27" spans="1:7" ht="14.5">
      <c r="A27" s="727" t="s">
        <v>39</v>
      </c>
      <c r="B27" s="728"/>
      <c r="C27" s="728"/>
      <c r="D27" s="728"/>
      <c r="E27" s="728"/>
      <c r="F27" s="728"/>
      <c r="G27" s="197"/>
    </row>
    <row r="28" spans="1:7" ht="14.5">
      <c r="A28" s="216"/>
      <c r="B28" s="216"/>
    </row>
    <row r="29" spans="1:7" ht="14.5">
      <c r="A29" s="729" t="s">
        <v>40</v>
      </c>
      <c r="B29" s="728"/>
      <c r="C29" s="728"/>
      <c r="D29" s="728"/>
      <c r="E29" s="728"/>
      <c r="F29" s="728"/>
      <c r="G29" s="197"/>
    </row>
    <row r="30" spans="1:7" ht="14.5">
      <c r="A30" s="729" t="s">
        <v>41</v>
      </c>
      <c r="B30" s="728"/>
      <c r="C30" s="728"/>
      <c r="D30" s="728"/>
      <c r="E30" s="728"/>
      <c r="F30" s="728"/>
      <c r="G30" s="197"/>
    </row>
    <row r="31" spans="1:7" ht="13.5" customHeight="1"/>
    <row r="32" spans="1:7">
      <c r="A32" s="198" t="s">
        <v>42</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49"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zoomScale="90" zoomScaleNormal="90" workbookViewId="0"/>
  </sheetViews>
  <sheetFormatPr defaultColWidth="8.7265625" defaultRowHeight="14.5"/>
  <cols>
    <col min="1" max="1" width="9.54296875" style="23" customWidth="1"/>
    <col min="2" max="3" width="51.1796875" style="23" customWidth="1"/>
    <col min="4" max="5" width="9.1796875" style="23" customWidth="1"/>
    <col min="6" max="16384" width="8.7265625" style="23"/>
  </cols>
  <sheetData>
    <row r="1" spans="1:8" ht="19">
      <c r="A1" s="34" t="s">
        <v>1282</v>
      </c>
      <c r="B1" s="33"/>
      <c r="C1" s="33"/>
      <c r="D1" s="31"/>
      <c r="E1" s="32"/>
      <c r="F1" s="31"/>
      <c r="G1" s="31"/>
      <c r="H1" s="31"/>
    </row>
    <row r="2" spans="1:8" ht="19">
      <c r="A2" s="34"/>
      <c r="B2" s="33"/>
      <c r="C2" s="33"/>
      <c r="D2" s="31"/>
      <c r="E2" s="32"/>
      <c r="F2" s="31"/>
      <c r="G2" s="31"/>
      <c r="H2" s="31"/>
    </row>
    <row r="3" spans="1:8" ht="33.65" customHeight="1">
      <c r="A3" s="738" t="s">
        <v>1283</v>
      </c>
      <c r="B3" s="739"/>
      <c r="C3" s="739"/>
      <c r="D3" s="29"/>
      <c r="E3" s="30"/>
      <c r="F3" s="29"/>
      <c r="G3" s="29"/>
      <c r="H3" s="29"/>
    </row>
    <row r="4" spans="1:8" ht="15.5">
      <c r="A4" s="65"/>
      <c r="B4" s="65"/>
      <c r="C4" s="65"/>
      <c r="D4" s="66" t="s">
        <v>22</v>
      </c>
      <c r="E4" s="67" t="s">
        <v>23</v>
      </c>
      <c r="F4" s="66" t="s">
        <v>28</v>
      </c>
      <c r="G4" s="66" t="s">
        <v>33</v>
      </c>
      <c r="H4" s="66" t="s">
        <v>34</v>
      </c>
    </row>
    <row r="5" spans="1:8" ht="30" customHeight="1">
      <c r="A5" s="51">
        <v>1</v>
      </c>
      <c r="B5" s="26" t="s">
        <v>685</v>
      </c>
      <c r="C5" s="26" t="s">
        <v>686</v>
      </c>
      <c r="D5" s="24" t="s">
        <v>1284</v>
      </c>
      <c r="E5" s="25" t="s">
        <v>1284</v>
      </c>
      <c r="F5" s="24"/>
      <c r="G5" s="27"/>
      <c r="H5" s="25" t="s">
        <v>1284</v>
      </c>
    </row>
    <row r="6" spans="1:8" ht="30" customHeight="1">
      <c r="A6" s="61">
        <v>2</v>
      </c>
      <c r="B6" s="28" t="s">
        <v>808</v>
      </c>
      <c r="C6" s="28" t="s">
        <v>809</v>
      </c>
      <c r="D6" s="24" t="s">
        <v>1284</v>
      </c>
      <c r="E6" s="63"/>
      <c r="F6" s="24"/>
      <c r="G6" s="24"/>
      <c r="H6" s="24"/>
    </row>
    <row r="7" spans="1:8" ht="30" customHeight="1">
      <c r="A7" s="51">
        <v>3</v>
      </c>
      <c r="B7" s="28" t="s">
        <v>1285</v>
      </c>
      <c r="C7" s="28" t="s">
        <v>826</v>
      </c>
      <c r="D7" s="24" t="s">
        <v>1284</v>
      </c>
      <c r="E7" s="24"/>
      <c r="F7" s="24" t="s">
        <v>1284</v>
      </c>
      <c r="G7" s="24" t="s">
        <v>1284</v>
      </c>
      <c r="H7" s="24"/>
    </row>
    <row r="8" spans="1:8" ht="30" customHeight="1">
      <c r="A8" s="51">
        <v>4</v>
      </c>
      <c r="B8" s="28" t="s">
        <v>1009</v>
      </c>
      <c r="C8" s="28" t="s">
        <v>1286</v>
      </c>
      <c r="D8" s="24" t="s">
        <v>1284</v>
      </c>
      <c r="E8" s="25"/>
      <c r="F8" s="24" t="s">
        <v>1284</v>
      </c>
      <c r="G8" s="27"/>
      <c r="H8" s="24" t="s">
        <v>1284</v>
      </c>
    </row>
    <row r="9" spans="1:8" ht="30" customHeight="1">
      <c r="A9" s="51">
        <v>5</v>
      </c>
      <c r="B9" s="26" t="s">
        <v>1287</v>
      </c>
      <c r="C9" s="26" t="s">
        <v>1288</v>
      </c>
      <c r="D9" s="24" t="s">
        <v>1284</v>
      </c>
      <c r="E9" s="25" t="s">
        <v>1284</v>
      </c>
      <c r="F9" s="24"/>
      <c r="G9" s="24" t="s">
        <v>1284</v>
      </c>
      <c r="H9" s="24" t="s">
        <v>1284</v>
      </c>
    </row>
    <row r="13" spans="1:8" ht="21">
      <c r="A13" s="52" t="s">
        <v>1289</v>
      </c>
      <c r="B13" s="53"/>
    </row>
    <row r="14" spans="1:8" ht="15.5">
      <c r="A14" s="54" t="s">
        <v>1290</v>
      </c>
      <c r="B14" s="55"/>
    </row>
    <row r="15" spans="1:8">
      <c r="A15" s="56"/>
      <c r="B15" s="55"/>
    </row>
    <row r="16" spans="1:8">
      <c r="A16" s="56" t="s">
        <v>1291</v>
      </c>
      <c r="B16" s="55"/>
    </row>
    <row r="17" spans="1:2">
      <c r="A17" s="55" t="s">
        <v>1292</v>
      </c>
      <c r="B17" s="55"/>
    </row>
    <row r="18" spans="1:2">
      <c r="A18" s="55" t="s">
        <v>1293</v>
      </c>
      <c r="B18" s="55"/>
    </row>
    <row r="19" spans="1:2" ht="116">
      <c r="A19" s="55"/>
      <c r="B19" s="57" t="s">
        <v>1294</v>
      </c>
    </row>
    <row r="20" spans="1:2">
      <c r="A20" s="55"/>
      <c r="B20" s="55"/>
    </row>
    <row r="21" spans="1:2">
      <c r="A21" s="56" t="s">
        <v>1295</v>
      </c>
      <c r="B21" s="55"/>
    </row>
    <row r="22" spans="1:2">
      <c r="A22" s="55" t="s">
        <v>1292</v>
      </c>
      <c r="B22" s="55"/>
    </row>
    <row r="23" spans="1:2">
      <c r="A23" s="55"/>
      <c r="B23" s="58" t="s">
        <v>1296</v>
      </c>
    </row>
    <row r="24" spans="1:2">
      <c r="A24" s="55"/>
      <c r="B24" s="59" t="s">
        <v>1297</v>
      </c>
    </row>
    <row r="25" spans="1:2">
      <c r="A25" s="55"/>
      <c r="B25" s="58" t="s">
        <v>1298</v>
      </c>
    </row>
    <row r="26" spans="1:2">
      <c r="A26" s="55"/>
      <c r="B26" s="59" t="s">
        <v>1299</v>
      </c>
    </row>
    <row r="27" spans="1:2">
      <c r="A27" s="55"/>
      <c r="B27" s="59" t="s">
        <v>1300</v>
      </c>
    </row>
    <row r="28" spans="1:2">
      <c r="A28" s="55"/>
      <c r="B28" s="58" t="s">
        <v>1301</v>
      </c>
    </row>
    <row r="29" spans="1:2">
      <c r="A29" s="55"/>
      <c r="B29" s="59" t="s">
        <v>1302</v>
      </c>
    </row>
    <row r="30" spans="1:2">
      <c r="A30" s="55"/>
      <c r="B30" s="58" t="s">
        <v>1303</v>
      </c>
    </row>
    <row r="31" spans="1:2">
      <c r="A31" s="55"/>
      <c r="B31" s="59" t="s">
        <v>1304</v>
      </c>
    </row>
    <row r="32" spans="1:2">
      <c r="A32" s="55"/>
      <c r="B32" s="59" t="s">
        <v>1305</v>
      </c>
    </row>
    <row r="33" spans="1:2">
      <c r="A33" s="55"/>
      <c r="B33" s="59" t="s">
        <v>1306</v>
      </c>
    </row>
    <row r="34" spans="1:2">
      <c r="A34" s="55"/>
      <c r="B34" s="58" t="s">
        <v>1307</v>
      </c>
    </row>
    <row r="35" spans="1:2">
      <c r="A35" s="55"/>
      <c r="B35" s="59" t="s">
        <v>1308</v>
      </c>
    </row>
    <row r="36" spans="1:2">
      <c r="A36" s="55"/>
      <c r="B36" s="58" t="s">
        <v>1309</v>
      </c>
    </row>
    <row r="37" spans="1:2">
      <c r="A37" s="55"/>
      <c r="B37" s="59" t="s">
        <v>1310</v>
      </c>
    </row>
  </sheetData>
  <mergeCells count="1">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D4E4-FF9C-4F8F-A72E-BEA7C791BB53}">
  <dimension ref="A1:I227"/>
  <sheetViews>
    <sheetView topLeftCell="A208" zoomScale="120" zoomScaleNormal="120" workbookViewId="0">
      <selection activeCell="B225" sqref="B225"/>
    </sheetView>
  </sheetViews>
  <sheetFormatPr defaultColWidth="9.1796875" defaultRowHeight="14.5"/>
  <cols>
    <col min="1" max="1" width="9.1796875" style="570"/>
    <col min="2" max="2" width="97.1796875" style="548" customWidth="1"/>
    <col min="3" max="3" width="94.1796875" style="548" hidden="1" customWidth="1"/>
    <col min="4" max="5" width="9.1796875" style="548"/>
    <col min="6" max="9" width="9.1796875" style="549"/>
    <col min="10" max="257" width="9.1796875" style="548"/>
    <col min="258" max="258" width="97.1796875" style="548" customWidth="1"/>
    <col min="259" max="259" width="0" style="548" hidden="1" customWidth="1"/>
    <col min="260" max="513" width="9.1796875" style="548"/>
    <col min="514" max="514" width="97.1796875" style="548" customWidth="1"/>
    <col min="515" max="515" width="0" style="548" hidden="1" customWidth="1"/>
    <col min="516" max="769" width="9.1796875" style="548"/>
    <col min="770" max="770" width="97.1796875" style="548" customWidth="1"/>
    <col min="771" max="771" width="0" style="548" hidden="1" customWidth="1"/>
    <col min="772" max="1025" width="9.1796875" style="548"/>
    <col min="1026" max="1026" width="97.1796875" style="548" customWidth="1"/>
    <col min="1027" max="1027" width="0" style="548" hidden="1" customWidth="1"/>
    <col min="1028" max="1281" width="9.1796875" style="548"/>
    <col min="1282" max="1282" width="97.1796875" style="548" customWidth="1"/>
    <col min="1283" max="1283" width="0" style="548" hidden="1" customWidth="1"/>
    <col min="1284" max="1537" width="9.1796875" style="548"/>
    <col min="1538" max="1538" width="97.1796875" style="548" customWidth="1"/>
    <col min="1539" max="1539" width="0" style="548" hidden="1" customWidth="1"/>
    <col min="1540" max="1793" width="9.1796875" style="548"/>
    <col min="1794" max="1794" width="97.1796875" style="548" customWidth="1"/>
    <col min="1795" max="1795" width="0" style="548" hidden="1" customWidth="1"/>
    <col min="1796" max="2049" width="9.1796875" style="548"/>
    <col min="2050" max="2050" width="97.1796875" style="548" customWidth="1"/>
    <col min="2051" max="2051" width="0" style="548" hidden="1" customWidth="1"/>
    <col min="2052" max="2305" width="9.1796875" style="548"/>
    <col min="2306" max="2306" width="97.1796875" style="548" customWidth="1"/>
    <col min="2307" max="2307" width="0" style="548" hidden="1" customWidth="1"/>
    <col min="2308" max="2561" width="9.1796875" style="548"/>
    <col min="2562" max="2562" width="97.1796875" style="548" customWidth="1"/>
    <col min="2563" max="2563" width="0" style="548" hidden="1" customWidth="1"/>
    <col min="2564" max="2817" width="9.1796875" style="548"/>
    <col min="2818" max="2818" width="97.1796875" style="548" customWidth="1"/>
    <col min="2819" max="2819" width="0" style="548" hidden="1" customWidth="1"/>
    <col min="2820" max="3073" width="9.1796875" style="548"/>
    <col min="3074" max="3074" width="97.1796875" style="548" customWidth="1"/>
    <col min="3075" max="3075" width="0" style="548" hidden="1" customWidth="1"/>
    <col min="3076" max="3329" width="9.1796875" style="548"/>
    <col min="3330" max="3330" width="97.1796875" style="548" customWidth="1"/>
    <col min="3331" max="3331" width="0" style="548" hidden="1" customWidth="1"/>
    <col min="3332" max="3585" width="9.1796875" style="548"/>
    <col min="3586" max="3586" width="97.1796875" style="548" customWidth="1"/>
    <col min="3587" max="3587" width="0" style="548" hidden="1" customWidth="1"/>
    <col min="3588" max="3841" width="9.1796875" style="548"/>
    <col min="3842" max="3842" width="97.1796875" style="548" customWidth="1"/>
    <col min="3843" max="3843" width="0" style="548" hidden="1" customWidth="1"/>
    <col min="3844" max="4097" width="9.1796875" style="548"/>
    <col min="4098" max="4098" width="97.1796875" style="548" customWidth="1"/>
    <col min="4099" max="4099" width="0" style="548" hidden="1" customWidth="1"/>
    <col min="4100" max="4353" width="9.1796875" style="548"/>
    <col min="4354" max="4354" width="97.1796875" style="548" customWidth="1"/>
    <col min="4355" max="4355" width="0" style="548" hidden="1" customWidth="1"/>
    <col min="4356" max="4609" width="9.1796875" style="548"/>
    <col min="4610" max="4610" width="97.1796875" style="548" customWidth="1"/>
    <col min="4611" max="4611" width="0" style="548" hidden="1" customWidth="1"/>
    <col min="4612" max="4865" width="9.1796875" style="548"/>
    <col min="4866" max="4866" width="97.1796875" style="548" customWidth="1"/>
    <col min="4867" max="4867" width="0" style="548" hidden="1" customWidth="1"/>
    <col min="4868" max="5121" width="9.1796875" style="548"/>
    <col min="5122" max="5122" width="97.1796875" style="548" customWidth="1"/>
    <col min="5123" max="5123" width="0" style="548" hidden="1" customWidth="1"/>
    <col min="5124" max="5377" width="9.1796875" style="548"/>
    <col min="5378" max="5378" width="97.1796875" style="548" customWidth="1"/>
    <col min="5379" max="5379" width="0" style="548" hidden="1" customWidth="1"/>
    <col min="5380" max="5633" width="9.1796875" style="548"/>
    <col min="5634" max="5634" width="97.1796875" style="548" customWidth="1"/>
    <col min="5635" max="5635" width="0" style="548" hidden="1" customWidth="1"/>
    <col min="5636" max="5889" width="9.1796875" style="548"/>
    <col min="5890" max="5890" width="97.1796875" style="548" customWidth="1"/>
    <col min="5891" max="5891" width="0" style="548" hidden="1" customWidth="1"/>
    <col min="5892" max="6145" width="9.1796875" style="548"/>
    <col min="6146" max="6146" width="97.1796875" style="548" customWidth="1"/>
    <col min="6147" max="6147" width="0" style="548" hidden="1" customWidth="1"/>
    <col min="6148" max="6401" width="9.1796875" style="548"/>
    <col min="6402" max="6402" width="97.1796875" style="548" customWidth="1"/>
    <col min="6403" max="6403" width="0" style="548" hidden="1" customWidth="1"/>
    <col min="6404" max="6657" width="9.1796875" style="548"/>
    <col min="6658" max="6658" width="97.1796875" style="548" customWidth="1"/>
    <col min="6659" max="6659" width="0" style="548" hidden="1" customWidth="1"/>
    <col min="6660" max="6913" width="9.1796875" style="548"/>
    <col min="6914" max="6914" width="97.1796875" style="548" customWidth="1"/>
    <col min="6915" max="6915" width="0" style="548" hidden="1" customWidth="1"/>
    <col min="6916" max="7169" width="9.1796875" style="548"/>
    <col min="7170" max="7170" width="97.1796875" style="548" customWidth="1"/>
    <col min="7171" max="7171" width="0" style="548" hidden="1" customWidth="1"/>
    <col min="7172" max="7425" width="9.1796875" style="548"/>
    <col min="7426" max="7426" width="97.1796875" style="548" customWidth="1"/>
    <col min="7427" max="7427" width="0" style="548" hidden="1" customWidth="1"/>
    <col min="7428" max="7681" width="9.1796875" style="548"/>
    <col min="7682" max="7682" width="97.1796875" style="548" customWidth="1"/>
    <col min="7683" max="7683" width="0" style="548" hidden="1" customWidth="1"/>
    <col min="7684" max="7937" width="9.1796875" style="548"/>
    <col min="7938" max="7938" width="97.1796875" style="548" customWidth="1"/>
    <col min="7939" max="7939" width="0" style="548" hidden="1" customWidth="1"/>
    <col min="7940" max="8193" width="9.1796875" style="548"/>
    <col min="8194" max="8194" width="97.1796875" style="548" customWidth="1"/>
    <col min="8195" max="8195" width="0" style="548" hidden="1" customWidth="1"/>
    <col min="8196" max="8449" width="9.1796875" style="548"/>
    <col min="8450" max="8450" width="97.1796875" style="548" customWidth="1"/>
    <col min="8451" max="8451" width="0" style="548" hidden="1" customWidth="1"/>
    <col min="8452" max="8705" width="9.1796875" style="548"/>
    <col min="8706" max="8706" width="97.1796875" style="548" customWidth="1"/>
    <col min="8707" max="8707" width="0" style="548" hidden="1" customWidth="1"/>
    <col min="8708" max="8961" width="9.1796875" style="548"/>
    <col min="8962" max="8962" width="97.1796875" style="548" customWidth="1"/>
    <col min="8963" max="8963" width="0" style="548" hidden="1" customWidth="1"/>
    <col min="8964" max="9217" width="9.1796875" style="548"/>
    <col min="9218" max="9218" width="97.1796875" style="548" customWidth="1"/>
    <col min="9219" max="9219" width="0" style="548" hidden="1" customWidth="1"/>
    <col min="9220" max="9473" width="9.1796875" style="548"/>
    <col min="9474" max="9474" width="97.1796875" style="548" customWidth="1"/>
    <col min="9475" max="9475" width="0" style="548" hidden="1" customWidth="1"/>
    <col min="9476" max="9729" width="9.1796875" style="548"/>
    <col min="9730" max="9730" width="97.1796875" style="548" customWidth="1"/>
    <col min="9731" max="9731" width="0" style="548" hidden="1" customWidth="1"/>
    <col min="9732" max="9985" width="9.1796875" style="548"/>
    <col min="9986" max="9986" width="97.1796875" style="548" customWidth="1"/>
    <col min="9987" max="9987" width="0" style="548" hidden="1" customWidth="1"/>
    <col min="9988" max="10241" width="9.1796875" style="548"/>
    <col min="10242" max="10242" width="97.1796875" style="548" customWidth="1"/>
    <col min="10243" max="10243" width="0" style="548" hidden="1" customWidth="1"/>
    <col min="10244" max="10497" width="9.1796875" style="548"/>
    <col min="10498" max="10498" width="97.1796875" style="548" customWidth="1"/>
    <col min="10499" max="10499" width="0" style="548" hidden="1" customWidth="1"/>
    <col min="10500" max="10753" width="9.1796875" style="548"/>
    <col min="10754" max="10754" width="97.1796875" style="548" customWidth="1"/>
    <col min="10755" max="10755" width="0" style="548" hidden="1" customWidth="1"/>
    <col min="10756" max="11009" width="9.1796875" style="548"/>
    <col min="11010" max="11010" width="97.1796875" style="548" customWidth="1"/>
    <col min="11011" max="11011" width="0" style="548" hidden="1" customWidth="1"/>
    <col min="11012" max="11265" width="9.1796875" style="548"/>
    <col min="11266" max="11266" width="97.1796875" style="548" customWidth="1"/>
    <col min="11267" max="11267" width="0" style="548" hidden="1" customWidth="1"/>
    <col min="11268" max="11521" width="9.1796875" style="548"/>
    <col min="11522" max="11522" width="97.1796875" style="548" customWidth="1"/>
    <col min="11523" max="11523" width="0" style="548" hidden="1" customWidth="1"/>
    <col min="11524" max="11777" width="9.1796875" style="548"/>
    <col min="11778" max="11778" width="97.1796875" style="548" customWidth="1"/>
    <col min="11779" max="11779" width="0" style="548" hidden="1" customWidth="1"/>
    <col min="11780" max="12033" width="9.1796875" style="548"/>
    <col min="12034" max="12034" width="97.1796875" style="548" customWidth="1"/>
    <col min="12035" max="12035" width="0" style="548" hidden="1" customWidth="1"/>
    <col min="12036" max="12289" width="9.1796875" style="548"/>
    <col min="12290" max="12290" width="97.1796875" style="548" customWidth="1"/>
    <col min="12291" max="12291" width="0" style="548" hidden="1" customWidth="1"/>
    <col min="12292" max="12545" width="9.1796875" style="548"/>
    <col min="12546" max="12546" width="97.1796875" style="548" customWidth="1"/>
    <col min="12547" max="12547" width="0" style="548" hidden="1" customWidth="1"/>
    <col min="12548" max="12801" width="9.1796875" style="548"/>
    <col min="12802" max="12802" width="97.1796875" style="548" customWidth="1"/>
    <col min="12803" max="12803" width="0" style="548" hidden="1" customWidth="1"/>
    <col min="12804" max="13057" width="9.1796875" style="548"/>
    <col min="13058" max="13058" width="97.1796875" style="548" customWidth="1"/>
    <col min="13059" max="13059" width="0" style="548" hidden="1" customWidth="1"/>
    <col min="13060" max="13313" width="9.1796875" style="548"/>
    <col min="13314" max="13314" width="97.1796875" style="548" customWidth="1"/>
    <col min="13315" max="13315" width="0" style="548" hidden="1" customWidth="1"/>
    <col min="13316" max="13569" width="9.1796875" style="548"/>
    <col min="13570" max="13570" width="97.1796875" style="548" customWidth="1"/>
    <col min="13571" max="13571" width="0" style="548" hidden="1" customWidth="1"/>
    <col min="13572" max="13825" width="9.1796875" style="548"/>
    <col min="13826" max="13826" width="97.1796875" style="548" customWidth="1"/>
    <col min="13827" max="13827" width="0" style="548" hidden="1" customWidth="1"/>
    <col min="13828" max="14081" width="9.1796875" style="548"/>
    <col min="14082" max="14082" width="97.1796875" style="548" customWidth="1"/>
    <col min="14083" max="14083" width="0" style="548" hidden="1" customWidth="1"/>
    <col min="14084" max="14337" width="9.1796875" style="548"/>
    <col min="14338" max="14338" width="97.1796875" style="548" customWidth="1"/>
    <col min="14339" max="14339" width="0" style="548" hidden="1" customWidth="1"/>
    <col min="14340" max="14593" width="9.1796875" style="548"/>
    <col min="14594" max="14594" width="97.1796875" style="548" customWidth="1"/>
    <col min="14595" max="14595" width="0" style="548" hidden="1" customWidth="1"/>
    <col min="14596" max="14849" width="9.1796875" style="548"/>
    <col min="14850" max="14850" width="97.1796875" style="548" customWidth="1"/>
    <col min="14851" max="14851" width="0" style="548" hidden="1" customWidth="1"/>
    <col min="14852" max="15105" width="9.1796875" style="548"/>
    <col min="15106" max="15106" width="97.1796875" style="548" customWidth="1"/>
    <col min="15107" max="15107" width="0" style="548" hidden="1" customWidth="1"/>
    <col min="15108" max="15361" width="9.1796875" style="548"/>
    <col min="15362" max="15362" width="97.1796875" style="548" customWidth="1"/>
    <col min="15363" max="15363" width="0" style="548" hidden="1" customWidth="1"/>
    <col min="15364" max="15617" width="9.1796875" style="548"/>
    <col min="15618" max="15618" width="97.1796875" style="548" customWidth="1"/>
    <col min="15619" max="15619" width="0" style="548" hidden="1" customWidth="1"/>
    <col min="15620" max="15873" width="9.1796875" style="548"/>
    <col min="15874" max="15874" width="97.1796875" style="548" customWidth="1"/>
    <col min="15875" max="15875" width="0" style="548" hidden="1" customWidth="1"/>
    <col min="15876" max="16129" width="9.1796875" style="548"/>
    <col min="16130" max="16130" width="97.1796875" style="548" customWidth="1"/>
    <col min="16131" max="16131" width="0" style="548" hidden="1" customWidth="1"/>
    <col min="16132" max="16384" width="9.1796875" style="548"/>
  </cols>
  <sheetData>
    <row r="1" spans="1:5" s="545" customFormat="1" ht="15.5">
      <c r="A1" s="543" t="s">
        <v>1311</v>
      </c>
      <c r="B1" s="544"/>
      <c r="C1" s="543"/>
      <c r="D1" s="543"/>
      <c r="E1" s="543"/>
    </row>
    <row r="2" spans="1:5">
      <c r="A2" s="546"/>
      <c r="B2" s="547"/>
      <c r="C2" s="547"/>
    </row>
    <row r="3" spans="1:5">
      <c r="A3" s="550"/>
      <c r="B3" s="551" t="s">
        <v>1312</v>
      </c>
      <c r="C3" s="551" t="s">
        <v>1313</v>
      </c>
    </row>
    <row r="4" spans="1:5">
      <c r="A4" s="550"/>
      <c r="B4" s="552" t="s">
        <v>1314</v>
      </c>
      <c r="C4" s="552" t="s">
        <v>1315</v>
      </c>
    </row>
    <row r="5" spans="1:5">
      <c r="A5" s="550"/>
      <c r="B5" s="551" t="s">
        <v>649</v>
      </c>
      <c r="C5" s="551" t="s">
        <v>1316</v>
      </c>
    </row>
    <row r="6" spans="1:5">
      <c r="A6" s="550"/>
      <c r="B6" s="552" t="s">
        <v>5</v>
      </c>
      <c r="C6" s="552" t="s">
        <v>145</v>
      </c>
    </row>
    <row r="7" spans="1:5">
      <c r="A7" s="550"/>
      <c r="B7" s="551" t="s">
        <v>1317</v>
      </c>
      <c r="C7" s="551" t="s">
        <v>1318</v>
      </c>
    </row>
    <row r="8" spans="1:5" ht="26">
      <c r="A8" s="550"/>
      <c r="B8" s="553" t="s">
        <v>651</v>
      </c>
      <c r="C8" s="553" t="s">
        <v>652</v>
      </c>
    </row>
    <row r="9" spans="1:5">
      <c r="A9" s="550"/>
      <c r="C9" s="554"/>
    </row>
    <row r="11" spans="1:5">
      <c r="A11" s="555">
        <v>5</v>
      </c>
      <c r="B11" s="556" t="s">
        <v>1319</v>
      </c>
      <c r="C11" s="556" t="s">
        <v>1320</v>
      </c>
      <c r="D11" s="555" t="s">
        <v>1321</v>
      </c>
      <c r="E11" s="555" t="s">
        <v>661</v>
      </c>
    </row>
    <row r="12" spans="1:5" ht="58">
      <c r="A12" s="557" t="s">
        <v>1322</v>
      </c>
      <c r="B12" s="557" t="s">
        <v>1323</v>
      </c>
      <c r="C12" s="558" t="s">
        <v>1324</v>
      </c>
      <c r="D12" s="559"/>
      <c r="E12" s="559"/>
    </row>
    <row r="13" spans="1:5">
      <c r="A13" s="560" t="s">
        <v>1325</v>
      </c>
      <c r="B13" s="561" t="s">
        <v>21</v>
      </c>
      <c r="C13" s="561"/>
      <c r="D13" s="561"/>
      <c r="E13" s="561"/>
    </row>
    <row r="14" spans="1:5">
      <c r="A14" s="560" t="s">
        <v>23</v>
      </c>
      <c r="B14" s="562" t="s">
        <v>1326</v>
      </c>
      <c r="C14" s="562"/>
      <c r="D14" s="561" t="s">
        <v>671</v>
      </c>
      <c r="E14" s="561"/>
    </row>
    <row r="15" spans="1:5">
      <c r="A15" s="560" t="s">
        <v>28</v>
      </c>
      <c r="B15" s="562"/>
      <c r="C15" s="562"/>
      <c r="D15" s="561"/>
      <c r="E15" s="561"/>
    </row>
    <row r="16" spans="1:5">
      <c r="A16" s="560" t="s">
        <v>33</v>
      </c>
      <c r="B16" s="562"/>
      <c r="C16" s="562"/>
      <c r="D16" s="561"/>
      <c r="E16" s="561"/>
    </row>
    <row r="17" spans="1:5">
      <c r="A17" s="560" t="s">
        <v>34</v>
      </c>
      <c r="B17" s="562"/>
      <c r="C17" s="562"/>
      <c r="D17" s="561"/>
      <c r="E17" s="561"/>
    </row>
    <row r="18" spans="1:5" ht="130.5">
      <c r="A18" s="563"/>
      <c r="B18" s="564" t="s">
        <v>1327</v>
      </c>
      <c r="C18" s="564" t="s">
        <v>1328</v>
      </c>
      <c r="D18" s="565"/>
      <c r="E18" s="565"/>
    </row>
    <row r="19" spans="1:5">
      <c r="A19" s="560" t="s">
        <v>1325</v>
      </c>
      <c r="B19" s="548" t="s">
        <v>21</v>
      </c>
      <c r="C19" s="566"/>
      <c r="D19" s="561"/>
      <c r="E19" s="561"/>
    </row>
    <row r="20" spans="1:5" ht="72.5">
      <c r="A20" s="560" t="s">
        <v>23</v>
      </c>
      <c r="B20" s="562" t="s">
        <v>1329</v>
      </c>
      <c r="C20" s="566"/>
      <c r="D20" s="561" t="s">
        <v>671</v>
      </c>
      <c r="E20" s="561"/>
    </row>
    <row r="21" spans="1:5">
      <c r="A21" s="560" t="s">
        <v>28</v>
      </c>
      <c r="B21" s="566"/>
      <c r="C21" s="566"/>
      <c r="D21" s="561"/>
      <c r="E21" s="561"/>
    </row>
    <row r="22" spans="1:5">
      <c r="A22" s="560" t="s">
        <v>33</v>
      </c>
      <c r="B22" s="562"/>
      <c r="C22" s="562"/>
      <c r="D22" s="561"/>
      <c r="E22" s="561"/>
    </row>
    <row r="23" spans="1:5">
      <c r="A23" s="560" t="s">
        <v>34</v>
      </c>
      <c r="B23" s="562"/>
      <c r="C23" s="562"/>
      <c r="D23" s="561"/>
      <c r="E23" s="561"/>
    </row>
    <row r="24" spans="1:5">
      <c r="A24" s="555">
        <v>5.2</v>
      </c>
      <c r="B24" s="556" t="s">
        <v>1330</v>
      </c>
      <c r="C24" s="556" t="s">
        <v>1320</v>
      </c>
      <c r="D24" s="555" t="s">
        <v>1321</v>
      </c>
      <c r="E24" s="555" t="s">
        <v>661</v>
      </c>
    </row>
    <row r="25" spans="1:5" ht="81" customHeight="1">
      <c r="A25" s="563">
        <v>5.2</v>
      </c>
      <c r="B25" s="564" t="s">
        <v>1331</v>
      </c>
      <c r="C25" s="564" t="s">
        <v>1332</v>
      </c>
      <c r="D25" s="565"/>
      <c r="E25" s="565"/>
    </row>
    <row r="26" spans="1:5">
      <c r="A26" s="560" t="s">
        <v>1325</v>
      </c>
      <c r="B26" s="548" t="s">
        <v>21</v>
      </c>
      <c r="C26" s="562"/>
      <c r="D26" s="561"/>
      <c r="E26" s="561"/>
    </row>
    <row r="27" spans="1:5" ht="116">
      <c r="A27" s="560" t="s">
        <v>23</v>
      </c>
      <c r="B27" s="562" t="s">
        <v>1333</v>
      </c>
      <c r="C27" s="562"/>
      <c r="D27" s="561" t="s">
        <v>671</v>
      </c>
      <c r="E27" s="561"/>
    </row>
    <row r="28" spans="1:5">
      <c r="A28" s="560" t="s">
        <v>28</v>
      </c>
      <c r="B28" s="562"/>
      <c r="C28" s="562"/>
      <c r="D28" s="561"/>
      <c r="E28" s="561"/>
    </row>
    <row r="29" spans="1:5">
      <c r="A29" s="560" t="s">
        <v>33</v>
      </c>
      <c r="B29" s="562"/>
      <c r="C29" s="562"/>
      <c r="D29" s="561"/>
      <c r="E29" s="561"/>
    </row>
    <row r="30" spans="1:5">
      <c r="A30" s="560" t="s">
        <v>34</v>
      </c>
      <c r="B30" s="562"/>
      <c r="C30" s="562"/>
      <c r="D30" s="561"/>
      <c r="E30" s="561"/>
    </row>
    <row r="31" spans="1:5" ht="72.5">
      <c r="A31" s="563"/>
      <c r="B31" s="564" t="s">
        <v>1334</v>
      </c>
      <c r="C31" s="564" t="s">
        <v>1335</v>
      </c>
      <c r="D31" s="565"/>
      <c r="E31" s="565"/>
    </row>
    <row r="32" spans="1:5">
      <c r="A32" s="560" t="s">
        <v>1325</v>
      </c>
      <c r="B32" s="548" t="s">
        <v>21</v>
      </c>
      <c r="C32" s="562"/>
      <c r="D32" s="561"/>
      <c r="E32" s="561"/>
    </row>
    <row r="33" spans="1:5" ht="58">
      <c r="A33" s="560" t="s">
        <v>23</v>
      </c>
      <c r="B33" s="562" t="s">
        <v>1336</v>
      </c>
      <c r="C33" s="562"/>
      <c r="D33" s="561" t="s">
        <v>671</v>
      </c>
      <c r="E33" s="561"/>
    </row>
    <row r="34" spans="1:5">
      <c r="A34" s="560" t="s">
        <v>28</v>
      </c>
      <c r="B34" s="562"/>
      <c r="C34" s="562"/>
      <c r="D34" s="561"/>
      <c r="E34" s="561"/>
    </row>
    <row r="35" spans="1:5">
      <c r="A35" s="560" t="s">
        <v>33</v>
      </c>
      <c r="B35" s="562"/>
      <c r="C35" s="562"/>
      <c r="D35" s="561"/>
      <c r="E35" s="561"/>
    </row>
    <row r="36" spans="1:5">
      <c r="A36" s="560" t="s">
        <v>34</v>
      </c>
      <c r="B36" s="562"/>
      <c r="C36" s="562"/>
      <c r="D36" s="561"/>
      <c r="E36" s="561"/>
    </row>
    <row r="37" spans="1:5" ht="43.5">
      <c r="A37" s="563"/>
      <c r="B37" s="564" t="s">
        <v>1337</v>
      </c>
      <c r="C37" s="564" t="s">
        <v>1338</v>
      </c>
      <c r="D37" s="565"/>
      <c r="E37" s="565"/>
    </row>
    <row r="38" spans="1:5">
      <c r="A38" s="560" t="s">
        <v>1325</v>
      </c>
      <c r="B38" s="548" t="s">
        <v>21</v>
      </c>
      <c r="C38" s="562"/>
      <c r="D38" s="561"/>
      <c r="E38" s="561"/>
    </row>
    <row r="39" spans="1:5" ht="72.5">
      <c r="A39" s="560" t="s">
        <v>23</v>
      </c>
      <c r="B39" s="562" t="s">
        <v>1339</v>
      </c>
      <c r="C39" s="562"/>
      <c r="D39" s="561" t="s">
        <v>671</v>
      </c>
      <c r="E39" s="561"/>
    </row>
    <row r="40" spans="1:5">
      <c r="A40" s="560" t="s">
        <v>28</v>
      </c>
      <c r="B40" s="562"/>
      <c r="C40" s="562"/>
      <c r="D40" s="561"/>
      <c r="E40" s="561"/>
    </row>
    <row r="41" spans="1:5">
      <c r="A41" s="560" t="s">
        <v>33</v>
      </c>
      <c r="B41" s="562"/>
      <c r="C41" s="562"/>
      <c r="D41" s="561"/>
      <c r="E41" s="561"/>
    </row>
    <row r="42" spans="1:5">
      <c r="A42" s="560" t="s">
        <v>34</v>
      </c>
      <c r="B42" s="562"/>
      <c r="C42" s="562"/>
      <c r="D42" s="561"/>
      <c r="E42" s="561"/>
    </row>
    <row r="43" spans="1:5" ht="87">
      <c r="A43" s="563"/>
      <c r="B43" s="564" t="s">
        <v>1340</v>
      </c>
      <c r="C43" s="564" t="s">
        <v>1341</v>
      </c>
      <c r="D43" s="565"/>
      <c r="E43" s="565"/>
    </row>
    <row r="44" spans="1:5">
      <c r="A44" s="560" t="s">
        <v>1325</v>
      </c>
      <c r="B44" s="548" t="s">
        <v>21</v>
      </c>
      <c r="C44" s="562"/>
      <c r="D44" s="561"/>
      <c r="E44" s="561"/>
    </row>
    <row r="45" spans="1:5" ht="29">
      <c r="A45" s="560" t="s">
        <v>23</v>
      </c>
      <c r="B45" s="562" t="s">
        <v>1342</v>
      </c>
      <c r="C45" s="562"/>
      <c r="D45" s="561" t="s">
        <v>671</v>
      </c>
      <c r="E45" s="561"/>
    </row>
    <row r="46" spans="1:5">
      <c r="A46" s="560" t="s">
        <v>28</v>
      </c>
      <c r="B46" s="562"/>
      <c r="C46" s="562"/>
      <c r="D46" s="561"/>
      <c r="E46" s="561"/>
    </row>
    <row r="47" spans="1:5">
      <c r="A47" s="560" t="s">
        <v>33</v>
      </c>
      <c r="B47" s="562"/>
      <c r="C47" s="562"/>
      <c r="D47" s="561"/>
      <c r="E47" s="561"/>
    </row>
    <row r="48" spans="1:5">
      <c r="A48" s="560" t="s">
        <v>34</v>
      </c>
      <c r="B48" s="562"/>
      <c r="C48" s="562"/>
      <c r="D48" s="561"/>
      <c r="E48" s="561"/>
    </row>
    <row r="49" spans="1:5">
      <c r="A49" s="563"/>
      <c r="B49" s="564" t="s">
        <v>1343</v>
      </c>
      <c r="C49" s="564" t="s">
        <v>1344</v>
      </c>
      <c r="D49" s="565"/>
      <c r="E49" s="565"/>
    </row>
    <row r="50" spans="1:5">
      <c r="A50" s="560" t="s">
        <v>1325</v>
      </c>
      <c r="B50" s="548" t="s">
        <v>21</v>
      </c>
      <c r="C50" s="562"/>
      <c r="D50" s="561"/>
      <c r="E50" s="561"/>
    </row>
    <row r="51" spans="1:5" ht="29">
      <c r="A51" s="560" t="s">
        <v>23</v>
      </c>
      <c r="B51" s="562" t="s">
        <v>1345</v>
      </c>
      <c r="C51" s="562"/>
      <c r="D51" s="561" t="s">
        <v>671</v>
      </c>
      <c r="E51" s="561"/>
    </row>
    <row r="52" spans="1:5">
      <c r="A52" s="560" t="s">
        <v>28</v>
      </c>
      <c r="B52" s="562"/>
      <c r="C52" s="562"/>
      <c r="D52" s="561"/>
      <c r="E52" s="561"/>
    </row>
    <row r="53" spans="1:5">
      <c r="A53" s="560" t="s">
        <v>33</v>
      </c>
      <c r="B53" s="562"/>
      <c r="C53" s="562"/>
      <c r="D53" s="561"/>
      <c r="E53" s="561"/>
    </row>
    <row r="54" spans="1:5">
      <c r="A54" s="560" t="s">
        <v>34</v>
      </c>
      <c r="B54" s="562"/>
      <c r="C54" s="562"/>
      <c r="D54" s="561"/>
      <c r="E54" s="561"/>
    </row>
    <row r="55" spans="1:5" ht="34.5" customHeight="1">
      <c r="A55" s="555" t="s">
        <v>1346</v>
      </c>
      <c r="B55" s="556" t="s">
        <v>1347</v>
      </c>
      <c r="C55" s="556" t="s">
        <v>1348</v>
      </c>
      <c r="D55" s="567"/>
      <c r="E55" s="567"/>
    </row>
    <row r="56" spans="1:5" ht="125.15" customHeight="1">
      <c r="A56" s="557" t="s">
        <v>451</v>
      </c>
      <c r="B56" s="557" t="s">
        <v>1349</v>
      </c>
      <c r="C56" s="557" t="s">
        <v>1350</v>
      </c>
      <c r="D56" s="559"/>
      <c r="E56" s="559"/>
    </row>
    <row r="57" spans="1:5">
      <c r="A57" s="560" t="s">
        <v>1325</v>
      </c>
      <c r="B57" s="548" t="s">
        <v>21</v>
      </c>
      <c r="C57" s="562"/>
      <c r="D57" s="561"/>
      <c r="E57" s="561"/>
    </row>
    <row r="58" spans="1:5" ht="87">
      <c r="A58" s="560" t="s">
        <v>23</v>
      </c>
      <c r="B58" s="562" t="s">
        <v>1351</v>
      </c>
      <c r="C58" s="562"/>
      <c r="D58" s="561" t="s">
        <v>671</v>
      </c>
      <c r="E58" s="561"/>
    </row>
    <row r="59" spans="1:5">
      <c r="A59" s="560" t="s">
        <v>28</v>
      </c>
      <c r="B59" s="562"/>
      <c r="C59" s="562"/>
      <c r="D59" s="561"/>
      <c r="E59" s="561"/>
    </row>
    <row r="60" spans="1:5">
      <c r="A60" s="560" t="s">
        <v>33</v>
      </c>
      <c r="B60" s="562"/>
      <c r="C60" s="562"/>
      <c r="D60" s="561"/>
      <c r="E60" s="561"/>
    </row>
    <row r="61" spans="1:5">
      <c r="A61" s="560" t="s">
        <v>34</v>
      </c>
      <c r="B61" s="562"/>
      <c r="C61" s="562"/>
      <c r="D61" s="561"/>
      <c r="E61" s="561"/>
    </row>
    <row r="62" spans="1:5" ht="29">
      <c r="A62" s="557" t="s">
        <v>458</v>
      </c>
      <c r="B62" s="557" t="s">
        <v>1352</v>
      </c>
      <c r="C62" s="557" t="s">
        <v>1353</v>
      </c>
      <c r="D62" s="559"/>
      <c r="E62" s="559"/>
    </row>
    <row r="63" spans="1:5">
      <c r="A63" s="560" t="s">
        <v>1325</v>
      </c>
      <c r="B63" s="548" t="s">
        <v>21</v>
      </c>
      <c r="C63" s="562"/>
      <c r="D63" s="561"/>
      <c r="E63" s="561"/>
    </row>
    <row r="64" spans="1:5" ht="87">
      <c r="A64" s="560" t="s">
        <v>23</v>
      </c>
      <c r="B64" s="562" t="s">
        <v>1351</v>
      </c>
      <c r="C64" s="562"/>
      <c r="D64" s="561" t="s">
        <v>671</v>
      </c>
      <c r="E64" s="561"/>
    </row>
    <row r="65" spans="1:5">
      <c r="A65" s="560" t="s">
        <v>28</v>
      </c>
      <c r="B65" s="562"/>
      <c r="C65" s="562"/>
      <c r="D65" s="561"/>
      <c r="E65" s="561"/>
    </row>
    <row r="66" spans="1:5">
      <c r="A66" s="560" t="s">
        <v>33</v>
      </c>
      <c r="B66" s="562"/>
      <c r="C66" s="562"/>
      <c r="D66" s="561"/>
      <c r="E66" s="561"/>
    </row>
    <row r="67" spans="1:5">
      <c r="A67" s="560" t="s">
        <v>34</v>
      </c>
      <c r="B67" s="562"/>
      <c r="C67" s="562"/>
      <c r="D67" s="561"/>
      <c r="E67" s="561"/>
    </row>
    <row r="68" spans="1:5" ht="29">
      <c r="A68" s="557" t="s">
        <v>1354</v>
      </c>
      <c r="B68" s="557" t="s">
        <v>1355</v>
      </c>
      <c r="C68" s="557" t="s">
        <v>1356</v>
      </c>
      <c r="D68" s="559"/>
      <c r="E68" s="559"/>
    </row>
    <row r="69" spans="1:5">
      <c r="A69" s="560" t="s">
        <v>1325</v>
      </c>
      <c r="B69" s="548" t="s">
        <v>21</v>
      </c>
      <c r="C69" s="562"/>
      <c r="D69" s="561"/>
      <c r="E69" s="561"/>
    </row>
    <row r="70" spans="1:5" ht="87">
      <c r="A70" s="560" t="s">
        <v>23</v>
      </c>
      <c r="B70" s="562" t="s">
        <v>1351</v>
      </c>
      <c r="C70" s="562"/>
      <c r="D70" s="561" t="s">
        <v>671</v>
      </c>
      <c r="E70" s="561"/>
    </row>
    <row r="71" spans="1:5">
      <c r="A71" s="560" t="s">
        <v>28</v>
      </c>
      <c r="B71" s="562"/>
      <c r="C71" s="562"/>
      <c r="D71" s="561"/>
      <c r="E71" s="561"/>
    </row>
    <row r="72" spans="1:5">
      <c r="A72" s="560" t="s">
        <v>33</v>
      </c>
      <c r="B72" s="562"/>
      <c r="C72" s="562"/>
      <c r="D72" s="561"/>
      <c r="E72" s="561"/>
    </row>
    <row r="73" spans="1:5">
      <c r="A73" s="560" t="s">
        <v>34</v>
      </c>
      <c r="B73" s="562"/>
      <c r="C73" s="562"/>
      <c r="D73" s="561"/>
      <c r="E73" s="561"/>
    </row>
    <row r="74" spans="1:5">
      <c r="A74" s="557" t="s">
        <v>1357</v>
      </c>
      <c r="B74" s="557" t="s">
        <v>1358</v>
      </c>
      <c r="C74" s="557" t="s">
        <v>1359</v>
      </c>
      <c r="D74" s="559"/>
      <c r="E74" s="559"/>
    </row>
    <row r="75" spans="1:5">
      <c r="A75" s="560" t="s">
        <v>1325</v>
      </c>
      <c r="B75" s="548" t="s">
        <v>21</v>
      </c>
      <c r="C75" s="562"/>
      <c r="D75" s="561"/>
      <c r="E75" s="561"/>
    </row>
    <row r="76" spans="1:5" ht="87">
      <c r="A76" s="560" t="s">
        <v>23</v>
      </c>
      <c r="B76" s="562" t="s">
        <v>1351</v>
      </c>
      <c r="C76" s="562"/>
      <c r="D76" s="561" t="s">
        <v>671</v>
      </c>
      <c r="E76" s="561"/>
    </row>
    <row r="77" spans="1:5">
      <c r="A77" s="560" t="s">
        <v>28</v>
      </c>
      <c r="B77" s="562"/>
      <c r="C77" s="562"/>
      <c r="D77" s="561"/>
      <c r="E77" s="561"/>
    </row>
    <row r="78" spans="1:5">
      <c r="A78" s="560" t="s">
        <v>33</v>
      </c>
      <c r="B78" s="562"/>
      <c r="C78" s="562"/>
      <c r="D78" s="561"/>
      <c r="E78" s="561"/>
    </row>
    <row r="79" spans="1:5">
      <c r="A79" s="560" t="s">
        <v>34</v>
      </c>
      <c r="B79" s="562"/>
      <c r="C79" s="562"/>
      <c r="D79" s="561"/>
      <c r="E79" s="561"/>
    </row>
    <row r="80" spans="1:5" ht="29">
      <c r="A80" s="557" t="s">
        <v>1360</v>
      </c>
      <c r="B80" s="557" t="s">
        <v>1361</v>
      </c>
      <c r="C80" s="557" t="s">
        <v>1362</v>
      </c>
      <c r="D80" s="559"/>
      <c r="E80" s="559"/>
    </row>
    <row r="81" spans="1:5">
      <c r="A81" s="560" t="s">
        <v>1325</v>
      </c>
      <c r="B81" s="548" t="s">
        <v>21</v>
      </c>
      <c r="C81" s="562"/>
      <c r="D81" s="561"/>
      <c r="E81" s="561"/>
    </row>
    <row r="82" spans="1:5" ht="87">
      <c r="A82" s="560" t="s">
        <v>23</v>
      </c>
      <c r="B82" s="562" t="s">
        <v>1351</v>
      </c>
      <c r="C82" s="562"/>
      <c r="D82" s="561" t="s">
        <v>671</v>
      </c>
      <c r="E82" s="561"/>
    </row>
    <row r="83" spans="1:5">
      <c r="A83" s="560" t="s">
        <v>28</v>
      </c>
      <c r="B83" s="562"/>
      <c r="C83" s="562"/>
      <c r="D83" s="561"/>
      <c r="E83" s="561"/>
    </row>
    <row r="84" spans="1:5">
      <c r="A84" s="560" t="s">
        <v>33</v>
      </c>
      <c r="B84" s="562"/>
      <c r="C84" s="562"/>
      <c r="D84" s="561"/>
      <c r="E84" s="561"/>
    </row>
    <row r="85" spans="1:5">
      <c r="A85" s="560" t="s">
        <v>34</v>
      </c>
      <c r="B85" s="562"/>
      <c r="C85" s="562"/>
      <c r="D85" s="561"/>
      <c r="E85" s="561"/>
    </row>
    <row r="86" spans="1:5" ht="79" customHeight="1">
      <c r="A86" s="557" t="s">
        <v>1363</v>
      </c>
      <c r="B86" s="557" t="s">
        <v>1364</v>
      </c>
      <c r="C86" s="557" t="s">
        <v>1365</v>
      </c>
      <c r="D86" s="559"/>
      <c r="E86" s="559"/>
    </row>
    <row r="87" spans="1:5">
      <c r="A87" s="560" t="s">
        <v>1325</v>
      </c>
      <c r="B87" s="548" t="s">
        <v>21</v>
      </c>
      <c r="C87" s="562"/>
      <c r="D87" s="561"/>
      <c r="E87" s="561"/>
    </row>
    <row r="88" spans="1:5" ht="29">
      <c r="A88" s="560" t="s">
        <v>23</v>
      </c>
      <c r="B88" s="562" t="s">
        <v>1366</v>
      </c>
      <c r="C88" s="562"/>
      <c r="D88" s="561" t="s">
        <v>671</v>
      </c>
      <c r="E88" s="561"/>
    </row>
    <row r="89" spans="1:5">
      <c r="A89" s="560" t="s">
        <v>28</v>
      </c>
      <c r="B89" s="562"/>
      <c r="C89" s="562"/>
      <c r="D89" s="561"/>
      <c r="E89" s="561"/>
    </row>
    <row r="90" spans="1:5">
      <c r="A90" s="560" t="s">
        <v>33</v>
      </c>
      <c r="B90" s="562"/>
      <c r="C90" s="562"/>
      <c r="D90" s="561"/>
      <c r="E90" s="561"/>
    </row>
    <row r="91" spans="1:5">
      <c r="A91" s="560" t="s">
        <v>34</v>
      </c>
      <c r="B91" s="562"/>
      <c r="C91" s="562"/>
      <c r="D91" s="561"/>
      <c r="E91" s="561"/>
    </row>
    <row r="92" spans="1:5" ht="29">
      <c r="A92" s="557" t="s">
        <v>1367</v>
      </c>
      <c r="B92" s="557" t="s">
        <v>1368</v>
      </c>
      <c r="C92" s="557" t="s">
        <v>1369</v>
      </c>
      <c r="D92" s="559"/>
      <c r="E92" s="559"/>
    </row>
    <row r="93" spans="1:5">
      <c r="A93" s="560" t="s">
        <v>1325</v>
      </c>
      <c r="B93" s="548" t="s">
        <v>21</v>
      </c>
      <c r="C93" s="562"/>
      <c r="D93" s="561"/>
      <c r="E93" s="561"/>
    </row>
    <row r="94" spans="1:5" ht="87">
      <c r="A94" s="560" t="s">
        <v>23</v>
      </c>
      <c r="B94" s="562" t="s">
        <v>1351</v>
      </c>
      <c r="C94" s="562"/>
      <c r="D94" s="561" t="s">
        <v>671</v>
      </c>
      <c r="E94" s="561"/>
    </row>
    <row r="95" spans="1:5">
      <c r="A95" s="560" t="s">
        <v>28</v>
      </c>
      <c r="B95" s="562"/>
      <c r="C95" s="562"/>
      <c r="D95" s="561"/>
      <c r="E95" s="561"/>
    </row>
    <row r="96" spans="1:5">
      <c r="A96" s="560" t="s">
        <v>33</v>
      </c>
      <c r="B96" s="562"/>
      <c r="C96" s="562"/>
      <c r="D96" s="561"/>
      <c r="E96" s="561"/>
    </row>
    <row r="97" spans="1:5">
      <c r="A97" s="560" t="s">
        <v>34</v>
      </c>
      <c r="B97" s="562"/>
      <c r="C97" s="562"/>
      <c r="D97" s="561"/>
      <c r="E97" s="561"/>
    </row>
    <row r="98" spans="1:5" ht="58">
      <c r="A98" s="557" t="s">
        <v>1370</v>
      </c>
      <c r="B98" s="557" t="s">
        <v>1371</v>
      </c>
      <c r="C98" s="557" t="s">
        <v>1372</v>
      </c>
      <c r="D98" s="559"/>
      <c r="E98" s="559"/>
    </row>
    <row r="99" spans="1:5">
      <c r="A99" s="560" t="s">
        <v>1325</v>
      </c>
      <c r="B99" s="548" t="s">
        <v>21</v>
      </c>
      <c r="C99" s="562"/>
      <c r="D99" s="561"/>
      <c r="E99" s="561"/>
    </row>
    <row r="100" spans="1:5" ht="87">
      <c r="A100" s="560" t="s">
        <v>23</v>
      </c>
      <c r="B100" s="562" t="s">
        <v>1351</v>
      </c>
      <c r="C100" s="562"/>
      <c r="D100" s="561" t="s">
        <v>671</v>
      </c>
      <c r="E100" s="561"/>
    </row>
    <row r="101" spans="1:5">
      <c r="A101" s="560" t="s">
        <v>28</v>
      </c>
      <c r="B101" s="562"/>
      <c r="C101" s="562"/>
      <c r="D101" s="561"/>
      <c r="E101" s="561"/>
    </row>
    <row r="102" spans="1:5">
      <c r="A102" s="560" t="s">
        <v>33</v>
      </c>
      <c r="B102" s="562"/>
      <c r="C102" s="562"/>
      <c r="D102" s="561"/>
      <c r="E102" s="561"/>
    </row>
    <row r="103" spans="1:5">
      <c r="A103" s="560" t="s">
        <v>34</v>
      </c>
      <c r="B103" s="562"/>
      <c r="C103" s="562"/>
      <c r="D103" s="561"/>
      <c r="E103" s="561"/>
    </row>
    <row r="104" spans="1:5" ht="29">
      <c r="A104" s="557" t="s">
        <v>1373</v>
      </c>
      <c r="B104" s="557" t="s">
        <v>1374</v>
      </c>
      <c r="C104" s="557" t="s">
        <v>1375</v>
      </c>
      <c r="D104" s="559"/>
      <c r="E104" s="559"/>
    </row>
    <row r="105" spans="1:5">
      <c r="A105" s="560" t="s">
        <v>1325</v>
      </c>
      <c r="B105" s="548" t="s">
        <v>21</v>
      </c>
      <c r="C105" s="562"/>
      <c r="D105" s="561"/>
      <c r="E105" s="561"/>
    </row>
    <row r="106" spans="1:5" ht="87">
      <c r="A106" s="560" t="s">
        <v>23</v>
      </c>
      <c r="B106" s="562" t="s">
        <v>1351</v>
      </c>
      <c r="C106" s="562"/>
      <c r="D106" s="561" t="s">
        <v>671</v>
      </c>
      <c r="E106" s="561"/>
    </row>
    <row r="107" spans="1:5">
      <c r="A107" s="560" t="s">
        <v>28</v>
      </c>
      <c r="B107" s="562"/>
      <c r="C107" s="562"/>
      <c r="D107" s="561"/>
      <c r="E107" s="561"/>
    </row>
    <row r="108" spans="1:5">
      <c r="A108" s="560" t="s">
        <v>33</v>
      </c>
      <c r="B108" s="562"/>
      <c r="C108" s="562"/>
      <c r="D108" s="561"/>
      <c r="E108" s="561"/>
    </row>
    <row r="109" spans="1:5">
      <c r="A109" s="560" t="s">
        <v>34</v>
      </c>
      <c r="B109" s="562"/>
      <c r="C109" s="562"/>
      <c r="D109" s="561"/>
      <c r="E109" s="561"/>
    </row>
    <row r="110" spans="1:5" ht="29">
      <c r="A110" s="557" t="s">
        <v>1376</v>
      </c>
      <c r="B110" s="557" t="s">
        <v>1377</v>
      </c>
      <c r="C110" s="557" t="s">
        <v>1378</v>
      </c>
      <c r="D110" s="559"/>
      <c r="E110" s="559"/>
    </row>
    <row r="111" spans="1:5">
      <c r="A111" s="560" t="s">
        <v>1325</v>
      </c>
      <c r="B111" s="548" t="s">
        <v>21</v>
      </c>
      <c r="C111" s="562"/>
      <c r="D111" s="561"/>
      <c r="E111" s="561"/>
    </row>
    <row r="112" spans="1:5" ht="43.5">
      <c r="A112" s="560" t="s">
        <v>23</v>
      </c>
      <c r="B112" s="562" t="s">
        <v>1379</v>
      </c>
      <c r="C112" s="562"/>
      <c r="D112" s="561" t="s">
        <v>671</v>
      </c>
      <c r="E112" s="561"/>
    </row>
    <row r="113" spans="1:5">
      <c r="A113" s="560" t="s">
        <v>28</v>
      </c>
      <c r="B113" s="562"/>
      <c r="C113" s="562"/>
      <c r="D113" s="561"/>
      <c r="E113" s="561"/>
    </row>
    <row r="114" spans="1:5">
      <c r="A114" s="560" t="s">
        <v>33</v>
      </c>
      <c r="B114" s="562"/>
      <c r="C114" s="562"/>
      <c r="D114" s="561"/>
      <c r="E114" s="561"/>
    </row>
    <row r="115" spans="1:5">
      <c r="A115" s="560" t="s">
        <v>34</v>
      </c>
      <c r="B115" s="562"/>
      <c r="C115" s="562"/>
      <c r="D115" s="561"/>
      <c r="E115" s="561"/>
    </row>
    <row r="116" spans="1:5" ht="116">
      <c r="A116" s="557" t="s">
        <v>1380</v>
      </c>
      <c r="B116" s="557" t="s">
        <v>1381</v>
      </c>
      <c r="C116" s="557" t="s">
        <v>1382</v>
      </c>
      <c r="D116" s="559"/>
      <c r="E116" s="559"/>
    </row>
    <row r="117" spans="1:5">
      <c r="A117" s="560" t="s">
        <v>1325</v>
      </c>
      <c r="B117" s="548" t="s">
        <v>21</v>
      </c>
      <c r="C117" s="562"/>
      <c r="D117" s="561"/>
      <c r="E117" s="561"/>
    </row>
    <row r="118" spans="1:5" ht="87">
      <c r="A118" s="560" t="s">
        <v>23</v>
      </c>
      <c r="B118" s="562" t="s">
        <v>1351</v>
      </c>
      <c r="C118" s="562"/>
      <c r="D118" s="561" t="s">
        <v>671</v>
      </c>
      <c r="E118" s="561"/>
    </row>
    <row r="119" spans="1:5">
      <c r="A119" s="560" t="s">
        <v>28</v>
      </c>
      <c r="B119" s="562"/>
      <c r="C119" s="562"/>
      <c r="D119" s="561"/>
      <c r="E119" s="561"/>
    </row>
    <row r="120" spans="1:5">
      <c r="A120" s="560" t="s">
        <v>33</v>
      </c>
      <c r="B120" s="562"/>
      <c r="C120" s="562"/>
      <c r="D120" s="561"/>
      <c r="E120" s="561"/>
    </row>
    <row r="121" spans="1:5">
      <c r="A121" s="560" t="s">
        <v>34</v>
      </c>
      <c r="B121" s="562"/>
      <c r="C121" s="562"/>
      <c r="D121" s="561"/>
      <c r="E121" s="561"/>
    </row>
    <row r="122" spans="1:5" ht="80.5" customHeight="1">
      <c r="A122" s="557" t="s">
        <v>1383</v>
      </c>
      <c r="B122" s="557" t="s">
        <v>1384</v>
      </c>
      <c r="C122" s="557"/>
      <c r="D122" s="559"/>
      <c r="E122" s="559"/>
    </row>
    <row r="123" spans="1:5">
      <c r="A123" s="560" t="s">
        <v>1325</v>
      </c>
      <c r="B123" s="548" t="s">
        <v>21</v>
      </c>
      <c r="C123" s="562"/>
      <c r="D123" s="561"/>
      <c r="E123" s="561"/>
    </row>
    <row r="124" spans="1:5" ht="87">
      <c r="A124" s="560" t="s">
        <v>23</v>
      </c>
      <c r="B124" s="562" t="s">
        <v>1351</v>
      </c>
      <c r="C124" s="562"/>
      <c r="D124" s="561" t="s">
        <v>671</v>
      </c>
      <c r="E124" s="561"/>
    </row>
    <row r="125" spans="1:5">
      <c r="A125" s="560" t="s">
        <v>28</v>
      </c>
      <c r="B125" s="562"/>
      <c r="C125" s="562"/>
      <c r="D125" s="561"/>
      <c r="E125" s="561"/>
    </row>
    <row r="126" spans="1:5">
      <c r="A126" s="560" t="s">
        <v>33</v>
      </c>
      <c r="B126" s="562"/>
      <c r="C126" s="562"/>
      <c r="D126" s="561"/>
      <c r="E126" s="561"/>
    </row>
    <row r="127" spans="1:5">
      <c r="A127" s="560" t="s">
        <v>34</v>
      </c>
      <c r="B127" s="562"/>
      <c r="C127" s="562"/>
      <c r="D127" s="561"/>
      <c r="E127" s="561"/>
    </row>
    <row r="128" spans="1:5" ht="65.25" customHeight="1">
      <c r="A128" s="557" t="s">
        <v>1385</v>
      </c>
      <c r="B128" s="557" t="s">
        <v>1386</v>
      </c>
      <c r="C128" s="557" t="s">
        <v>1387</v>
      </c>
      <c r="D128" s="559"/>
      <c r="E128" s="559"/>
    </row>
    <row r="129" spans="1:5">
      <c r="A129" s="560" t="s">
        <v>1325</v>
      </c>
      <c r="B129" s="548" t="s">
        <v>21</v>
      </c>
      <c r="C129" s="562"/>
      <c r="D129" s="561"/>
      <c r="E129" s="561"/>
    </row>
    <row r="130" spans="1:5" ht="87">
      <c r="A130" s="560" t="s">
        <v>23</v>
      </c>
      <c r="B130" s="562" t="s">
        <v>1351</v>
      </c>
      <c r="C130" s="562"/>
      <c r="D130" s="561" t="s">
        <v>671</v>
      </c>
      <c r="E130" s="561"/>
    </row>
    <row r="131" spans="1:5">
      <c r="A131" s="560" t="s">
        <v>28</v>
      </c>
      <c r="B131" s="562"/>
      <c r="C131" s="562"/>
      <c r="D131" s="561"/>
      <c r="E131" s="561"/>
    </row>
    <row r="132" spans="1:5">
      <c r="A132" s="560" t="s">
        <v>33</v>
      </c>
      <c r="B132" s="562"/>
      <c r="C132" s="562"/>
      <c r="D132" s="561"/>
      <c r="E132" s="561"/>
    </row>
    <row r="133" spans="1:5">
      <c r="A133" s="560" t="s">
        <v>34</v>
      </c>
      <c r="B133" s="562"/>
      <c r="C133" s="562"/>
      <c r="D133" s="561"/>
      <c r="E133" s="561"/>
    </row>
    <row r="134" spans="1:5" ht="43.5">
      <c r="A134" s="557" t="s">
        <v>1388</v>
      </c>
      <c r="B134" s="557" t="s">
        <v>1389</v>
      </c>
      <c r="C134" s="557" t="s">
        <v>1390</v>
      </c>
      <c r="D134" s="559"/>
      <c r="E134" s="559"/>
    </row>
    <row r="135" spans="1:5">
      <c r="A135" s="560" t="s">
        <v>1325</v>
      </c>
      <c r="B135" s="548" t="s">
        <v>21</v>
      </c>
      <c r="C135" s="562"/>
      <c r="D135" s="561"/>
      <c r="E135" s="561"/>
    </row>
    <row r="136" spans="1:5" ht="87">
      <c r="A136" s="560" t="s">
        <v>23</v>
      </c>
      <c r="B136" s="562" t="s">
        <v>1351</v>
      </c>
      <c r="C136" s="562"/>
      <c r="D136" s="561" t="s">
        <v>671</v>
      </c>
      <c r="E136" s="561"/>
    </row>
    <row r="137" spans="1:5">
      <c r="A137" s="560" t="s">
        <v>28</v>
      </c>
      <c r="B137" s="562"/>
      <c r="C137" s="562"/>
      <c r="D137" s="561"/>
      <c r="E137" s="561"/>
    </row>
    <row r="138" spans="1:5">
      <c r="A138" s="560" t="s">
        <v>33</v>
      </c>
      <c r="B138" s="562"/>
      <c r="C138" s="562"/>
      <c r="D138" s="561"/>
      <c r="E138" s="561"/>
    </row>
    <row r="139" spans="1:5">
      <c r="A139" s="560" t="s">
        <v>34</v>
      </c>
      <c r="B139" s="562"/>
      <c r="C139" s="562"/>
      <c r="D139" s="561"/>
      <c r="E139" s="561"/>
    </row>
    <row r="140" spans="1:5" ht="29">
      <c r="A140" s="557" t="s">
        <v>337</v>
      </c>
      <c r="B140" s="557" t="s">
        <v>1391</v>
      </c>
      <c r="C140" s="557" t="s">
        <v>1392</v>
      </c>
      <c r="D140" s="559"/>
      <c r="E140" s="559"/>
    </row>
    <row r="141" spans="1:5">
      <c r="A141" s="560" t="s">
        <v>1325</v>
      </c>
      <c r="B141" s="548" t="s">
        <v>21</v>
      </c>
      <c r="C141" s="562"/>
      <c r="D141" s="561"/>
      <c r="E141" s="561"/>
    </row>
    <row r="142" spans="1:5" ht="87">
      <c r="A142" s="560" t="s">
        <v>23</v>
      </c>
      <c r="B142" s="562" t="s">
        <v>1351</v>
      </c>
      <c r="C142" s="562"/>
      <c r="D142" s="561" t="s">
        <v>671</v>
      </c>
      <c r="E142" s="561"/>
    </row>
    <row r="143" spans="1:5">
      <c r="A143" s="560" t="s">
        <v>28</v>
      </c>
      <c r="B143" s="562"/>
      <c r="C143" s="562"/>
      <c r="D143" s="561"/>
      <c r="E143" s="561"/>
    </row>
    <row r="144" spans="1:5">
      <c r="A144" s="560" t="s">
        <v>33</v>
      </c>
      <c r="B144" s="562"/>
      <c r="C144" s="562"/>
      <c r="D144" s="561"/>
      <c r="E144" s="561"/>
    </row>
    <row r="145" spans="1:5">
      <c r="A145" s="560" t="s">
        <v>34</v>
      </c>
      <c r="B145" s="562"/>
      <c r="C145" s="562"/>
      <c r="D145" s="561"/>
      <c r="E145" s="561"/>
    </row>
    <row r="146" spans="1:5" ht="203">
      <c r="A146" s="557" t="s">
        <v>1393</v>
      </c>
      <c r="B146" s="557" t="s">
        <v>1394</v>
      </c>
      <c r="C146" s="557" t="s">
        <v>1395</v>
      </c>
      <c r="D146" s="559"/>
      <c r="E146" s="559"/>
    </row>
    <row r="147" spans="1:5">
      <c r="A147" s="560" t="s">
        <v>1325</v>
      </c>
      <c r="B147" s="548" t="s">
        <v>21</v>
      </c>
      <c r="C147" s="562"/>
      <c r="D147" s="561"/>
      <c r="E147" s="561"/>
    </row>
    <row r="148" spans="1:5" ht="43.5">
      <c r="A148" s="560" t="s">
        <v>23</v>
      </c>
      <c r="B148" s="562" t="s">
        <v>1396</v>
      </c>
      <c r="C148" s="562"/>
      <c r="D148" s="561" t="s">
        <v>671</v>
      </c>
      <c r="E148" s="561"/>
    </row>
    <row r="149" spans="1:5">
      <c r="A149" s="560" t="s">
        <v>28</v>
      </c>
      <c r="B149" s="562"/>
      <c r="C149" s="562"/>
      <c r="D149" s="561"/>
      <c r="E149" s="561"/>
    </row>
    <row r="150" spans="1:5">
      <c r="A150" s="560" t="s">
        <v>33</v>
      </c>
      <c r="B150" s="562"/>
      <c r="C150" s="562"/>
      <c r="D150" s="561"/>
      <c r="E150" s="561"/>
    </row>
    <row r="151" spans="1:5">
      <c r="A151" s="560" t="s">
        <v>34</v>
      </c>
      <c r="B151" s="562"/>
      <c r="C151" s="562"/>
      <c r="D151" s="561"/>
      <c r="E151" s="561"/>
    </row>
    <row r="152" spans="1:5" ht="28.5" customHeight="1">
      <c r="A152" s="555" t="s">
        <v>1160</v>
      </c>
      <c r="B152" s="556" t="s">
        <v>1397</v>
      </c>
      <c r="C152" s="556" t="s">
        <v>1398</v>
      </c>
      <c r="D152" s="567"/>
      <c r="E152" s="567"/>
    </row>
    <row r="153" spans="1:5" ht="409.4" customHeight="1">
      <c r="A153" s="557" t="s">
        <v>1157</v>
      </c>
      <c r="B153" s="557" t="s">
        <v>1399</v>
      </c>
      <c r="C153" s="557" t="s">
        <v>1400</v>
      </c>
      <c r="D153" s="559"/>
      <c r="E153" s="559"/>
    </row>
    <row r="154" spans="1:5">
      <c r="A154" s="560" t="s">
        <v>1325</v>
      </c>
      <c r="B154" s="548" t="s">
        <v>21</v>
      </c>
      <c r="C154" s="562"/>
      <c r="D154" s="561"/>
      <c r="E154" s="561"/>
    </row>
    <row r="155" spans="1:5" ht="72.5">
      <c r="A155" s="560" t="s">
        <v>23</v>
      </c>
      <c r="B155" s="562" t="s">
        <v>1401</v>
      </c>
      <c r="C155" s="562"/>
      <c r="D155" s="561" t="s">
        <v>671</v>
      </c>
      <c r="E155" s="561"/>
    </row>
    <row r="156" spans="1:5">
      <c r="A156" s="560" t="s">
        <v>28</v>
      </c>
      <c r="B156" s="562"/>
      <c r="C156" s="562"/>
      <c r="D156" s="561"/>
      <c r="E156" s="561"/>
    </row>
    <row r="157" spans="1:5">
      <c r="A157" s="560" t="s">
        <v>33</v>
      </c>
      <c r="B157" s="562"/>
      <c r="C157" s="562"/>
      <c r="D157" s="561"/>
      <c r="E157" s="561"/>
    </row>
    <row r="158" spans="1:5">
      <c r="A158" s="560" t="s">
        <v>34</v>
      </c>
      <c r="B158" s="562"/>
      <c r="C158" s="562"/>
      <c r="D158" s="561"/>
      <c r="E158" s="561"/>
    </row>
    <row r="159" spans="1:5" ht="33" customHeight="1">
      <c r="A159" s="555" t="s">
        <v>472</v>
      </c>
      <c r="B159" s="556" t="s">
        <v>1402</v>
      </c>
      <c r="C159" s="556" t="s">
        <v>1403</v>
      </c>
      <c r="D159" s="555"/>
      <c r="E159" s="555"/>
    </row>
    <row r="160" spans="1:5" ht="190.75" customHeight="1">
      <c r="A160" s="564">
        <v>5.5</v>
      </c>
      <c r="B160" s="564" t="s">
        <v>1404</v>
      </c>
      <c r="C160" s="564" t="s">
        <v>1405</v>
      </c>
      <c r="D160" s="565"/>
      <c r="E160" s="565"/>
    </row>
    <row r="161" spans="1:5">
      <c r="A161" s="560" t="s">
        <v>1325</v>
      </c>
      <c r="B161" s="548" t="s">
        <v>21</v>
      </c>
      <c r="C161" s="562"/>
      <c r="D161" s="561"/>
      <c r="E161" s="561"/>
    </row>
    <row r="162" spans="1:5" ht="87">
      <c r="A162" s="560" t="s">
        <v>23</v>
      </c>
      <c r="B162" s="562" t="s">
        <v>1406</v>
      </c>
      <c r="C162" s="562"/>
      <c r="D162" s="561"/>
      <c r="E162" s="561"/>
    </row>
    <row r="163" spans="1:5">
      <c r="A163" s="560" t="s">
        <v>28</v>
      </c>
      <c r="B163" s="562"/>
      <c r="C163" s="562"/>
      <c r="D163" s="561"/>
      <c r="E163" s="561"/>
    </row>
    <row r="164" spans="1:5">
      <c r="A164" s="560" t="s">
        <v>33</v>
      </c>
      <c r="B164" s="562"/>
      <c r="C164" s="562"/>
      <c r="D164" s="561"/>
      <c r="E164" s="561"/>
    </row>
    <row r="165" spans="1:5">
      <c r="A165" s="560" t="s">
        <v>34</v>
      </c>
      <c r="B165" s="562"/>
      <c r="C165" s="562"/>
      <c r="D165" s="561"/>
      <c r="E165" s="561"/>
    </row>
    <row r="166" spans="1:5" ht="279" customHeight="1">
      <c r="A166" s="557" t="s">
        <v>1163</v>
      </c>
      <c r="B166" s="557" t="s">
        <v>1407</v>
      </c>
      <c r="C166" s="557" t="s">
        <v>1408</v>
      </c>
      <c r="D166" s="559"/>
      <c r="E166" s="559"/>
    </row>
    <row r="167" spans="1:5">
      <c r="A167" s="560" t="s">
        <v>1325</v>
      </c>
      <c r="B167" s="548" t="s">
        <v>21</v>
      </c>
      <c r="C167" s="562"/>
      <c r="D167" s="561"/>
      <c r="E167" s="561"/>
    </row>
    <row r="168" spans="1:5" ht="58">
      <c r="A168" s="560" t="s">
        <v>23</v>
      </c>
      <c r="B168" s="562" t="s">
        <v>1409</v>
      </c>
      <c r="C168" s="562"/>
      <c r="D168" s="561" t="s">
        <v>671</v>
      </c>
      <c r="E168" s="561"/>
    </row>
    <row r="169" spans="1:5">
      <c r="A169" s="560" t="s">
        <v>28</v>
      </c>
      <c r="B169" s="562"/>
      <c r="C169" s="562"/>
      <c r="D169" s="561"/>
      <c r="E169" s="561"/>
    </row>
    <row r="170" spans="1:5">
      <c r="A170" s="560" t="s">
        <v>33</v>
      </c>
      <c r="B170" s="562"/>
      <c r="C170" s="562"/>
      <c r="D170" s="561"/>
      <c r="E170" s="561"/>
    </row>
    <row r="171" spans="1:5">
      <c r="A171" s="560" t="s">
        <v>34</v>
      </c>
      <c r="B171" s="562"/>
      <c r="C171" s="562"/>
      <c r="D171" s="561"/>
      <c r="E171" s="561"/>
    </row>
    <row r="172" spans="1:5" ht="31.5" customHeight="1">
      <c r="A172" s="555" t="s">
        <v>1171</v>
      </c>
      <c r="B172" s="556" t="s">
        <v>1410</v>
      </c>
      <c r="C172" s="556" t="s">
        <v>1411</v>
      </c>
      <c r="D172" s="567"/>
      <c r="E172" s="567"/>
    </row>
    <row r="173" spans="1:5" ht="142" customHeight="1">
      <c r="A173" s="557" t="s">
        <v>1168</v>
      </c>
      <c r="B173" s="558" t="s">
        <v>1412</v>
      </c>
      <c r="C173" s="557" t="s">
        <v>1413</v>
      </c>
      <c r="D173" s="559"/>
      <c r="E173" s="559"/>
    </row>
    <row r="174" spans="1:5">
      <c r="A174" s="560" t="s">
        <v>1325</v>
      </c>
      <c r="B174" s="548" t="s">
        <v>21</v>
      </c>
      <c r="C174" s="562"/>
      <c r="D174" s="561"/>
      <c r="E174" s="561"/>
    </row>
    <row r="175" spans="1:5" ht="43.5">
      <c r="A175" s="560" t="s">
        <v>23</v>
      </c>
      <c r="B175" s="562" t="s">
        <v>1414</v>
      </c>
      <c r="C175" s="562"/>
      <c r="D175" s="561" t="s">
        <v>671</v>
      </c>
      <c r="E175" s="561"/>
    </row>
    <row r="176" spans="1:5">
      <c r="A176" s="560" t="s">
        <v>28</v>
      </c>
      <c r="B176" s="562"/>
      <c r="C176" s="562"/>
      <c r="D176" s="561"/>
      <c r="E176" s="561"/>
    </row>
    <row r="177" spans="1:5">
      <c r="A177" s="560" t="s">
        <v>33</v>
      </c>
      <c r="B177" s="562"/>
      <c r="C177" s="562"/>
      <c r="D177" s="561"/>
      <c r="E177" s="561"/>
    </row>
    <row r="178" spans="1:5">
      <c r="A178" s="560" t="s">
        <v>34</v>
      </c>
      <c r="B178" s="562"/>
      <c r="C178" s="562"/>
      <c r="D178" s="561"/>
      <c r="E178" s="561"/>
    </row>
    <row r="179" spans="1:5" ht="409.5">
      <c r="A179" s="557" t="s">
        <v>1168</v>
      </c>
      <c r="B179" s="557" t="s">
        <v>1415</v>
      </c>
      <c r="C179" s="558" t="s">
        <v>1416</v>
      </c>
      <c r="D179" s="559"/>
      <c r="E179" s="559"/>
    </row>
    <row r="180" spans="1:5">
      <c r="A180" s="560" t="s">
        <v>1325</v>
      </c>
      <c r="B180" s="548" t="s">
        <v>21</v>
      </c>
      <c r="C180" s="562"/>
      <c r="D180" s="561"/>
      <c r="E180" s="561"/>
    </row>
    <row r="181" spans="1:5" ht="58">
      <c r="A181" s="560" t="s">
        <v>23</v>
      </c>
      <c r="B181" s="562" t="s">
        <v>1417</v>
      </c>
      <c r="C181" s="562"/>
      <c r="D181" s="561" t="s">
        <v>671</v>
      </c>
      <c r="E181" s="561"/>
    </row>
    <row r="182" spans="1:5">
      <c r="A182" s="560" t="s">
        <v>28</v>
      </c>
      <c r="B182" s="562"/>
      <c r="C182" s="562"/>
      <c r="D182" s="561"/>
      <c r="E182" s="561"/>
    </row>
    <row r="183" spans="1:5">
      <c r="A183" s="560" t="s">
        <v>33</v>
      </c>
      <c r="B183" s="562"/>
      <c r="C183" s="562"/>
      <c r="D183" s="561"/>
      <c r="E183" s="561"/>
    </row>
    <row r="184" spans="1:5">
      <c r="A184" s="560" t="s">
        <v>34</v>
      </c>
      <c r="B184" s="562"/>
      <c r="C184" s="562"/>
      <c r="D184" s="561"/>
      <c r="E184" s="561"/>
    </row>
    <row r="185" spans="1:5" ht="27" customHeight="1">
      <c r="A185" s="555" t="s">
        <v>1418</v>
      </c>
      <c r="B185" s="556" t="s">
        <v>1419</v>
      </c>
      <c r="C185" s="556" t="s">
        <v>1420</v>
      </c>
      <c r="D185" s="567"/>
      <c r="E185" s="567"/>
    </row>
    <row r="186" spans="1:5" ht="29">
      <c r="A186" s="557" t="s">
        <v>1174</v>
      </c>
      <c r="B186" s="557" t="s">
        <v>1421</v>
      </c>
      <c r="C186" s="557" t="s">
        <v>1422</v>
      </c>
      <c r="D186" s="559"/>
      <c r="E186" s="559"/>
    </row>
    <row r="187" spans="1:5">
      <c r="A187" s="560" t="s">
        <v>1325</v>
      </c>
      <c r="B187" s="548" t="s">
        <v>21</v>
      </c>
      <c r="C187" s="562"/>
      <c r="D187" s="561"/>
      <c r="E187" s="561"/>
    </row>
    <row r="188" spans="1:5" ht="29">
      <c r="A188" s="560" t="s">
        <v>23</v>
      </c>
      <c r="B188" s="562" t="s">
        <v>1423</v>
      </c>
      <c r="C188" s="562"/>
      <c r="D188" s="561"/>
      <c r="E188" s="561"/>
    </row>
    <row r="189" spans="1:5">
      <c r="A189" s="560" t="s">
        <v>28</v>
      </c>
      <c r="B189" s="562"/>
      <c r="C189" s="562"/>
      <c r="D189" s="561"/>
      <c r="E189" s="561"/>
    </row>
    <row r="190" spans="1:5">
      <c r="A190" s="560" t="s">
        <v>33</v>
      </c>
      <c r="B190" s="562"/>
      <c r="C190" s="562"/>
      <c r="D190" s="561"/>
      <c r="E190" s="561"/>
    </row>
    <row r="191" spans="1:5">
      <c r="A191" s="560" t="s">
        <v>34</v>
      </c>
      <c r="B191" s="562"/>
      <c r="C191" s="562"/>
      <c r="D191" s="561"/>
      <c r="E191" s="561"/>
    </row>
    <row r="192" spans="1:5" ht="31.5" customHeight="1">
      <c r="A192" s="555" t="s">
        <v>1424</v>
      </c>
      <c r="B192" s="556" t="s">
        <v>1425</v>
      </c>
      <c r="C192" s="556" t="s">
        <v>1426</v>
      </c>
      <c r="D192" s="567"/>
      <c r="E192" s="567"/>
    </row>
    <row r="193" spans="1:5" ht="87">
      <c r="A193" s="563">
        <v>5.8</v>
      </c>
      <c r="B193" s="564" t="s">
        <v>1427</v>
      </c>
      <c r="C193" s="564" t="s">
        <v>1428</v>
      </c>
      <c r="D193" s="565"/>
      <c r="E193" s="565"/>
    </row>
    <row r="194" spans="1:5">
      <c r="A194" s="560" t="s">
        <v>1325</v>
      </c>
      <c r="B194" s="548" t="s">
        <v>21</v>
      </c>
      <c r="C194" s="562"/>
      <c r="D194" s="561"/>
      <c r="E194" s="561"/>
    </row>
    <row r="195" spans="1:5" ht="29">
      <c r="A195" s="560" t="s">
        <v>23</v>
      </c>
      <c r="B195" s="562" t="s">
        <v>1429</v>
      </c>
      <c r="C195" s="562"/>
      <c r="D195" s="561" t="s">
        <v>671</v>
      </c>
      <c r="E195" s="561"/>
    </row>
    <row r="196" spans="1:5">
      <c r="A196" s="560" t="s">
        <v>28</v>
      </c>
      <c r="B196" s="562"/>
      <c r="C196" s="562"/>
      <c r="D196" s="561"/>
      <c r="E196" s="561"/>
    </row>
    <row r="197" spans="1:5">
      <c r="A197" s="560" t="s">
        <v>33</v>
      </c>
      <c r="B197" s="562"/>
      <c r="C197" s="562"/>
      <c r="D197" s="561"/>
      <c r="E197" s="561"/>
    </row>
    <row r="198" spans="1:5">
      <c r="A198" s="560" t="s">
        <v>34</v>
      </c>
      <c r="B198" s="562"/>
      <c r="C198" s="562"/>
      <c r="D198" s="561"/>
      <c r="E198" s="561"/>
    </row>
    <row r="199" spans="1:5" ht="37.5" customHeight="1">
      <c r="A199" s="555" t="s">
        <v>1430</v>
      </c>
      <c r="B199" s="556" t="s">
        <v>1431</v>
      </c>
      <c r="C199" s="556" t="s">
        <v>1432</v>
      </c>
      <c r="D199" s="567"/>
      <c r="E199" s="567"/>
    </row>
    <row r="200" spans="1:5" ht="291" customHeight="1">
      <c r="A200" s="557">
        <v>5.9</v>
      </c>
      <c r="B200" s="557" t="s">
        <v>1433</v>
      </c>
      <c r="C200" s="557" t="s">
        <v>1434</v>
      </c>
      <c r="D200" s="559"/>
      <c r="E200" s="559"/>
    </row>
    <row r="201" spans="1:5">
      <c r="A201" s="560" t="s">
        <v>1325</v>
      </c>
      <c r="B201" s="548" t="s">
        <v>21</v>
      </c>
      <c r="C201" s="562"/>
      <c r="D201" s="561"/>
      <c r="E201" s="561"/>
    </row>
    <row r="202" spans="1:5" ht="43.5">
      <c r="A202" s="560" t="s">
        <v>23</v>
      </c>
      <c r="B202" s="562" t="s">
        <v>1435</v>
      </c>
      <c r="C202" s="562"/>
      <c r="D202" s="561" t="s">
        <v>671</v>
      </c>
      <c r="E202" s="561"/>
    </row>
    <row r="203" spans="1:5">
      <c r="A203" s="560" t="s">
        <v>28</v>
      </c>
      <c r="B203" s="562"/>
      <c r="C203" s="562"/>
      <c r="D203" s="561"/>
      <c r="E203" s="561"/>
    </row>
    <row r="204" spans="1:5">
      <c r="A204" s="560" t="s">
        <v>33</v>
      </c>
      <c r="B204" s="562"/>
      <c r="C204" s="562"/>
      <c r="D204" s="561"/>
      <c r="E204" s="561"/>
    </row>
    <row r="205" spans="1:5">
      <c r="A205" s="560" t="s">
        <v>34</v>
      </c>
      <c r="B205" s="562"/>
      <c r="C205" s="562"/>
      <c r="D205" s="561"/>
      <c r="E205" s="561"/>
    </row>
    <row r="206" spans="1:5" ht="41.25" customHeight="1">
      <c r="A206" s="568">
        <v>6</v>
      </c>
      <c r="B206" s="556" t="s">
        <v>1436</v>
      </c>
      <c r="C206" s="556" t="s">
        <v>1437</v>
      </c>
      <c r="D206" s="567"/>
      <c r="E206" s="567"/>
    </row>
    <row r="207" spans="1:5" ht="134.15" customHeight="1">
      <c r="A207" s="557" t="s">
        <v>1438</v>
      </c>
      <c r="B207" s="557" t="s">
        <v>1439</v>
      </c>
      <c r="C207" s="557" t="s">
        <v>1440</v>
      </c>
      <c r="D207" s="559"/>
      <c r="E207" s="559"/>
    </row>
    <row r="208" spans="1:5" ht="275.5">
      <c r="A208" s="557"/>
      <c r="B208" s="557" t="s">
        <v>1441</v>
      </c>
      <c r="C208" s="557" t="s">
        <v>1442</v>
      </c>
      <c r="D208" s="559"/>
      <c r="E208" s="559"/>
    </row>
    <row r="209" spans="1:5">
      <c r="A209" s="560" t="s">
        <v>1325</v>
      </c>
      <c r="B209" s="548" t="s">
        <v>21</v>
      </c>
      <c r="C209" s="562"/>
      <c r="D209" s="561"/>
      <c r="E209" s="561"/>
    </row>
    <row r="210" spans="1:5">
      <c r="A210" s="560" t="s">
        <v>23</v>
      </c>
      <c r="B210" s="562" t="s">
        <v>1443</v>
      </c>
      <c r="C210" s="562"/>
      <c r="D210" s="561" t="s">
        <v>671</v>
      </c>
      <c r="E210" s="561"/>
    </row>
    <row r="211" spans="1:5">
      <c r="A211" s="560" t="s">
        <v>28</v>
      </c>
      <c r="B211" s="562"/>
      <c r="C211" s="562"/>
      <c r="D211" s="561"/>
      <c r="E211" s="561"/>
    </row>
    <row r="212" spans="1:5">
      <c r="A212" s="560" t="s">
        <v>33</v>
      </c>
      <c r="B212" s="562"/>
      <c r="C212" s="562"/>
      <c r="D212" s="561"/>
      <c r="E212" s="561"/>
    </row>
    <row r="213" spans="1:5">
      <c r="A213" s="560" t="s">
        <v>34</v>
      </c>
      <c r="B213" s="562"/>
      <c r="C213" s="562"/>
      <c r="D213" s="561"/>
      <c r="E213" s="561"/>
    </row>
    <row r="214" spans="1:5">
      <c r="A214" s="568">
        <v>6.1</v>
      </c>
      <c r="B214" s="556" t="s">
        <v>1444</v>
      </c>
      <c r="C214" s="556" t="s">
        <v>1437</v>
      </c>
      <c r="D214" s="569"/>
      <c r="E214" s="569"/>
    </row>
    <row r="215" spans="1:5" ht="43.5">
      <c r="A215" s="557"/>
      <c r="B215" s="557" t="s">
        <v>1445</v>
      </c>
      <c r="C215" s="557" t="s">
        <v>1446</v>
      </c>
      <c r="D215" s="559"/>
      <c r="E215" s="559"/>
    </row>
    <row r="216" spans="1:5">
      <c r="A216" s="560" t="s">
        <v>1325</v>
      </c>
      <c r="B216" s="548" t="s">
        <v>21</v>
      </c>
      <c r="C216" s="562"/>
      <c r="D216" s="561"/>
      <c r="E216" s="561"/>
    </row>
    <row r="217" spans="1:5">
      <c r="A217" s="560" t="s">
        <v>23</v>
      </c>
      <c r="B217" s="562" t="s">
        <v>1443</v>
      </c>
      <c r="C217" s="562"/>
      <c r="D217" s="561" t="s">
        <v>671</v>
      </c>
      <c r="E217" s="561"/>
    </row>
    <row r="218" spans="1:5">
      <c r="A218" s="560" t="s">
        <v>28</v>
      </c>
      <c r="B218" s="562"/>
      <c r="C218" s="562"/>
      <c r="D218" s="561"/>
      <c r="E218" s="561"/>
    </row>
    <row r="219" spans="1:5">
      <c r="A219" s="560" t="s">
        <v>33</v>
      </c>
      <c r="B219" s="562"/>
      <c r="C219" s="562"/>
      <c r="D219" s="561"/>
      <c r="E219" s="561"/>
    </row>
    <row r="220" spans="1:5">
      <c r="A220" s="560" t="s">
        <v>34</v>
      </c>
      <c r="B220" s="562"/>
      <c r="C220" s="562"/>
      <c r="D220" s="561"/>
      <c r="E220" s="561"/>
    </row>
    <row r="221" spans="1:5">
      <c r="A221" s="568">
        <v>6.2</v>
      </c>
      <c r="B221" s="556" t="s">
        <v>1447</v>
      </c>
      <c r="C221" s="556" t="s">
        <v>1437</v>
      </c>
      <c r="D221" s="569"/>
      <c r="E221" s="569"/>
    </row>
    <row r="222" spans="1:5" ht="36" customHeight="1">
      <c r="A222" s="557">
        <v>6.2</v>
      </c>
      <c r="B222" s="557" t="s">
        <v>1448</v>
      </c>
      <c r="C222" s="557" t="s">
        <v>1449</v>
      </c>
      <c r="D222" s="559"/>
      <c r="E222" s="559"/>
    </row>
    <row r="223" spans="1:5">
      <c r="A223" s="560" t="s">
        <v>1325</v>
      </c>
      <c r="B223" s="548" t="s">
        <v>21</v>
      </c>
      <c r="C223" s="562"/>
      <c r="D223" s="561"/>
      <c r="E223" s="561"/>
    </row>
    <row r="224" spans="1:5">
      <c r="A224" s="560" t="s">
        <v>23</v>
      </c>
      <c r="B224" s="562" t="s">
        <v>1443</v>
      </c>
      <c r="C224" s="562"/>
      <c r="D224" s="561" t="s">
        <v>671</v>
      </c>
      <c r="E224" s="561"/>
    </row>
    <row r="225" spans="1:5">
      <c r="A225" s="560" t="s">
        <v>28</v>
      </c>
      <c r="B225" s="562"/>
      <c r="C225" s="562"/>
      <c r="D225" s="561"/>
      <c r="E225" s="561"/>
    </row>
    <row r="226" spans="1:5">
      <c r="A226" s="560" t="s">
        <v>33</v>
      </c>
      <c r="B226" s="562"/>
      <c r="C226" s="562"/>
      <c r="D226" s="561"/>
      <c r="E226" s="561"/>
    </row>
    <row r="227" spans="1:5">
      <c r="A227" s="560" t="s">
        <v>34</v>
      </c>
      <c r="B227" s="562"/>
      <c r="C227" s="562"/>
      <c r="D227" s="561"/>
      <c r="E227" s="56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54"/>
  <sheetViews>
    <sheetView view="pageBreakPreview" topLeftCell="A8" zoomScale="90" zoomScaleNormal="100" zoomScaleSheetLayoutView="90" workbookViewId="0">
      <selection activeCell="A8" sqref="A8"/>
    </sheetView>
  </sheetViews>
  <sheetFormatPr defaultColWidth="8.81640625" defaultRowHeight="13"/>
  <cols>
    <col min="1" max="1" width="1.1796875" style="17" customWidth="1"/>
    <col min="2" max="2" width="6.453125" style="17" customWidth="1"/>
    <col min="3" max="3" width="28.453125" style="17" customWidth="1"/>
    <col min="4" max="4" width="14.453125" style="17" customWidth="1"/>
    <col min="5" max="5" width="13.7265625" style="17" customWidth="1"/>
    <col min="6" max="6" width="19.54296875" style="17" customWidth="1"/>
    <col min="7" max="7" width="17.1796875" style="232" customWidth="1"/>
    <col min="8" max="8" width="10.81640625" style="17" customWidth="1"/>
    <col min="9" max="9" width="14.7265625" style="17" customWidth="1"/>
    <col min="10" max="10" width="11.7265625" style="17" customWidth="1"/>
    <col min="11" max="11" width="20" style="17" customWidth="1"/>
    <col min="12" max="12" width="17.1796875" style="17" hidden="1" customWidth="1"/>
    <col min="13" max="13" width="13.1796875" style="17" customWidth="1"/>
    <col min="14" max="14" width="10.81640625" style="17" customWidth="1"/>
    <col min="15" max="15" width="11.1796875" style="17" customWidth="1"/>
    <col min="16" max="18" width="13.7265625" style="17" customWidth="1"/>
    <col min="19" max="19" width="11.1796875" style="17" customWidth="1"/>
    <col min="20" max="20" width="18.1796875" style="17" customWidth="1"/>
    <col min="21" max="21" width="18.81640625" style="17" hidden="1" customWidth="1"/>
    <col min="22" max="22" width="28" style="17" hidden="1" customWidth="1"/>
    <col min="23" max="23" width="13.7265625" style="17" hidden="1" customWidth="1"/>
    <col min="24" max="255" width="8.81640625" style="17"/>
    <col min="256" max="256" width="4.26953125" style="17" customWidth="1"/>
    <col min="257" max="257" width="6.453125" style="17" customWidth="1"/>
    <col min="258" max="258" width="28.453125" style="17" customWidth="1"/>
    <col min="259" max="259" width="14.453125" style="17" customWidth="1"/>
    <col min="260" max="260" width="13.7265625" style="17" customWidth="1"/>
    <col min="261" max="261" width="19.54296875" style="17" customWidth="1"/>
    <col min="262" max="262" width="17.1796875" style="17" customWidth="1"/>
    <col min="263" max="265" width="19" style="17" customWidth="1"/>
    <col min="266" max="266" width="11.7265625" style="17" customWidth="1"/>
    <col min="267" max="267" width="23.54296875" style="17" customWidth="1"/>
    <col min="268" max="268" width="19" style="17" customWidth="1"/>
    <col min="269" max="269" width="13.1796875" style="17" customWidth="1"/>
    <col min="270" max="270" width="10.81640625" style="17" customWidth="1"/>
    <col min="271" max="271" width="11.1796875" style="17" customWidth="1"/>
    <col min="272" max="274" width="13.7265625" style="17" customWidth="1"/>
    <col min="275" max="275" width="11.1796875" style="17" customWidth="1"/>
    <col min="276" max="276" width="18.1796875" style="17" customWidth="1"/>
    <col min="277" max="277" width="18.81640625" style="17" customWidth="1"/>
    <col min="278" max="278" width="28" style="17" customWidth="1"/>
    <col min="279" max="279" width="13.7265625" style="17" customWidth="1"/>
    <col min="280" max="511" width="8.81640625" style="17"/>
    <col min="512" max="512" width="4.26953125" style="17" customWidth="1"/>
    <col min="513" max="513" width="6.453125" style="17" customWidth="1"/>
    <col min="514" max="514" width="28.453125" style="17" customWidth="1"/>
    <col min="515" max="515" width="14.453125" style="17" customWidth="1"/>
    <col min="516" max="516" width="13.7265625" style="17" customWidth="1"/>
    <col min="517" max="517" width="19.54296875" style="17" customWidth="1"/>
    <col min="518" max="518" width="17.1796875" style="17" customWidth="1"/>
    <col min="519" max="521" width="19" style="17" customWidth="1"/>
    <col min="522" max="522" width="11.7265625" style="17" customWidth="1"/>
    <col min="523" max="523" width="23.54296875" style="17" customWidth="1"/>
    <col min="524" max="524" width="19" style="17" customWidth="1"/>
    <col min="525" max="525" width="13.1796875" style="17" customWidth="1"/>
    <col min="526" max="526" width="10.81640625" style="17" customWidth="1"/>
    <col min="527" max="527" width="11.1796875" style="17" customWidth="1"/>
    <col min="528" max="530" width="13.7265625" style="17" customWidth="1"/>
    <col min="531" max="531" width="11.1796875" style="17" customWidth="1"/>
    <col min="532" max="532" width="18.1796875" style="17" customWidth="1"/>
    <col min="533" max="533" width="18.81640625" style="17" customWidth="1"/>
    <col min="534" max="534" width="28" style="17" customWidth="1"/>
    <col min="535" max="535" width="13.7265625" style="17" customWidth="1"/>
    <col min="536" max="767" width="8.81640625" style="17"/>
    <col min="768" max="768" width="4.26953125" style="17" customWidth="1"/>
    <col min="769" max="769" width="6.453125" style="17" customWidth="1"/>
    <col min="770" max="770" width="28.453125" style="17" customWidth="1"/>
    <col min="771" max="771" width="14.453125" style="17" customWidth="1"/>
    <col min="772" max="772" width="13.7265625" style="17" customWidth="1"/>
    <col min="773" max="773" width="19.54296875" style="17" customWidth="1"/>
    <col min="774" max="774" width="17.1796875" style="17" customWidth="1"/>
    <col min="775" max="777" width="19" style="17" customWidth="1"/>
    <col min="778" max="778" width="11.7265625" style="17" customWidth="1"/>
    <col min="779" max="779" width="23.54296875" style="17" customWidth="1"/>
    <col min="780" max="780" width="19" style="17" customWidth="1"/>
    <col min="781" max="781" width="13.1796875" style="17" customWidth="1"/>
    <col min="782" max="782" width="10.81640625" style="17" customWidth="1"/>
    <col min="783" max="783" width="11.1796875" style="17" customWidth="1"/>
    <col min="784" max="786" width="13.7265625" style="17" customWidth="1"/>
    <col min="787" max="787" width="11.1796875" style="17" customWidth="1"/>
    <col min="788" max="788" width="18.1796875" style="17" customWidth="1"/>
    <col min="789" max="789" width="18.81640625" style="17" customWidth="1"/>
    <col min="790" max="790" width="28" style="17" customWidth="1"/>
    <col min="791" max="791" width="13.7265625" style="17" customWidth="1"/>
    <col min="792" max="1023" width="8.81640625" style="17"/>
    <col min="1024" max="1024" width="4.26953125" style="17" customWidth="1"/>
    <col min="1025" max="1025" width="6.453125" style="17" customWidth="1"/>
    <col min="1026" max="1026" width="28.453125" style="17" customWidth="1"/>
    <col min="1027" max="1027" width="14.453125" style="17" customWidth="1"/>
    <col min="1028" max="1028" width="13.7265625" style="17" customWidth="1"/>
    <col min="1029" max="1029" width="19.54296875" style="17" customWidth="1"/>
    <col min="1030" max="1030" width="17.1796875" style="17" customWidth="1"/>
    <col min="1031" max="1033" width="19" style="17" customWidth="1"/>
    <col min="1034" max="1034" width="11.7265625" style="17" customWidth="1"/>
    <col min="1035" max="1035" width="23.54296875" style="17" customWidth="1"/>
    <col min="1036" max="1036" width="19" style="17" customWidth="1"/>
    <col min="1037" max="1037" width="13.1796875" style="17" customWidth="1"/>
    <col min="1038" max="1038" width="10.81640625" style="17" customWidth="1"/>
    <col min="1039" max="1039" width="11.1796875" style="17" customWidth="1"/>
    <col min="1040" max="1042" width="13.7265625" style="17" customWidth="1"/>
    <col min="1043" max="1043" width="11.1796875" style="17" customWidth="1"/>
    <col min="1044" max="1044" width="18.1796875" style="17" customWidth="1"/>
    <col min="1045" max="1045" width="18.81640625" style="17" customWidth="1"/>
    <col min="1046" max="1046" width="28" style="17" customWidth="1"/>
    <col min="1047" max="1047" width="13.7265625" style="17" customWidth="1"/>
    <col min="1048" max="1279" width="8.81640625" style="17"/>
    <col min="1280" max="1280" width="4.26953125" style="17" customWidth="1"/>
    <col min="1281" max="1281" width="6.453125" style="17" customWidth="1"/>
    <col min="1282" max="1282" width="28.453125" style="17" customWidth="1"/>
    <col min="1283" max="1283" width="14.453125" style="17" customWidth="1"/>
    <col min="1284" max="1284" width="13.7265625" style="17" customWidth="1"/>
    <col min="1285" max="1285" width="19.54296875" style="17" customWidth="1"/>
    <col min="1286" max="1286" width="17.1796875" style="17" customWidth="1"/>
    <col min="1287" max="1289" width="19" style="17" customWidth="1"/>
    <col min="1290" max="1290" width="11.7265625" style="17" customWidth="1"/>
    <col min="1291" max="1291" width="23.54296875" style="17" customWidth="1"/>
    <col min="1292" max="1292" width="19" style="17" customWidth="1"/>
    <col min="1293" max="1293" width="13.1796875" style="17" customWidth="1"/>
    <col min="1294" max="1294" width="10.81640625" style="17" customWidth="1"/>
    <col min="1295" max="1295" width="11.1796875" style="17" customWidth="1"/>
    <col min="1296" max="1298" width="13.7265625" style="17" customWidth="1"/>
    <col min="1299" max="1299" width="11.1796875" style="17" customWidth="1"/>
    <col min="1300" max="1300" width="18.1796875" style="17" customWidth="1"/>
    <col min="1301" max="1301" width="18.81640625" style="17" customWidth="1"/>
    <col min="1302" max="1302" width="28" style="17" customWidth="1"/>
    <col min="1303" max="1303" width="13.7265625" style="17" customWidth="1"/>
    <col min="1304" max="1535" width="8.81640625" style="17"/>
    <col min="1536" max="1536" width="4.26953125" style="17" customWidth="1"/>
    <col min="1537" max="1537" width="6.453125" style="17" customWidth="1"/>
    <col min="1538" max="1538" width="28.453125" style="17" customWidth="1"/>
    <col min="1539" max="1539" width="14.453125" style="17" customWidth="1"/>
    <col min="1540" max="1540" width="13.7265625" style="17" customWidth="1"/>
    <col min="1541" max="1541" width="19.54296875" style="17" customWidth="1"/>
    <col min="1542" max="1542" width="17.1796875" style="17" customWidth="1"/>
    <col min="1543" max="1545" width="19" style="17" customWidth="1"/>
    <col min="1546" max="1546" width="11.7265625" style="17" customWidth="1"/>
    <col min="1547" max="1547" width="23.54296875" style="17" customWidth="1"/>
    <col min="1548" max="1548" width="19" style="17" customWidth="1"/>
    <col min="1549" max="1549" width="13.1796875" style="17" customWidth="1"/>
    <col min="1550" max="1550" width="10.81640625" style="17" customWidth="1"/>
    <col min="1551" max="1551" width="11.1796875" style="17" customWidth="1"/>
    <col min="1552" max="1554" width="13.7265625" style="17" customWidth="1"/>
    <col min="1555" max="1555" width="11.1796875" style="17" customWidth="1"/>
    <col min="1556" max="1556" width="18.1796875" style="17" customWidth="1"/>
    <col min="1557" max="1557" width="18.81640625" style="17" customWidth="1"/>
    <col min="1558" max="1558" width="28" style="17" customWidth="1"/>
    <col min="1559" max="1559" width="13.7265625" style="17" customWidth="1"/>
    <col min="1560" max="1791" width="8.81640625" style="17"/>
    <col min="1792" max="1792" width="4.26953125" style="17" customWidth="1"/>
    <col min="1793" max="1793" width="6.453125" style="17" customWidth="1"/>
    <col min="1794" max="1794" width="28.453125" style="17" customWidth="1"/>
    <col min="1795" max="1795" width="14.453125" style="17" customWidth="1"/>
    <col min="1796" max="1796" width="13.7265625" style="17" customWidth="1"/>
    <col min="1797" max="1797" width="19.54296875" style="17" customWidth="1"/>
    <col min="1798" max="1798" width="17.1796875" style="17" customWidth="1"/>
    <col min="1799" max="1801" width="19" style="17" customWidth="1"/>
    <col min="1802" max="1802" width="11.7265625" style="17" customWidth="1"/>
    <col min="1803" max="1803" width="23.54296875" style="17" customWidth="1"/>
    <col min="1804" max="1804" width="19" style="17" customWidth="1"/>
    <col min="1805" max="1805" width="13.1796875" style="17" customWidth="1"/>
    <col min="1806" max="1806" width="10.81640625" style="17" customWidth="1"/>
    <col min="1807" max="1807" width="11.1796875" style="17" customWidth="1"/>
    <col min="1808" max="1810" width="13.7265625" style="17" customWidth="1"/>
    <col min="1811" max="1811" width="11.1796875" style="17" customWidth="1"/>
    <col min="1812" max="1812" width="18.1796875" style="17" customWidth="1"/>
    <col min="1813" max="1813" width="18.81640625" style="17" customWidth="1"/>
    <col min="1814" max="1814" width="28" style="17" customWidth="1"/>
    <col min="1815" max="1815" width="13.7265625" style="17" customWidth="1"/>
    <col min="1816" max="2047" width="8.81640625" style="17"/>
    <col min="2048" max="2048" width="4.26953125" style="17" customWidth="1"/>
    <col min="2049" max="2049" width="6.453125" style="17" customWidth="1"/>
    <col min="2050" max="2050" width="28.453125" style="17" customWidth="1"/>
    <col min="2051" max="2051" width="14.453125" style="17" customWidth="1"/>
    <col min="2052" max="2052" width="13.7265625" style="17" customWidth="1"/>
    <col min="2053" max="2053" width="19.54296875" style="17" customWidth="1"/>
    <col min="2054" max="2054" width="17.1796875" style="17" customWidth="1"/>
    <col min="2055" max="2057" width="19" style="17" customWidth="1"/>
    <col min="2058" max="2058" width="11.7265625" style="17" customWidth="1"/>
    <col min="2059" max="2059" width="23.54296875" style="17" customWidth="1"/>
    <col min="2060" max="2060" width="19" style="17" customWidth="1"/>
    <col min="2061" max="2061" width="13.1796875" style="17" customWidth="1"/>
    <col min="2062" max="2062" width="10.81640625" style="17" customWidth="1"/>
    <col min="2063" max="2063" width="11.1796875" style="17" customWidth="1"/>
    <col min="2064" max="2066" width="13.7265625" style="17" customWidth="1"/>
    <col min="2067" max="2067" width="11.1796875" style="17" customWidth="1"/>
    <col min="2068" max="2068" width="18.1796875" style="17" customWidth="1"/>
    <col min="2069" max="2069" width="18.81640625" style="17" customWidth="1"/>
    <col min="2070" max="2070" width="28" style="17" customWidth="1"/>
    <col min="2071" max="2071" width="13.7265625" style="17" customWidth="1"/>
    <col min="2072" max="2303" width="8.81640625" style="17"/>
    <col min="2304" max="2304" width="4.26953125" style="17" customWidth="1"/>
    <col min="2305" max="2305" width="6.453125" style="17" customWidth="1"/>
    <col min="2306" max="2306" width="28.453125" style="17" customWidth="1"/>
    <col min="2307" max="2307" width="14.453125" style="17" customWidth="1"/>
    <col min="2308" max="2308" width="13.7265625" style="17" customWidth="1"/>
    <col min="2309" max="2309" width="19.54296875" style="17" customWidth="1"/>
    <col min="2310" max="2310" width="17.1796875" style="17" customWidth="1"/>
    <col min="2311" max="2313" width="19" style="17" customWidth="1"/>
    <col min="2314" max="2314" width="11.7265625" style="17" customWidth="1"/>
    <col min="2315" max="2315" width="23.54296875" style="17" customWidth="1"/>
    <col min="2316" max="2316" width="19" style="17" customWidth="1"/>
    <col min="2317" max="2317" width="13.1796875" style="17" customWidth="1"/>
    <col min="2318" max="2318" width="10.81640625" style="17" customWidth="1"/>
    <col min="2319" max="2319" width="11.1796875" style="17" customWidth="1"/>
    <col min="2320" max="2322" width="13.7265625" style="17" customWidth="1"/>
    <col min="2323" max="2323" width="11.1796875" style="17" customWidth="1"/>
    <col min="2324" max="2324" width="18.1796875" style="17" customWidth="1"/>
    <col min="2325" max="2325" width="18.81640625" style="17" customWidth="1"/>
    <col min="2326" max="2326" width="28" style="17" customWidth="1"/>
    <col min="2327" max="2327" width="13.7265625" style="17" customWidth="1"/>
    <col min="2328" max="2559" width="8.81640625" style="17"/>
    <col min="2560" max="2560" width="4.26953125" style="17" customWidth="1"/>
    <col min="2561" max="2561" width="6.453125" style="17" customWidth="1"/>
    <col min="2562" max="2562" width="28.453125" style="17" customWidth="1"/>
    <col min="2563" max="2563" width="14.453125" style="17" customWidth="1"/>
    <col min="2564" max="2564" width="13.7265625" style="17" customWidth="1"/>
    <col min="2565" max="2565" width="19.54296875" style="17" customWidth="1"/>
    <col min="2566" max="2566" width="17.1796875" style="17" customWidth="1"/>
    <col min="2567" max="2569" width="19" style="17" customWidth="1"/>
    <col min="2570" max="2570" width="11.7265625" style="17" customWidth="1"/>
    <col min="2571" max="2571" width="23.54296875" style="17" customWidth="1"/>
    <col min="2572" max="2572" width="19" style="17" customWidth="1"/>
    <col min="2573" max="2573" width="13.1796875" style="17" customWidth="1"/>
    <col min="2574" max="2574" width="10.81640625" style="17" customWidth="1"/>
    <col min="2575" max="2575" width="11.1796875" style="17" customWidth="1"/>
    <col min="2576" max="2578" width="13.7265625" style="17" customWidth="1"/>
    <col min="2579" max="2579" width="11.1796875" style="17" customWidth="1"/>
    <col min="2580" max="2580" width="18.1796875" style="17" customWidth="1"/>
    <col min="2581" max="2581" width="18.81640625" style="17" customWidth="1"/>
    <col min="2582" max="2582" width="28" style="17" customWidth="1"/>
    <col min="2583" max="2583" width="13.7265625" style="17" customWidth="1"/>
    <col min="2584" max="2815" width="8.81640625" style="17"/>
    <col min="2816" max="2816" width="4.26953125" style="17" customWidth="1"/>
    <col min="2817" max="2817" width="6.453125" style="17" customWidth="1"/>
    <col min="2818" max="2818" width="28.453125" style="17" customWidth="1"/>
    <col min="2819" max="2819" width="14.453125" style="17" customWidth="1"/>
    <col min="2820" max="2820" width="13.7265625" style="17" customWidth="1"/>
    <col min="2821" max="2821" width="19.54296875" style="17" customWidth="1"/>
    <col min="2822" max="2822" width="17.1796875" style="17" customWidth="1"/>
    <col min="2823" max="2825" width="19" style="17" customWidth="1"/>
    <col min="2826" max="2826" width="11.7265625" style="17" customWidth="1"/>
    <col min="2827" max="2827" width="23.54296875" style="17" customWidth="1"/>
    <col min="2828" max="2828" width="19" style="17" customWidth="1"/>
    <col min="2829" max="2829" width="13.1796875" style="17" customWidth="1"/>
    <col min="2830" max="2830" width="10.81640625" style="17" customWidth="1"/>
    <col min="2831" max="2831" width="11.1796875" style="17" customWidth="1"/>
    <col min="2832" max="2834" width="13.7265625" style="17" customWidth="1"/>
    <col min="2835" max="2835" width="11.1796875" style="17" customWidth="1"/>
    <col min="2836" max="2836" width="18.1796875" style="17" customWidth="1"/>
    <col min="2837" max="2837" width="18.81640625" style="17" customWidth="1"/>
    <col min="2838" max="2838" width="28" style="17" customWidth="1"/>
    <col min="2839" max="2839" width="13.7265625" style="17" customWidth="1"/>
    <col min="2840" max="3071" width="8.81640625" style="17"/>
    <col min="3072" max="3072" width="4.26953125" style="17" customWidth="1"/>
    <col min="3073" max="3073" width="6.453125" style="17" customWidth="1"/>
    <col min="3074" max="3074" width="28.453125" style="17" customWidth="1"/>
    <col min="3075" max="3075" width="14.453125" style="17" customWidth="1"/>
    <col min="3076" max="3076" width="13.7265625" style="17" customWidth="1"/>
    <col min="3077" max="3077" width="19.54296875" style="17" customWidth="1"/>
    <col min="3078" max="3078" width="17.1796875" style="17" customWidth="1"/>
    <col min="3079" max="3081" width="19" style="17" customWidth="1"/>
    <col min="3082" max="3082" width="11.7265625" style="17" customWidth="1"/>
    <col min="3083" max="3083" width="23.54296875" style="17" customWidth="1"/>
    <col min="3084" max="3084" width="19" style="17" customWidth="1"/>
    <col min="3085" max="3085" width="13.1796875" style="17" customWidth="1"/>
    <col min="3086" max="3086" width="10.81640625" style="17" customWidth="1"/>
    <col min="3087" max="3087" width="11.1796875" style="17" customWidth="1"/>
    <col min="3088" max="3090" width="13.7265625" style="17" customWidth="1"/>
    <col min="3091" max="3091" width="11.1796875" style="17" customWidth="1"/>
    <col min="3092" max="3092" width="18.1796875" style="17" customWidth="1"/>
    <col min="3093" max="3093" width="18.81640625" style="17" customWidth="1"/>
    <col min="3094" max="3094" width="28" style="17" customWidth="1"/>
    <col min="3095" max="3095" width="13.7265625" style="17" customWidth="1"/>
    <col min="3096" max="3327" width="8.81640625" style="17"/>
    <col min="3328" max="3328" width="4.26953125" style="17" customWidth="1"/>
    <col min="3329" max="3329" width="6.453125" style="17" customWidth="1"/>
    <col min="3330" max="3330" width="28.453125" style="17" customWidth="1"/>
    <col min="3331" max="3331" width="14.453125" style="17" customWidth="1"/>
    <col min="3332" max="3332" width="13.7265625" style="17" customWidth="1"/>
    <col min="3333" max="3333" width="19.54296875" style="17" customWidth="1"/>
    <col min="3334" max="3334" width="17.1796875" style="17" customWidth="1"/>
    <col min="3335" max="3337" width="19" style="17" customWidth="1"/>
    <col min="3338" max="3338" width="11.7265625" style="17" customWidth="1"/>
    <col min="3339" max="3339" width="23.54296875" style="17" customWidth="1"/>
    <col min="3340" max="3340" width="19" style="17" customWidth="1"/>
    <col min="3341" max="3341" width="13.1796875" style="17" customWidth="1"/>
    <col min="3342" max="3342" width="10.81640625" style="17" customWidth="1"/>
    <col min="3343" max="3343" width="11.1796875" style="17" customWidth="1"/>
    <col min="3344" max="3346" width="13.7265625" style="17" customWidth="1"/>
    <col min="3347" max="3347" width="11.1796875" style="17" customWidth="1"/>
    <col min="3348" max="3348" width="18.1796875" style="17" customWidth="1"/>
    <col min="3349" max="3349" width="18.81640625" style="17" customWidth="1"/>
    <col min="3350" max="3350" width="28" style="17" customWidth="1"/>
    <col min="3351" max="3351" width="13.7265625" style="17" customWidth="1"/>
    <col min="3352" max="3583" width="8.81640625" style="17"/>
    <col min="3584" max="3584" width="4.26953125" style="17" customWidth="1"/>
    <col min="3585" max="3585" width="6.453125" style="17" customWidth="1"/>
    <col min="3586" max="3586" width="28.453125" style="17" customWidth="1"/>
    <col min="3587" max="3587" width="14.453125" style="17" customWidth="1"/>
    <col min="3588" max="3588" width="13.7265625" style="17" customWidth="1"/>
    <col min="3589" max="3589" width="19.54296875" style="17" customWidth="1"/>
    <col min="3590" max="3590" width="17.1796875" style="17" customWidth="1"/>
    <col min="3591" max="3593" width="19" style="17" customWidth="1"/>
    <col min="3594" max="3594" width="11.7265625" style="17" customWidth="1"/>
    <col min="3595" max="3595" width="23.54296875" style="17" customWidth="1"/>
    <col min="3596" max="3596" width="19" style="17" customWidth="1"/>
    <col min="3597" max="3597" width="13.1796875" style="17" customWidth="1"/>
    <col min="3598" max="3598" width="10.81640625" style="17" customWidth="1"/>
    <col min="3599" max="3599" width="11.1796875" style="17" customWidth="1"/>
    <col min="3600" max="3602" width="13.7265625" style="17" customWidth="1"/>
    <col min="3603" max="3603" width="11.1796875" style="17" customWidth="1"/>
    <col min="3604" max="3604" width="18.1796875" style="17" customWidth="1"/>
    <col min="3605" max="3605" width="18.81640625" style="17" customWidth="1"/>
    <col min="3606" max="3606" width="28" style="17" customWidth="1"/>
    <col min="3607" max="3607" width="13.7265625" style="17" customWidth="1"/>
    <col min="3608" max="3839" width="8.81640625" style="17"/>
    <col min="3840" max="3840" width="4.26953125" style="17" customWidth="1"/>
    <col min="3841" max="3841" width="6.453125" style="17" customWidth="1"/>
    <col min="3842" max="3842" width="28.453125" style="17" customWidth="1"/>
    <col min="3843" max="3843" width="14.453125" style="17" customWidth="1"/>
    <col min="3844" max="3844" width="13.7265625" style="17" customWidth="1"/>
    <col min="3845" max="3845" width="19.54296875" style="17" customWidth="1"/>
    <col min="3846" max="3846" width="17.1796875" style="17" customWidth="1"/>
    <col min="3847" max="3849" width="19" style="17" customWidth="1"/>
    <col min="3850" max="3850" width="11.7265625" style="17" customWidth="1"/>
    <col min="3851" max="3851" width="23.54296875" style="17" customWidth="1"/>
    <col min="3852" max="3852" width="19" style="17" customWidth="1"/>
    <col min="3853" max="3853" width="13.1796875" style="17" customWidth="1"/>
    <col min="3854" max="3854" width="10.81640625" style="17" customWidth="1"/>
    <col min="3855" max="3855" width="11.1796875" style="17" customWidth="1"/>
    <col min="3856" max="3858" width="13.7265625" style="17" customWidth="1"/>
    <col min="3859" max="3859" width="11.1796875" style="17" customWidth="1"/>
    <col min="3860" max="3860" width="18.1796875" style="17" customWidth="1"/>
    <col min="3861" max="3861" width="18.81640625" style="17" customWidth="1"/>
    <col min="3862" max="3862" width="28" style="17" customWidth="1"/>
    <col min="3863" max="3863" width="13.7265625" style="17" customWidth="1"/>
    <col min="3864" max="4095" width="8.81640625" style="17"/>
    <col min="4096" max="4096" width="4.26953125" style="17" customWidth="1"/>
    <col min="4097" max="4097" width="6.453125" style="17" customWidth="1"/>
    <col min="4098" max="4098" width="28.453125" style="17" customWidth="1"/>
    <col min="4099" max="4099" width="14.453125" style="17" customWidth="1"/>
    <col min="4100" max="4100" width="13.7265625" style="17" customWidth="1"/>
    <col min="4101" max="4101" width="19.54296875" style="17" customWidth="1"/>
    <col min="4102" max="4102" width="17.1796875" style="17" customWidth="1"/>
    <col min="4103" max="4105" width="19" style="17" customWidth="1"/>
    <col min="4106" max="4106" width="11.7265625" style="17" customWidth="1"/>
    <col min="4107" max="4107" width="23.54296875" style="17" customWidth="1"/>
    <col min="4108" max="4108" width="19" style="17" customWidth="1"/>
    <col min="4109" max="4109" width="13.1796875" style="17" customWidth="1"/>
    <col min="4110" max="4110" width="10.81640625" style="17" customWidth="1"/>
    <col min="4111" max="4111" width="11.1796875" style="17" customWidth="1"/>
    <col min="4112" max="4114" width="13.7265625" style="17" customWidth="1"/>
    <col min="4115" max="4115" width="11.1796875" style="17" customWidth="1"/>
    <col min="4116" max="4116" width="18.1796875" style="17" customWidth="1"/>
    <col min="4117" max="4117" width="18.81640625" style="17" customWidth="1"/>
    <col min="4118" max="4118" width="28" style="17" customWidth="1"/>
    <col min="4119" max="4119" width="13.7265625" style="17" customWidth="1"/>
    <col min="4120" max="4351" width="8.81640625" style="17"/>
    <col min="4352" max="4352" width="4.26953125" style="17" customWidth="1"/>
    <col min="4353" max="4353" width="6.453125" style="17" customWidth="1"/>
    <col min="4354" max="4354" width="28.453125" style="17" customWidth="1"/>
    <col min="4355" max="4355" width="14.453125" style="17" customWidth="1"/>
    <col min="4356" max="4356" width="13.7265625" style="17" customWidth="1"/>
    <col min="4357" max="4357" width="19.54296875" style="17" customWidth="1"/>
    <col min="4358" max="4358" width="17.1796875" style="17" customWidth="1"/>
    <col min="4359" max="4361" width="19" style="17" customWidth="1"/>
    <col min="4362" max="4362" width="11.7265625" style="17" customWidth="1"/>
    <col min="4363" max="4363" width="23.54296875" style="17" customWidth="1"/>
    <col min="4364" max="4364" width="19" style="17" customWidth="1"/>
    <col min="4365" max="4365" width="13.1796875" style="17" customWidth="1"/>
    <col min="4366" max="4366" width="10.81640625" style="17" customWidth="1"/>
    <col min="4367" max="4367" width="11.1796875" style="17" customWidth="1"/>
    <col min="4368" max="4370" width="13.7265625" style="17" customWidth="1"/>
    <col min="4371" max="4371" width="11.1796875" style="17" customWidth="1"/>
    <col min="4372" max="4372" width="18.1796875" style="17" customWidth="1"/>
    <col min="4373" max="4373" width="18.81640625" style="17" customWidth="1"/>
    <col min="4374" max="4374" width="28" style="17" customWidth="1"/>
    <col min="4375" max="4375" width="13.7265625" style="17" customWidth="1"/>
    <col min="4376" max="4607" width="8.81640625" style="17"/>
    <col min="4608" max="4608" width="4.26953125" style="17" customWidth="1"/>
    <col min="4609" max="4609" width="6.453125" style="17" customWidth="1"/>
    <col min="4610" max="4610" width="28.453125" style="17" customWidth="1"/>
    <col min="4611" max="4611" width="14.453125" style="17" customWidth="1"/>
    <col min="4612" max="4612" width="13.7265625" style="17" customWidth="1"/>
    <col min="4613" max="4613" width="19.54296875" style="17" customWidth="1"/>
    <col min="4614" max="4614" width="17.1796875" style="17" customWidth="1"/>
    <col min="4615" max="4617" width="19" style="17" customWidth="1"/>
    <col min="4618" max="4618" width="11.7265625" style="17" customWidth="1"/>
    <col min="4619" max="4619" width="23.54296875" style="17" customWidth="1"/>
    <col min="4620" max="4620" width="19" style="17" customWidth="1"/>
    <col min="4621" max="4621" width="13.1796875" style="17" customWidth="1"/>
    <col min="4622" max="4622" width="10.81640625" style="17" customWidth="1"/>
    <col min="4623" max="4623" width="11.1796875" style="17" customWidth="1"/>
    <col min="4624" max="4626" width="13.7265625" style="17" customWidth="1"/>
    <col min="4627" max="4627" width="11.1796875" style="17" customWidth="1"/>
    <col min="4628" max="4628" width="18.1796875" style="17" customWidth="1"/>
    <col min="4629" max="4629" width="18.81640625" style="17" customWidth="1"/>
    <col min="4630" max="4630" width="28" style="17" customWidth="1"/>
    <col min="4631" max="4631" width="13.7265625" style="17" customWidth="1"/>
    <col min="4632" max="4863" width="8.81640625" style="17"/>
    <col min="4864" max="4864" width="4.26953125" style="17" customWidth="1"/>
    <col min="4865" max="4865" width="6.453125" style="17" customWidth="1"/>
    <col min="4866" max="4866" width="28.453125" style="17" customWidth="1"/>
    <col min="4867" max="4867" width="14.453125" style="17" customWidth="1"/>
    <col min="4868" max="4868" width="13.7265625" style="17" customWidth="1"/>
    <col min="4869" max="4869" width="19.54296875" style="17" customWidth="1"/>
    <col min="4870" max="4870" width="17.1796875" style="17" customWidth="1"/>
    <col min="4871" max="4873" width="19" style="17" customWidth="1"/>
    <col min="4874" max="4874" width="11.7265625" style="17" customWidth="1"/>
    <col min="4875" max="4875" width="23.54296875" style="17" customWidth="1"/>
    <col min="4876" max="4876" width="19" style="17" customWidth="1"/>
    <col min="4877" max="4877" width="13.1796875" style="17" customWidth="1"/>
    <col min="4878" max="4878" width="10.81640625" style="17" customWidth="1"/>
    <col min="4879" max="4879" width="11.1796875" style="17" customWidth="1"/>
    <col min="4880" max="4882" width="13.7265625" style="17" customWidth="1"/>
    <col min="4883" max="4883" width="11.1796875" style="17" customWidth="1"/>
    <col min="4884" max="4884" width="18.1796875" style="17" customWidth="1"/>
    <col min="4885" max="4885" width="18.81640625" style="17" customWidth="1"/>
    <col min="4886" max="4886" width="28" style="17" customWidth="1"/>
    <col min="4887" max="4887" width="13.7265625" style="17" customWidth="1"/>
    <col min="4888" max="5119" width="8.81640625" style="17"/>
    <col min="5120" max="5120" width="4.26953125" style="17" customWidth="1"/>
    <col min="5121" max="5121" width="6.453125" style="17" customWidth="1"/>
    <col min="5122" max="5122" width="28.453125" style="17" customWidth="1"/>
    <col min="5123" max="5123" width="14.453125" style="17" customWidth="1"/>
    <col min="5124" max="5124" width="13.7265625" style="17" customWidth="1"/>
    <col min="5125" max="5125" width="19.54296875" style="17" customWidth="1"/>
    <col min="5126" max="5126" width="17.1796875" style="17" customWidth="1"/>
    <col min="5127" max="5129" width="19" style="17" customWidth="1"/>
    <col min="5130" max="5130" width="11.7265625" style="17" customWidth="1"/>
    <col min="5131" max="5131" width="23.54296875" style="17" customWidth="1"/>
    <col min="5132" max="5132" width="19" style="17" customWidth="1"/>
    <col min="5133" max="5133" width="13.1796875" style="17" customWidth="1"/>
    <col min="5134" max="5134" width="10.81640625" style="17" customWidth="1"/>
    <col min="5135" max="5135" width="11.1796875" style="17" customWidth="1"/>
    <col min="5136" max="5138" width="13.7265625" style="17" customWidth="1"/>
    <col min="5139" max="5139" width="11.1796875" style="17" customWidth="1"/>
    <col min="5140" max="5140" width="18.1796875" style="17" customWidth="1"/>
    <col min="5141" max="5141" width="18.81640625" style="17" customWidth="1"/>
    <col min="5142" max="5142" width="28" style="17" customWidth="1"/>
    <col min="5143" max="5143" width="13.7265625" style="17" customWidth="1"/>
    <col min="5144" max="5375" width="8.81640625" style="17"/>
    <col min="5376" max="5376" width="4.26953125" style="17" customWidth="1"/>
    <col min="5377" max="5377" width="6.453125" style="17" customWidth="1"/>
    <col min="5378" max="5378" width="28.453125" style="17" customWidth="1"/>
    <col min="5379" max="5379" width="14.453125" style="17" customWidth="1"/>
    <col min="5380" max="5380" width="13.7265625" style="17" customWidth="1"/>
    <col min="5381" max="5381" width="19.54296875" style="17" customWidth="1"/>
    <col min="5382" max="5382" width="17.1796875" style="17" customWidth="1"/>
    <col min="5383" max="5385" width="19" style="17" customWidth="1"/>
    <col min="5386" max="5386" width="11.7265625" style="17" customWidth="1"/>
    <col min="5387" max="5387" width="23.54296875" style="17" customWidth="1"/>
    <col min="5388" max="5388" width="19" style="17" customWidth="1"/>
    <col min="5389" max="5389" width="13.1796875" style="17" customWidth="1"/>
    <col min="5390" max="5390" width="10.81640625" style="17" customWidth="1"/>
    <col min="5391" max="5391" width="11.1796875" style="17" customWidth="1"/>
    <col min="5392" max="5394" width="13.7265625" style="17" customWidth="1"/>
    <col min="5395" max="5395" width="11.1796875" style="17" customWidth="1"/>
    <col min="5396" max="5396" width="18.1796875" style="17" customWidth="1"/>
    <col min="5397" max="5397" width="18.81640625" style="17" customWidth="1"/>
    <col min="5398" max="5398" width="28" style="17" customWidth="1"/>
    <col min="5399" max="5399" width="13.7265625" style="17" customWidth="1"/>
    <col min="5400" max="5631" width="8.81640625" style="17"/>
    <col min="5632" max="5632" width="4.26953125" style="17" customWidth="1"/>
    <col min="5633" max="5633" width="6.453125" style="17" customWidth="1"/>
    <col min="5634" max="5634" width="28.453125" style="17" customWidth="1"/>
    <col min="5635" max="5635" width="14.453125" style="17" customWidth="1"/>
    <col min="5636" max="5636" width="13.7265625" style="17" customWidth="1"/>
    <col min="5637" max="5637" width="19.54296875" style="17" customWidth="1"/>
    <col min="5638" max="5638" width="17.1796875" style="17" customWidth="1"/>
    <col min="5639" max="5641" width="19" style="17" customWidth="1"/>
    <col min="5642" max="5642" width="11.7265625" style="17" customWidth="1"/>
    <col min="5643" max="5643" width="23.54296875" style="17" customWidth="1"/>
    <col min="5644" max="5644" width="19" style="17" customWidth="1"/>
    <col min="5645" max="5645" width="13.1796875" style="17" customWidth="1"/>
    <col min="5646" max="5646" width="10.81640625" style="17" customWidth="1"/>
    <col min="5647" max="5647" width="11.1796875" style="17" customWidth="1"/>
    <col min="5648" max="5650" width="13.7265625" style="17" customWidth="1"/>
    <col min="5651" max="5651" width="11.1796875" style="17" customWidth="1"/>
    <col min="5652" max="5652" width="18.1796875" style="17" customWidth="1"/>
    <col min="5653" max="5653" width="18.81640625" style="17" customWidth="1"/>
    <col min="5654" max="5654" width="28" style="17" customWidth="1"/>
    <col min="5655" max="5655" width="13.7265625" style="17" customWidth="1"/>
    <col min="5656" max="5887" width="8.81640625" style="17"/>
    <col min="5888" max="5888" width="4.26953125" style="17" customWidth="1"/>
    <col min="5889" max="5889" width="6.453125" style="17" customWidth="1"/>
    <col min="5890" max="5890" width="28.453125" style="17" customWidth="1"/>
    <col min="5891" max="5891" width="14.453125" style="17" customWidth="1"/>
    <col min="5892" max="5892" width="13.7265625" style="17" customWidth="1"/>
    <col min="5893" max="5893" width="19.54296875" style="17" customWidth="1"/>
    <col min="5894" max="5894" width="17.1796875" style="17" customWidth="1"/>
    <col min="5895" max="5897" width="19" style="17" customWidth="1"/>
    <col min="5898" max="5898" width="11.7265625" style="17" customWidth="1"/>
    <col min="5899" max="5899" width="23.54296875" style="17" customWidth="1"/>
    <col min="5900" max="5900" width="19" style="17" customWidth="1"/>
    <col min="5901" max="5901" width="13.1796875" style="17" customWidth="1"/>
    <col min="5902" max="5902" width="10.81640625" style="17" customWidth="1"/>
    <col min="5903" max="5903" width="11.1796875" style="17" customWidth="1"/>
    <col min="5904" max="5906" width="13.7265625" style="17" customWidth="1"/>
    <col min="5907" max="5907" width="11.1796875" style="17" customWidth="1"/>
    <col min="5908" max="5908" width="18.1796875" style="17" customWidth="1"/>
    <col min="5909" max="5909" width="18.81640625" style="17" customWidth="1"/>
    <col min="5910" max="5910" width="28" style="17" customWidth="1"/>
    <col min="5911" max="5911" width="13.7265625" style="17" customWidth="1"/>
    <col min="5912" max="6143" width="8.81640625" style="17"/>
    <col min="6144" max="6144" width="4.26953125" style="17" customWidth="1"/>
    <col min="6145" max="6145" width="6.453125" style="17" customWidth="1"/>
    <col min="6146" max="6146" width="28.453125" style="17" customWidth="1"/>
    <col min="6147" max="6147" width="14.453125" style="17" customWidth="1"/>
    <col min="6148" max="6148" width="13.7265625" style="17" customWidth="1"/>
    <col min="6149" max="6149" width="19.54296875" style="17" customWidth="1"/>
    <col min="6150" max="6150" width="17.1796875" style="17" customWidth="1"/>
    <col min="6151" max="6153" width="19" style="17" customWidth="1"/>
    <col min="6154" max="6154" width="11.7265625" style="17" customWidth="1"/>
    <col min="6155" max="6155" width="23.54296875" style="17" customWidth="1"/>
    <col min="6156" max="6156" width="19" style="17" customWidth="1"/>
    <col min="6157" max="6157" width="13.1796875" style="17" customWidth="1"/>
    <col min="6158" max="6158" width="10.81640625" style="17" customWidth="1"/>
    <col min="6159" max="6159" width="11.1796875" style="17" customWidth="1"/>
    <col min="6160" max="6162" width="13.7265625" style="17" customWidth="1"/>
    <col min="6163" max="6163" width="11.1796875" style="17" customWidth="1"/>
    <col min="6164" max="6164" width="18.1796875" style="17" customWidth="1"/>
    <col min="6165" max="6165" width="18.81640625" style="17" customWidth="1"/>
    <col min="6166" max="6166" width="28" style="17" customWidth="1"/>
    <col min="6167" max="6167" width="13.7265625" style="17" customWidth="1"/>
    <col min="6168" max="6399" width="8.81640625" style="17"/>
    <col min="6400" max="6400" width="4.26953125" style="17" customWidth="1"/>
    <col min="6401" max="6401" width="6.453125" style="17" customWidth="1"/>
    <col min="6402" max="6402" width="28.453125" style="17" customWidth="1"/>
    <col min="6403" max="6403" width="14.453125" style="17" customWidth="1"/>
    <col min="6404" max="6404" width="13.7265625" style="17" customWidth="1"/>
    <col min="6405" max="6405" width="19.54296875" style="17" customWidth="1"/>
    <col min="6406" max="6406" width="17.1796875" style="17" customWidth="1"/>
    <col min="6407" max="6409" width="19" style="17" customWidth="1"/>
    <col min="6410" max="6410" width="11.7265625" style="17" customWidth="1"/>
    <col min="6411" max="6411" width="23.54296875" style="17" customWidth="1"/>
    <col min="6412" max="6412" width="19" style="17" customWidth="1"/>
    <col min="6413" max="6413" width="13.1796875" style="17" customWidth="1"/>
    <col min="6414" max="6414" width="10.81640625" style="17" customWidth="1"/>
    <col min="6415" max="6415" width="11.1796875" style="17" customWidth="1"/>
    <col min="6416" max="6418" width="13.7265625" style="17" customWidth="1"/>
    <col min="6419" max="6419" width="11.1796875" style="17" customWidth="1"/>
    <col min="6420" max="6420" width="18.1796875" style="17" customWidth="1"/>
    <col min="6421" max="6421" width="18.81640625" style="17" customWidth="1"/>
    <col min="6422" max="6422" width="28" style="17" customWidth="1"/>
    <col min="6423" max="6423" width="13.7265625" style="17" customWidth="1"/>
    <col min="6424" max="6655" width="8.81640625" style="17"/>
    <col min="6656" max="6656" width="4.26953125" style="17" customWidth="1"/>
    <col min="6657" max="6657" width="6.453125" style="17" customWidth="1"/>
    <col min="6658" max="6658" width="28.453125" style="17" customWidth="1"/>
    <col min="6659" max="6659" width="14.453125" style="17" customWidth="1"/>
    <col min="6660" max="6660" width="13.7265625" style="17" customWidth="1"/>
    <col min="6661" max="6661" width="19.54296875" style="17" customWidth="1"/>
    <col min="6662" max="6662" width="17.1796875" style="17" customWidth="1"/>
    <col min="6663" max="6665" width="19" style="17" customWidth="1"/>
    <col min="6666" max="6666" width="11.7265625" style="17" customWidth="1"/>
    <col min="6667" max="6667" width="23.54296875" style="17" customWidth="1"/>
    <col min="6668" max="6668" width="19" style="17" customWidth="1"/>
    <col min="6669" max="6669" width="13.1796875" style="17" customWidth="1"/>
    <col min="6670" max="6670" width="10.81640625" style="17" customWidth="1"/>
    <col min="6671" max="6671" width="11.1796875" style="17" customWidth="1"/>
    <col min="6672" max="6674" width="13.7265625" style="17" customWidth="1"/>
    <col min="6675" max="6675" width="11.1796875" style="17" customWidth="1"/>
    <col min="6676" max="6676" width="18.1796875" style="17" customWidth="1"/>
    <col min="6677" max="6677" width="18.81640625" style="17" customWidth="1"/>
    <col min="6678" max="6678" width="28" style="17" customWidth="1"/>
    <col min="6679" max="6679" width="13.7265625" style="17" customWidth="1"/>
    <col min="6680" max="6911" width="8.81640625" style="17"/>
    <col min="6912" max="6912" width="4.26953125" style="17" customWidth="1"/>
    <col min="6913" max="6913" width="6.453125" style="17" customWidth="1"/>
    <col min="6914" max="6914" width="28.453125" style="17" customWidth="1"/>
    <col min="6915" max="6915" width="14.453125" style="17" customWidth="1"/>
    <col min="6916" max="6916" width="13.7265625" style="17" customWidth="1"/>
    <col min="6917" max="6917" width="19.54296875" style="17" customWidth="1"/>
    <col min="6918" max="6918" width="17.1796875" style="17" customWidth="1"/>
    <col min="6919" max="6921" width="19" style="17" customWidth="1"/>
    <col min="6922" max="6922" width="11.7265625" style="17" customWidth="1"/>
    <col min="6923" max="6923" width="23.54296875" style="17" customWidth="1"/>
    <col min="6924" max="6924" width="19" style="17" customWidth="1"/>
    <col min="6925" max="6925" width="13.1796875" style="17" customWidth="1"/>
    <col min="6926" max="6926" width="10.81640625" style="17" customWidth="1"/>
    <col min="6927" max="6927" width="11.1796875" style="17" customWidth="1"/>
    <col min="6928" max="6930" width="13.7265625" style="17" customWidth="1"/>
    <col min="6931" max="6931" width="11.1796875" style="17" customWidth="1"/>
    <col min="6932" max="6932" width="18.1796875" style="17" customWidth="1"/>
    <col min="6933" max="6933" width="18.81640625" style="17" customWidth="1"/>
    <col min="6934" max="6934" width="28" style="17" customWidth="1"/>
    <col min="6935" max="6935" width="13.7265625" style="17" customWidth="1"/>
    <col min="6936" max="7167" width="8.81640625" style="17"/>
    <col min="7168" max="7168" width="4.26953125" style="17" customWidth="1"/>
    <col min="7169" max="7169" width="6.453125" style="17" customWidth="1"/>
    <col min="7170" max="7170" width="28.453125" style="17" customWidth="1"/>
    <col min="7171" max="7171" width="14.453125" style="17" customWidth="1"/>
    <col min="7172" max="7172" width="13.7265625" style="17" customWidth="1"/>
    <col min="7173" max="7173" width="19.54296875" style="17" customWidth="1"/>
    <col min="7174" max="7174" width="17.1796875" style="17" customWidth="1"/>
    <col min="7175" max="7177" width="19" style="17" customWidth="1"/>
    <col min="7178" max="7178" width="11.7265625" style="17" customWidth="1"/>
    <col min="7179" max="7179" width="23.54296875" style="17" customWidth="1"/>
    <col min="7180" max="7180" width="19" style="17" customWidth="1"/>
    <col min="7181" max="7181" width="13.1796875" style="17" customWidth="1"/>
    <col min="7182" max="7182" width="10.81640625" style="17" customWidth="1"/>
    <col min="7183" max="7183" width="11.1796875" style="17" customWidth="1"/>
    <col min="7184" max="7186" width="13.7265625" style="17" customWidth="1"/>
    <col min="7187" max="7187" width="11.1796875" style="17" customWidth="1"/>
    <col min="7188" max="7188" width="18.1796875" style="17" customWidth="1"/>
    <col min="7189" max="7189" width="18.81640625" style="17" customWidth="1"/>
    <col min="7190" max="7190" width="28" style="17" customWidth="1"/>
    <col min="7191" max="7191" width="13.7265625" style="17" customWidth="1"/>
    <col min="7192" max="7423" width="8.81640625" style="17"/>
    <col min="7424" max="7424" width="4.26953125" style="17" customWidth="1"/>
    <col min="7425" max="7425" width="6.453125" style="17" customWidth="1"/>
    <col min="7426" max="7426" width="28.453125" style="17" customWidth="1"/>
    <col min="7427" max="7427" width="14.453125" style="17" customWidth="1"/>
    <col min="7428" max="7428" width="13.7265625" style="17" customWidth="1"/>
    <col min="7429" max="7429" width="19.54296875" style="17" customWidth="1"/>
    <col min="7430" max="7430" width="17.1796875" style="17" customWidth="1"/>
    <col min="7431" max="7433" width="19" style="17" customWidth="1"/>
    <col min="7434" max="7434" width="11.7265625" style="17" customWidth="1"/>
    <col min="7435" max="7435" width="23.54296875" style="17" customWidth="1"/>
    <col min="7436" max="7436" width="19" style="17" customWidth="1"/>
    <col min="7437" max="7437" width="13.1796875" style="17" customWidth="1"/>
    <col min="7438" max="7438" width="10.81640625" style="17" customWidth="1"/>
    <col min="7439" max="7439" width="11.1796875" style="17" customWidth="1"/>
    <col min="7440" max="7442" width="13.7265625" style="17" customWidth="1"/>
    <col min="7443" max="7443" width="11.1796875" style="17" customWidth="1"/>
    <col min="7444" max="7444" width="18.1796875" style="17" customWidth="1"/>
    <col min="7445" max="7445" width="18.81640625" style="17" customWidth="1"/>
    <col min="7446" max="7446" width="28" style="17" customWidth="1"/>
    <col min="7447" max="7447" width="13.7265625" style="17" customWidth="1"/>
    <col min="7448" max="7679" width="8.81640625" style="17"/>
    <col min="7680" max="7680" width="4.26953125" style="17" customWidth="1"/>
    <col min="7681" max="7681" width="6.453125" style="17" customWidth="1"/>
    <col min="7682" max="7682" width="28.453125" style="17" customWidth="1"/>
    <col min="7683" max="7683" width="14.453125" style="17" customWidth="1"/>
    <col min="7684" max="7684" width="13.7265625" style="17" customWidth="1"/>
    <col min="7685" max="7685" width="19.54296875" style="17" customWidth="1"/>
    <col min="7686" max="7686" width="17.1796875" style="17" customWidth="1"/>
    <col min="7687" max="7689" width="19" style="17" customWidth="1"/>
    <col min="7690" max="7690" width="11.7265625" style="17" customWidth="1"/>
    <col min="7691" max="7691" width="23.54296875" style="17" customWidth="1"/>
    <col min="7692" max="7692" width="19" style="17" customWidth="1"/>
    <col min="7693" max="7693" width="13.1796875" style="17" customWidth="1"/>
    <col min="7694" max="7694" width="10.81640625" style="17" customWidth="1"/>
    <col min="7695" max="7695" width="11.1796875" style="17" customWidth="1"/>
    <col min="7696" max="7698" width="13.7265625" style="17" customWidth="1"/>
    <col min="7699" max="7699" width="11.1796875" style="17" customWidth="1"/>
    <col min="7700" max="7700" width="18.1796875" style="17" customWidth="1"/>
    <col min="7701" max="7701" width="18.81640625" style="17" customWidth="1"/>
    <col min="7702" max="7702" width="28" style="17" customWidth="1"/>
    <col min="7703" max="7703" width="13.7265625" style="17" customWidth="1"/>
    <col min="7704" max="7935" width="8.81640625" style="17"/>
    <col min="7936" max="7936" width="4.26953125" style="17" customWidth="1"/>
    <col min="7937" max="7937" width="6.453125" style="17" customWidth="1"/>
    <col min="7938" max="7938" width="28.453125" style="17" customWidth="1"/>
    <col min="7939" max="7939" width="14.453125" style="17" customWidth="1"/>
    <col min="7940" max="7940" width="13.7265625" style="17" customWidth="1"/>
    <col min="7941" max="7941" width="19.54296875" style="17" customWidth="1"/>
    <col min="7942" max="7942" width="17.1796875" style="17" customWidth="1"/>
    <col min="7943" max="7945" width="19" style="17" customWidth="1"/>
    <col min="7946" max="7946" width="11.7265625" style="17" customWidth="1"/>
    <col min="7947" max="7947" width="23.54296875" style="17" customWidth="1"/>
    <col min="7948" max="7948" width="19" style="17" customWidth="1"/>
    <col min="7949" max="7949" width="13.1796875" style="17" customWidth="1"/>
    <col min="7950" max="7950" width="10.81640625" style="17" customWidth="1"/>
    <col min="7951" max="7951" width="11.1796875" style="17" customWidth="1"/>
    <col min="7952" max="7954" width="13.7265625" style="17" customWidth="1"/>
    <col min="7955" max="7955" width="11.1796875" style="17" customWidth="1"/>
    <col min="7956" max="7956" width="18.1796875" style="17" customWidth="1"/>
    <col min="7957" max="7957" width="18.81640625" style="17" customWidth="1"/>
    <col min="7958" max="7958" width="28" style="17" customWidth="1"/>
    <col min="7959" max="7959" width="13.7265625" style="17" customWidth="1"/>
    <col min="7960" max="8191" width="8.81640625" style="17"/>
    <col min="8192" max="8192" width="4.26953125" style="17" customWidth="1"/>
    <col min="8193" max="8193" width="6.453125" style="17" customWidth="1"/>
    <col min="8194" max="8194" width="28.453125" style="17" customWidth="1"/>
    <col min="8195" max="8195" width="14.453125" style="17" customWidth="1"/>
    <col min="8196" max="8196" width="13.7265625" style="17" customWidth="1"/>
    <col min="8197" max="8197" width="19.54296875" style="17" customWidth="1"/>
    <col min="8198" max="8198" width="17.1796875" style="17" customWidth="1"/>
    <col min="8199" max="8201" width="19" style="17" customWidth="1"/>
    <col min="8202" max="8202" width="11.7265625" style="17" customWidth="1"/>
    <col min="8203" max="8203" width="23.54296875" style="17" customWidth="1"/>
    <col min="8204" max="8204" width="19" style="17" customWidth="1"/>
    <col min="8205" max="8205" width="13.1796875" style="17" customWidth="1"/>
    <col min="8206" max="8206" width="10.81640625" style="17" customWidth="1"/>
    <col min="8207" max="8207" width="11.1796875" style="17" customWidth="1"/>
    <col min="8208" max="8210" width="13.7265625" style="17" customWidth="1"/>
    <col min="8211" max="8211" width="11.1796875" style="17" customWidth="1"/>
    <col min="8212" max="8212" width="18.1796875" style="17" customWidth="1"/>
    <col min="8213" max="8213" width="18.81640625" style="17" customWidth="1"/>
    <col min="8214" max="8214" width="28" style="17" customWidth="1"/>
    <col min="8215" max="8215" width="13.7265625" style="17" customWidth="1"/>
    <col min="8216" max="8447" width="8.81640625" style="17"/>
    <col min="8448" max="8448" width="4.26953125" style="17" customWidth="1"/>
    <col min="8449" max="8449" width="6.453125" style="17" customWidth="1"/>
    <col min="8450" max="8450" width="28.453125" style="17" customWidth="1"/>
    <col min="8451" max="8451" width="14.453125" style="17" customWidth="1"/>
    <col min="8452" max="8452" width="13.7265625" style="17" customWidth="1"/>
    <col min="8453" max="8453" width="19.54296875" style="17" customWidth="1"/>
    <col min="8454" max="8454" width="17.1796875" style="17" customWidth="1"/>
    <col min="8455" max="8457" width="19" style="17" customWidth="1"/>
    <col min="8458" max="8458" width="11.7265625" style="17" customWidth="1"/>
    <col min="8459" max="8459" width="23.54296875" style="17" customWidth="1"/>
    <col min="8460" max="8460" width="19" style="17" customWidth="1"/>
    <col min="8461" max="8461" width="13.1796875" style="17" customWidth="1"/>
    <col min="8462" max="8462" width="10.81640625" style="17" customWidth="1"/>
    <col min="8463" max="8463" width="11.1796875" style="17" customWidth="1"/>
    <col min="8464" max="8466" width="13.7265625" style="17" customWidth="1"/>
    <col min="8467" max="8467" width="11.1796875" style="17" customWidth="1"/>
    <col min="8468" max="8468" width="18.1796875" style="17" customWidth="1"/>
    <col min="8469" max="8469" width="18.81640625" style="17" customWidth="1"/>
    <col min="8470" max="8470" width="28" style="17" customWidth="1"/>
    <col min="8471" max="8471" width="13.7265625" style="17" customWidth="1"/>
    <col min="8472" max="8703" width="8.81640625" style="17"/>
    <col min="8704" max="8704" width="4.26953125" style="17" customWidth="1"/>
    <col min="8705" max="8705" width="6.453125" style="17" customWidth="1"/>
    <col min="8706" max="8706" width="28.453125" style="17" customWidth="1"/>
    <col min="8707" max="8707" width="14.453125" style="17" customWidth="1"/>
    <col min="8708" max="8708" width="13.7265625" style="17" customWidth="1"/>
    <col min="8709" max="8709" width="19.54296875" style="17" customWidth="1"/>
    <col min="8710" max="8710" width="17.1796875" style="17" customWidth="1"/>
    <col min="8711" max="8713" width="19" style="17" customWidth="1"/>
    <col min="8714" max="8714" width="11.7265625" style="17" customWidth="1"/>
    <col min="8715" max="8715" width="23.54296875" style="17" customWidth="1"/>
    <col min="8716" max="8716" width="19" style="17" customWidth="1"/>
    <col min="8717" max="8717" width="13.1796875" style="17" customWidth="1"/>
    <col min="8718" max="8718" width="10.81640625" style="17" customWidth="1"/>
    <col min="8719" max="8719" width="11.1796875" style="17" customWidth="1"/>
    <col min="8720" max="8722" width="13.7265625" style="17" customWidth="1"/>
    <col min="8723" max="8723" width="11.1796875" style="17" customWidth="1"/>
    <col min="8724" max="8724" width="18.1796875" style="17" customWidth="1"/>
    <col min="8725" max="8725" width="18.81640625" style="17" customWidth="1"/>
    <col min="8726" max="8726" width="28" style="17" customWidth="1"/>
    <col min="8727" max="8727" width="13.7265625" style="17" customWidth="1"/>
    <col min="8728" max="8959" width="8.81640625" style="17"/>
    <col min="8960" max="8960" width="4.26953125" style="17" customWidth="1"/>
    <col min="8961" max="8961" width="6.453125" style="17" customWidth="1"/>
    <col min="8962" max="8962" width="28.453125" style="17" customWidth="1"/>
    <col min="8963" max="8963" width="14.453125" style="17" customWidth="1"/>
    <col min="8964" max="8964" width="13.7265625" style="17" customWidth="1"/>
    <col min="8965" max="8965" width="19.54296875" style="17" customWidth="1"/>
    <col min="8966" max="8966" width="17.1796875" style="17" customWidth="1"/>
    <col min="8967" max="8969" width="19" style="17" customWidth="1"/>
    <col min="8970" max="8970" width="11.7265625" style="17" customWidth="1"/>
    <col min="8971" max="8971" width="23.54296875" style="17" customWidth="1"/>
    <col min="8972" max="8972" width="19" style="17" customWidth="1"/>
    <col min="8973" max="8973" width="13.1796875" style="17" customWidth="1"/>
    <col min="8974" max="8974" width="10.81640625" style="17" customWidth="1"/>
    <col min="8975" max="8975" width="11.1796875" style="17" customWidth="1"/>
    <col min="8976" max="8978" width="13.7265625" style="17" customWidth="1"/>
    <col min="8979" max="8979" width="11.1796875" style="17" customWidth="1"/>
    <col min="8980" max="8980" width="18.1796875" style="17" customWidth="1"/>
    <col min="8981" max="8981" width="18.81640625" style="17" customWidth="1"/>
    <col min="8982" max="8982" width="28" style="17" customWidth="1"/>
    <col min="8983" max="8983" width="13.7265625" style="17" customWidth="1"/>
    <col min="8984" max="9215" width="8.81640625" style="17"/>
    <col min="9216" max="9216" width="4.26953125" style="17" customWidth="1"/>
    <col min="9217" max="9217" width="6.453125" style="17" customWidth="1"/>
    <col min="9218" max="9218" width="28.453125" style="17" customWidth="1"/>
    <col min="9219" max="9219" width="14.453125" style="17" customWidth="1"/>
    <col min="9220" max="9220" width="13.7265625" style="17" customWidth="1"/>
    <col min="9221" max="9221" width="19.54296875" style="17" customWidth="1"/>
    <col min="9222" max="9222" width="17.1796875" style="17" customWidth="1"/>
    <col min="9223" max="9225" width="19" style="17" customWidth="1"/>
    <col min="9226" max="9226" width="11.7265625" style="17" customWidth="1"/>
    <col min="9227" max="9227" width="23.54296875" style="17" customWidth="1"/>
    <col min="9228" max="9228" width="19" style="17" customWidth="1"/>
    <col min="9229" max="9229" width="13.1796875" style="17" customWidth="1"/>
    <col min="9230" max="9230" width="10.81640625" style="17" customWidth="1"/>
    <col min="9231" max="9231" width="11.1796875" style="17" customWidth="1"/>
    <col min="9232" max="9234" width="13.7265625" style="17" customWidth="1"/>
    <col min="9235" max="9235" width="11.1796875" style="17" customWidth="1"/>
    <col min="9236" max="9236" width="18.1796875" style="17" customWidth="1"/>
    <col min="9237" max="9237" width="18.81640625" style="17" customWidth="1"/>
    <col min="9238" max="9238" width="28" style="17" customWidth="1"/>
    <col min="9239" max="9239" width="13.7265625" style="17" customWidth="1"/>
    <col min="9240" max="9471" width="8.81640625" style="17"/>
    <col min="9472" max="9472" width="4.26953125" style="17" customWidth="1"/>
    <col min="9473" max="9473" width="6.453125" style="17" customWidth="1"/>
    <col min="9474" max="9474" width="28.453125" style="17" customWidth="1"/>
    <col min="9475" max="9475" width="14.453125" style="17" customWidth="1"/>
    <col min="9476" max="9476" width="13.7265625" style="17" customWidth="1"/>
    <col min="9477" max="9477" width="19.54296875" style="17" customWidth="1"/>
    <col min="9478" max="9478" width="17.1796875" style="17" customWidth="1"/>
    <col min="9479" max="9481" width="19" style="17" customWidth="1"/>
    <col min="9482" max="9482" width="11.7265625" style="17" customWidth="1"/>
    <col min="9483" max="9483" width="23.54296875" style="17" customWidth="1"/>
    <col min="9484" max="9484" width="19" style="17" customWidth="1"/>
    <col min="9485" max="9485" width="13.1796875" style="17" customWidth="1"/>
    <col min="9486" max="9486" width="10.81640625" style="17" customWidth="1"/>
    <col min="9487" max="9487" width="11.1796875" style="17" customWidth="1"/>
    <col min="9488" max="9490" width="13.7265625" style="17" customWidth="1"/>
    <col min="9491" max="9491" width="11.1796875" style="17" customWidth="1"/>
    <col min="9492" max="9492" width="18.1796875" style="17" customWidth="1"/>
    <col min="9493" max="9493" width="18.81640625" style="17" customWidth="1"/>
    <col min="9494" max="9494" width="28" style="17" customWidth="1"/>
    <col min="9495" max="9495" width="13.7265625" style="17" customWidth="1"/>
    <col min="9496" max="9727" width="8.81640625" style="17"/>
    <col min="9728" max="9728" width="4.26953125" style="17" customWidth="1"/>
    <col min="9729" max="9729" width="6.453125" style="17" customWidth="1"/>
    <col min="9730" max="9730" width="28.453125" style="17" customWidth="1"/>
    <col min="9731" max="9731" width="14.453125" style="17" customWidth="1"/>
    <col min="9732" max="9732" width="13.7265625" style="17" customWidth="1"/>
    <col min="9733" max="9733" width="19.54296875" style="17" customWidth="1"/>
    <col min="9734" max="9734" width="17.1796875" style="17" customWidth="1"/>
    <col min="9735" max="9737" width="19" style="17" customWidth="1"/>
    <col min="9738" max="9738" width="11.7265625" style="17" customWidth="1"/>
    <col min="9739" max="9739" width="23.54296875" style="17" customWidth="1"/>
    <col min="9740" max="9740" width="19" style="17" customWidth="1"/>
    <col min="9741" max="9741" width="13.1796875" style="17" customWidth="1"/>
    <col min="9742" max="9742" width="10.81640625" style="17" customWidth="1"/>
    <col min="9743" max="9743" width="11.1796875" style="17" customWidth="1"/>
    <col min="9744" max="9746" width="13.7265625" style="17" customWidth="1"/>
    <col min="9747" max="9747" width="11.1796875" style="17" customWidth="1"/>
    <col min="9748" max="9748" width="18.1796875" style="17" customWidth="1"/>
    <col min="9749" max="9749" width="18.81640625" style="17" customWidth="1"/>
    <col min="9750" max="9750" width="28" style="17" customWidth="1"/>
    <col min="9751" max="9751" width="13.7265625" style="17" customWidth="1"/>
    <col min="9752" max="9983" width="8.81640625" style="17"/>
    <col min="9984" max="9984" width="4.26953125" style="17" customWidth="1"/>
    <col min="9985" max="9985" width="6.453125" style="17" customWidth="1"/>
    <col min="9986" max="9986" width="28.453125" style="17" customWidth="1"/>
    <col min="9987" max="9987" width="14.453125" style="17" customWidth="1"/>
    <col min="9988" max="9988" width="13.7265625" style="17" customWidth="1"/>
    <col min="9989" max="9989" width="19.54296875" style="17" customWidth="1"/>
    <col min="9990" max="9990" width="17.1796875" style="17" customWidth="1"/>
    <col min="9991" max="9993" width="19" style="17" customWidth="1"/>
    <col min="9994" max="9994" width="11.7265625" style="17" customWidth="1"/>
    <col min="9995" max="9995" width="23.54296875" style="17" customWidth="1"/>
    <col min="9996" max="9996" width="19" style="17" customWidth="1"/>
    <col min="9997" max="9997" width="13.1796875" style="17" customWidth="1"/>
    <col min="9998" max="9998" width="10.81640625" style="17" customWidth="1"/>
    <col min="9999" max="9999" width="11.1796875" style="17" customWidth="1"/>
    <col min="10000" max="10002" width="13.7265625" style="17" customWidth="1"/>
    <col min="10003" max="10003" width="11.1796875" style="17" customWidth="1"/>
    <col min="10004" max="10004" width="18.1796875" style="17" customWidth="1"/>
    <col min="10005" max="10005" width="18.81640625" style="17" customWidth="1"/>
    <col min="10006" max="10006" width="28" style="17" customWidth="1"/>
    <col min="10007" max="10007" width="13.7265625" style="17" customWidth="1"/>
    <col min="10008" max="10239" width="8.81640625" style="17"/>
    <col min="10240" max="10240" width="4.26953125" style="17" customWidth="1"/>
    <col min="10241" max="10241" width="6.453125" style="17" customWidth="1"/>
    <col min="10242" max="10242" width="28.453125" style="17" customWidth="1"/>
    <col min="10243" max="10243" width="14.453125" style="17" customWidth="1"/>
    <col min="10244" max="10244" width="13.7265625" style="17" customWidth="1"/>
    <col min="10245" max="10245" width="19.54296875" style="17" customWidth="1"/>
    <col min="10246" max="10246" width="17.1796875" style="17" customWidth="1"/>
    <col min="10247" max="10249" width="19" style="17" customWidth="1"/>
    <col min="10250" max="10250" width="11.7265625" style="17" customWidth="1"/>
    <col min="10251" max="10251" width="23.54296875" style="17" customWidth="1"/>
    <col min="10252" max="10252" width="19" style="17" customWidth="1"/>
    <col min="10253" max="10253" width="13.1796875" style="17" customWidth="1"/>
    <col min="10254" max="10254" width="10.81640625" style="17" customWidth="1"/>
    <col min="10255" max="10255" width="11.1796875" style="17" customWidth="1"/>
    <col min="10256" max="10258" width="13.7265625" style="17" customWidth="1"/>
    <col min="10259" max="10259" width="11.1796875" style="17" customWidth="1"/>
    <col min="10260" max="10260" width="18.1796875" style="17" customWidth="1"/>
    <col min="10261" max="10261" width="18.81640625" style="17" customWidth="1"/>
    <col min="10262" max="10262" width="28" style="17" customWidth="1"/>
    <col min="10263" max="10263" width="13.7265625" style="17" customWidth="1"/>
    <col min="10264" max="10495" width="8.81640625" style="17"/>
    <col min="10496" max="10496" width="4.26953125" style="17" customWidth="1"/>
    <col min="10497" max="10497" width="6.453125" style="17" customWidth="1"/>
    <col min="10498" max="10498" width="28.453125" style="17" customWidth="1"/>
    <col min="10499" max="10499" width="14.453125" style="17" customWidth="1"/>
    <col min="10500" max="10500" width="13.7265625" style="17" customWidth="1"/>
    <col min="10501" max="10501" width="19.54296875" style="17" customWidth="1"/>
    <col min="10502" max="10502" width="17.1796875" style="17" customWidth="1"/>
    <col min="10503" max="10505" width="19" style="17" customWidth="1"/>
    <col min="10506" max="10506" width="11.7265625" style="17" customWidth="1"/>
    <col min="10507" max="10507" width="23.54296875" style="17" customWidth="1"/>
    <col min="10508" max="10508" width="19" style="17" customWidth="1"/>
    <col min="10509" max="10509" width="13.1796875" style="17" customWidth="1"/>
    <col min="10510" max="10510" width="10.81640625" style="17" customWidth="1"/>
    <col min="10511" max="10511" width="11.1796875" style="17" customWidth="1"/>
    <col min="10512" max="10514" width="13.7265625" style="17" customWidth="1"/>
    <col min="10515" max="10515" width="11.1796875" style="17" customWidth="1"/>
    <col min="10516" max="10516" width="18.1796875" style="17" customWidth="1"/>
    <col min="10517" max="10517" width="18.81640625" style="17" customWidth="1"/>
    <col min="10518" max="10518" width="28" style="17" customWidth="1"/>
    <col min="10519" max="10519" width="13.7265625" style="17" customWidth="1"/>
    <col min="10520" max="10751" width="8.81640625" style="17"/>
    <col min="10752" max="10752" width="4.26953125" style="17" customWidth="1"/>
    <col min="10753" max="10753" width="6.453125" style="17" customWidth="1"/>
    <col min="10754" max="10754" width="28.453125" style="17" customWidth="1"/>
    <col min="10755" max="10755" width="14.453125" style="17" customWidth="1"/>
    <col min="10756" max="10756" width="13.7265625" style="17" customWidth="1"/>
    <col min="10757" max="10757" width="19.54296875" style="17" customWidth="1"/>
    <col min="10758" max="10758" width="17.1796875" style="17" customWidth="1"/>
    <col min="10759" max="10761" width="19" style="17" customWidth="1"/>
    <col min="10762" max="10762" width="11.7265625" style="17" customWidth="1"/>
    <col min="10763" max="10763" width="23.54296875" style="17" customWidth="1"/>
    <col min="10764" max="10764" width="19" style="17" customWidth="1"/>
    <col min="10765" max="10765" width="13.1796875" style="17" customWidth="1"/>
    <col min="10766" max="10766" width="10.81640625" style="17" customWidth="1"/>
    <col min="10767" max="10767" width="11.1796875" style="17" customWidth="1"/>
    <col min="10768" max="10770" width="13.7265625" style="17" customWidth="1"/>
    <col min="10771" max="10771" width="11.1796875" style="17" customWidth="1"/>
    <col min="10772" max="10772" width="18.1796875" style="17" customWidth="1"/>
    <col min="10773" max="10773" width="18.81640625" style="17" customWidth="1"/>
    <col min="10774" max="10774" width="28" style="17" customWidth="1"/>
    <col min="10775" max="10775" width="13.7265625" style="17" customWidth="1"/>
    <col min="10776" max="11007" width="8.81640625" style="17"/>
    <col min="11008" max="11008" width="4.26953125" style="17" customWidth="1"/>
    <col min="11009" max="11009" width="6.453125" style="17" customWidth="1"/>
    <col min="11010" max="11010" width="28.453125" style="17" customWidth="1"/>
    <col min="11011" max="11011" width="14.453125" style="17" customWidth="1"/>
    <col min="11012" max="11012" width="13.7265625" style="17" customWidth="1"/>
    <col min="11013" max="11013" width="19.54296875" style="17" customWidth="1"/>
    <col min="11014" max="11014" width="17.1796875" style="17" customWidth="1"/>
    <col min="11015" max="11017" width="19" style="17" customWidth="1"/>
    <col min="11018" max="11018" width="11.7265625" style="17" customWidth="1"/>
    <col min="11019" max="11019" width="23.54296875" style="17" customWidth="1"/>
    <col min="11020" max="11020" width="19" style="17" customWidth="1"/>
    <col min="11021" max="11021" width="13.1796875" style="17" customWidth="1"/>
    <col min="11022" max="11022" width="10.81640625" style="17" customWidth="1"/>
    <col min="11023" max="11023" width="11.1796875" style="17" customWidth="1"/>
    <col min="11024" max="11026" width="13.7265625" style="17" customWidth="1"/>
    <col min="11027" max="11027" width="11.1796875" style="17" customWidth="1"/>
    <col min="11028" max="11028" width="18.1796875" style="17" customWidth="1"/>
    <col min="11029" max="11029" width="18.81640625" style="17" customWidth="1"/>
    <col min="11030" max="11030" width="28" style="17" customWidth="1"/>
    <col min="11031" max="11031" width="13.7265625" style="17" customWidth="1"/>
    <col min="11032" max="11263" width="8.81640625" style="17"/>
    <col min="11264" max="11264" width="4.26953125" style="17" customWidth="1"/>
    <col min="11265" max="11265" width="6.453125" style="17" customWidth="1"/>
    <col min="11266" max="11266" width="28.453125" style="17" customWidth="1"/>
    <col min="11267" max="11267" width="14.453125" style="17" customWidth="1"/>
    <col min="11268" max="11268" width="13.7265625" style="17" customWidth="1"/>
    <col min="11269" max="11269" width="19.54296875" style="17" customWidth="1"/>
    <col min="11270" max="11270" width="17.1796875" style="17" customWidth="1"/>
    <col min="11271" max="11273" width="19" style="17" customWidth="1"/>
    <col min="11274" max="11274" width="11.7265625" style="17" customWidth="1"/>
    <col min="11275" max="11275" width="23.54296875" style="17" customWidth="1"/>
    <col min="11276" max="11276" width="19" style="17" customWidth="1"/>
    <col min="11277" max="11277" width="13.1796875" style="17" customWidth="1"/>
    <col min="11278" max="11278" width="10.81640625" style="17" customWidth="1"/>
    <col min="11279" max="11279" width="11.1796875" style="17" customWidth="1"/>
    <col min="11280" max="11282" width="13.7265625" style="17" customWidth="1"/>
    <col min="11283" max="11283" width="11.1796875" style="17" customWidth="1"/>
    <col min="11284" max="11284" width="18.1796875" style="17" customWidth="1"/>
    <col min="11285" max="11285" width="18.81640625" style="17" customWidth="1"/>
    <col min="11286" max="11286" width="28" style="17" customWidth="1"/>
    <col min="11287" max="11287" width="13.7265625" style="17" customWidth="1"/>
    <col min="11288" max="11519" width="8.81640625" style="17"/>
    <col min="11520" max="11520" width="4.26953125" style="17" customWidth="1"/>
    <col min="11521" max="11521" width="6.453125" style="17" customWidth="1"/>
    <col min="11522" max="11522" width="28.453125" style="17" customWidth="1"/>
    <col min="11523" max="11523" width="14.453125" style="17" customWidth="1"/>
    <col min="11524" max="11524" width="13.7265625" style="17" customWidth="1"/>
    <col min="11525" max="11525" width="19.54296875" style="17" customWidth="1"/>
    <col min="11526" max="11526" width="17.1796875" style="17" customWidth="1"/>
    <col min="11527" max="11529" width="19" style="17" customWidth="1"/>
    <col min="11530" max="11530" width="11.7265625" style="17" customWidth="1"/>
    <col min="11531" max="11531" width="23.54296875" style="17" customWidth="1"/>
    <col min="11532" max="11532" width="19" style="17" customWidth="1"/>
    <col min="11533" max="11533" width="13.1796875" style="17" customWidth="1"/>
    <col min="11534" max="11534" width="10.81640625" style="17" customWidth="1"/>
    <col min="11535" max="11535" width="11.1796875" style="17" customWidth="1"/>
    <col min="11536" max="11538" width="13.7265625" style="17" customWidth="1"/>
    <col min="11539" max="11539" width="11.1796875" style="17" customWidth="1"/>
    <col min="11540" max="11540" width="18.1796875" style="17" customWidth="1"/>
    <col min="11541" max="11541" width="18.81640625" style="17" customWidth="1"/>
    <col min="11542" max="11542" width="28" style="17" customWidth="1"/>
    <col min="11543" max="11543" width="13.7265625" style="17" customWidth="1"/>
    <col min="11544" max="11775" width="8.81640625" style="17"/>
    <col min="11776" max="11776" width="4.26953125" style="17" customWidth="1"/>
    <col min="11777" max="11777" width="6.453125" style="17" customWidth="1"/>
    <col min="11778" max="11778" width="28.453125" style="17" customWidth="1"/>
    <col min="11779" max="11779" width="14.453125" style="17" customWidth="1"/>
    <col min="11780" max="11780" width="13.7265625" style="17" customWidth="1"/>
    <col min="11781" max="11781" width="19.54296875" style="17" customWidth="1"/>
    <col min="11782" max="11782" width="17.1796875" style="17" customWidth="1"/>
    <col min="11783" max="11785" width="19" style="17" customWidth="1"/>
    <col min="11786" max="11786" width="11.7265625" style="17" customWidth="1"/>
    <col min="11787" max="11787" width="23.54296875" style="17" customWidth="1"/>
    <col min="11788" max="11788" width="19" style="17" customWidth="1"/>
    <col min="11789" max="11789" width="13.1796875" style="17" customWidth="1"/>
    <col min="11790" max="11790" width="10.81640625" style="17" customWidth="1"/>
    <col min="11791" max="11791" width="11.1796875" style="17" customWidth="1"/>
    <col min="11792" max="11794" width="13.7265625" style="17" customWidth="1"/>
    <col min="11795" max="11795" width="11.1796875" style="17" customWidth="1"/>
    <col min="11796" max="11796" width="18.1796875" style="17" customWidth="1"/>
    <col min="11797" max="11797" width="18.81640625" style="17" customWidth="1"/>
    <col min="11798" max="11798" width="28" style="17" customWidth="1"/>
    <col min="11799" max="11799" width="13.7265625" style="17" customWidth="1"/>
    <col min="11800" max="12031" width="8.81640625" style="17"/>
    <col min="12032" max="12032" width="4.26953125" style="17" customWidth="1"/>
    <col min="12033" max="12033" width="6.453125" style="17" customWidth="1"/>
    <col min="12034" max="12034" width="28.453125" style="17" customWidth="1"/>
    <col min="12035" max="12035" width="14.453125" style="17" customWidth="1"/>
    <col min="12036" max="12036" width="13.7265625" style="17" customWidth="1"/>
    <col min="12037" max="12037" width="19.54296875" style="17" customWidth="1"/>
    <col min="12038" max="12038" width="17.1796875" style="17" customWidth="1"/>
    <col min="12039" max="12041" width="19" style="17" customWidth="1"/>
    <col min="12042" max="12042" width="11.7265625" style="17" customWidth="1"/>
    <col min="12043" max="12043" width="23.54296875" style="17" customWidth="1"/>
    <col min="12044" max="12044" width="19" style="17" customWidth="1"/>
    <col min="12045" max="12045" width="13.1796875" style="17" customWidth="1"/>
    <col min="12046" max="12046" width="10.81640625" style="17" customWidth="1"/>
    <col min="12047" max="12047" width="11.1796875" style="17" customWidth="1"/>
    <col min="12048" max="12050" width="13.7265625" style="17" customWidth="1"/>
    <col min="12051" max="12051" width="11.1796875" style="17" customWidth="1"/>
    <col min="12052" max="12052" width="18.1796875" style="17" customWidth="1"/>
    <col min="12053" max="12053" width="18.81640625" style="17" customWidth="1"/>
    <col min="12054" max="12054" width="28" style="17" customWidth="1"/>
    <col min="12055" max="12055" width="13.7265625" style="17" customWidth="1"/>
    <col min="12056" max="12287" width="8.81640625" style="17"/>
    <col min="12288" max="12288" width="4.26953125" style="17" customWidth="1"/>
    <col min="12289" max="12289" width="6.453125" style="17" customWidth="1"/>
    <col min="12290" max="12290" width="28.453125" style="17" customWidth="1"/>
    <col min="12291" max="12291" width="14.453125" style="17" customWidth="1"/>
    <col min="12292" max="12292" width="13.7265625" style="17" customWidth="1"/>
    <col min="12293" max="12293" width="19.54296875" style="17" customWidth="1"/>
    <col min="12294" max="12294" width="17.1796875" style="17" customWidth="1"/>
    <col min="12295" max="12297" width="19" style="17" customWidth="1"/>
    <col min="12298" max="12298" width="11.7265625" style="17" customWidth="1"/>
    <col min="12299" max="12299" width="23.54296875" style="17" customWidth="1"/>
    <col min="12300" max="12300" width="19" style="17" customWidth="1"/>
    <col min="12301" max="12301" width="13.1796875" style="17" customWidth="1"/>
    <col min="12302" max="12302" width="10.81640625" style="17" customWidth="1"/>
    <col min="12303" max="12303" width="11.1796875" style="17" customWidth="1"/>
    <col min="12304" max="12306" width="13.7265625" style="17" customWidth="1"/>
    <col min="12307" max="12307" width="11.1796875" style="17" customWidth="1"/>
    <col min="12308" max="12308" width="18.1796875" style="17" customWidth="1"/>
    <col min="12309" max="12309" width="18.81640625" style="17" customWidth="1"/>
    <col min="12310" max="12310" width="28" style="17" customWidth="1"/>
    <col min="12311" max="12311" width="13.7265625" style="17" customWidth="1"/>
    <col min="12312" max="12543" width="8.81640625" style="17"/>
    <col min="12544" max="12544" width="4.26953125" style="17" customWidth="1"/>
    <col min="12545" max="12545" width="6.453125" style="17" customWidth="1"/>
    <col min="12546" max="12546" width="28.453125" style="17" customWidth="1"/>
    <col min="12547" max="12547" width="14.453125" style="17" customWidth="1"/>
    <col min="12548" max="12548" width="13.7265625" style="17" customWidth="1"/>
    <col min="12549" max="12549" width="19.54296875" style="17" customWidth="1"/>
    <col min="12550" max="12550" width="17.1796875" style="17" customWidth="1"/>
    <col min="12551" max="12553" width="19" style="17" customWidth="1"/>
    <col min="12554" max="12554" width="11.7265625" style="17" customWidth="1"/>
    <col min="12555" max="12555" width="23.54296875" style="17" customWidth="1"/>
    <col min="12556" max="12556" width="19" style="17" customWidth="1"/>
    <col min="12557" max="12557" width="13.1796875" style="17" customWidth="1"/>
    <col min="12558" max="12558" width="10.81640625" style="17" customWidth="1"/>
    <col min="12559" max="12559" width="11.1796875" style="17" customWidth="1"/>
    <col min="12560" max="12562" width="13.7265625" style="17" customWidth="1"/>
    <col min="12563" max="12563" width="11.1796875" style="17" customWidth="1"/>
    <col min="12564" max="12564" width="18.1796875" style="17" customWidth="1"/>
    <col min="12565" max="12565" width="18.81640625" style="17" customWidth="1"/>
    <col min="12566" max="12566" width="28" style="17" customWidth="1"/>
    <col min="12567" max="12567" width="13.7265625" style="17" customWidth="1"/>
    <col min="12568" max="12799" width="8.81640625" style="17"/>
    <col min="12800" max="12800" width="4.26953125" style="17" customWidth="1"/>
    <col min="12801" max="12801" width="6.453125" style="17" customWidth="1"/>
    <col min="12802" max="12802" width="28.453125" style="17" customWidth="1"/>
    <col min="12803" max="12803" width="14.453125" style="17" customWidth="1"/>
    <col min="12804" max="12804" width="13.7265625" style="17" customWidth="1"/>
    <col min="12805" max="12805" width="19.54296875" style="17" customWidth="1"/>
    <col min="12806" max="12806" width="17.1796875" style="17" customWidth="1"/>
    <col min="12807" max="12809" width="19" style="17" customWidth="1"/>
    <col min="12810" max="12810" width="11.7265625" style="17" customWidth="1"/>
    <col min="12811" max="12811" width="23.54296875" style="17" customWidth="1"/>
    <col min="12812" max="12812" width="19" style="17" customWidth="1"/>
    <col min="12813" max="12813" width="13.1796875" style="17" customWidth="1"/>
    <col min="12814" max="12814" width="10.81640625" style="17" customWidth="1"/>
    <col min="12815" max="12815" width="11.1796875" style="17" customWidth="1"/>
    <col min="12816" max="12818" width="13.7265625" style="17" customWidth="1"/>
    <col min="12819" max="12819" width="11.1796875" style="17" customWidth="1"/>
    <col min="12820" max="12820" width="18.1796875" style="17" customWidth="1"/>
    <col min="12821" max="12821" width="18.81640625" style="17" customWidth="1"/>
    <col min="12822" max="12822" width="28" style="17" customWidth="1"/>
    <col min="12823" max="12823" width="13.7265625" style="17" customWidth="1"/>
    <col min="12824" max="13055" width="8.81640625" style="17"/>
    <col min="13056" max="13056" width="4.26953125" style="17" customWidth="1"/>
    <col min="13057" max="13057" width="6.453125" style="17" customWidth="1"/>
    <col min="13058" max="13058" width="28.453125" style="17" customWidth="1"/>
    <col min="13059" max="13059" width="14.453125" style="17" customWidth="1"/>
    <col min="13060" max="13060" width="13.7265625" style="17" customWidth="1"/>
    <col min="13061" max="13061" width="19.54296875" style="17" customWidth="1"/>
    <col min="13062" max="13062" width="17.1796875" style="17" customWidth="1"/>
    <col min="13063" max="13065" width="19" style="17" customWidth="1"/>
    <col min="13066" max="13066" width="11.7265625" style="17" customWidth="1"/>
    <col min="13067" max="13067" width="23.54296875" style="17" customWidth="1"/>
    <col min="13068" max="13068" width="19" style="17" customWidth="1"/>
    <col min="13069" max="13069" width="13.1796875" style="17" customWidth="1"/>
    <col min="13070" max="13070" width="10.81640625" style="17" customWidth="1"/>
    <col min="13071" max="13071" width="11.1796875" style="17" customWidth="1"/>
    <col min="13072" max="13074" width="13.7265625" style="17" customWidth="1"/>
    <col min="13075" max="13075" width="11.1796875" style="17" customWidth="1"/>
    <col min="13076" max="13076" width="18.1796875" style="17" customWidth="1"/>
    <col min="13077" max="13077" width="18.81640625" style="17" customWidth="1"/>
    <col min="13078" max="13078" width="28" style="17" customWidth="1"/>
    <col min="13079" max="13079" width="13.7265625" style="17" customWidth="1"/>
    <col min="13080" max="13311" width="8.81640625" style="17"/>
    <col min="13312" max="13312" width="4.26953125" style="17" customWidth="1"/>
    <col min="13313" max="13313" width="6.453125" style="17" customWidth="1"/>
    <col min="13314" max="13314" width="28.453125" style="17" customWidth="1"/>
    <col min="13315" max="13315" width="14.453125" style="17" customWidth="1"/>
    <col min="13316" max="13316" width="13.7265625" style="17" customWidth="1"/>
    <col min="13317" max="13317" width="19.54296875" style="17" customWidth="1"/>
    <col min="13318" max="13318" width="17.1796875" style="17" customWidth="1"/>
    <col min="13319" max="13321" width="19" style="17" customWidth="1"/>
    <col min="13322" max="13322" width="11.7265625" style="17" customWidth="1"/>
    <col min="13323" max="13323" width="23.54296875" style="17" customWidth="1"/>
    <col min="13324" max="13324" width="19" style="17" customWidth="1"/>
    <col min="13325" max="13325" width="13.1796875" style="17" customWidth="1"/>
    <col min="13326" max="13326" width="10.81640625" style="17" customWidth="1"/>
    <col min="13327" max="13327" width="11.1796875" style="17" customWidth="1"/>
    <col min="13328" max="13330" width="13.7265625" style="17" customWidth="1"/>
    <col min="13331" max="13331" width="11.1796875" style="17" customWidth="1"/>
    <col min="13332" max="13332" width="18.1796875" style="17" customWidth="1"/>
    <col min="13333" max="13333" width="18.81640625" style="17" customWidth="1"/>
    <col min="13334" max="13334" width="28" style="17" customWidth="1"/>
    <col min="13335" max="13335" width="13.7265625" style="17" customWidth="1"/>
    <col min="13336" max="13567" width="8.81640625" style="17"/>
    <col min="13568" max="13568" width="4.26953125" style="17" customWidth="1"/>
    <col min="13569" max="13569" width="6.453125" style="17" customWidth="1"/>
    <col min="13570" max="13570" width="28.453125" style="17" customWidth="1"/>
    <col min="13571" max="13571" width="14.453125" style="17" customWidth="1"/>
    <col min="13572" max="13572" width="13.7265625" style="17" customWidth="1"/>
    <col min="13573" max="13573" width="19.54296875" style="17" customWidth="1"/>
    <col min="13574" max="13574" width="17.1796875" style="17" customWidth="1"/>
    <col min="13575" max="13577" width="19" style="17" customWidth="1"/>
    <col min="13578" max="13578" width="11.7265625" style="17" customWidth="1"/>
    <col min="13579" max="13579" width="23.54296875" style="17" customWidth="1"/>
    <col min="13580" max="13580" width="19" style="17" customWidth="1"/>
    <col min="13581" max="13581" width="13.1796875" style="17" customWidth="1"/>
    <col min="13582" max="13582" width="10.81640625" style="17" customWidth="1"/>
    <col min="13583" max="13583" width="11.1796875" style="17" customWidth="1"/>
    <col min="13584" max="13586" width="13.7265625" style="17" customWidth="1"/>
    <col min="13587" max="13587" width="11.1796875" style="17" customWidth="1"/>
    <col min="13588" max="13588" width="18.1796875" style="17" customWidth="1"/>
    <col min="13589" max="13589" width="18.81640625" style="17" customWidth="1"/>
    <col min="13590" max="13590" width="28" style="17" customWidth="1"/>
    <col min="13591" max="13591" width="13.7265625" style="17" customWidth="1"/>
    <col min="13592" max="13823" width="8.81640625" style="17"/>
    <col min="13824" max="13824" width="4.26953125" style="17" customWidth="1"/>
    <col min="13825" max="13825" width="6.453125" style="17" customWidth="1"/>
    <col min="13826" max="13826" width="28.453125" style="17" customWidth="1"/>
    <col min="13827" max="13827" width="14.453125" style="17" customWidth="1"/>
    <col min="13828" max="13828" width="13.7265625" style="17" customWidth="1"/>
    <col min="13829" max="13829" width="19.54296875" style="17" customWidth="1"/>
    <col min="13830" max="13830" width="17.1796875" style="17" customWidth="1"/>
    <col min="13831" max="13833" width="19" style="17" customWidth="1"/>
    <col min="13834" max="13834" width="11.7265625" style="17" customWidth="1"/>
    <col min="13835" max="13835" width="23.54296875" style="17" customWidth="1"/>
    <col min="13836" max="13836" width="19" style="17" customWidth="1"/>
    <col min="13837" max="13837" width="13.1796875" style="17" customWidth="1"/>
    <col min="13838" max="13838" width="10.81640625" style="17" customWidth="1"/>
    <col min="13839" max="13839" width="11.1796875" style="17" customWidth="1"/>
    <col min="13840" max="13842" width="13.7265625" style="17" customWidth="1"/>
    <col min="13843" max="13843" width="11.1796875" style="17" customWidth="1"/>
    <col min="13844" max="13844" width="18.1796875" style="17" customWidth="1"/>
    <col min="13845" max="13845" width="18.81640625" style="17" customWidth="1"/>
    <col min="13846" max="13846" width="28" style="17" customWidth="1"/>
    <col min="13847" max="13847" width="13.7265625" style="17" customWidth="1"/>
    <col min="13848" max="14079" width="8.81640625" style="17"/>
    <col min="14080" max="14080" width="4.26953125" style="17" customWidth="1"/>
    <col min="14081" max="14081" width="6.453125" style="17" customWidth="1"/>
    <col min="14082" max="14082" width="28.453125" style="17" customWidth="1"/>
    <col min="14083" max="14083" width="14.453125" style="17" customWidth="1"/>
    <col min="14084" max="14084" width="13.7265625" style="17" customWidth="1"/>
    <col min="14085" max="14085" width="19.54296875" style="17" customWidth="1"/>
    <col min="14086" max="14086" width="17.1796875" style="17" customWidth="1"/>
    <col min="14087" max="14089" width="19" style="17" customWidth="1"/>
    <col min="14090" max="14090" width="11.7265625" style="17" customWidth="1"/>
    <col min="14091" max="14091" width="23.54296875" style="17" customWidth="1"/>
    <col min="14092" max="14092" width="19" style="17" customWidth="1"/>
    <col min="14093" max="14093" width="13.1796875" style="17" customWidth="1"/>
    <col min="14094" max="14094" width="10.81640625" style="17" customWidth="1"/>
    <col min="14095" max="14095" width="11.1796875" style="17" customWidth="1"/>
    <col min="14096" max="14098" width="13.7265625" style="17" customWidth="1"/>
    <col min="14099" max="14099" width="11.1796875" style="17" customWidth="1"/>
    <col min="14100" max="14100" width="18.1796875" style="17" customWidth="1"/>
    <col min="14101" max="14101" width="18.81640625" style="17" customWidth="1"/>
    <col min="14102" max="14102" width="28" style="17" customWidth="1"/>
    <col min="14103" max="14103" width="13.7265625" style="17" customWidth="1"/>
    <col min="14104" max="14335" width="8.81640625" style="17"/>
    <col min="14336" max="14336" width="4.26953125" style="17" customWidth="1"/>
    <col min="14337" max="14337" width="6.453125" style="17" customWidth="1"/>
    <col min="14338" max="14338" width="28.453125" style="17" customWidth="1"/>
    <col min="14339" max="14339" width="14.453125" style="17" customWidth="1"/>
    <col min="14340" max="14340" width="13.7265625" style="17" customWidth="1"/>
    <col min="14341" max="14341" width="19.54296875" style="17" customWidth="1"/>
    <col min="14342" max="14342" width="17.1796875" style="17" customWidth="1"/>
    <col min="14343" max="14345" width="19" style="17" customWidth="1"/>
    <col min="14346" max="14346" width="11.7265625" style="17" customWidth="1"/>
    <col min="14347" max="14347" width="23.54296875" style="17" customWidth="1"/>
    <col min="14348" max="14348" width="19" style="17" customWidth="1"/>
    <col min="14349" max="14349" width="13.1796875" style="17" customWidth="1"/>
    <col min="14350" max="14350" width="10.81640625" style="17" customWidth="1"/>
    <col min="14351" max="14351" width="11.1796875" style="17" customWidth="1"/>
    <col min="14352" max="14354" width="13.7265625" style="17" customWidth="1"/>
    <col min="14355" max="14355" width="11.1796875" style="17" customWidth="1"/>
    <col min="14356" max="14356" width="18.1796875" style="17" customWidth="1"/>
    <col min="14357" max="14357" width="18.81640625" style="17" customWidth="1"/>
    <col min="14358" max="14358" width="28" style="17" customWidth="1"/>
    <col min="14359" max="14359" width="13.7265625" style="17" customWidth="1"/>
    <col min="14360" max="14591" width="8.81640625" style="17"/>
    <col min="14592" max="14592" width="4.26953125" style="17" customWidth="1"/>
    <col min="14593" max="14593" width="6.453125" style="17" customWidth="1"/>
    <col min="14594" max="14594" width="28.453125" style="17" customWidth="1"/>
    <col min="14595" max="14595" width="14.453125" style="17" customWidth="1"/>
    <col min="14596" max="14596" width="13.7265625" style="17" customWidth="1"/>
    <col min="14597" max="14597" width="19.54296875" style="17" customWidth="1"/>
    <col min="14598" max="14598" width="17.1796875" style="17" customWidth="1"/>
    <col min="14599" max="14601" width="19" style="17" customWidth="1"/>
    <col min="14602" max="14602" width="11.7265625" style="17" customWidth="1"/>
    <col min="14603" max="14603" width="23.54296875" style="17" customWidth="1"/>
    <col min="14604" max="14604" width="19" style="17" customWidth="1"/>
    <col min="14605" max="14605" width="13.1796875" style="17" customWidth="1"/>
    <col min="14606" max="14606" width="10.81640625" style="17" customWidth="1"/>
    <col min="14607" max="14607" width="11.1796875" style="17" customWidth="1"/>
    <col min="14608" max="14610" width="13.7265625" style="17" customWidth="1"/>
    <col min="14611" max="14611" width="11.1796875" style="17" customWidth="1"/>
    <col min="14612" max="14612" width="18.1796875" style="17" customWidth="1"/>
    <col min="14613" max="14613" width="18.81640625" style="17" customWidth="1"/>
    <col min="14614" max="14614" width="28" style="17" customWidth="1"/>
    <col min="14615" max="14615" width="13.7265625" style="17" customWidth="1"/>
    <col min="14616" max="14847" width="8.81640625" style="17"/>
    <col min="14848" max="14848" width="4.26953125" style="17" customWidth="1"/>
    <col min="14849" max="14849" width="6.453125" style="17" customWidth="1"/>
    <col min="14850" max="14850" width="28.453125" style="17" customWidth="1"/>
    <col min="14851" max="14851" width="14.453125" style="17" customWidth="1"/>
    <col min="14852" max="14852" width="13.7265625" style="17" customWidth="1"/>
    <col min="14853" max="14853" width="19.54296875" style="17" customWidth="1"/>
    <col min="14854" max="14854" width="17.1796875" style="17" customWidth="1"/>
    <col min="14855" max="14857" width="19" style="17" customWidth="1"/>
    <col min="14858" max="14858" width="11.7265625" style="17" customWidth="1"/>
    <col min="14859" max="14859" width="23.54296875" style="17" customWidth="1"/>
    <col min="14860" max="14860" width="19" style="17" customWidth="1"/>
    <col min="14861" max="14861" width="13.1796875" style="17" customWidth="1"/>
    <col min="14862" max="14862" width="10.81640625" style="17" customWidth="1"/>
    <col min="14863" max="14863" width="11.1796875" style="17" customWidth="1"/>
    <col min="14864" max="14866" width="13.7265625" style="17" customWidth="1"/>
    <col min="14867" max="14867" width="11.1796875" style="17" customWidth="1"/>
    <col min="14868" max="14868" width="18.1796875" style="17" customWidth="1"/>
    <col min="14869" max="14869" width="18.81640625" style="17" customWidth="1"/>
    <col min="14870" max="14870" width="28" style="17" customWidth="1"/>
    <col min="14871" max="14871" width="13.7265625" style="17" customWidth="1"/>
    <col min="14872" max="15103" width="8.81640625" style="17"/>
    <col min="15104" max="15104" width="4.26953125" style="17" customWidth="1"/>
    <col min="15105" max="15105" width="6.453125" style="17" customWidth="1"/>
    <col min="15106" max="15106" width="28.453125" style="17" customWidth="1"/>
    <col min="15107" max="15107" width="14.453125" style="17" customWidth="1"/>
    <col min="15108" max="15108" width="13.7265625" style="17" customWidth="1"/>
    <col min="15109" max="15109" width="19.54296875" style="17" customWidth="1"/>
    <col min="15110" max="15110" width="17.1796875" style="17" customWidth="1"/>
    <col min="15111" max="15113" width="19" style="17" customWidth="1"/>
    <col min="15114" max="15114" width="11.7265625" style="17" customWidth="1"/>
    <col min="15115" max="15115" width="23.54296875" style="17" customWidth="1"/>
    <col min="15116" max="15116" width="19" style="17" customWidth="1"/>
    <col min="15117" max="15117" width="13.1796875" style="17" customWidth="1"/>
    <col min="15118" max="15118" width="10.81640625" style="17" customWidth="1"/>
    <col min="15119" max="15119" width="11.1796875" style="17" customWidth="1"/>
    <col min="15120" max="15122" width="13.7265625" style="17" customWidth="1"/>
    <col min="15123" max="15123" width="11.1796875" style="17" customWidth="1"/>
    <col min="15124" max="15124" width="18.1796875" style="17" customWidth="1"/>
    <col min="15125" max="15125" width="18.81640625" style="17" customWidth="1"/>
    <col min="15126" max="15126" width="28" style="17" customWidth="1"/>
    <col min="15127" max="15127" width="13.7265625" style="17" customWidth="1"/>
    <col min="15128" max="15359" width="8.81640625" style="17"/>
    <col min="15360" max="15360" width="4.26953125" style="17" customWidth="1"/>
    <col min="15361" max="15361" width="6.453125" style="17" customWidth="1"/>
    <col min="15362" max="15362" width="28.453125" style="17" customWidth="1"/>
    <col min="15363" max="15363" width="14.453125" style="17" customWidth="1"/>
    <col min="15364" max="15364" width="13.7265625" style="17" customWidth="1"/>
    <col min="15365" max="15365" width="19.54296875" style="17" customWidth="1"/>
    <col min="15366" max="15366" width="17.1796875" style="17" customWidth="1"/>
    <col min="15367" max="15369" width="19" style="17" customWidth="1"/>
    <col min="15370" max="15370" width="11.7265625" style="17" customWidth="1"/>
    <col min="15371" max="15371" width="23.54296875" style="17" customWidth="1"/>
    <col min="15372" max="15372" width="19" style="17" customWidth="1"/>
    <col min="15373" max="15373" width="13.1796875" style="17" customWidth="1"/>
    <col min="15374" max="15374" width="10.81640625" style="17" customWidth="1"/>
    <col min="15375" max="15375" width="11.1796875" style="17" customWidth="1"/>
    <col min="15376" max="15378" width="13.7265625" style="17" customWidth="1"/>
    <col min="15379" max="15379" width="11.1796875" style="17" customWidth="1"/>
    <col min="15380" max="15380" width="18.1796875" style="17" customWidth="1"/>
    <col min="15381" max="15381" width="18.81640625" style="17" customWidth="1"/>
    <col min="15382" max="15382" width="28" style="17" customWidth="1"/>
    <col min="15383" max="15383" width="13.7265625" style="17" customWidth="1"/>
    <col min="15384" max="15615" width="8.81640625" style="17"/>
    <col min="15616" max="15616" width="4.26953125" style="17" customWidth="1"/>
    <col min="15617" max="15617" width="6.453125" style="17" customWidth="1"/>
    <col min="15618" max="15618" width="28.453125" style="17" customWidth="1"/>
    <col min="15619" max="15619" width="14.453125" style="17" customWidth="1"/>
    <col min="15620" max="15620" width="13.7265625" style="17" customWidth="1"/>
    <col min="15621" max="15621" width="19.54296875" style="17" customWidth="1"/>
    <col min="15622" max="15622" width="17.1796875" style="17" customWidth="1"/>
    <col min="15623" max="15625" width="19" style="17" customWidth="1"/>
    <col min="15626" max="15626" width="11.7265625" style="17" customWidth="1"/>
    <col min="15627" max="15627" width="23.54296875" style="17" customWidth="1"/>
    <col min="15628" max="15628" width="19" style="17" customWidth="1"/>
    <col min="15629" max="15629" width="13.1796875" style="17" customWidth="1"/>
    <col min="15630" max="15630" width="10.81640625" style="17" customWidth="1"/>
    <col min="15631" max="15631" width="11.1796875" style="17" customWidth="1"/>
    <col min="15632" max="15634" width="13.7265625" style="17" customWidth="1"/>
    <col min="15635" max="15635" width="11.1796875" style="17" customWidth="1"/>
    <col min="15636" max="15636" width="18.1796875" style="17" customWidth="1"/>
    <col min="15637" max="15637" width="18.81640625" style="17" customWidth="1"/>
    <col min="15638" max="15638" width="28" style="17" customWidth="1"/>
    <col min="15639" max="15639" width="13.7265625" style="17" customWidth="1"/>
    <col min="15640" max="15871" width="8.81640625" style="17"/>
    <col min="15872" max="15872" width="4.26953125" style="17" customWidth="1"/>
    <col min="15873" max="15873" width="6.453125" style="17" customWidth="1"/>
    <col min="15874" max="15874" width="28.453125" style="17" customWidth="1"/>
    <col min="15875" max="15875" width="14.453125" style="17" customWidth="1"/>
    <col min="15876" max="15876" width="13.7265625" style="17" customWidth="1"/>
    <col min="15877" max="15877" width="19.54296875" style="17" customWidth="1"/>
    <col min="15878" max="15878" width="17.1796875" style="17" customWidth="1"/>
    <col min="15879" max="15881" width="19" style="17" customWidth="1"/>
    <col min="15882" max="15882" width="11.7265625" style="17" customWidth="1"/>
    <col min="15883" max="15883" width="23.54296875" style="17" customWidth="1"/>
    <col min="15884" max="15884" width="19" style="17" customWidth="1"/>
    <col min="15885" max="15885" width="13.1796875" style="17" customWidth="1"/>
    <col min="15886" max="15886" width="10.81640625" style="17" customWidth="1"/>
    <col min="15887" max="15887" width="11.1796875" style="17" customWidth="1"/>
    <col min="15888" max="15890" width="13.7265625" style="17" customWidth="1"/>
    <col min="15891" max="15891" width="11.1796875" style="17" customWidth="1"/>
    <col min="15892" max="15892" width="18.1796875" style="17" customWidth="1"/>
    <col min="15893" max="15893" width="18.81640625" style="17" customWidth="1"/>
    <col min="15894" max="15894" width="28" style="17" customWidth="1"/>
    <col min="15895" max="15895" width="13.7265625" style="17" customWidth="1"/>
    <col min="15896" max="16127" width="8.81640625" style="17"/>
    <col min="16128" max="16128" width="4.26953125" style="17" customWidth="1"/>
    <col min="16129" max="16129" width="6.453125" style="17" customWidth="1"/>
    <col min="16130" max="16130" width="28.453125" style="17" customWidth="1"/>
    <col min="16131" max="16131" width="14.453125" style="17" customWidth="1"/>
    <col min="16132" max="16132" width="13.7265625" style="17" customWidth="1"/>
    <col min="16133" max="16133" width="19.54296875" style="17" customWidth="1"/>
    <col min="16134" max="16134" width="17.1796875" style="17" customWidth="1"/>
    <col min="16135" max="16137" width="19" style="17" customWidth="1"/>
    <col min="16138" max="16138" width="11.7265625" style="17" customWidth="1"/>
    <col min="16139" max="16139" width="23.54296875" style="17" customWidth="1"/>
    <col min="16140" max="16140" width="19" style="17" customWidth="1"/>
    <col min="16141" max="16141" width="13.1796875" style="17" customWidth="1"/>
    <col min="16142" max="16142" width="10.81640625" style="17" customWidth="1"/>
    <col min="16143" max="16143" width="11.1796875" style="17" customWidth="1"/>
    <col min="16144" max="16146" width="13.7265625" style="17" customWidth="1"/>
    <col min="16147" max="16147" width="11.1796875" style="17" customWidth="1"/>
    <col min="16148" max="16148" width="18.1796875" style="17" customWidth="1"/>
    <col min="16149" max="16149" width="18.81640625" style="17" customWidth="1"/>
    <col min="16150" max="16150" width="28" style="17" customWidth="1"/>
    <col min="16151" max="16151" width="13.7265625" style="17" customWidth="1"/>
    <col min="16152" max="16384" width="8.81640625" style="17"/>
  </cols>
  <sheetData>
    <row r="1" spans="1:23" s="236" customFormat="1" ht="25.5" hidden="1" customHeight="1" thickBot="1">
      <c r="A1" s="17"/>
      <c r="G1" s="237"/>
      <c r="K1" s="455" t="s">
        <v>1688</v>
      </c>
      <c r="U1" s="236" t="s">
        <v>1689</v>
      </c>
      <c r="V1" s="456" t="s">
        <v>1690</v>
      </c>
      <c r="W1" s="236" t="s">
        <v>1691</v>
      </c>
    </row>
    <row r="2" spans="1:23" s="236" customFormat="1" ht="39" hidden="1">
      <c r="A2" s="17"/>
      <c r="G2" s="237"/>
      <c r="K2" s="455" t="s">
        <v>1688</v>
      </c>
      <c r="U2" s="236" t="s">
        <v>1692</v>
      </c>
      <c r="V2" s="456" t="s">
        <v>1693</v>
      </c>
      <c r="W2" s="236" t="s">
        <v>1694</v>
      </c>
    </row>
    <row r="3" spans="1:23" s="236" customFormat="1" ht="26" hidden="1">
      <c r="A3" s="17"/>
      <c r="G3" s="237"/>
      <c r="K3" s="455" t="s">
        <v>1688</v>
      </c>
      <c r="U3" s="236" t="s">
        <v>1695</v>
      </c>
      <c r="V3" s="456" t="s">
        <v>1696</v>
      </c>
      <c r="W3" s="236" t="s">
        <v>1697</v>
      </c>
    </row>
    <row r="4" spans="1:23" s="236" customFormat="1" hidden="1">
      <c r="A4" s="17"/>
      <c r="G4" s="237"/>
      <c r="K4" s="455" t="s">
        <v>1688</v>
      </c>
      <c r="U4" s="236" t="s">
        <v>1698</v>
      </c>
      <c r="V4" s="456" t="s">
        <v>1699</v>
      </c>
    </row>
    <row r="5" spans="1:23" s="236" customFormat="1" hidden="1">
      <c r="A5" s="17"/>
      <c r="G5" s="237"/>
      <c r="K5" s="455" t="s">
        <v>1688</v>
      </c>
      <c r="U5" s="236" t="s">
        <v>1700</v>
      </c>
      <c r="V5" s="456" t="s">
        <v>1701</v>
      </c>
    </row>
    <row r="6" spans="1:23" s="236" customFormat="1" hidden="1">
      <c r="A6" s="17"/>
      <c r="G6" s="237"/>
      <c r="K6" s="455" t="s">
        <v>1688</v>
      </c>
      <c r="V6" s="456" t="s">
        <v>1702</v>
      </c>
    </row>
    <row r="7" spans="1:23" s="236" customFormat="1" hidden="1">
      <c r="A7" s="17"/>
      <c r="G7" s="237"/>
      <c r="K7" s="455" t="s">
        <v>1688</v>
      </c>
      <c r="V7" s="457" t="s">
        <v>1703</v>
      </c>
    </row>
    <row r="8" spans="1:23" s="16" customFormat="1" ht="27" customHeight="1" thickBot="1">
      <c r="A8" s="478" t="s">
        <v>1704</v>
      </c>
      <c r="B8" s="480"/>
      <c r="C8" s="478"/>
      <c r="D8" s="478"/>
      <c r="E8" s="478"/>
      <c r="F8" s="16" t="s">
        <v>1705</v>
      </c>
      <c r="K8" s="478" t="s">
        <v>1706</v>
      </c>
      <c r="L8" s="478"/>
      <c r="O8" s="478"/>
      <c r="P8" s="478"/>
      <c r="Q8" s="478"/>
      <c r="R8" s="478"/>
      <c r="S8" s="478"/>
      <c r="T8" s="478"/>
      <c r="U8" s="478"/>
    </row>
    <row r="9" spans="1:23" s="458" customFormat="1" ht="30" customHeight="1" thickBot="1">
      <c r="A9" s="478"/>
      <c r="B9" s="459"/>
      <c r="C9" s="460" t="s">
        <v>1707</v>
      </c>
      <c r="D9" s="461"/>
      <c r="E9" s="462"/>
      <c r="F9" s="740" t="s">
        <v>1708</v>
      </c>
      <c r="G9" s="741"/>
      <c r="H9" s="741"/>
      <c r="I9" s="742"/>
      <c r="J9" s="463"/>
      <c r="K9" s="464" t="s">
        <v>1709</v>
      </c>
      <c r="L9" s="465"/>
      <c r="M9" s="466"/>
      <c r="N9" s="466"/>
      <c r="O9" s="465"/>
      <c r="P9" s="465"/>
      <c r="Q9" s="465"/>
      <c r="R9" s="465"/>
      <c r="S9" s="465"/>
      <c r="T9" s="465"/>
      <c r="U9" s="465"/>
      <c r="V9" s="466"/>
      <c r="W9" s="467"/>
    </row>
    <row r="10" spans="1:23" s="476" customFormat="1" ht="26.25" customHeight="1" thickBot="1">
      <c r="A10" s="479"/>
      <c r="B10" s="468" t="s">
        <v>1710</v>
      </c>
      <c r="C10" s="469" t="s">
        <v>1711</v>
      </c>
      <c r="D10" s="470" t="s">
        <v>1712</v>
      </c>
      <c r="E10" s="470" t="s">
        <v>1713</v>
      </c>
      <c r="F10" s="471" t="s">
        <v>1714</v>
      </c>
      <c r="G10" s="471" t="s">
        <v>1715</v>
      </c>
      <c r="H10" s="471" t="s">
        <v>1716</v>
      </c>
      <c r="I10" s="472" t="s">
        <v>89</v>
      </c>
      <c r="J10" s="473" t="s">
        <v>1717</v>
      </c>
      <c r="K10" s="474" t="s">
        <v>1718</v>
      </c>
      <c r="L10" s="474" t="s">
        <v>1719</v>
      </c>
      <c r="M10" s="474" t="s">
        <v>202</v>
      </c>
      <c r="N10" s="474" t="s">
        <v>1720</v>
      </c>
      <c r="O10" s="474" t="s">
        <v>1721</v>
      </c>
      <c r="P10" s="474" t="s">
        <v>1722</v>
      </c>
      <c r="Q10" s="474" t="s">
        <v>1723</v>
      </c>
      <c r="R10" s="474" t="s">
        <v>1724</v>
      </c>
      <c r="S10" s="474" t="s">
        <v>1725</v>
      </c>
      <c r="T10" s="474" t="s">
        <v>1726</v>
      </c>
      <c r="U10" s="474"/>
      <c r="V10" s="474" t="s">
        <v>1727</v>
      </c>
      <c r="W10" s="475" t="s">
        <v>182</v>
      </c>
    </row>
    <row r="11" spans="1:23" ht="19.5" customHeight="1">
      <c r="A11" s="13"/>
      <c r="B11" s="477">
        <v>1</v>
      </c>
      <c r="C11" s="13" t="s">
        <v>1728</v>
      </c>
      <c r="D11" s="13" t="s">
        <v>1729</v>
      </c>
      <c r="E11" s="13"/>
      <c r="F11" s="13" t="s">
        <v>1730</v>
      </c>
      <c r="G11" s="163" t="s">
        <v>1731</v>
      </c>
      <c r="H11" s="13">
        <v>8700</v>
      </c>
      <c r="I11" s="13" t="s">
        <v>5</v>
      </c>
      <c r="J11" s="13">
        <v>1</v>
      </c>
      <c r="K11" s="13" t="s">
        <v>1728</v>
      </c>
      <c r="L11" s="13"/>
      <c r="M11" s="13" t="s">
        <v>1732</v>
      </c>
      <c r="N11" s="13">
        <v>214.28</v>
      </c>
      <c r="O11" s="13" t="s">
        <v>1700</v>
      </c>
      <c r="P11" s="13" t="s">
        <v>1733</v>
      </c>
      <c r="Q11" s="475" t="s">
        <v>182</v>
      </c>
      <c r="R11" s="13" t="s">
        <v>1734</v>
      </c>
      <c r="S11" s="13" t="s">
        <v>1735</v>
      </c>
      <c r="T11" s="477" t="s">
        <v>3253</v>
      </c>
    </row>
    <row r="12" spans="1:23" ht="19.5" customHeight="1">
      <c r="A12" s="13"/>
      <c r="B12" s="477">
        <v>2</v>
      </c>
      <c r="C12" s="13" t="s">
        <v>1736</v>
      </c>
      <c r="D12" s="13" t="s">
        <v>1729</v>
      </c>
      <c r="E12" s="13"/>
      <c r="F12" s="13" t="s">
        <v>1737</v>
      </c>
      <c r="G12" s="163" t="s">
        <v>1738</v>
      </c>
      <c r="H12" s="13">
        <v>8300</v>
      </c>
      <c r="I12" s="13" t="s">
        <v>5</v>
      </c>
      <c r="J12" s="13">
        <v>1</v>
      </c>
      <c r="K12" s="13" t="s">
        <v>1736</v>
      </c>
      <c r="L12" s="13"/>
      <c r="M12" s="13" t="s">
        <v>1732</v>
      </c>
      <c r="N12" s="13">
        <v>800.69</v>
      </c>
      <c r="O12" s="13" t="s">
        <v>1700</v>
      </c>
      <c r="P12" s="13" t="s">
        <v>1733</v>
      </c>
      <c r="Q12" s="475" t="s">
        <v>182</v>
      </c>
      <c r="R12" s="13" t="s">
        <v>1734</v>
      </c>
      <c r="S12" s="13" t="s">
        <v>1735</v>
      </c>
      <c r="T12" s="477"/>
    </row>
    <row r="13" spans="1:23" s="672" customFormat="1" ht="19.5" customHeight="1">
      <c r="A13" s="667"/>
      <c r="B13" s="668">
        <v>3</v>
      </c>
      <c r="C13" s="667" t="s">
        <v>1739</v>
      </c>
      <c r="D13" s="667" t="s">
        <v>1740</v>
      </c>
      <c r="E13" s="669" t="s">
        <v>1741</v>
      </c>
      <c r="F13" s="667" t="s">
        <v>1742</v>
      </c>
      <c r="G13" s="670" t="s">
        <v>1743</v>
      </c>
      <c r="H13" s="667">
        <v>5800</v>
      </c>
      <c r="I13" s="667" t="s">
        <v>5</v>
      </c>
      <c r="J13" s="667">
        <v>1</v>
      </c>
      <c r="K13" s="667" t="s">
        <v>1739</v>
      </c>
      <c r="L13" s="667"/>
      <c r="M13" s="667" t="s">
        <v>1732</v>
      </c>
      <c r="N13" s="667">
        <v>0</v>
      </c>
      <c r="O13" s="667" t="s">
        <v>1700</v>
      </c>
      <c r="P13" s="667" t="s">
        <v>1733</v>
      </c>
      <c r="Q13" s="671" t="s">
        <v>182</v>
      </c>
      <c r="R13" s="667" t="s">
        <v>1734</v>
      </c>
      <c r="S13" s="667" t="s">
        <v>1735</v>
      </c>
      <c r="T13" s="668" t="s">
        <v>1744</v>
      </c>
    </row>
    <row r="14" spans="1:23" ht="19.5" customHeight="1">
      <c r="A14" s="13"/>
      <c r="B14" s="477">
        <v>4</v>
      </c>
      <c r="C14" s="13" t="s">
        <v>1745</v>
      </c>
      <c r="D14" s="13" t="s">
        <v>1740</v>
      </c>
      <c r="E14" s="13"/>
      <c r="F14" s="13" t="s">
        <v>1746</v>
      </c>
      <c r="G14" s="163" t="s">
        <v>1747</v>
      </c>
      <c r="H14" s="13">
        <v>5300</v>
      </c>
      <c r="I14" s="13" t="s">
        <v>5</v>
      </c>
      <c r="J14" s="13">
        <v>1</v>
      </c>
      <c r="K14" s="13" t="s">
        <v>1745</v>
      </c>
      <c r="L14" s="13"/>
      <c r="M14" s="13" t="s">
        <v>1732</v>
      </c>
      <c r="N14" s="13">
        <v>68.3</v>
      </c>
      <c r="O14" s="13" t="s">
        <v>1700</v>
      </c>
      <c r="P14" s="13" t="s">
        <v>1733</v>
      </c>
      <c r="Q14" s="475" t="s">
        <v>182</v>
      </c>
      <c r="R14" s="13" t="s">
        <v>1734</v>
      </c>
      <c r="S14" s="13" t="s">
        <v>1735</v>
      </c>
      <c r="T14" s="477"/>
    </row>
    <row r="15" spans="1:23" ht="19.5" customHeight="1">
      <c r="A15" s="13"/>
      <c r="B15" s="477">
        <v>5</v>
      </c>
      <c r="C15" s="13" t="s">
        <v>1748</v>
      </c>
      <c r="D15" s="13" t="s">
        <v>1749</v>
      </c>
      <c r="E15" s="13"/>
      <c r="F15" s="13" t="s">
        <v>1750</v>
      </c>
      <c r="G15" s="163" t="s">
        <v>1751</v>
      </c>
      <c r="H15" s="13">
        <v>4250</v>
      </c>
      <c r="I15" s="13" t="s">
        <v>5</v>
      </c>
      <c r="J15" s="13">
        <v>1</v>
      </c>
      <c r="K15" s="13" t="s">
        <v>1748</v>
      </c>
      <c r="L15" s="13"/>
      <c r="M15" s="13" t="s">
        <v>1732</v>
      </c>
      <c r="N15" s="13">
        <v>166.78</v>
      </c>
      <c r="O15" s="13" t="s">
        <v>1700</v>
      </c>
      <c r="P15" s="13" t="s">
        <v>1733</v>
      </c>
      <c r="Q15" s="475" t="s">
        <v>182</v>
      </c>
      <c r="R15" s="13" t="s">
        <v>1734</v>
      </c>
      <c r="S15" s="13" t="s">
        <v>1735</v>
      </c>
      <c r="T15" s="477" t="s">
        <v>3253</v>
      </c>
    </row>
    <row r="16" spans="1:23" ht="19.5" customHeight="1">
      <c r="A16" s="13"/>
      <c r="B16" s="477">
        <v>6</v>
      </c>
      <c r="C16" s="13" t="s">
        <v>1752</v>
      </c>
      <c r="D16" s="13" t="s">
        <v>1753</v>
      </c>
      <c r="E16" s="13"/>
      <c r="F16" s="13" t="s">
        <v>1754</v>
      </c>
      <c r="G16" s="163" t="s">
        <v>1755</v>
      </c>
      <c r="H16" s="13">
        <v>4140</v>
      </c>
      <c r="I16" s="13" t="s">
        <v>5</v>
      </c>
      <c r="J16" s="13">
        <v>1</v>
      </c>
      <c r="K16" s="13" t="s">
        <v>1752</v>
      </c>
      <c r="L16" s="13"/>
      <c r="M16" s="13" t="s">
        <v>1732</v>
      </c>
      <c r="N16" s="13">
        <v>2592.8000000000002</v>
      </c>
      <c r="O16" s="13"/>
      <c r="P16" s="13" t="s">
        <v>1756</v>
      </c>
      <c r="Q16" s="475" t="s">
        <v>182</v>
      </c>
      <c r="R16" s="13" t="s">
        <v>1734</v>
      </c>
      <c r="S16" s="13" t="s">
        <v>1735</v>
      </c>
      <c r="T16" s="477" t="s">
        <v>1757</v>
      </c>
    </row>
    <row r="17" spans="1:20" ht="19.5" customHeight="1">
      <c r="A17" s="13"/>
      <c r="B17" s="477">
        <v>7</v>
      </c>
      <c r="C17" s="13" t="s">
        <v>1758</v>
      </c>
      <c r="D17" s="13" t="s">
        <v>1729</v>
      </c>
      <c r="E17" s="13"/>
      <c r="F17" s="13" t="s">
        <v>1759</v>
      </c>
      <c r="G17" s="163" t="s">
        <v>1760</v>
      </c>
      <c r="H17" s="13">
        <v>4100</v>
      </c>
      <c r="I17" s="13" t="s">
        <v>5</v>
      </c>
      <c r="J17" s="13">
        <v>1</v>
      </c>
      <c r="K17" s="13" t="s">
        <v>1758</v>
      </c>
      <c r="L17" s="13"/>
      <c r="M17" s="13" t="s">
        <v>1732</v>
      </c>
      <c r="N17" s="13">
        <v>1445</v>
      </c>
      <c r="O17" s="13"/>
      <c r="P17" s="13" t="s">
        <v>1756</v>
      </c>
      <c r="Q17" s="475" t="s">
        <v>182</v>
      </c>
      <c r="R17" s="13" t="s">
        <v>1734</v>
      </c>
      <c r="S17" s="13" t="s">
        <v>1735</v>
      </c>
      <c r="T17" s="477"/>
    </row>
    <row r="18" spans="1:20" ht="19.5" customHeight="1">
      <c r="A18" s="13"/>
      <c r="B18" s="477">
        <v>8</v>
      </c>
      <c r="C18" s="13" t="s">
        <v>1761</v>
      </c>
      <c r="D18" s="13" t="s">
        <v>1762</v>
      </c>
      <c r="E18" s="13"/>
      <c r="F18" s="13" t="s">
        <v>1763</v>
      </c>
      <c r="G18" s="163" t="s">
        <v>1764</v>
      </c>
      <c r="H18" s="13">
        <v>2900</v>
      </c>
      <c r="I18" s="13" t="s">
        <v>5</v>
      </c>
      <c r="J18" s="13">
        <v>1</v>
      </c>
      <c r="K18" s="13" t="s">
        <v>1761</v>
      </c>
      <c r="L18" s="13"/>
      <c r="M18" s="13" t="s">
        <v>1732</v>
      </c>
      <c r="N18" s="13">
        <v>1036.0999999999999</v>
      </c>
      <c r="O18" s="13"/>
      <c r="P18" s="13" t="s">
        <v>1765</v>
      </c>
      <c r="Q18" s="475" t="s">
        <v>182</v>
      </c>
      <c r="R18" s="13" t="s">
        <v>1734</v>
      </c>
      <c r="S18" s="13" t="s">
        <v>1735</v>
      </c>
      <c r="T18" s="477"/>
    </row>
    <row r="19" spans="1:20" ht="19.5" customHeight="1">
      <c r="A19" s="13"/>
      <c r="B19" s="477">
        <v>9</v>
      </c>
      <c r="C19" s="13" t="s">
        <v>1766</v>
      </c>
      <c r="D19" s="13" t="s">
        <v>1767</v>
      </c>
      <c r="E19" s="13"/>
      <c r="F19" s="13" t="s">
        <v>1768</v>
      </c>
      <c r="G19" s="163" t="s">
        <v>1769</v>
      </c>
      <c r="H19" s="13">
        <v>5230</v>
      </c>
      <c r="I19" s="13" t="s">
        <v>5</v>
      </c>
      <c r="J19" s="13">
        <v>1</v>
      </c>
      <c r="K19" s="13" t="s">
        <v>1766</v>
      </c>
      <c r="L19" s="13"/>
      <c r="M19" s="13" t="s">
        <v>1732</v>
      </c>
      <c r="N19" s="13">
        <v>110.86</v>
      </c>
      <c r="O19" s="13" t="s">
        <v>1700</v>
      </c>
      <c r="P19" s="13" t="s">
        <v>1770</v>
      </c>
      <c r="Q19" s="475" t="s">
        <v>182</v>
      </c>
      <c r="R19" s="13" t="s">
        <v>1734</v>
      </c>
      <c r="S19" s="13" t="s">
        <v>1735</v>
      </c>
      <c r="T19" s="477"/>
    </row>
    <row r="20" spans="1:20" ht="19.5" customHeight="1">
      <c r="A20" s="13"/>
      <c r="B20" s="477">
        <v>10</v>
      </c>
      <c r="C20" s="13" t="s">
        <v>1771</v>
      </c>
      <c r="D20" s="13" t="s">
        <v>1772</v>
      </c>
      <c r="E20" s="13"/>
      <c r="F20" s="13" t="s">
        <v>1773</v>
      </c>
      <c r="G20" s="163" t="s">
        <v>1774</v>
      </c>
      <c r="H20" s="13">
        <v>4690</v>
      </c>
      <c r="I20" s="13" t="s">
        <v>5</v>
      </c>
      <c r="J20" s="13">
        <v>1</v>
      </c>
      <c r="K20" s="13" t="s">
        <v>1771</v>
      </c>
      <c r="L20" s="13"/>
      <c r="M20" s="13" t="s">
        <v>1732</v>
      </c>
      <c r="N20" s="13">
        <v>2329.9899999999998</v>
      </c>
      <c r="O20" s="13"/>
      <c r="P20" s="13" t="s">
        <v>1775</v>
      </c>
      <c r="Q20" s="475" t="s">
        <v>182</v>
      </c>
      <c r="R20" s="13" t="s">
        <v>1734</v>
      </c>
      <c r="S20" s="13" t="s">
        <v>1735</v>
      </c>
      <c r="T20" s="477"/>
    </row>
    <row r="21" spans="1:20" ht="19.5" customHeight="1">
      <c r="A21" s="13"/>
      <c r="B21" s="477">
        <v>11</v>
      </c>
      <c r="C21" s="13" t="s">
        <v>1776</v>
      </c>
      <c r="D21" s="13" t="s">
        <v>1777</v>
      </c>
      <c r="E21" s="13"/>
      <c r="F21" s="13" t="s">
        <v>1778</v>
      </c>
      <c r="G21" s="163" t="s">
        <v>1779</v>
      </c>
      <c r="H21" s="13">
        <v>4930</v>
      </c>
      <c r="I21" s="13" t="s">
        <v>5</v>
      </c>
      <c r="J21" s="13">
        <v>1</v>
      </c>
      <c r="K21" s="13" t="s">
        <v>1776</v>
      </c>
      <c r="L21" s="13"/>
      <c r="M21" s="13" t="s">
        <v>1732</v>
      </c>
      <c r="N21" s="13">
        <v>361.66</v>
      </c>
      <c r="O21" s="13" t="s">
        <v>1700</v>
      </c>
      <c r="P21" s="13" t="s">
        <v>1780</v>
      </c>
      <c r="Q21" s="475" t="s">
        <v>182</v>
      </c>
      <c r="R21" s="13" t="s">
        <v>1734</v>
      </c>
      <c r="S21" s="13" t="s">
        <v>1735</v>
      </c>
      <c r="T21" s="477"/>
    </row>
    <row r="22" spans="1:20" ht="19.5" customHeight="1">
      <c r="A22" s="13"/>
      <c r="B22" s="477">
        <v>12</v>
      </c>
      <c r="C22" s="13" t="s">
        <v>1781</v>
      </c>
      <c r="D22" s="13" t="s">
        <v>1782</v>
      </c>
      <c r="E22" s="13"/>
      <c r="F22" s="13" t="s">
        <v>1783</v>
      </c>
      <c r="G22" s="163" t="s">
        <v>1784</v>
      </c>
      <c r="H22" s="13">
        <v>5560</v>
      </c>
      <c r="I22" s="13" t="s">
        <v>5</v>
      </c>
      <c r="J22" s="13">
        <v>1</v>
      </c>
      <c r="K22" s="13" t="s">
        <v>1781</v>
      </c>
      <c r="L22" s="13"/>
      <c r="M22" s="13" t="s">
        <v>1732</v>
      </c>
      <c r="N22" s="13">
        <v>574</v>
      </c>
      <c r="O22" s="13" t="s">
        <v>1700</v>
      </c>
      <c r="P22" s="13" t="s">
        <v>1785</v>
      </c>
      <c r="Q22" s="475" t="s">
        <v>182</v>
      </c>
      <c r="R22" s="13" t="s">
        <v>1734</v>
      </c>
      <c r="S22" s="13" t="s">
        <v>1735</v>
      </c>
      <c r="T22" s="477"/>
    </row>
    <row r="23" spans="1:20" ht="19.5" customHeight="1">
      <c r="A23" s="13"/>
      <c r="B23" s="477">
        <v>13</v>
      </c>
      <c r="C23" s="13" t="s">
        <v>1786</v>
      </c>
      <c r="D23" s="13" t="s">
        <v>1787</v>
      </c>
      <c r="E23" s="13"/>
      <c r="F23" s="13" t="s">
        <v>1788</v>
      </c>
      <c r="G23" s="163" t="s">
        <v>1789</v>
      </c>
      <c r="H23" s="13">
        <v>4050</v>
      </c>
      <c r="I23" s="13" t="s">
        <v>5</v>
      </c>
      <c r="J23" s="13">
        <v>1</v>
      </c>
      <c r="K23" s="13" t="s">
        <v>1786</v>
      </c>
      <c r="L23" s="13"/>
      <c r="M23" s="13" t="s">
        <v>1732</v>
      </c>
      <c r="N23" s="13">
        <v>163.46</v>
      </c>
      <c r="O23" s="13" t="s">
        <v>1700</v>
      </c>
      <c r="P23" s="13" t="s">
        <v>1790</v>
      </c>
      <c r="Q23" s="475" t="s">
        <v>182</v>
      </c>
      <c r="R23" s="13" t="s">
        <v>1734</v>
      </c>
      <c r="S23" s="13" t="s">
        <v>1735</v>
      </c>
      <c r="T23" s="477"/>
    </row>
    <row r="24" spans="1:20" ht="19.5" customHeight="1">
      <c r="A24" s="13"/>
      <c r="B24" s="477">
        <v>14</v>
      </c>
      <c r="C24" s="13" t="s">
        <v>1791</v>
      </c>
      <c r="D24" s="13" t="s">
        <v>1792</v>
      </c>
      <c r="E24" s="13"/>
      <c r="F24" s="13" t="s">
        <v>1793</v>
      </c>
      <c r="G24" s="163" t="s">
        <v>186</v>
      </c>
      <c r="H24" s="13" t="s">
        <v>186</v>
      </c>
      <c r="I24" s="13" t="s">
        <v>5</v>
      </c>
      <c r="J24" s="13">
        <v>1</v>
      </c>
      <c r="K24" s="13" t="s">
        <v>1791</v>
      </c>
      <c r="L24" s="13"/>
      <c r="M24" s="13" t="s">
        <v>1732</v>
      </c>
      <c r="N24" s="13">
        <v>228.31</v>
      </c>
      <c r="O24" s="13" t="s">
        <v>1700</v>
      </c>
      <c r="P24" s="13" t="s">
        <v>1794</v>
      </c>
      <c r="Q24" s="475" t="s">
        <v>182</v>
      </c>
      <c r="R24" s="13" t="s">
        <v>1734</v>
      </c>
      <c r="S24" s="13" t="s">
        <v>1735</v>
      </c>
      <c r="T24" s="477"/>
    </row>
    <row r="25" spans="1:20" ht="19.5" customHeight="1">
      <c r="A25" s="13"/>
      <c r="B25" s="477">
        <v>15</v>
      </c>
      <c r="C25" s="13" t="s">
        <v>1795</v>
      </c>
      <c r="D25" s="13" t="s">
        <v>1792</v>
      </c>
      <c r="E25" s="13"/>
      <c r="F25" s="13" t="s">
        <v>1796</v>
      </c>
      <c r="G25" s="163" t="s">
        <v>186</v>
      </c>
      <c r="H25" s="13" t="s">
        <v>186</v>
      </c>
      <c r="I25" s="13" t="s">
        <v>5</v>
      </c>
      <c r="J25" s="13">
        <v>1</v>
      </c>
      <c r="K25" s="13" t="s">
        <v>1795</v>
      </c>
      <c r="L25" s="13"/>
      <c r="M25" s="13" t="s">
        <v>1732</v>
      </c>
      <c r="N25" s="13">
        <v>186.7</v>
      </c>
      <c r="O25" s="13" t="s">
        <v>1700</v>
      </c>
      <c r="P25" s="13" t="s">
        <v>1797</v>
      </c>
      <c r="Q25" s="475" t="s">
        <v>182</v>
      </c>
      <c r="R25" s="13" t="s">
        <v>1734</v>
      </c>
      <c r="S25" s="13" t="s">
        <v>1735</v>
      </c>
      <c r="T25" s="477"/>
    </row>
    <row r="26" spans="1:20" ht="19.5" customHeight="1">
      <c r="A26" s="13"/>
      <c r="B26" s="477">
        <v>16</v>
      </c>
      <c r="C26" s="13" t="s">
        <v>1798</v>
      </c>
      <c r="D26" s="13" t="s">
        <v>1799</v>
      </c>
      <c r="E26" s="13"/>
      <c r="F26" s="13" t="s">
        <v>1800</v>
      </c>
      <c r="G26" s="163" t="s">
        <v>1801</v>
      </c>
      <c r="H26" s="13">
        <v>2610</v>
      </c>
      <c r="I26" s="13" t="s">
        <v>5</v>
      </c>
      <c r="J26" s="13">
        <v>1</v>
      </c>
      <c r="K26" s="13" t="s">
        <v>1798</v>
      </c>
      <c r="L26" s="13"/>
      <c r="M26" s="13" t="s">
        <v>1732</v>
      </c>
      <c r="N26" s="13">
        <v>226.56</v>
      </c>
      <c r="O26" s="13" t="s">
        <v>1700</v>
      </c>
      <c r="P26" s="13" t="s">
        <v>1802</v>
      </c>
      <c r="Q26" s="475" t="s">
        <v>182</v>
      </c>
      <c r="R26" s="13" t="s">
        <v>1734</v>
      </c>
      <c r="S26" s="13" t="s">
        <v>1735</v>
      </c>
      <c r="T26" s="477"/>
    </row>
    <row r="27" spans="1:20" ht="19.5" customHeight="1">
      <c r="A27" s="13"/>
      <c r="B27" s="477">
        <v>17</v>
      </c>
      <c r="C27" s="13" t="s">
        <v>1803</v>
      </c>
      <c r="D27" s="13" t="s">
        <v>1804</v>
      </c>
      <c r="E27" s="13"/>
      <c r="F27" s="13" t="s">
        <v>1805</v>
      </c>
      <c r="G27" s="163" t="s">
        <v>1806</v>
      </c>
      <c r="H27" s="13">
        <v>2100</v>
      </c>
      <c r="I27" s="13" t="s">
        <v>5</v>
      </c>
      <c r="J27" s="13">
        <v>1</v>
      </c>
      <c r="K27" s="13" t="s">
        <v>1803</v>
      </c>
      <c r="L27" s="13"/>
      <c r="M27" s="13" t="s">
        <v>1732</v>
      </c>
      <c r="N27" s="13">
        <v>269.2</v>
      </c>
      <c r="O27" s="13" t="s">
        <v>1700</v>
      </c>
      <c r="P27" s="13" t="s">
        <v>1807</v>
      </c>
      <c r="Q27" s="475" t="s">
        <v>182</v>
      </c>
      <c r="R27" s="13" t="s">
        <v>1734</v>
      </c>
      <c r="S27" s="13" t="s">
        <v>1735</v>
      </c>
      <c r="T27" s="477"/>
    </row>
    <row r="28" spans="1:20" ht="19.5" customHeight="1">
      <c r="A28" s="13"/>
      <c r="B28" s="477">
        <v>18</v>
      </c>
      <c r="C28" s="13" t="s">
        <v>1808</v>
      </c>
      <c r="D28" s="13" t="s">
        <v>1804</v>
      </c>
      <c r="E28" s="13"/>
      <c r="F28" s="13" t="s">
        <v>1809</v>
      </c>
      <c r="G28" s="163" t="s">
        <v>1810</v>
      </c>
      <c r="H28" s="13">
        <v>9460</v>
      </c>
      <c r="I28" s="13" t="s">
        <v>5</v>
      </c>
      <c r="J28" s="13">
        <v>1</v>
      </c>
      <c r="K28" s="13" t="s">
        <v>1808</v>
      </c>
      <c r="L28" s="13"/>
      <c r="M28" s="13" t="s">
        <v>1732</v>
      </c>
      <c r="N28" s="13">
        <v>234.91</v>
      </c>
      <c r="O28" s="13" t="s">
        <v>1700</v>
      </c>
      <c r="P28" s="13" t="s">
        <v>1811</v>
      </c>
      <c r="Q28" s="475" t="s">
        <v>182</v>
      </c>
      <c r="R28" s="13" t="s">
        <v>1734</v>
      </c>
      <c r="S28" s="13" t="s">
        <v>1735</v>
      </c>
      <c r="T28" s="477"/>
    </row>
    <row r="29" spans="1:20" ht="19.5" customHeight="1">
      <c r="A29" s="13"/>
      <c r="B29" s="477">
        <v>19</v>
      </c>
      <c r="C29" s="13" t="s">
        <v>1812</v>
      </c>
      <c r="D29" s="13" t="s">
        <v>1813</v>
      </c>
      <c r="E29" s="13"/>
      <c r="F29" s="13" t="s">
        <v>1814</v>
      </c>
      <c r="G29" s="163" t="s">
        <v>1815</v>
      </c>
      <c r="H29" s="13">
        <v>1256</v>
      </c>
      <c r="I29" s="13" t="s">
        <v>5</v>
      </c>
      <c r="J29" s="13">
        <v>1</v>
      </c>
      <c r="K29" s="13" t="s">
        <v>1812</v>
      </c>
      <c r="L29" s="13"/>
      <c r="M29" s="13" t="s">
        <v>1732</v>
      </c>
      <c r="N29" s="13">
        <v>170.2</v>
      </c>
      <c r="O29" s="13" t="s">
        <v>1700</v>
      </c>
      <c r="P29" s="13" t="s">
        <v>1816</v>
      </c>
      <c r="Q29" s="475" t="s">
        <v>182</v>
      </c>
      <c r="R29" s="13" t="s">
        <v>1734</v>
      </c>
      <c r="S29" s="13" t="s">
        <v>1735</v>
      </c>
      <c r="T29" s="477"/>
    </row>
    <row r="30" spans="1:20" ht="19.5" customHeight="1">
      <c r="A30" s="13"/>
      <c r="B30" s="477">
        <v>20</v>
      </c>
      <c r="C30" s="13" t="s">
        <v>1817</v>
      </c>
      <c r="D30" s="13" t="s">
        <v>1813</v>
      </c>
      <c r="E30" s="13"/>
      <c r="F30" s="13" t="s">
        <v>1814</v>
      </c>
      <c r="G30" s="163" t="s">
        <v>1815</v>
      </c>
      <c r="H30" s="13">
        <v>1256</v>
      </c>
      <c r="I30" s="13" t="s">
        <v>5</v>
      </c>
      <c r="J30" s="13">
        <v>1</v>
      </c>
      <c r="K30" s="13" t="s">
        <v>1817</v>
      </c>
      <c r="L30" s="13"/>
      <c r="M30" s="13" t="s">
        <v>1732</v>
      </c>
      <c r="N30" s="13">
        <v>155.97999999999999</v>
      </c>
      <c r="O30" s="13" t="s">
        <v>1700</v>
      </c>
      <c r="P30" s="13" t="s">
        <v>1816</v>
      </c>
      <c r="Q30" s="475" t="s">
        <v>182</v>
      </c>
      <c r="R30" s="13" t="s">
        <v>1734</v>
      </c>
      <c r="S30" s="13" t="s">
        <v>1735</v>
      </c>
      <c r="T30" s="477"/>
    </row>
    <row r="31" spans="1:20" ht="19.5" customHeight="1">
      <c r="A31" s="13"/>
      <c r="B31" s="477">
        <v>21</v>
      </c>
      <c r="C31" s="13" t="s">
        <v>1818</v>
      </c>
      <c r="D31" s="13" t="s">
        <v>1819</v>
      </c>
      <c r="E31" s="13"/>
      <c r="F31" s="13" t="s">
        <v>1820</v>
      </c>
      <c r="G31" s="163" t="s">
        <v>1806</v>
      </c>
      <c r="H31" s="13">
        <v>2100</v>
      </c>
      <c r="I31" s="13" t="s">
        <v>5</v>
      </c>
      <c r="J31" s="13">
        <v>1</v>
      </c>
      <c r="K31" s="13" t="s">
        <v>1818</v>
      </c>
      <c r="L31" s="13"/>
      <c r="M31" s="13" t="s">
        <v>1732</v>
      </c>
      <c r="N31" s="13">
        <v>284.19</v>
      </c>
      <c r="O31" s="13" t="s">
        <v>1700</v>
      </c>
      <c r="P31" s="13" t="s">
        <v>1821</v>
      </c>
      <c r="Q31" s="475" t="s">
        <v>182</v>
      </c>
      <c r="R31" s="13" t="s">
        <v>1734</v>
      </c>
      <c r="S31" s="13" t="s">
        <v>1735</v>
      </c>
      <c r="T31" s="477"/>
    </row>
    <row r="32" spans="1:20" ht="19.5" customHeight="1">
      <c r="A32" s="13"/>
      <c r="B32" s="477">
        <v>22</v>
      </c>
      <c r="C32" s="13" t="s">
        <v>1822</v>
      </c>
      <c r="D32" s="13" t="s">
        <v>1823</v>
      </c>
      <c r="E32" s="13"/>
      <c r="F32" s="13" t="s">
        <v>1824</v>
      </c>
      <c r="G32" s="163" t="s">
        <v>1825</v>
      </c>
      <c r="H32" s="13">
        <v>4450</v>
      </c>
      <c r="I32" s="13" t="s">
        <v>5</v>
      </c>
      <c r="J32" s="13">
        <v>1</v>
      </c>
      <c r="K32" s="13" t="s">
        <v>1822</v>
      </c>
      <c r="L32" s="13"/>
      <c r="M32" s="13" t="s">
        <v>1732</v>
      </c>
      <c r="N32" s="13">
        <v>409.18</v>
      </c>
      <c r="O32" s="13" t="s">
        <v>1700</v>
      </c>
      <c r="P32" s="13" t="s">
        <v>1826</v>
      </c>
      <c r="Q32" s="475" t="s">
        <v>182</v>
      </c>
      <c r="R32" s="13" t="s">
        <v>1734</v>
      </c>
      <c r="S32" s="13" t="s">
        <v>1735</v>
      </c>
      <c r="T32" s="477"/>
    </row>
    <row r="33" spans="1:20" ht="19.5" customHeight="1">
      <c r="A33" s="13"/>
      <c r="B33" s="477">
        <v>23</v>
      </c>
      <c r="C33" s="13" t="s">
        <v>1827</v>
      </c>
      <c r="D33" s="13" t="s">
        <v>1828</v>
      </c>
      <c r="E33" s="13"/>
      <c r="F33" s="13" t="s">
        <v>1829</v>
      </c>
      <c r="G33" s="163" t="s">
        <v>1830</v>
      </c>
      <c r="H33" s="13">
        <v>4171</v>
      </c>
      <c r="I33" s="13" t="s">
        <v>5</v>
      </c>
      <c r="J33" s="13">
        <v>1</v>
      </c>
      <c r="K33" s="13" t="s">
        <v>1827</v>
      </c>
      <c r="L33" s="13"/>
      <c r="M33" s="13" t="s">
        <v>1732</v>
      </c>
      <c r="N33" s="13">
        <v>751.26</v>
      </c>
      <c r="O33" s="13" t="s">
        <v>1700</v>
      </c>
      <c r="P33" s="13" t="s">
        <v>1733</v>
      </c>
      <c r="Q33" s="475" t="s">
        <v>182</v>
      </c>
      <c r="R33" s="13" t="s">
        <v>1734</v>
      </c>
      <c r="S33" s="13" t="s">
        <v>1735</v>
      </c>
      <c r="T33" s="477"/>
    </row>
    <row r="34" spans="1:20" ht="19.5" customHeight="1">
      <c r="A34" s="13"/>
      <c r="B34" s="477">
        <v>24</v>
      </c>
      <c r="C34" s="13" t="s">
        <v>1831</v>
      </c>
      <c r="D34" s="13" t="s">
        <v>1832</v>
      </c>
      <c r="E34" s="13"/>
      <c r="F34" s="13" t="s">
        <v>1833</v>
      </c>
      <c r="G34" s="163" t="s">
        <v>1834</v>
      </c>
      <c r="H34" s="13">
        <v>4291</v>
      </c>
      <c r="I34" s="13" t="s">
        <v>5</v>
      </c>
      <c r="J34" s="13">
        <v>1</v>
      </c>
      <c r="K34" s="13" t="s">
        <v>1831</v>
      </c>
      <c r="L34" s="13"/>
      <c r="M34" s="13" t="s">
        <v>1732</v>
      </c>
      <c r="N34" s="13">
        <v>110.79</v>
      </c>
      <c r="O34" s="13" t="s">
        <v>1700</v>
      </c>
      <c r="P34" s="13" t="s">
        <v>1835</v>
      </c>
      <c r="Q34" s="475" t="s">
        <v>182</v>
      </c>
      <c r="R34" s="13" t="s">
        <v>1734</v>
      </c>
      <c r="S34" s="13" t="s">
        <v>1735</v>
      </c>
      <c r="T34" s="477"/>
    </row>
    <row r="35" spans="1:20" ht="19.5" customHeight="1">
      <c r="A35" s="13"/>
      <c r="B35" s="477">
        <v>25</v>
      </c>
      <c r="C35" s="13" t="s">
        <v>1836</v>
      </c>
      <c r="D35" s="13" t="s">
        <v>1740</v>
      </c>
      <c r="E35" s="13"/>
      <c r="F35" s="13" t="s">
        <v>1837</v>
      </c>
      <c r="G35" s="163" t="s">
        <v>1838</v>
      </c>
      <c r="H35" s="13">
        <v>2690</v>
      </c>
      <c r="I35" s="13" t="s">
        <v>5</v>
      </c>
      <c r="J35" s="13">
        <v>1</v>
      </c>
      <c r="K35" s="13" t="s">
        <v>1836</v>
      </c>
      <c r="L35" s="13"/>
      <c r="M35" s="13" t="s">
        <v>1732</v>
      </c>
      <c r="N35" s="13">
        <v>238.79</v>
      </c>
      <c r="O35" s="13" t="s">
        <v>1700</v>
      </c>
      <c r="P35" s="13" t="s">
        <v>1733</v>
      </c>
      <c r="Q35" s="475" t="s">
        <v>182</v>
      </c>
      <c r="R35" s="13" t="s">
        <v>1734</v>
      </c>
      <c r="S35" s="13" t="s">
        <v>1735</v>
      </c>
      <c r="T35" s="477"/>
    </row>
    <row r="36" spans="1:20" ht="19.5" customHeight="1">
      <c r="A36" s="13"/>
      <c r="B36" s="477">
        <v>26</v>
      </c>
      <c r="C36" s="13" t="s">
        <v>1839</v>
      </c>
      <c r="D36" s="13" t="s">
        <v>12</v>
      </c>
      <c r="E36" s="13"/>
      <c r="F36" s="13" t="s">
        <v>1840</v>
      </c>
      <c r="G36" s="163" t="s">
        <v>1841</v>
      </c>
      <c r="H36" s="13">
        <v>2990</v>
      </c>
      <c r="I36" s="13" t="s">
        <v>5</v>
      </c>
      <c r="J36" s="13">
        <v>1</v>
      </c>
      <c r="K36" s="13" t="s">
        <v>1839</v>
      </c>
      <c r="L36" s="13"/>
      <c r="M36" s="13" t="s">
        <v>1732</v>
      </c>
      <c r="N36" s="13">
        <v>628</v>
      </c>
      <c r="O36" s="13" t="s">
        <v>1700</v>
      </c>
      <c r="P36" s="13" t="s">
        <v>1842</v>
      </c>
      <c r="Q36" s="475" t="s">
        <v>182</v>
      </c>
      <c r="R36" s="13" t="s">
        <v>1734</v>
      </c>
      <c r="S36" s="13" t="s">
        <v>1735</v>
      </c>
      <c r="T36" s="477"/>
    </row>
    <row r="37" spans="1:20" ht="19.5" customHeight="1">
      <c r="A37" s="13"/>
      <c r="B37" s="477">
        <v>27</v>
      </c>
      <c r="C37" s="13" t="s">
        <v>1843</v>
      </c>
      <c r="D37" s="13" t="s">
        <v>1844</v>
      </c>
      <c r="E37" s="13"/>
      <c r="F37" s="13" t="s">
        <v>1845</v>
      </c>
      <c r="G37" s="163" t="s">
        <v>1846</v>
      </c>
      <c r="H37" s="13">
        <v>6990</v>
      </c>
      <c r="I37" s="13" t="s">
        <v>5</v>
      </c>
      <c r="J37" s="13">
        <v>1</v>
      </c>
      <c r="K37" s="13" t="s">
        <v>1843</v>
      </c>
      <c r="L37" s="13"/>
      <c r="M37" s="13" t="s">
        <v>1732</v>
      </c>
      <c r="N37" s="13">
        <v>556.79999999999995</v>
      </c>
      <c r="O37" s="13" t="s">
        <v>1700</v>
      </c>
      <c r="P37" s="13" t="s">
        <v>1847</v>
      </c>
      <c r="Q37" s="475" t="s">
        <v>182</v>
      </c>
      <c r="R37" s="13" t="s">
        <v>1848</v>
      </c>
      <c r="S37" s="13" t="s">
        <v>1735</v>
      </c>
      <c r="T37" s="477"/>
    </row>
    <row r="38" spans="1:20" ht="19.5" customHeight="1">
      <c r="A38" s="13"/>
      <c r="B38" s="477">
        <v>28</v>
      </c>
      <c r="C38" s="13" t="s">
        <v>1849</v>
      </c>
      <c r="D38" s="13" t="s">
        <v>1850</v>
      </c>
      <c r="E38" s="13"/>
      <c r="F38" s="13" t="s">
        <v>1851</v>
      </c>
      <c r="G38" s="163" t="s">
        <v>1852</v>
      </c>
      <c r="H38" s="13">
        <v>4791</v>
      </c>
      <c r="I38" s="13" t="s">
        <v>5</v>
      </c>
      <c r="J38" s="13">
        <v>1</v>
      </c>
      <c r="K38" s="13" t="s">
        <v>1849</v>
      </c>
      <c r="L38" s="13"/>
      <c r="M38" s="13" t="s">
        <v>1732</v>
      </c>
      <c r="N38" s="13">
        <v>59.17</v>
      </c>
      <c r="O38" s="13" t="s">
        <v>1700</v>
      </c>
      <c r="P38" s="13" t="s">
        <v>1765</v>
      </c>
      <c r="Q38" s="475" t="s">
        <v>182</v>
      </c>
      <c r="R38" s="13" t="s">
        <v>1734</v>
      </c>
      <c r="S38" s="13" t="s">
        <v>1735</v>
      </c>
      <c r="T38" s="477"/>
    </row>
    <row r="39" spans="1:20" ht="19.5" customHeight="1">
      <c r="A39" s="13"/>
      <c r="B39" s="477">
        <v>29</v>
      </c>
      <c r="C39" s="14" t="s">
        <v>1853</v>
      </c>
      <c r="D39" s="13" t="s">
        <v>1850</v>
      </c>
      <c r="E39" s="13"/>
      <c r="F39" s="13" t="s">
        <v>1854</v>
      </c>
      <c r="G39" s="163" t="s">
        <v>1855</v>
      </c>
      <c r="H39" s="13">
        <v>4300</v>
      </c>
      <c r="I39" s="13" t="s">
        <v>5</v>
      </c>
      <c r="J39" s="13">
        <v>1</v>
      </c>
      <c r="K39" s="13" t="s">
        <v>1853</v>
      </c>
      <c r="L39" s="13"/>
      <c r="M39" s="13" t="s">
        <v>1732</v>
      </c>
      <c r="N39" s="13">
        <v>375.78</v>
      </c>
      <c r="O39" s="13" t="s">
        <v>1700</v>
      </c>
      <c r="P39" s="13" t="s">
        <v>1856</v>
      </c>
      <c r="Q39" s="475" t="s">
        <v>182</v>
      </c>
      <c r="R39" s="13" t="s">
        <v>1734</v>
      </c>
      <c r="S39" s="13" t="s">
        <v>1735</v>
      </c>
      <c r="T39" s="477"/>
    </row>
    <row r="40" spans="1:20" ht="19.5" customHeight="1">
      <c r="A40" s="13"/>
      <c r="B40" s="503">
        <v>30</v>
      </c>
      <c r="C40" s="13" t="s">
        <v>1857</v>
      </c>
      <c r="D40" s="13" t="s">
        <v>1858</v>
      </c>
      <c r="E40" s="13"/>
      <c r="F40" s="13" t="s">
        <v>1859</v>
      </c>
      <c r="G40" s="165" t="s">
        <v>1834</v>
      </c>
      <c r="H40" s="13">
        <v>4291</v>
      </c>
      <c r="I40" s="13" t="s">
        <v>5</v>
      </c>
      <c r="J40" s="13">
        <v>1</v>
      </c>
      <c r="K40" s="13" t="s">
        <v>1857</v>
      </c>
      <c r="L40" s="13"/>
      <c r="M40" s="13" t="s">
        <v>1732</v>
      </c>
      <c r="N40" s="13">
        <v>190</v>
      </c>
      <c r="O40" s="13" t="s">
        <v>1700</v>
      </c>
      <c r="P40" s="13" t="s">
        <v>1860</v>
      </c>
      <c r="Q40" s="475" t="s">
        <v>182</v>
      </c>
      <c r="R40" s="13" t="s">
        <v>1734</v>
      </c>
      <c r="S40" s="13" t="s">
        <v>1735</v>
      </c>
      <c r="T40" s="477" t="s">
        <v>1757</v>
      </c>
    </row>
    <row r="41" spans="1:20" ht="19.5" customHeight="1">
      <c r="A41" s="13"/>
      <c r="B41" s="503">
        <v>31</v>
      </c>
      <c r="C41" s="13" t="s">
        <v>1861</v>
      </c>
      <c r="D41" s="13" t="s">
        <v>1858</v>
      </c>
      <c r="E41" s="13"/>
      <c r="F41" s="13" t="s">
        <v>1862</v>
      </c>
      <c r="G41" s="165" t="s">
        <v>1863</v>
      </c>
      <c r="H41" s="13">
        <v>4700</v>
      </c>
      <c r="I41" s="13" t="s">
        <v>5</v>
      </c>
      <c r="J41" s="13">
        <v>1</v>
      </c>
      <c r="K41" s="13" t="s">
        <v>1861</v>
      </c>
      <c r="L41" s="13"/>
      <c r="M41" s="13" t="s">
        <v>1732</v>
      </c>
      <c r="N41" s="13">
        <v>360.68</v>
      </c>
      <c r="O41" s="13" t="s">
        <v>1700</v>
      </c>
      <c r="P41" s="13" t="s">
        <v>1860</v>
      </c>
      <c r="Q41" s="13" t="s">
        <v>182</v>
      </c>
      <c r="R41" s="13" t="s">
        <v>1734</v>
      </c>
      <c r="S41" s="13" t="s">
        <v>1735</v>
      </c>
      <c r="T41" s="477"/>
    </row>
    <row r="42" spans="1:20" ht="19.5" customHeight="1">
      <c r="A42" s="13"/>
      <c r="B42" s="503">
        <v>32</v>
      </c>
      <c r="C42" s="13" t="s">
        <v>1864</v>
      </c>
      <c r="D42" s="13" t="s">
        <v>1865</v>
      </c>
      <c r="E42" s="13"/>
      <c r="F42" s="13" t="s">
        <v>1866</v>
      </c>
      <c r="G42" s="165" t="s">
        <v>1867</v>
      </c>
      <c r="H42" s="13">
        <v>6000</v>
      </c>
      <c r="I42" s="13" t="s">
        <v>5</v>
      </c>
      <c r="J42" s="13">
        <v>1</v>
      </c>
      <c r="K42" s="13" t="s">
        <v>1864</v>
      </c>
      <c r="L42" s="13"/>
      <c r="M42" s="13" t="s">
        <v>1732</v>
      </c>
      <c r="N42" s="13">
        <v>408.82</v>
      </c>
      <c r="O42" s="13" t="s">
        <v>1700</v>
      </c>
      <c r="P42" s="13" t="s">
        <v>1868</v>
      </c>
      <c r="Q42" s="13" t="s">
        <v>182</v>
      </c>
      <c r="R42" s="13" t="s">
        <v>1734</v>
      </c>
      <c r="S42" s="13" t="s">
        <v>1869</v>
      </c>
      <c r="T42" s="477"/>
    </row>
    <row r="43" spans="1:20" ht="19.5" customHeight="1">
      <c r="A43" s="13"/>
      <c r="B43" s="503">
        <v>33</v>
      </c>
      <c r="C43" s="13" t="s">
        <v>1870</v>
      </c>
      <c r="D43" s="13" t="s">
        <v>1871</v>
      </c>
      <c r="E43" s="13"/>
      <c r="F43" s="13" t="s">
        <v>1872</v>
      </c>
      <c r="G43" s="165" t="s">
        <v>1873</v>
      </c>
      <c r="H43" s="13">
        <v>4793</v>
      </c>
      <c r="I43" s="13" t="s">
        <v>5</v>
      </c>
      <c r="J43" s="13">
        <v>1</v>
      </c>
      <c r="K43" s="13" t="s">
        <v>1870</v>
      </c>
      <c r="L43" s="13"/>
      <c r="M43" s="13" t="s">
        <v>1732</v>
      </c>
      <c r="N43" s="13">
        <v>231.41</v>
      </c>
      <c r="O43" s="13" t="s">
        <v>1700</v>
      </c>
      <c r="P43" s="13" t="s">
        <v>1780</v>
      </c>
      <c r="Q43" s="13" t="s">
        <v>182</v>
      </c>
      <c r="R43" s="13" t="s">
        <v>1734</v>
      </c>
      <c r="S43" s="13" t="s">
        <v>1874</v>
      </c>
      <c r="T43" s="477"/>
    </row>
    <row r="44" spans="1:20" ht="19.5" customHeight="1">
      <c r="A44" s="13"/>
      <c r="B44" s="503">
        <v>34</v>
      </c>
      <c r="C44" s="13" t="s">
        <v>1875</v>
      </c>
      <c r="D44" s="13" t="s">
        <v>1876</v>
      </c>
      <c r="E44" s="13"/>
      <c r="F44" s="13" t="s">
        <v>1877</v>
      </c>
      <c r="G44" s="165" t="s">
        <v>1878</v>
      </c>
      <c r="H44" s="13">
        <v>7680</v>
      </c>
      <c r="I44" s="13" t="s">
        <v>5</v>
      </c>
      <c r="J44" s="13">
        <v>1</v>
      </c>
      <c r="K44" s="13" t="s">
        <v>1875</v>
      </c>
      <c r="L44" s="13"/>
      <c r="M44" s="13" t="s">
        <v>1732</v>
      </c>
      <c r="N44" s="13">
        <v>1258</v>
      </c>
      <c r="O44" s="13"/>
      <c r="P44" s="13" t="s">
        <v>1879</v>
      </c>
      <c r="Q44" s="13" t="s">
        <v>182</v>
      </c>
      <c r="R44" s="13" t="s">
        <v>1734</v>
      </c>
      <c r="S44" s="13" t="s">
        <v>1880</v>
      </c>
      <c r="T44" s="477"/>
    </row>
    <row r="45" spans="1:20" ht="19.5" customHeight="1">
      <c r="A45" s="13"/>
      <c r="B45" s="503">
        <v>35</v>
      </c>
      <c r="C45" s="607" t="s">
        <v>1881</v>
      </c>
      <c r="D45" s="607" t="s">
        <v>1882</v>
      </c>
      <c r="E45" s="607"/>
      <c r="F45" s="607" t="s">
        <v>1883</v>
      </c>
      <c r="G45" s="608" t="s">
        <v>1884</v>
      </c>
      <c r="H45" s="607">
        <v>4440</v>
      </c>
      <c r="I45" s="607" t="s">
        <v>5</v>
      </c>
      <c r="J45" s="607">
        <v>1</v>
      </c>
      <c r="K45" s="607" t="s">
        <v>1881</v>
      </c>
      <c r="L45" s="607"/>
      <c r="M45" s="607" t="s">
        <v>1732</v>
      </c>
      <c r="N45" s="607">
        <v>301</v>
      </c>
      <c r="O45" s="13" t="s">
        <v>1700</v>
      </c>
      <c r="P45" s="607" t="s">
        <v>1885</v>
      </c>
      <c r="Q45" s="607" t="s">
        <v>182</v>
      </c>
      <c r="R45" s="607" t="s">
        <v>1734</v>
      </c>
      <c r="S45" s="607" t="s">
        <v>1886</v>
      </c>
      <c r="T45" s="477"/>
    </row>
    <row r="46" spans="1:20" ht="19.5" customHeight="1">
      <c r="A46" s="13"/>
      <c r="B46" s="503">
        <v>36</v>
      </c>
      <c r="C46" s="607" t="s">
        <v>1887</v>
      </c>
      <c r="D46" s="607" t="s">
        <v>1888</v>
      </c>
      <c r="E46" s="607"/>
      <c r="F46" s="607" t="s">
        <v>1889</v>
      </c>
      <c r="G46" s="608" t="s">
        <v>1890</v>
      </c>
      <c r="H46" s="607">
        <v>5672</v>
      </c>
      <c r="I46" s="607" t="s">
        <v>5</v>
      </c>
      <c r="J46" s="607">
        <v>1</v>
      </c>
      <c r="K46" s="607" t="s">
        <v>1887</v>
      </c>
      <c r="L46" s="607"/>
      <c r="M46" s="607" t="s">
        <v>1732</v>
      </c>
      <c r="N46" s="607">
        <v>100</v>
      </c>
      <c r="O46" s="13" t="s">
        <v>1700</v>
      </c>
      <c r="P46" s="607" t="s">
        <v>1891</v>
      </c>
      <c r="Q46" s="607" t="s">
        <v>182</v>
      </c>
      <c r="R46" s="607" t="s">
        <v>1734</v>
      </c>
      <c r="S46" s="607" t="s">
        <v>1892</v>
      </c>
      <c r="T46" s="477"/>
    </row>
    <row r="47" spans="1:20" ht="19.5" customHeight="1">
      <c r="A47" s="13"/>
      <c r="B47" s="503">
        <v>37</v>
      </c>
      <c r="C47" s="13" t="s">
        <v>1893</v>
      </c>
      <c r="D47" s="13" t="s">
        <v>1894</v>
      </c>
      <c r="E47" s="13"/>
      <c r="F47" s="13" t="s">
        <v>1895</v>
      </c>
      <c r="G47" s="165" t="s">
        <v>1896</v>
      </c>
      <c r="H47" s="13">
        <v>8550</v>
      </c>
      <c r="I47" s="13" t="s">
        <v>5</v>
      </c>
      <c r="J47" s="13">
        <v>1</v>
      </c>
      <c r="K47" s="13" t="s">
        <v>1893</v>
      </c>
      <c r="L47" s="13"/>
      <c r="M47" s="13" t="s">
        <v>1732</v>
      </c>
      <c r="N47" s="13">
        <v>475</v>
      </c>
      <c r="O47" s="13" t="s">
        <v>1700</v>
      </c>
      <c r="P47" s="13" t="s">
        <v>1897</v>
      </c>
      <c r="Q47" s="13" t="s">
        <v>182</v>
      </c>
      <c r="R47" s="13" t="s">
        <v>1734</v>
      </c>
      <c r="S47" s="13" t="s">
        <v>1892</v>
      </c>
      <c r="T47" s="477"/>
    </row>
    <row r="48" spans="1:20" ht="19.5" customHeight="1">
      <c r="A48" s="13"/>
      <c r="B48" s="477">
        <v>38</v>
      </c>
      <c r="C48" s="607" t="s">
        <v>1898</v>
      </c>
      <c r="D48" s="607" t="s">
        <v>30</v>
      </c>
      <c r="E48" s="607"/>
      <c r="F48" s="607" t="s">
        <v>1899</v>
      </c>
      <c r="G48" s="609" t="s">
        <v>1900</v>
      </c>
      <c r="H48" s="607">
        <v>4200</v>
      </c>
      <c r="I48" s="607" t="s">
        <v>5</v>
      </c>
      <c r="J48" s="607">
        <v>1</v>
      </c>
      <c r="K48" s="607" t="s">
        <v>1898</v>
      </c>
      <c r="L48" s="607"/>
      <c r="M48" s="607" t="s">
        <v>1732</v>
      </c>
      <c r="N48" s="607">
        <v>9.69</v>
      </c>
      <c r="O48" s="13" t="s">
        <v>1700</v>
      </c>
      <c r="P48" s="607" t="s">
        <v>1733</v>
      </c>
      <c r="Q48" s="607" t="s">
        <v>182</v>
      </c>
      <c r="R48" s="607" t="s">
        <v>1734</v>
      </c>
      <c r="S48" s="607" t="s">
        <v>1892</v>
      </c>
      <c r="T48" s="477" t="s">
        <v>3253</v>
      </c>
    </row>
    <row r="49" spans="1:20" ht="19.5" customHeight="1">
      <c r="A49" s="13"/>
      <c r="B49" s="477">
        <v>39</v>
      </c>
      <c r="C49" s="13" t="s">
        <v>3220</v>
      </c>
      <c r="D49" s="13" t="s">
        <v>3221</v>
      </c>
      <c r="E49" s="13"/>
      <c r="F49" s="13" t="s">
        <v>3222</v>
      </c>
      <c r="G49" s="163" t="s">
        <v>1867</v>
      </c>
      <c r="H49" s="13">
        <v>6000</v>
      </c>
      <c r="I49" s="13" t="s">
        <v>145</v>
      </c>
      <c r="J49" s="13">
        <v>1</v>
      </c>
      <c r="K49" s="13" t="s">
        <v>3220</v>
      </c>
      <c r="L49" s="13"/>
      <c r="M49" s="607" t="s">
        <v>1732</v>
      </c>
      <c r="N49" s="13">
        <v>478</v>
      </c>
      <c r="O49" s="13" t="s">
        <v>1700</v>
      </c>
      <c r="P49" s="13" t="s">
        <v>3223</v>
      </c>
      <c r="Q49" s="607" t="s">
        <v>182</v>
      </c>
      <c r="R49" s="607" t="s">
        <v>1734</v>
      </c>
      <c r="S49" s="607" t="s">
        <v>1892</v>
      </c>
      <c r="T49" s="477"/>
    </row>
    <row r="50" spans="1:20" ht="19.5" customHeight="1">
      <c r="A50" s="13"/>
      <c r="B50" s="477">
        <v>40</v>
      </c>
      <c r="C50" s="13" t="s">
        <v>3224</v>
      </c>
      <c r="D50" s="13" t="s">
        <v>3221</v>
      </c>
      <c r="E50" s="13"/>
      <c r="F50" s="13" t="s">
        <v>3229</v>
      </c>
      <c r="G50" s="163" t="s">
        <v>3230</v>
      </c>
      <c r="H50" s="13" t="s">
        <v>3231</v>
      </c>
      <c r="I50" s="13" t="s">
        <v>145</v>
      </c>
      <c r="J50" s="13">
        <v>1</v>
      </c>
      <c r="K50" s="13" t="s">
        <v>3228</v>
      </c>
      <c r="L50" s="13"/>
      <c r="M50" s="13" t="s">
        <v>1732</v>
      </c>
      <c r="N50" s="13">
        <v>390</v>
      </c>
      <c r="O50" s="13" t="s">
        <v>1700</v>
      </c>
      <c r="P50" s="13" t="s">
        <v>3225</v>
      </c>
      <c r="Q50" s="13" t="s">
        <v>182</v>
      </c>
      <c r="R50" s="13" t="s">
        <v>1734</v>
      </c>
      <c r="S50" s="13" t="s">
        <v>1892</v>
      </c>
      <c r="T50" s="477"/>
    </row>
    <row r="52" spans="1:20">
      <c r="M52" s="17" t="s">
        <v>274</v>
      </c>
      <c r="N52" s="17">
        <f>SUM(N11:N50)</f>
        <v>18952.34</v>
      </c>
    </row>
    <row r="53" spans="1:20">
      <c r="M53" s="17" t="s">
        <v>1700</v>
      </c>
      <c r="N53" s="17">
        <f>N52-N54</f>
        <v>11548.45</v>
      </c>
    </row>
    <row r="54" spans="1:20">
      <c r="M54" s="17" t="s">
        <v>3300</v>
      </c>
      <c r="N54" s="17">
        <f>N20+N18+N17+N16</f>
        <v>7403.89</v>
      </c>
    </row>
  </sheetData>
  <autoFilter ref="A2:J2" xr:uid="{D22EB7BE-F914-4A8A-AD50-DF7AEB0EA7B1}"/>
  <mergeCells count="1">
    <mergeCell ref="F9:I9"/>
  </mergeCells>
  <phoneticPr fontId="160" type="noConversion"/>
  <dataValidations count="3">
    <dataValidation type="list" allowBlank="1" showInputMessage="1" showErrorMessage="1" sqref="JK11:JK50 WVW983060:WVW983087 WMA983060:WMA983087 WCE983060:WCE983087 VSI983060:VSI983087 VIM983060:VIM983087 UYQ983060:UYQ983087 UOU983060:UOU983087 UEY983060:UEY983087 TVC983060:TVC983087 TLG983060:TLG983087 TBK983060:TBK983087 SRO983060:SRO983087 SHS983060:SHS983087 RXW983060:RXW983087 ROA983060:ROA983087 REE983060:REE983087 QUI983060:QUI983087 QKM983060:QKM983087 QAQ983060:QAQ983087 PQU983060:PQU983087 PGY983060:PGY983087 OXC983060:OXC983087 ONG983060:ONG983087 ODK983060:ODK983087 NTO983060:NTO983087 NJS983060:NJS983087 MZW983060:MZW983087 MQA983060:MQA983087 MGE983060:MGE983087 LWI983060:LWI983087 LMM983060:LMM983087 LCQ983060:LCQ983087 KSU983060:KSU983087 KIY983060:KIY983087 JZC983060:JZC983087 JPG983060:JPG983087 JFK983060:JFK983087 IVO983060:IVO983087 ILS983060:ILS983087 IBW983060:IBW983087 HSA983060:HSA983087 HIE983060:HIE983087 GYI983060:GYI983087 GOM983060:GOM983087 GEQ983060:GEQ983087 FUU983060:FUU983087 FKY983060:FKY983087 FBC983060:FBC983087 ERG983060:ERG983087 EHK983060:EHK983087 DXO983060:DXO983087 DNS983060:DNS983087 DDW983060:DDW983087 CUA983060:CUA983087 CKE983060:CKE983087 CAI983060:CAI983087 BQM983060:BQM983087 BGQ983060:BGQ983087 AWU983060:AWU983087 AMY983060:AMY983087 ADC983060:ADC983087 TG983060:TG983087 JK983060:JK983087 O983060:O983087 WVW917524:WVW917551 WMA917524:WMA917551 WCE917524:WCE917551 VSI917524:VSI917551 VIM917524:VIM917551 UYQ917524:UYQ917551 UOU917524:UOU917551 UEY917524:UEY917551 TVC917524:TVC917551 TLG917524:TLG917551 TBK917524:TBK917551 SRO917524:SRO917551 SHS917524:SHS917551 RXW917524:RXW917551 ROA917524:ROA917551 REE917524:REE917551 QUI917524:QUI917551 QKM917524:QKM917551 QAQ917524:QAQ917551 PQU917524:PQU917551 PGY917524:PGY917551 OXC917524:OXC917551 ONG917524:ONG917551 ODK917524:ODK917551 NTO917524:NTO917551 NJS917524:NJS917551 MZW917524:MZW917551 MQA917524:MQA917551 MGE917524:MGE917551 LWI917524:LWI917551 LMM917524:LMM917551 LCQ917524:LCQ917551 KSU917524:KSU917551 KIY917524:KIY917551 JZC917524:JZC917551 JPG917524:JPG917551 JFK917524:JFK917551 IVO917524:IVO917551 ILS917524:ILS917551 IBW917524:IBW917551 HSA917524:HSA917551 HIE917524:HIE917551 GYI917524:GYI917551 GOM917524:GOM917551 GEQ917524:GEQ917551 FUU917524:FUU917551 FKY917524:FKY917551 FBC917524:FBC917551 ERG917524:ERG917551 EHK917524:EHK917551 DXO917524:DXO917551 DNS917524:DNS917551 DDW917524:DDW917551 CUA917524:CUA917551 CKE917524:CKE917551 CAI917524:CAI917551 BQM917524:BQM917551 BGQ917524:BGQ917551 AWU917524:AWU917551 AMY917524:AMY917551 ADC917524:ADC917551 TG917524:TG917551 JK917524:JK917551 O917524:O917551 WVW851988:WVW852015 WMA851988:WMA852015 WCE851988:WCE852015 VSI851988:VSI852015 VIM851988:VIM852015 UYQ851988:UYQ852015 UOU851988:UOU852015 UEY851988:UEY852015 TVC851988:TVC852015 TLG851988:TLG852015 TBK851988:TBK852015 SRO851988:SRO852015 SHS851988:SHS852015 RXW851988:RXW852015 ROA851988:ROA852015 REE851988:REE852015 QUI851988:QUI852015 QKM851988:QKM852015 QAQ851988:QAQ852015 PQU851988:PQU852015 PGY851988:PGY852015 OXC851988:OXC852015 ONG851988:ONG852015 ODK851988:ODK852015 NTO851988:NTO852015 NJS851988:NJS852015 MZW851988:MZW852015 MQA851988:MQA852015 MGE851988:MGE852015 LWI851988:LWI852015 LMM851988:LMM852015 LCQ851988:LCQ852015 KSU851988:KSU852015 KIY851988:KIY852015 JZC851988:JZC852015 JPG851988:JPG852015 JFK851988:JFK852015 IVO851988:IVO852015 ILS851988:ILS852015 IBW851988:IBW852015 HSA851988:HSA852015 HIE851988:HIE852015 GYI851988:GYI852015 GOM851988:GOM852015 GEQ851988:GEQ852015 FUU851988:FUU852015 FKY851988:FKY852015 FBC851988:FBC852015 ERG851988:ERG852015 EHK851988:EHK852015 DXO851988:DXO852015 DNS851988:DNS852015 DDW851988:DDW852015 CUA851988:CUA852015 CKE851988:CKE852015 CAI851988:CAI852015 BQM851988:BQM852015 BGQ851988:BGQ852015 AWU851988:AWU852015 AMY851988:AMY852015 ADC851988:ADC852015 TG851988:TG852015 JK851988:JK852015 O851988:O852015 WVW786452:WVW786479 WMA786452:WMA786479 WCE786452:WCE786479 VSI786452:VSI786479 VIM786452:VIM786479 UYQ786452:UYQ786479 UOU786452:UOU786479 UEY786452:UEY786479 TVC786452:TVC786479 TLG786452:TLG786479 TBK786452:TBK786479 SRO786452:SRO786479 SHS786452:SHS786479 RXW786452:RXW786479 ROA786452:ROA786479 REE786452:REE786479 QUI786452:QUI786479 QKM786452:QKM786479 QAQ786452:QAQ786479 PQU786452:PQU786479 PGY786452:PGY786479 OXC786452:OXC786479 ONG786452:ONG786479 ODK786452:ODK786479 NTO786452:NTO786479 NJS786452:NJS786479 MZW786452:MZW786479 MQA786452:MQA786479 MGE786452:MGE786479 LWI786452:LWI786479 LMM786452:LMM786479 LCQ786452:LCQ786479 KSU786452:KSU786479 KIY786452:KIY786479 JZC786452:JZC786479 JPG786452:JPG786479 JFK786452:JFK786479 IVO786452:IVO786479 ILS786452:ILS786479 IBW786452:IBW786479 HSA786452:HSA786479 HIE786452:HIE786479 GYI786452:GYI786479 GOM786452:GOM786479 GEQ786452:GEQ786479 FUU786452:FUU786479 FKY786452:FKY786479 FBC786452:FBC786479 ERG786452:ERG786479 EHK786452:EHK786479 DXO786452:DXO786479 DNS786452:DNS786479 DDW786452:DDW786479 CUA786452:CUA786479 CKE786452:CKE786479 CAI786452:CAI786479 BQM786452:BQM786479 BGQ786452:BGQ786479 AWU786452:AWU786479 AMY786452:AMY786479 ADC786452:ADC786479 TG786452:TG786479 JK786452:JK786479 O786452:O786479 WVW720916:WVW720943 WMA720916:WMA720943 WCE720916:WCE720943 VSI720916:VSI720943 VIM720916:VIM720943 UYQ720916:UYQ720943 UOU720916:UOU720943 UEY720916:UEY720943 TVC720916:TVC720943 TLG720916:TLG720943 TBK720916:TBK720943 SRO720916:SRO720943 SHS720916:SHS720943 RXW720916:RXW720943 ROA720916:ROA720943 REE720916:REE720943 QUI720916:QUI720943 QKM720916:QKM720943 QAQ720916:QAQ720943 PQU720916:PQU720943 PGY720916:PGY720943 OXC720916:OXC720943 ONG720916:ONG720943 ODK720916:ODK720943 NTO720916:NTO720943 NJS720916:NJS720943 MZW720916:MZW720943 MQA720916:MQA720943 MGE720916:MGE720943 LWI720916:LWI720943 LMM720916:LMM720943 LCQ720916:LCQ720943 KSU720916:KSU720943 KIY720916:KIY720943 JZC720916:JZC720943 JPG720916:JPG720943 JFK720916:JFK720943 IVO720916:IVO720943 ILS720916:ILS720943 IBW720916:IBW720943 HSA720916:HSA720943 HIE720916:HIE720943 GYI720916:GYI720943 GOM720916:GOM720943 GEQ720916:GEQ720943 FUU720916:FUU720943 FKY720916:FKY720943 FBC720916:FBC720943 ERG720916:ERG720943 EHK720916:EHK720943 DXO720916:DXO720943 DNS720916:DNS720943 DDW720916:DDW720943 CUA720916:CUA720943 CKE720916:CKE720943 CAI720916:CAI720943 BQM720916:BQM720943 BGQ720916:BGQ720943 AWU720916:AWU720943 AMY720916:AMY720943 ADC720916:ADC720943 TG720916:TG720943 JK720916:JK720943 O720916:O720943 WVW655380:WVW655407 WMA655380:WMA655407 WCE655380:WCE655407 VSI655380:VSI655407 VIM655380:VIM655407 UYQ655380:UYQ655407 UOU655380:UOU655407 UEY655380:UEY655407 TVC655380:TVC655407 TLG655380:TLG655407 TBK655380:TBK655407 SRO655380:SRO655407 SHS655380:SHS655407 RXW655380:RXW655407 ROA655380:ROA655407 REE655380:REE655407 QUI655380:QUI655407 QKM655380:QKM655407 QAQ655380:QAQ655407 PQU655380:PQU655407 PGY655380:PGY655407 OXC655380:OXC655407 ONG655380:ONG655407 ODK655380:ODK655407 NTO655380:NTO655407 NJS655380:NJS655407 MZW655380:MZW655407 MQA655380:MQA655407 MGE655380:MGE655407 LWI655380:LWI655407 LMM655380:LMM655407 LCQ655380:LCQ655407 KSU655380:KSU655407 KIY655380:KIY655407 JZC655380:JZC655407 JPG655380:JPG655407 JFK655380:JFK655407 IVO655380:IVO655407 ILS655380:ILS655407 IBW655380:IBW655407 HSA655380:HSA655407 HIE655380:HIE655407 GYI655380:GYI655407 GOM655380:GOM655407 GEQ655380:GEQ655407 FUU655380:FUU655407 FKY655380:FKY655407 FBC655380:FBC655407 ERG655380:ERG655407 EHK655380:EHK655407 DXO655380:DXO655407 DNS655380:DNS655407 DDW655380:DDW655407 CUA655380:CUA655407 CKE655380:CKE655407 CAI655380:CAI655407 BQM655380:BQM655407 BGQ655380:BGQ655407 AWU655380:AWU655407 AMY655380:AMY655407 ADC655380:ADC655407 TG655380:TG655407 JK655380:JK655407 O655380:O655407 WVW589844:WVW589871 WMA589844:WMA589871 WCE589844:WCE589871 VSI589844:VSI589871 VIM589844:VIM589871 UYQ589844:UYQ589871 UOU589844:UOU589871 UEY589844:UEY589871 TVC589844:TVC589871 TLG589844:TLG589871 TBK589844:TBK589871 SRO589844:SRO589871 SHS589844:SHS589871 RXW589844:RXW589871 ROA589844:ROA589871 REE589844:REE589871 QUI589844:QUI589871 QKM589844:QKM589871 QAQ589844:QAQ589871 PQU589844:PQU589871 PGY589844:PGY589871 OXC589844:OXC589871 ONG589844:ONG589871 ODK589844:ODK589871 NTO589844:NTO589871 NJS589844:NJS589871 MZW589844:MZW589871 MQA589844:MQA589871 MGE589844:MGE589871 LWI589844:LWI589871 LMM589844:LMM589871 LCQ589844:LCQ589871 KSU589844:KSU589871 KIY589844:KIY589871 JZC589844:JZC589871 JPG589844:JPG589871 JFK589844:JFK589871 IVO589844:IVO589871 ILS589844:ILS589871 IBW589844:IBW589871 HSA589844:HSA589871 HIE589844:HIE589871 GYI589844:GYI589871 GOM589844:GOM589871 GEQ589844:GEQ589871 FUU589844:FUU589871 FKY589844:FKY589871 FBC589844:FBC589871 ERG589844:ERG589871 EHK589844:EHK589871 DXO589844:DXO589871 DNS589844:DNS589871 DDW589844:DDW589871 CUA589844:CUA589871 CKE589844:CKE589871 CAI589844:CAI589871 BQM589844:BQM589871 BGQ589844:BGQ589871 AWU589844:AWU589871 AMY589844:AMY589871 ADC589844:ADC589871 TG589844:TG589871 JK589844:JK589871 O589844:O589871 WVW524308:WVW524335 WMA524308:WMA524335 WCE524308:WCE524335 VSI524308:VSI524335 VIM524308:VIM524335 UYQ524308:UYQ524335 UOU524308:UOU524335 UEY524308:UEY524335 TVC524308:TVC524335 TLG524308:TLG524335 TBK524308:TBK524335 SRO524308:SRO524335 SHS524308:SHS524335 RXW524308:RXW524335 ROA524308:ROA524335 REE524308:REE524335 QUI524308:QUI524335 QKM524308:QKM524335 QAQ524308:QAQ524335 PQU524308:PQU524335 PGY524308:PGY524335 OXC524308:OXC524335 ONG524308:ONG524335 ODK524308:ODK524335 NTO524308:NTO524335 NJS524308:NJS524335 MZW524308:MZW524335 MQA524308:MQA524335 MGE524308:MGE524335 LWI524308:LWI524335 LMM524308:LMM524335 LCQ524308:LCQ524335 KSU524308:KSU524335 KIY524308:KIY524335 JZC524308:JZC524335 JPG524308:JPG524335 JFK524308:JFK524335 IVO524308:IVO524335 ILS524308:ILS524335 IBW524308:IBW524335 HSA524308:HSA524335 HIE524308:HIE524335 GYI524308:GYI524335 GOM524308:GOM524335 GEQ524308:GEQ524335 FUU524308:FUU524335 FKY524308:FKY524335 FBC524308:FBC524335 ERG524308:ERG524335 EHK524308:EHK524335 DXO524308:DXO524335 DNS524308:DNS524335 DDW524308:DDW524335 CUA524308:CUA524335 CKE524308:CKE524335 CAI524308:CAI524335 BQM524308:BQM524335 BGQ524308:BGQ524335 AWU524308:AWU524335 AMY524308:AMY524335 ADC524308:ADC524335 TG524308:TG524335 JK524308:JK524335 O524308:O524335 WVW458772:WVW458799 WMA458772:WMA458799 WCE458772:WCE458799 VSI458772:VSI458799 VIM458772:VIM458799 UYQ458772:UYQ458799 UOU458772:UOU458799 UEY458772:UEY458799 TVC458772:TVC458799 TLG458772:TLG458799 TBK458772:TBK458799 SRO458772:SRO458799 SHS458772:SHS458799 RXW458772:RXW458799 ROA458772:ROA458799 REE458772:REE458799 QUI458772:QUI458799 QKM458772:QKM458799 QAQ458772:QAQ458799 PQU458772:PQU458799 PGY458772:PGY458799 OXC458772:OXC458799 ONG458772:ONG458799 ODK458772:ODK458799 NTO458772:NTO458799 NJS458772:NJS458799 MZW458772:MZW458799 MQA458772:MQA458799 MGE458772:MGE458799 LWI458772:LWI458799 LMM458772:LMM458799 LCQ458772:LCQ458799 KSU458772:KSU458799 KIY458772:KIY458799 JZC458772:JZC458799 JPG458772:JPG458799 JFK458772:JFK458799 IVO458772:IVO458799 ILS458772:ILS458799 IBW458772:IBW458799 HSA458772:HSA458799 HIE458772:HIE458799 GYI458772:GYI458799 GOM458772:GOM458799 GEQ458772:GEQ458799 FUU458772:FUU458799 FKY458772:FKY458799 FBC458772:FBC458799 ERG458772:ERG458799 EHK458772:EHK458799 DXO458772:DXO458799 DNS458772:DNS458799 DDW458772:DDW458799 CUA458772:CUA458799 CKE458772:CKE458799 CAI458772:CAI458799 BQM458772:BQM458799 BGQ458772:BGQ458799 AWU458772:AWU458799 AMY458772:AMY458799 ADC458772:ADC458799 TG458772:TG458799 JK458772:JK458799 O458772:O458799 WVW393236:WVW393263 WMA393236:WMA393263 WCE393236:WCE393263 VSI393236:VSI393263 VIM393236:VIM393263 UYQ393236:UYQ393263 UOU393236:UOU393263 UEY393236:UEY393263 TVC393236:TVC393263 TLG393236:TLG393263 TBK393236:TBK393263 SRO393236:SRO393263 SHS393236:SHS393263 RXW393236:RXW393263 ROA393236:ROA393263 REE393236:REE393263 QUI393236:QUI393263 QKM393236:QKM393263 QAQ393236:QAQ393263 PQU393236:PQU393263 PGY393236:PGY393263 OXC393236:OXC393263 ONG393236:ONG393263 ODK393236:ODK393263 NTO393236:NTO393263 NJS393236:NJS393263 MZW393236:MZW393263 MQA393236:MQA393263 MGE393236:MGE393263 LWI393236:LWI393263 LMM393236:LMM393263 LCQ393236:LCQ393263 KSU393236:KSU393263 KIY393236:KIY393263 JZC393236:JZC393263 JPG393236:JPG393263 JFK393236:JFK393263 IVO393236:IVO393263 ILS393236:ILS393263 IBW393236:IBW393263 HSA393236:HSA393263 HIE393236:HIE393263 GYI393236:GYI393263 GOM393236:GOM393263 GEQ393236:GEQ393263 FUU393236:FUU393263 FKY393236:FKY393263 FBC393236:FBC393263 ERG393236:ERG393263 EHK393236:EHK393263 DXO393236:DXO393263 DNS393236:DNS393263 DDW393236:DDW393263 CUA393236:CUA393263 CKE393236:CKE393263 CAI393236:CAI393263 BQM393236:BQM393263 BGQ393236:BGQ393263 AWU393236:AWU393263 AMY393236:AMY393263 ADC393236:ADC393263 TG393236:TG393263 JK393236:JK393263 O393236:O393263 WVW327700:WVW327727 WMA327700:WMA327727 WCE327700:WCE327727 VSI327700:VSI327727 VIM327700:VIM327727 UYQ327700:UYQ327727 UOU327700:UOU327727 UEY327700:UEY327727 TVC327700:TVC327727 TLG327700:TLG327727 TBK327700:TBK327727 SRO327700:SRO327727 SHS327700:SHS327727 RXW327700:RXW327727 ROA327700:ROA327727 REE327700:REE327727 QUI327700:QUI327727 QKM327700:QKM327727 QAQ327700:QAQ327727 PQU327700:PQU327727 PGY327700:PGY327727 OXC327700:OXC327727 ONG327700:ONG327727 ODK327700:ODK327727 NTO327700:NTO327727 NJS327700:NJS327727 MZW327700:MZW327727 MQA327700:MQA327727 MGE327700:MGE327727 LWI327700:LWI327727 LMM327700:LMM327727 LCQ327700:LCQ327727 KSU327700:KSU327727 KIY327700:KIY327727 JZC327700:JZC327727 JPG327700:JPG327727 JFK327700:JFK327727 IVO327700:IVO327727 ILS327700:ILS327727 IBW327700:IBW327727 HSA327700:HSA327727 HIE327700:HIE327727 GYI327700:GYI327727 GOM327700:GOM327727 GEQ327700:GEQ327727 FUU327700:FUU327727 FKY327700:FKY327727 FBC327700:FBC327727 ERG327700:ERG327727 EHK327700:EHK327727 DXO327700:DXO327727 DNS327700:DNS327727 DDW327700:DDW327727 CUA327700:CUA327727 CKE327700:CKE327727 CAI327700:CAI327727 BQM327700:BQM327727 BGQ327700:BGQ327727 AWU327700:AWU327727 AMY327700:AMY327727 ADC327700:ADC327727 TG327700:TG327727 JK327700:JK327727 O327700:O327727 WVW262164:WVW262191 WMA262164:WMA262191 WCE262164:WCE262191 VSI262164:VSI262191 VIM262164:VIM262191 UYQ262164:UYQ262191 UOU262164:UOU262191 UEY262164:UEY262191 TVC262164:TVC262191 TLG262164:TLG262191 TBK262164:TBK262191 SRO262164:SRO262191 SHS262164:SHS262191 RXW262164:RXW262191 ROA262164:ROA262191 REE262164:REE262191 QUI262164:QUI262191 QKM262164:QKM262191 QAQ262164:QAQ262191 PQU262164:PQU262191 PGY262164:PGY262191 OXC262164:OXC262191 ONG262164:ONG262191 ODK262164:ODK262191 NTO262164:NTO262191 NJS262164:NJS262191 MZW262164:MZW262191 MQA262164:MQA262191 MGE262164:MGE262191 LWI262164:LWI262191 LMM262164:LMM262191 LCQ262164:LCQ262191 KSU262164:KSU262191 KIY262164:KIY262191 JZC262164:JZC262191 JPG262164:JPG262191 JFK262164:JFK262191 IVO262164:IVO262191 ILS262164:ILS262191 IBW262164:IBW262191 HSA262164:HSA262191 HIE262164:HIE262191 GYI262164:GYI262191 GOM262164:GOM262191 GEQ262164:GEQ262191 FUU262164:FUU262191 FKY262164:FKY262191 FBC262164:FBC262191 ERG262164:ERG262191 EHK262164:EHK262191 DXO262164:DXO262191 DNS262164:DNS262191 DDW262164:DDW262191 CUA262164:CUA262191 CKE262164:CKE262191 CAI262164:CAI262191 BQM262164:BQM262191 BGQ262164:BGQ262191 AWU262164:AWU262191 AMY262164:AMY262191 ADC262164:ADC262191 TG262164:TG262191 JK262164:JK262191 O262164:O262191 WVW196628:WVW196655 WMA196628:WMA196655 WCE196628:WCE196655 VSI196628:VSI196655 VIM196628:VIM196655 UYQ196628:UYQ196655 UOU196628:UOU196655 UEY196628:UEY196655 TVC196628:TVC196655 TLG196628:TLG196655 TBK196628:TBK196655 SRO196628:SRO196655 SHS196628:SHS196655 RXW196628:RXW196655 ROA196628:ROA196655 REE196628:REE196655 QUI196628:QUI196655 QKM196628:QKM196655 QAQ196628:QAQ196655 PQU196628:PQU196655 PGY196628:PGY196655 OXC196628:OXC196655 ONG196628:ONG196655 ODK196628:ODK196655 NTO196628:NTO196655 NJS196628:NJS196655 MZW196628:MZW196655 MQA196628:MQA196655 MGE196628:MGE196655 LWI196628:LWI196655 LMM196628:LMM196655 LCQ196628:LCQ196655 KSU196628:KSU196655 KIY196628:KIY196655 JZC196628:JZC196655 JPG196628:JPG196655 JFK196628:JFK196655 IVO196628:IVO196655 ILS196628:ILS196655 IBW196628:IBW196655 HSA196628:HSA196655 HIE196628:HIE196655 GYI196628:GYI196655 GOM196628:GOM196655 GEQ196628:GEQ196655 FUU196628:FUU196655 FKY196628:FKY196655 FBC196628:FBC196655 ERG196628:ERG196655 EHK196628:EHK196655 DXO196628:DXO196655 DNS196628:DNS196655 DDW196628:DDW196655 CUA196628:CUA196655 CKE196628:CKE196655 CAI196628:CAI196655 BQM196628:BQM196655 BGQ196628:BGQ196655 AWU196628:AWU196655 AMY196628:AMY196655 ADC196628:ADC196655 TG196628:TG196655 JK196628:JK196655 O196628:O196655 WVW131092:WVW131119 WMA131092:WMA131119 WCE131092:WCE131119 VSI131092:VSI131119 VIM131092:VIM131119 UYQ131092:UYQ131119 UOU131092:UOU131119 UEY131092:UEY131119 TVC131092:TVC131119 TLG131092:TLG131119 TBK131092:TBK131119 SRO131092:SRO131119 SHS131092:SHS131119 RXW131092:RXW131119 ROA131092:ROA131119 REE131092:REE131119 QUI131092:QUI131119 QKM131092:QKM131119 QAQ131092:QAQ131119 PQU131092:PQU131119 PGY131092:PGY131119 OXC131092:OXC131119 ONG131092:ONG131119 ODK131092:ODK131119 NTO131092:NTO131119 NJS131092:NJS131119 MZW131092:MZW131119 MQA131092:MQA131119 MGE131092:MGE131119 LWI131092:LWI131119 LMM131092:LMM131119 LCQ131092:LCQ131119 KSU131092:KSU131119 KIY131092:KIY131119 JZC131092:JZC131119 JPG131092:JPG131119 JFK131092:JFK131119 IVO131092:IVO131119 ILS131092:ILS131119 IBW131092:IBW131119 HSA131092:HSA131119 HIE131092:HIE131119 GYI131092:GYI131119 GOM131092:GOM131119 GEQ131092:GEQ131119 FUU131092:FUU131119 FKY131092:FKY131119 FBC131092:FBC131119 ERG131092:ERG131119 EHK131092:EHK131119 DXO131092:DXO131119 DNS131092:DNS131119 DDW131092:DDW131119 CUA131092:CUA131119 CKE131092:CKE131119 CAI131092:CAI131119 BQM131092:BQM131119 BGQ131092:BGQ131119 AWU131092:AWU131119 AMY131092:AMY131119 ADC131092:ADC131119 TG131092:TG131119 JK131092:JK131119 O131092:O131119 WVW65556:WVW65583 WMA65556:WMA65583 WCE65556:WCE65583 VSI65556:VSI65583 VIM65556:VIM65583 UYQ65556:UYQ65583 UOU65556:UOU65583 UEY65556:UEY65583 TVC65556:TVC65583 TLG65556:TLG65583 TBK65556:TBK65583 SRO65556:SRO65583 SHS65556:SHS65583 RXW65556:RXW65583 ROA65556:ROA65583 REE65556:REE65583 QUI65556:QUI65583 QKM65556:QKM65583 QAQ65556:QAQ65583 PQU65556:PQU65583 PGY65556:PGY65583 OXC65556:OXC65583 ONG65556:ONG65583 ODK65556:ODK65583 NTO65556:NTO65583 NJS65556:NJS65583 MZW65556:MZW65583 MQA65556:MQA65583 MGE65556:MGE65583 LWI65556:LWI65583 LMM65556:LMM65583 LCQ65556:LCQ65583 KSU65556:KSU65583 KIY65556:KIY65583 JZC65556:JZC65583 JPG65556:JPG65583 JFK65556:JFK65583 IVO65556:IVO65583 ILS65556:ILS65583 IBW65556:IBW65583 HSA65556:HSA65583 HIE65556:HIE65583 GYI65556:GYI65583 GOM65556:GOM65583 GEQ65556:GEQ65583 FUU65556:FUU65583 FKY65556:FKY65583 FBC65556:FBC65583 ERG65556:ERG65583 EHK65556:EHK65583 DXO65556:DXO65583 DNS65556:DNS65583 DDW65556:DDW65583 CUA65556:CUA65583 CKE65556:CKE65583 CAI65556:CAI65583 BQM65556:BQM65583 BGQ65556:BGQ65583 AWU65556:AWU65583 AMY65556:AMY65583 ADC65556:ADC65583 TG65556:TG65583 JK65556:JK65583 O65556:O65583 WVW11:WVW50 WMA11:WMA50 WCE11:WCE50 VSI11:VSI50 VIM11:VIM50 UYQ11:UYQ50 UOU11:UOU50 UEY11:UEY50 TVC11:TVC50 TLG11:TLG50 TBK11:TBK50 SRO11:SRO50 SHS11:SHS50 RXW11:RXW50 ROA11:ROA50 REE11:REE50 QUI11:QUI50 QKM11:QKM50 QAQ11:QAQ50 PQU11:PQU50 PGY11:PGY50 OXC11:OXC50 ONG11:ONG50 ODK11:ODK50 NTO11:NTO50 NJS11:NJS50 MZW11:MZW50 MQA11:MQA50 MGE11:MGE50 LWI11:LWI50 LMM11:LMM50 LCQ11:LCQ50 KSU11:KSU50 KIY11:KIY50 JZC11:JZC50 JPG11:JPG50 JFK11:JFK50 IVO11:IVO50 ILS11:ILS50 IBW11:IBW50 HSA11:HSA50 HIE11:HIE50 GYI11:GYI50 GOM11:GOM50 GEQ11:GEQ50 FUU11:FUU50 FKY11:FKY50 FBC11:FBC50 ERG11:ERG50 EHK11:EHK50 DXO11:DXO50 DNS11:DNS50 DDW11:DDW50 CUA11:CUA50 CKE11:CKE50 CAI11:CAI50 BQM11:BQM50 BGQ11:BGQ50 AWU11:AWU50 AMY11:AMY50 ADC11:ADC50 TG11:TG50 O11:O38" xr:uid="{D238296F-7FCC-4AB4-92DC-39A862EDAFAE}">
      <formula1>$U$2:$U$5</formula1>
    </dataValidation>
    <dataValidation type="list" allowBlank="1" showInputMessage="1" showErrorMessage="1" sqref="JI11:JI50 WVU983060:WVU983087 WLY983060:WLY983087 WCC983060:WCC983087 VSG983060:VSG983087 VIK983060:VIK983087 UYO983060:UYO983087 UOS983060:UOS983087 UEW983060:UEW983087 TVA983060:TVA983087 TLE983060:TLE983087 TBI983060:TBI983087 SRM983060:SRM983087 SHQ983060:SHQ983087 RXU983060:RXU983087 RNY983060:RNY983087 REC983060:REC983087 QUG983060:QUG983087 QKK983060:QKK983087 QAO983060:QAO983087 PQS983060:PQS983087 PGW983060:PGW983087 OXA983060:OXA983087 ONE983060:ONE983087 ODI983060:ODI983087 NTM983060:NTM983087 NJQ983060:NJQ983087 MZU983060:MZU983087 MPY983060:MPY983087 MGC983060:MGC983087 LWG983060:LWG983087 LMK983060:LMK983087 LCO983060:LCO983087 KSS983060:KSS983087 KIW983060:KIW983087 JZA983060:JZA983087 JPE983060:JPE983087 JFI983060:JFI983087 IVM983060:IVM983087 ILQ983060:ILQ983087 IBU983060:IBU983087 HRY983060:HRY983087 HIC983060:HIC983087 GYG983060:GYG983087 GOK983060:GOK983087 GEO983060:GEO983087 FUS983060:FUS983087 FKW983060:FKW983087 FBA983060:FBA983087 ERE983060:ERE983087 EHI983060:EHI983087 DXM983060:DXM983087 DNQ983060:DNQ983087 DDU983060:DDU983087 CTY983060:CTY983087 CKC983060:CKC983087 CAG983060:CAG983087 BQK983060:BQK983087 BGO983060:BGO983087 AWS983060:AWS983087 AMW983060:AMW983087 ADA983060:ADA983087 TE983060:TE983087 JI983060:JI983087 M983060:M983087 WVU917524:WVU917551 WLY917524:WLY917551 WCC917524:WCC917551 VSG917524:VSG917551 VIK917524:VIK917551 UYO917524:UYO917551 UOS917524:UOS917551 UEW917524:UEW917551 TVA917524:TVA917551 TLE917524:TLE917551 TBI917524:TBI917551 SRM917524:SRM917551 SHQ917524:SHQ917551 RXU917524:RXU917551 RNY917524:RNY917551 REC917524:REC917551 QUG917524:QUG917551 QKK917524:QKK917551 QAO917524:QAO917551 PQS917524:PQS917551 PGW917524:PGW917551 OXA917524:OXA917551 ONE917524:ONE917551 ODI917524:ODI917551 NTM917524:NTM917551 NJQ917524:NJQ917551 MZU917524:MZU917551 MPY917524:MPY917551 MGC917524:MGC917551 LWG917524:LWG917551 LMK917524:LMK917551 LCO917524:LCO917551 KSS917524:KSS917551 KIW917524:KIW917551 JZA917524:JZA917551 JPE917524:JPE917551 JFI917524:JFI917551 IVM917524:IVM917551 ILQ917524:ILQ917551 IBU917524:IBU917551 HRY917524:HRY917551 HIC917524:HIC917551 GYG917524:GYG917551 GOK917524:GOK917551 GEO917524:GEO917551 FUS917524:FUS917551 FKW917524:FKW917551 FBA917524:FBA917551 ERE917524:ERE917551 EHI917524:EHI917551 DXM917524:DXM917551 DNQ917524:DNQ917551 DDU917524:DDU917551 CTY917524:CTY917551 CKC917524:CKC917551 CAG917524:CAG917551 BQK917524:BQK917551 BGO917524:BGO917551 AWS917524:AWS917551 AMW917524:AMW917551 ADA917524:ADA917551 TE917524:TE917551 JI917524:JI917551 M917524:M917551 WVU851988:WVU852015 WLY851988:WLY852015 WCC851988:WCC852015 VSG851988:VSG852015 VIK851988:VIK852015 UYO851988:UYO852015 UOS851988:UOS852015 UEW851988:UEW852015 TVA851988:TVA852015 TLE851988:TLE852015 TBI851988:TBI852015 SRM851988:SRM852015 SHQ851988:SHQ852015 RXU851988:RXU852015 RNY851988:RNY852015 REC851988:REC852015 QUG851988:QUG852015 QKK851988:QKK852015 QAO851988:QAO852015 PQS851988:PQS852015 PGW851988:PGW852015 OXA851988:OXA852015 ONE851988:ONE852015 ODI851988:ODI852015 NTM851988:NTM852015 NJQ851988:NJQ852015 MZU851988:MZU852015 MPY851988:MPY852015 MGC851988:MGC852015 LWG851988:LWG852015 LMK851988:LMK852015 LCO851988:LCO852015 KSS851988:KSS852015 KIW851988:KIW852015 JZA851988:JZA852015 JPE851988:JPE852015 JFI851988:JFI852015 IVM851988:IVM852015 ILQ851988:ILQ852015 IBU851988:IBU852015 HRY851988:HRY852015 HIC851988:HIC852015 GYG851988:GYG852015 GOK851988:GOK852015 GEO851988:GEO852015 FUS851988:FUS852015 FKW851988:FKW852015 FBA851988:FBA852015 ERE851988:ERE852015 EHI851988:EHI852015 DXM851988:DXM852015 DNQ851988:DNQ852015 DDU851988:DDU852015 CTY851988:CTY852015 CKC851988:CKC852015 CAG851988:CAG852015 BQK851988:BQK852015 BGO851988:BGO852015 AWS851988:AWS852015 AMW851988:AMW852015 ADA851988:ADA852015 TE851988:TE852015 JI851988:JI852015 M851988:M852015 WVU786452:WVU786479 WLY786452:WLY786479 WCC786452:WCC786479 VSG786452:VSG786479 VIK786452:VIK786479 UYO786452:UYO786479 UOS786452:UOS786479 UEW786452:UEW786479 TVA786452:TVA786479 TLE786452:TLE786479 TBI786452:TBI786479 SRM786452:SRM786479 SHQ786452:SHQ786479 RXU786452:RXU786479 RNY786452:RNY786479 REC786452:REC786479 QUG786452:QUG786479 QKK786452:QKK786479 QAO786452:QAO786479 PQS786452:PQS786479 PGW786452:PGW786479 OXA786452:OXA786479 ONE786452:ONE786479 ODI786452:ODI786479 NTM786452:NTM786479 NJQ786452:NJQ786479 MZU786452:MZU786479 MPY786452:MPY786479 MGC786452:MGC786479 LWG786452:LWG786479 LMK786452:LMK786479 LCO786452:LCO786479 KSS786452:KSS786479 KIW786452:KIW786479 JZA786452:JZA786479 JPE786452:JPE786479 JFI786452:JFI786479 IVM786452:IVM786479 ILQ786452:ILQ786479 IBU786452:IBU786479 HRY786452:HRY786479 HIC786452:HIC786479 GYG786452:GYG786479 GOK786452:GOK786479 GEO786452:GEO786479 FUS786452:FUS786479 FKW786452:FKW786479 FBA786452:FBA786479 ERE786452:ERE786479 EHI786452:EHI786479 DXM786452:DXM786479 DNQ786452:DNQ786479 DDU786452:DDU786479 CTY786452:CTY786479 CKC786452:CKC786479 CAG786452:CAG786479 BQK786452:BQK786479 BGO786452:BGO786479 AWS786452:AWS786479 AMW786452:AMW786479 ADA786452:ADA786479 TE786452:TE786479 JI786452:JI786479 M786452:M786479 WVU720916:WVU720943 WLY720916:WLY720943 WCC720916:WCC720943 VSG720916:VSG720943 VIK720916:VIK720943 UYO720916:UYO720943 UOS720916:UOS720943 UEW720916:UEW720943 TVA720916:TVA720943 TLE720916:TLE720943 TBI720916:TBI720943 SRM720916:SRM720943 SHQ720916:SHQ720943 RXU720916:RXU720943 RNY720916:RNY720943 REC720916:REC720943 QUG720916:QUG720943 QKK720916:QKK720943 QAO720916:QAO720943 PQS720916:PQS720943 PGW720916:PGW720943 OXA720916:OXA720943 ONE720916:ONE720943 ODI720916:ODI720943 NTM720916:NTM720943 NJQ720916:NJQ720943 MZU720916:MZU720943 MPY720916:MPY720943 MGC720916:MGC720943 LWG720916:LWG720943 LMK720916:LMK720943 LCO720916:LCO720943 KSS720916:KSS720943 KIW720916:KIW720943 JZA720916:JZA720943 JPE720916:JPE720943 JFI720916:JFI720943 IVM720916:IVM720943 ILQ720916:ILQ720943 IBU720916:IBU720943 HRY720916:HRY720943 HIC720916:HIC720943 GYG720916:GYG720943 GOK720916:GOK720943 GEO720916:GEO720943 FUS720916:FUS720943 FKW720916:FKW720943 FBA720916:FBA720943 ERE720916:ERE720943 EHI720916:EHI720943 DXM720916:DXM720943 DNQ720916:DNQ720943 DDU720916:DDU720943 CTY720916:CTY720943 CKC720916:CKC720943 CAG720916:CAG720943 BQK720916:BQK720943 BGO720916:BGO720943 AWS720916:AWS720943 AMW720916:AMW720943 ADA720916:ADA720943 TE720916:TE720943 JI720916:JI720943 M720916:M720943 WVU655380:WVU655407 WLY655380:WLY655407 WCC655380:WCC655407 VSG655380:VSG655407 VIK655380:VIK655407 UYO655380:UYO655407 UOS655380:UOS655407 UEW655380:UEW655407 TVA655380:TVA655407 TLE655380:TLE655407 TBI655380:TBI655407 SRM655380:SRM655407 SHQ655380:SHQ655407 RXU655380:RXU655407 RNY655380:RNY655407 REC655380:REC655407 QUG655380:QUG655407 QKK655380:QKK655407 QAO655380:QAO655407 PQS655380:PQS655407 PGW655380:PGW655407 OXA655380:OXA655407 ONE655380:ONE655407 ODI655380:ODI655407 NTM655380:NTM655407 NJQ655380:NJQ655407 MZU655380:MZU655407 MPY655380:MPY655407 MGC655380:MGC655407 LWG655380:LWG655407 LMK655380:LMK655407 LCO655380:LCO655407 KSS655380:KSS655407 KIW655380:KIW655407 JZA655380:JZA655407 JPE655380:JPE655407 JFI655380:JFI655407 IVM655380:IVM655407 ILQ655380:ILQ655407 IBU655380:IBU655407 HRY655380:HRY655407 HIC655380:HIC655407 GYG655380:GYG655407 GOK655380:GOK655407 GEO655380:GEO655407 FUS655380:FUS655407 FKW655380:FKW655407 FBA655380:FBA655407 ERE655380:ERE655407 EHI655380:EHI655407 DXM655380:DXM655407 DNQ655380:DNQ655407 DDU655380:DDU655407 CTY655380:CTY655407 CKC655380:CKC655407 CAG655380:CAG655407 BQK655380:BQK655407 BGO655380:BGO655407 AWS655380:AWS655407 AMW655380:AMW655407 ADA655380:ADA655407 TE655380:TE655407 JI655380:JI655407 M655380:M655407 WVU589844:WVU589871 WLY589844:WLY589871 WCC589844:WCC589871 VSG589844:VSG589871 VIK589844:VIK589871 UYO589844:UYO589871 UOS589844:UOS589871 UEW589844:UEW589871 TVA589844:TVA589871 TLE589844:TLE589871 TBI589844:TBI589871 SRM589844:SRM589871 SHQ589844:SHQ589871 RXU589844:RXU589871 RNY589844:RNY589871 REC589844:REC589871 QUG589844:QUG589871 QKK589844:QKK589871 QAO589844:QAO589871 PQS589844:PQS589871 PGW589844:PGW589871 OXA589844:OXA589871 ONE589844:ONE589871 ODI589844:ODI589871 NTM589844:NTM589871 NJQ589844:NJQ589871 MZU589844:MZU589871 MPY589844:MPY589871 MGC589844:MGC589871 LWG589844:LWG589871 LMK589844:LMK589871 LCO589844:LCO589871 KSS589844:KSS589871 KIW589844:KIW589871 JZA589844:JZA589871 JPE589844:JPE589871 JFI589844:JFI589871 IVM589844:IVM589871 ILQ589844:ILQ589871 IBU589844:IBU589871 HRY589844:HRY589871 HIC589844:HIC589871 GYG589844:GYG589871 GOK589844:GOK589871 GEO589844:GEO589871 FUS589844:FUS589871 FKW589844:FKW589871 FBA589844:FBA589871 ERE589844:ERE589871 EHI589844:EHI589871 DXM589844:DXM589871 DNQ589844:DNQ589871 DDU589844:DDU589871 CTY589844:CTY589871 CKC589844:CKC589871 CAG589844:CAG589871 BQK589844:BQK589871 BGO589844:BGO589871 AWS589844:AWS589871 AMW589844:AMW589871 ADA589844:ADA589871 TE589844:TE589871 JI589844:JI589871 M589844:M589871 WVU524308:WVU524335 WLY524308:WLY524335 WCC524308:WCC524335 VSG524308:VSG524335 VIK524308:VIK524335 UYO524308:UYO524335 UOS524308:UOS524335 UEW524308:UEW524335 TVA524308:TVA524335 TLE524308:TLE524335 TBI524308:TBI524335 SRM524308:SRM524335 SHQ524308:SHQ524335 RXU524308:RXU524335 RNY524308:RNY524335 REC524308:REC524335 QUG524308:QUG524335 QKK524308:QKK524335 QAO524308:QAO524335 PQS524308:PQS524335 PGW524308:PGW524335 OXA524308:OXA524335 ONE524308:ONE524335 ODI524308:ODI524335 NTM524308:NTM524335 NJQ524308:NJQ524335 MZU524308:MZU524335 MPY524308:MPY524335 MGC524308:MGC524335 LWG524308:LWG524335 LMK524308:LMK524335 LCO524308:LCO524335 KSS524308:KSS524335 KIW524308:KIW524335 JZA524308:JZA524335 JPE524308:JPE524335 JFI524308:JFI524335 IVM524308:IVM524335 ILQ524308:ILQ524335 IBU524308:IBU524335 HRY524308:HRY524335 HIC524308:HIC524335 GYG524308:GYG524335 GOK524308:GOK524335 GEO524308:GEO524335 FUS524308:FUS524335 FKW524308:FKW524335 FBA524308:FBA524335 ERE524308:ERE524335 EHI524308:EHI524335 DXM524308:DXM524335 DNQ524308:DNQ524335 DDU524308:DDU524335 CTY524308:CTY524335 CKC524308:CKC524335 CAG524308:CAG524335 BQK524308:BQK524335 BGO524308:BGO524335 AWS524308:AWS524335 AMW524308:AMW524335 ADA524308:ADA524335 TE524308:TE524335 JI524308:JI524335 M524308:M524335 WVU458772:WVU458799 WLY458772:WLY458799 WCC458772:WCC458799 VSG458772:VSG458799 VIK458772:VIK458799 UYO458772:UYO458799 UOS458772:UOS458799 UEW458772:UEW458799 TVA458772:TVA458799 TLE458772:TLE458799 TBI458772:TBI458799 SRM458772:SRM458799 SHQ458772:SHQ458799 RXU458772:RXU458799 RNY458772:RNY458799 REC458772:REC458799 QUG458772:QUG458799 QKK458772:QKK458799 QAO458772:QAO458799 PQS458772:PQS458799 PGW458772:PGW458799 OXA458772:OXA458799 ONE458772:ONE458799 ODI458772:ODI458799 NTM458772:NTM458799 NJQ458772:NJQ458799 MZU458772:MZU458799 MPY458772:MPY458799 MGC458772:MGC458799 LWG458772:LWG458799 LMK458772:LMK458799 LCO458772:LCO458799 KSS458772:KSS458799 KIW458772:KIW458799 JZA458772:JZA458799 JPE458772:JPE458799 JFI458772:JFI458799 IVM458772:IVM458799 ILQ458772:ILQ458799 IBU458772:IBU458799 HRY458772:HRY458799 HIC458772:HIC458799 GYG458772:GYG458799 GOK458772:GOK458799 GEO458772:GEO458799 FUS458772:FUS458799 FKW458772:FKW458799 FBA458772:FBA458799 ERE458772:ERE458799 EHI458772:EHI458799 DXM458772:DXM458799 DNQ458772:DNQ458799 DDU458772:DDU458799 CTY458772:CTY458799 CKC458772:CKC458799 CAG458772:CAG458799 BQK458772:BQK458799 BGO458772:BGO458799 AWS458772:AWS458799 AMW458772:AMW458799 ADA458772:ADA458799 TE458772:TE458799 JI458772:JI458799 M458772:M458799 WVU393236:WVU393263 WLY393236:WLY393263 WCC393236:WCC393263 VSG393236:VSG393263 VIK393236:VIK393263 UYO393236:UYO393263 UOS393236:UOS393263 UEW393236:UEW393263 TVA393236:TVA393263 TLE393236:TLE393263 TBI393236:TBI393263 SRM393236:SRM393263 SHQ393236:SHQ393263 RXU393236:RXU393263 RNY393236:RNY393263 REC393236:REC393263 QUG393236:QUG393263 QKK393236:QKK393263 QAO393236:QAO393263 PQS393236:PQS393263 PGW393236:PGW393263 OXA393236:OXA393263 ONE393236:ONE393263 ODI393236:ODI393263 NTM393236:NTM393263 NJQ393236:NJQ393263 MZU393236:MZU393263 MPY393236:MPY393263 MGC393236:MGC393263 LWG393236:LWG393263 LMK393236:LMK393263 LCO393236:LCO393263 KSS393236:KSS393263 KIW393236:KIW393263 JZA393236:JZA393263 JPE393236:JPE393263 JFI393236:JFI393263 IVM393236:IVM393263 ILQ393236:ILQ393263 IBU393236:IBU393263 HRY393236:HRY393263 HIC393236:HIC393263 GYG393236:GYG393263 GOK393236:GOK393263 GEO393236:GEO393263 FUS393236:FUS393263 FKW393236:FKW393263 FBA393236:FBA393263 ERE393236:ERE393263 EHI393236:EHI393263 DXM393236:DXM393263 DNQ393236:DNQ393263 DDU393236:DDU393263 CTY393236:CTY393263 CKC393236:CKC393263 CAG393236:CAG393263 BQK393236:BQK393263 BGO393236:BGO393263 AWS393236:AWS393263 AMW393236:AMW393263 ADA393236:ADA393263 TE393236:TE393263 JI393236:JI393263 M393236:M393263 WVU327700:WVU327727 WLY327700:WLY327727 WCC327700:WCC327727 VSG327700:VSG327727 VIK327700:VIK327727 UYO327700:UYO327727 UOS327700:UOS327727 UEW327700:UEW327727 TVA327700:TVA327727 TLE327700:TLE327727 TBI327700:TBI327727 SRM327700:SRM327727 SHQ327700:SHQ327727 RXU327700:RXU327727 RNY327700:RNY327727 REC327700:REC327727 QUG327700:QUG327727 QKK327700:QKK327727 QAO327700:QAO327727 PQS327700:PQS327727 PGW327700:PGW327727 OXA327700:OXA327727 ONE327700:ONE327727 ODI327700:ODI327727 NTM327700:NTM327727 NJQ327700:NJQ327727 MZU327700:MZU327727 MPY327700:MPY327727 MGC327700:MGC327727 LWG327700:LWG327727 LMK327700:LMK327727 LCO327700:LCO327727 KSS327700:KSS327727 KIW327700:KIW327727 JZA327700:JZA327727 JPE327700:JPE327727 JFI327700:JFI327727 IVM327700:IVM327727 ILQ327700:ILQ327727 IBU327700:IBU327727 HRY327700:HRY327727 HIC327700:HIC327727 GYG327700:GYG327727 GOK327700:GOK327727 GEO327700:GEO327727 FUS327700:FUS327727 FKW327700:FKW327727 FBA327700:FBA327727 ERE327700:ERE327727 EHI327700:EHI327727 DXM327700:DXM327727 DNQ327700:DNQ327727 DDU327700:DDU327727 CTY327700:CTY327727 CKC327700:CKC327727 CAG327700:CAG327727 BQK327700:BQK327727 BGO327700:BGO327727 AWS327700:AWS327727 AMW327700:AMW327727 ADA327700:ADA327727 TE327700:TE327727 JI327700:JI327727 M327700:M327727 WVU262164:WVU262191 WLY262164:WLY262191 WCC262164:WCC262191 VSG262164:VSG262191 VIK262164:VIK262191 UYO262164:UYO262191 UOS262164:UOS262191 UEW262164:UEW262191 TVA262164:TVA262191 TLE262164:TLE262191 TBI262164:TBI262191 SRM262164:SRM262191 SHQ262164:SHQ262191 RXU262164:RXU262191 RNY262164:RNY262191 REC262164:REC262191 QUG262164:QUG262191 QKK262164:QKK262191 QAO262164:QAO262191 PQS262164:PQS262191 PGW262164:PGW262191 OXA262164:OXA262191 ONE262164:ONE262191 ODI262164:ODI262191 NTM262164:NTM262191 NJQ262164:NJQ262191 MZU262164:MZU262191 MPY262164:MPY262191 MGC262164:MGC262191 LWG262164:LWG262191 LMK262164:LMK262191 LCO262164:LCO262191 KSS262164:KSS262191 KIW262164:KIW262191 JZA262164:JZA262191 JPE262164:JPE262191 JFI262164:JFI262191 IVM262164:IVM262191 ILQ262164:ILQ262191 IBU262164:IBU262191 HRY262164:HRY262191 HIC262164:HIC262191 GYG262164:GYG262191 GOK262164:GOK262191 GEO262164:GEO262191 FUS262164:FUS262191 FKW262164:FKW262191 FBA262164:FBA262191 ERE262164:ERE262191 EHI262164:EHI262191 DXM262164:DXM262191 DNQ262164:DNQ262191 DDU262164:DDU262191 CTY262164:CTY262191 CKC262164:CKC262191 CAG262164:CAG262191 BQK262164:BQK262191 BGO262164:BGO262191 AWS262164:AWS262191 AMW262164:AMW262191 ADA262164:ADA262191 TE262164:TE262191 JI262164:JI262191 M262164:M262191 WVU196628:WVU196655 WLY196628:WLY196655 WCC196628:WCC196655 VSG196628:VSG196655 VIK196628:VIK196655 UYO196628:UYO196655 UOS196628:UOS196655 UEW196628:UEW196655 TVA196628:TVA196655 TLE196628:TLE196655 TBI196628:TBI196655 SRM196628:SRM196655 SHQ196628:SHQ196655 RXU196628:RXU196655 RNY196628:RNY196655 REC196628:REC196655 QUG196628:QUG196655 QKK196628:QKK196655 QAO196628:QAO196655 PQS196628:PQS196655 PGW196628:PGW196655 OXA196628:OXA196655 ONE196628:ONE196655 ODI196628:ODI196655 NTM196628:NTM196655 NJQ196628:NJQ196655 MZU196628:MZU196655 MPY196628:MPY196655 MGC196628:MGC196655 LWG196628:LWG196655 LMK196628:LMK196655 LCO196628:LCO196655 KSS196628:KSS196655 KIW196628:KIW196655 JZA196628:JZA196655 JPE196628:JPE196655 JFI196628:JFI196655 IVM196628:IVM196655 ILQ196628:ILQ196655 IBU196628:IBU196655 HRY196628:HRY196655 HIC196628:HIC196655 GYG196628:GYG196655 GOK196628:GOK196655 GEO196628:GEO196655 FUS196628:FUS196655 FKW196628:FKW196655 FBA196628:FBA196655 ERE196628:ERE196655 EHI196628:EHI196655 DXM196628:DXM196655 DNQ196628:DNQ196655 DDU196628:DDU196655 CTY196628:CTY196655 CKC196628:CKC196655 CAG196628:CAG196655 BQK196628:BQK196655 BGO196628:BGO196655 AWS196628:AWS196655 AMW196628:AMW196655 ADA196628:ADA196655 TE196628:TE196655 JI196628:JI196655 M196628:M196655 WVU131092:WVU131119 WLY131092:WLY131119 WCC131092:WCC131119 VSG131092:VSG131119 VIK131092:VIK131119 UYO131092:UYO131119 UOS131092:UOS131119 UEW131092:UEW131119 TVA131092:TVA131119 TLE131092:TLE131119 TBI131092:TBI131119 SRM131092:SRM131119 SHQ131092:SHQ131119 RXU131092:RXU131119 RNY131092:RNY131119 REC131092:REC131119 QUG131092:QUG131119 QKK131092:QKK131119 QAO131092:QAO131119 PQS131092:PQS131119 PGW131092:PGW131119 OXA131092:OXA131119 ONE131092:ONE131119 ODI131092:ODI131119 NTM131092:NTM131119 NJQ131092:NJQ131119 MZU131092:MZU131119 MPY131092:MPY131119 MGC131092:MGC131119 LWG131092:LWG131119 LMK131092:LMK131119 LCO131092:LCO131119 KSS131092:KSS131119 KIW131092:KIW131119 JZA131092:JZA131119 JPE131092:JPE131119 JFI131092:JFI131119 IVM131092:IVM131119 ILQ131092:ILQ131119 IBU131092:IBU131119 HRY131092:HRY131119 HIC131092:HIC131119 GYG131092:GYG131119 GOK131092:GOK131119 GEO131092:GEO131119 FUS131092:FUS131119 FKW131092:FKW131119 FBA131092:FBA131119 ERE131092:ERE131119 EHI131092:EHI131119 DXM131092:DXM131119 DNQ131092:DNQ131119 DDU131092:DDU131119 CTY131092:CTY131119 CKC131092:CKC131119 CAG131092:CAG131119 BQK131092:BQK131119 BGO131092:BGO131119 AWS131092:AWS131119 AMW131092:AMW131119 ADA131092:ADA131119 TE131092:TE131119 JI131092:JI131119 M131092:M131119 WVU65556:WVU65583 WLY65556:WLY65583 WCC65556:WCC65583 VSG65556:VSG65583 VIK65556:VIK65583 UYO65556:UYO65583 UOS65556:UOS65583 UEW65556:UEW65583 TVA65556:TVA65583 TLE65556:TLE65583 TBI65556:TBI65583 SRM65556:SRM65583 SHQ65556:SHQ65583 RXU65556:RXU65583 RNY65556:RNY65583 REC65556:REC65583 QUG65556:QUG65583 QKK65556:QKK65583 QAO65556:QAO65583 PQS65556:PQS65583 PGW65556:PGW65583 OXA65556:OXA65583 ONE65556:ONE65583 ODI65556:ODI65583 NTM65556:NTM65583 NJQ65556:NJQ65583 MZU65556:MZU65583 MPY65556:MPY65583 MGC65556:MGC65583 LWG65556:LWG65583 LMK65556:LMK65583 LCO65556:LCO65583 KSS65556:KSS65583 KIW65556:KIW65583 JZA65556:JZA65583 JPE65556:JPE65583 JFI65556:JFI65583 IVM65556:IVM65583 ILQ65556:ILQ65583 IBU65556:IBU65583 HRY65556:HRY65583 HIC65556:HIC65583 GYG65556:GYG65583 GOK65556:GOK65583 GEO65556:GEO65583 FUS65556:FUS65583 FKW65556:FKW65583 FBA65556:FBA65583 ERE65556:ERE65583 EHI65556:EHI65583 DXM65556:DXM65583 DNQ65556:DNQ65583 DDU65556:DDU65583 CTY65556:CTY65583 CKC65556:CKC65583 CAG65556:CAG65583 BQK65556:BQK65583 BGO65556:BGO65583 AWS65556:AWS65583 AMW65556:AMW65583 ADA65556:ADA65583 TE65556:TE65583 JI65556:JI65583 M65556:M65583 WVU11:WVU50 WLY11:WLY50 WCC11:WCC50 VSG11:VSG50 VIK11:VIK50 UYO11:UYO50 UOS11:UOS50 UEW11:UEW50 TVA11:TVA50 TLE11:TLE50 TBI11:TBI50 SRM11:SRM50 SHQ11:SHQ50 RXU11:RXU50 RNY11:RNY50 REC11:REC50 QUG11:QUG50 QKK11:QKK50 QAO11:QAO50 PQS11:PQS50 PGW11:PGW50 OXA11:OXA50 ONE11:ONE50 ODI11:ODI50 NTM11:NTM50 NJQ11:NJQ50 MZU11:MZU50 MPY11:MPY50 MGC11:MGC50 LWG11:LWG50 LMK11:LMK50 LCO11:LCO50 KSS11:KSS50 KIW11:KIW50 JZA11:JZA50 JPE11:JPE50 JFI11:JFI50 IVM11:IVM50 ILQ11:ILQ50 IBU11:IBU50 HRY11:HRY50 HIC11:HIC50 GYG11:GYG50 GOK11:GOK50 GEO11:GEO50 FUS11:FUS50 FKW11:FKW50 FBA11:FBA50 ERE11:ERE50 EHI11:EHI50 DXM11:DXM50 DNQ11:DNQ50 DDU11:DDU50 CTY11:CTY50 CKC11:CKC50 CAG11:CAG50 BQK11:BQK50 BGO11:BGO50 AWS11:AWS50 AMW11:AMW50 ADA11:ADA50 TE11:TE50 M11:M38" xr:uid="{71CB71A8-68CA-4C8E-AB22-478CB3896D47}">
      <formula1>$W$1:$W$3</formula1>
    </dataValidation>
    <dataValidation type="list" allowBlank="1" showInputMessage="1" showErrorMessage="1" sqref="JM11:JM50 WVY983060:WVY983089 WMC983060:WMC983089 WCG983060:WCG983089 VSK983060:VSK983089 VIO983060:VIO983089 UYS983060:UYS983089 UOW983060:UOW983089 UFA983060:UFA983089 TVE983060:TVE983089 TLI983060:TLI983089 TBM983060:TBM983089 SRQ983060:SRQ983089 SHU983060:SHU983089 RXY983060:RXY983089 ROC983060:ROC983089 REG983060:REG983089 QUK983060:QUK983089 QKO983060:QKO983089 QAS983060:QAS983089 PQW983060:PQW983089 PHA983060:PHA983089 OXE983060:OXE983089 ONI983060:ONI983089 ODM983060:ODM983089 NTQ983060:NTQ983089 NJU983060:NJU983089 MZY983060:MZY983089 MQC983060:MQC983089 MGG983060:MGG983089 LWK983060:LWK983089 LMO983060:LMO983089 LCS983060:LCS983089 KSW983060:KSW983089 KJA983060:KJA983089 JZE983060:JZE983089 JPI983060:JPI983089 JFM983060:JFM983089 IVQ983060:IVQ983089 ILU983060:ILU983089 IBY983060:IBY983089 HSC983060:HSC983089 HIG983060:HIG983089 GYK983060:GYK983089 GOO983060:GOO983089 GES983060:GES983089 FUW983060:FUW983089 FLA983060:FLA983089 FBE983060:FBE983089 ERI983060:ERI983089 EHM983060:EHM983089 DXQ983060:DXQ983089 DNU983060:DNU983089 DDY983060:DDY983089 CUC983060:CUC983089 CKG983060:CKG983089 CAK983060:CAK983089 BQO983060:BQO983089 BGS983060:BGS983089 AWW983060:AWW983089 ANA983060:ANA983089 ADE983060:ADE983089 TI983060:TI983089 JM983060:JM983089 Q983060:Q983089 WVY917524:WVY917553 WMC917524:WMC917553 WCG917524:WCG917553 VSK917524:VSK917553 VIO917524:VIO917553 UYS917524:UYS917553 UOW917524:UOW917553 UFA917524:UFA917553 TVE917524:TVE917553 TLI917524:TLI917553 TBM917524:TBM917553 SRQ917524:SRQ917553 SHU917524:SHU917553 RXY917524:RXY917553 ROC917524:ROC917553 REG917524:REG917553 QUK917524:QUK917553 QKO917524:QKO917553 QAS917524:QAS917553 PQW917524:PQW917553 PHA917524:PHA917553 OXE917524:OXE917553 ONI917524:ONI917553 ODM917524:ODM917553 NTQ917524:NTQ917553 NJU917524:NJU917553 MZY917524:MZY917553 MQC917524:MQC917553 MGG917524:MGG917553 LWK917524:LWK917553 LMO917524:LMO917553 LCS917524:LCS917553 KSW917524:KSW917553 KJA917524:KJA917553 JZE917524:JZE917553 JPI917524:JPI917553 JFM917524:JFM917553 IVQ917524:IVQ917553 ILU917524:ILU917553 IBY917524:IBY917553 HSC917524:HSC917553 HIG917524:HIG917553 GYK917524:GYK917553 GOO917524:GOO917553 GES917524:GES917553 FUW917524:FUW917553 FLA917524:FLA917553 FBE917524:FBE917553 ERI917524:ERI917553 EHM917524:EHM917553 DXQ917524:DXQ917553 DNU917524:DNU917553 DDY917524:DDY917553 CUC917524:CUC917553 CKG917524:CKG917553 CAK917524:CAK917553 BQO917524:BQO917553 BGS917524:BGS917553 AWW917524:AWW917553 ANA917524:ANA917553 ADE917524:ADE917553 TI917524:TI917553 JM917524:JM917553 Q917524:Q917553 WVY851988:WVY852017 WMC851988:WMC852017 WCG851988:WCG852017 VSK851988:VSK852017 VIO851988:VIO852017 UYS851988:UYS852017 UOW851988:UOW852017 UFA851988:UFA852017 TVE851988:TVE852017 TLI851988:TLI852017 TBM851988:TBM852017 SRQ851988:SRQ852017 SHU851988:SHU852017 RXY851988:RXY852017 ROC851988:ROC852017 REG851988:REG852017 QUK851988:QUK852017 QKO851988:QKO852017 QAS851988:QAS852017 PQW851988:PQW852017 PHA851988:PHA852017 OXE851988:OXE852017 ONI851988:ONI852017 ODM851988:ODM852017 NTQ851988:NTQ852017 NJU851988:NJU852017 MZY851988:MZY852017 MQC851988:MQC852017 MGG851988:MGG852017 LWK851988:LWK852017 LMO851988:LMO852017 LCS851988:LCS852017 KSW851988:KSW852017 KJA851988:KJA852017 JZE851988:JZE852017 JPI851988:JPI852017 JFM851988:JFM852017 IVQ851988:IVQ852017 ILU851988:ILU852017 IBY851988:IBY852017 HSC851988:HSC852017 HIG851988:HIG852017 GYK851988:GYK852017 GOO851988:GOO852017 GES851988:GES852017 FUW851988:FUW852017 FLA851988:FLA852017 FBE851988:FBE852017 ERI851988:ERI852017 EHM851988:EHM852017 DXQ851988:DXQ852017 DNU851988:DNU852017 DDY851988:DDY852017 CUC851988:CUC852017 CKG851988:CKG852017 CAK851988:CAK852017 BQO851988:BQO852017 BGS851988:BGS852017 AWW851988:AWW852017 ANA851988:ANA852017 ADE851988:ADE852017 TI851988:TI852017 JM851988:JM852017 Q851988:Q852017 WVY786452:WVY786481 WMC786452:WMC786481 WCG786452:WCG786481 VSK786452:VSK786481 VIO786452:VIO786481 UYS786452:UYS786481 UOW786452:UOW786481 UFA786452:UFA786481 TVE786452:TVE786481 TLI786452:TLI786481 TBM786452:TBM786481 SRQ786452:SRQ786481 SHU786452:SHU786481 RXY786452:RXY786481 ROC786452:ROC786481 REG786452:REG786481 QUK786452:QUK786481 QKO786452:QKO786481 QAS786452:QAS786481 PQW786452:PQW786481 PHA786452:PHA786481 OXE786452:OXE786481 ONI786452:ONI786481 ODM786452:ODM786481 NTQ786452:NTQ786481 NJU786452:NJU786481 MZY786452:MZY786481 MQC786452:MQC786481 MGG786452:MGG786481 LWK786452:LWK786481 LMO786452:LMO786481 LCS786452:LCS786481 KSW786452:KSW786481 KJA786452:KJA786481 JZE786452:JZE786481 JPI786452:JPI786481 JFM786452:JFM786481 IVQ786452:IVQ786481 ILU786452:ILU786481 IBY786452:IBY786481 HSC786452:HSC786481 HIG786452:HIG786481 GYK786452:GYK786481 GOO786452:GOO786481 GES786452:GES786481 FUW786452:FUW786481 FLA786452:FLA786481 FBE786452:FBE786481 ERI786452:ERI786481 EHM786452:EHM786481 DXQ786452:DXQ786481 DNU786452:DNU786481 DDY786452:DDY786481 CUC786452:CUC786481 CKG786452:CKG786481 CAK786452:CAK786481 BQO786452:BQO786481 BGS786452:BGS786481 AWW786452:AWW786481 ANA786452:ANA786481 ADE786452:ADE786481 TI786452:TI786481 JM786452:JM786481 Q786452:Q786481 WVY720916:WVY720945 WMC720916:WMC720945 WCG720916:WCG720945 VSK720916:VSK720945 VIO720916:VIO720945 UYS720916:UYS720945 UOW720916:UOW720945 UFA720916:UFA720945 TVE720916:TVE720945 TLI720916:TLI720945 TBM720916:TBM720945 SRQ720916:SRQ720945 SHU720916:SHU720945 RXY720916:RXY720945 ROC720916:ROC720945 REG720916:REG720945 QUK720916:QUK720945 QKO720916:QKO720945 QAS720916:QAS720945 PQW720916:PQW720945 PHA720916:PHA720945 OXE720916:OXE720945 ONI720916:ONI720945 ODM720916:ODM720945 NTQ720916:NTQ720945 NJU720916:NJU720945 MZY720916:MZY720945 MQC720916:MQC720945 MGG720916:MGG720945 LWK720916:LWK720945 LMO720916:LMO720945 LCS720916:LCS720945 KSW720916:KSW720945 KJA720916:KJA720945 JZE720916:JZE720945 JPI720916:JPI720945 JFM720916:JFM720945 IVQ720916:IVQ720945 ILU720916:ILU720945 IBY720916:IBY720945 HSC720916:HSC720945 HIG720916:HIG720945 GYK720916:GYK720945 GOO720916:GOO720945 GES720916:GES720945 FUW720916:FUW720945 FLA720916:FLA720945 FBE720916:FBE720945 ERI720916:ERI720945 EHM720916:EHM720945 DXQ720916:DXQ720945 DNU720916:DNU720945 DDY720916:DDY720945 CUC720916:CUC720945 CKG720916:CKG720945 CAK720916:CAK720945 BQO720916:BQO720945 BGS720916:BGS720945 AWW720916:AWW720945 ANA720916:ANA720945 ADE720916:ADE720945 TI720916:TI720945 JM720916:JM720945 Q720916:Q720945 WVY655380:WVY655409 WMC655380:WMC655409 WCG655380:WCG655409 VSK655380:VSK655409 VIO655380:VIO655409 UYS655380:UYS655409 UOW655380:UOW655409 UFA655380:UFA655409 TVE655380:TVE655409 TLI655380:TLI655409 TBM655380:TBM655409 SRQ655380:SRQ655409 SHU655380:SHU655409 RXY655380:RXY655409 ROC655380:ROC655409 REG655380:REG655409 QUK655380:QUK655409 QKO655380:QKO655409 QAS655380:QAS655409 PQW655380:PQW655409 PHA655380:PHA655409 OXE655380:OXE655409 ONI655380:ONI655409 ODM655380:ODM655409 NTQ655380:NTQ655409 NJU655380:NJU655409 MZY655380:MZY655409 MQC655380:MQC655409 MGG655380:MGG655409 LWK655380:LWK655409 LMO655380:LMO655409 LCS655380:LCS655409 KSW655380:KSW655409 KJA655380:KJA655409 JZE655380:JZE655409 JPI655380:JPI655409 JFM655380:JFM655409 IVQ655380:IVQ655409 ILU655380:ILU655409 IBY655380:IBY655409 HSC655380:HSC655409 HIG655380:HIG655409 GYK655380:GYK655409 GOO655380:GOO655409 GES655380:GES655409 FUW655380:FUW655409 FLA655380:FLA655409 FBE655380:FBE655409 ERI655380:ERI655409 EHM655380:EHM655409 DXQ655380:DXQ655409 DNU655380:DNU655409 DDY655380:DDY655409 CUC655380:CUC655409 CKG655380:CKG655409 CAK655380:CAK655409 BQO655380:BQO655409 BGS655380:BGS655409 AWW655380:AWW655409 ANA655380:ANA655409 ADE655380:ADE655409 TI655380:TI655409 JM655380:JM655409 Q655380:Q655409 WVY589844:WVY589873 WMC589844:WMC589873 WCG589844:WCG589873 VSK589844:VSK589873 VIO589844:VIO589873 UYS589844:UYS589873 UOW589844:UOW589873 UFA589844:UFA589873 TVE589844:TVE589873 TLI589844:TLI589873 TBM589844:TBM589873 SRQ589844:SRQ589873 SHU589844:SHU589873 RXY589844:RXY589873 ROC589844:ROC589873 REG589844:REG589873 QUK589844:QUK589873 QKO589844:QKO589873 QAS589844:QAS589873 PQW589844:PQW589873 PHA589844:PHA589873 OXE589844:OXE589873 ONI589844:ONI589873 ODM589844:ODM589873 NTQ589844:NTQ589873 NJU589844:NJU589873 MZY589844:MZY589873 MQC589844:MQC589873 MGG589844:MGG589873 LWK589844:LWK589873 LMO589844:LMO589873 LCS589844:LCS589873 KSW589844:KSW589873 KJA589844:KJA589873 JZE589844:JZE589873 JPI589844:JPI589873 JFM589844:JFM589873 IVQ589844:IVQ589873 ILU589844:ILU589873 IBY589844:IBY589873 HSC589844:HSC589873 HIG589844:HIG589873 GYK589844:GYK589873 GOO589844:GOO589873 GES589844:GES589873 FUW589844:FUW589873 FLA589844:FLA589873 FBE589844:FBE589873 ERI589844:ERI589873 EHM589844:EHM589873 DXQ589844:DXQ589873 DNU589844:DNU589873 DDY589844:DDY589873 CUC589844:CUC589873 CKG589844:CKG589873 CAK589844:CAK589873 BQO589844:BQO589873 BGS589844:BGS589873 AWW589844:AWW589873 ANA589844:ANA589873 ADE589844:ADE589873 TI589844:TI589873 JM589844:JM589873 Q589844:Q589873 WVY524308:WVY524337 WMC524308:WMC524337 WCG524308:WCG524337 VSK524308:VSK524337 VIO524308:VIO524337 UYS524308:UYS524337 UOW524308:UOW524337 UFA524308:UFA524337 TVE524308:TVE524337 TLI524308:TLI524337 TBM524308:TBM524337 SRQ524308:SRQ524337 SHU524308:SHU524337 RXY524308:RXY524337 ROC524308:ROC524337 REG524308:REG524337 QUK524308:QUK524337 QKO524308:QKO524337 QAS524308:QAS524337 PQW524308:PQW524337 PHA524308:PHA524337 OXE524308:OXE524337 ONI524308:ONI524337 ODM524308:ODM524337 NTQ524308:NTQ524337 NJU524308:NJU524337 MZY524308:MZY524337 MQC524308:MQC524337 MGG524308:MGG524337 LWK524308:LWK524337 LMO524308:LMO524337 LCS524308:LCS524337 KSW524308:KSW524337 KJA524308:KJA524337 JZE524308:JZE524337 JPI524308:JPI524337 JFM524308:JFM524337 IVQ524308:IVQ524337 ILU524308:ILU524337 IBY524308:IBY524337 HSC524308:HSC524337 HIG524308:HIG524337 GYK524308:GYK524337 GOO524308:GOO524337 GES524308:GES524337 FUW524308:FUW524337 FLA524308:FLA524337 FBE524308:FBE524337 ERI524308:ERI524337 EHM524308:EHM524337 DXQ524308:DXQ524337 DNU524308:DNU524337 DDY524308:DDY524337 CUC524308:CUC524337 CKG524308:CKG524337 CAK524308:CAK524337 BQO524308:BQO524337 BGS524308:BGS524337 AWW524308:AWW524337 ANA524308:ANA524337 ADE524308:ADE524337 TI524308:TI524337 JM524308:JM524337 Q524308:Q524337 WVY458772:WVY458801 WMC458772:WMC458801 WCG458772:WCG458801 VSK458772:VSK458801 VIO458772:VIO458801 UYS458772:UYS458801 UOW458772:UOW458801 UFA458772:UFA458801 TVE458772:TVE458801 TLI458772:TLI458801 TBM458772:TBM458801 SRQ458772:SRQ458801 SHU458772:SHU458801 RXY458772:RXY458801 ROC458772:ROC458801 REG458772:REG458801 QUK458772:QUK458801 QKO458772:QKO458801 QAS458772:QAS458801 PQW458772:PQW458801 PHA458772:PHA458801 OXE458772:OXE458801 ONI458772:ONI458801 ODM458772:ODM458801 NTQ458772:NTQ458801 NJU458772:NJU458801 MZY458772:MZY458801 MQC458772:MQC458801 MGG458772:MGG458801 LWK458772:LWK458801 LMO458772:LMO458801 LCS458772:LCS458801 KSW458772:KSW458801 KJA458772:KJA458801 JZE458772:JZE458801 JPI458772:JPI458801 JFM458772:JFM458801 IVQ458772:IVQ458801 ILU458772:ILU458801 IBY458772:IBY458801 HSC458772:HSC458801 HIG458772:HIG458801 GYK458772:GYK458801 GOO458772:GOO458801 GES458772:GES458801 FUW458772:FUW458801 FLA458772:FLA458801 FBE458772:FBE458801 ERI458772:ERI458801 EHM458772:EHM458801 DXQ458772:DXQ458801 DNU458772:DNU458801 DDY458772:DDY458801 CUC458772:CUC458801 CKG458772:CKG458801 CAK458772:CAK458801 BQO458772:BQO458801 BGS458772:BGS458801 AWW458772:AWW458801 ANA458772:ANA458801 ADE458772:ADE458801 TI458772:TI458801 JM458772:JM458801 Q458772:Q458801 WVY393236:WVY393265 WMC393236:WMC393265 WCG393236:WCG393265 VSK393236:VSK393265 VIO393236:VIO393265 UYS393236:UYS393265 UOW393236:UOW393265 UFA393236:UFA393265 TVE393236:TVE393265 TLI393236:TLI393265 TBM393236:TBM393265 SRQ393236:SRQ393265 SHU393236:SHU393265 RXY393236:RXY393265 ROC393236:ROC393265 REG393236:REG393265 QUK393236:QUK393265 QKO393236:QKO393265 QAS393236:QAS393265 PQW393236:PQW393265 PHA393236:PHA393265 OXE393236:OXE393265 ONI393236:ONI393265 ODM393236:ODM393265 NTQ393236:NTQ393265 NJU393236:NJU393265 MZY393236:MZY393265 MQC393236:MQC393265 MGG393236:MGG393265 LWK393236:LWK393265 LMO393236:LMO393265 LCS393236:LCS393265 KSW393236:KSW393265 KJA393236:KJA393265 JZE393236:JZE393265 JPI393236:JPI393265 JFM393236:JFM393265 IVQ393236:IVQ393265 ILU393236:ILU393265 IBY393236:IBY393265 HSC393236:HSC393265 HIG393236:HIG393265 GYK393236:GYK393265 GOO393236:GOO393265 GES393236:GES393265 FUW393236:FUW393265 FLA393236:FLA393265 FBE393236:FBE393265 ERI393236:ERI393265 EHM393236:EHM393265 DXQ393236:DXQ393265 DNU393236:DNU393265 DDY393236:DDY393265 CUC393236:CUC393265 CKG393236:CKG393265 CAK393236:CAK393265 BQO393236:BQO393265 BGS393236:BGS393265 AWW393236:AWW393265 ANA393236:ANA393265 ADE393236:ADE393265 TI393236:TI393265 JM393236:JM393265 Q393236:Q393265 WVY327700:WVY327729 WMC327700:WMC327729 WCG327700:WCG327729 VSK327700:VSK327729 VIO327700:VIO327729 UYS327700:UYS327729 UOW327700:UOW327729 UFA327700:UFA327729 TVE327700:TVE327729 TLI327700:TLI327729 TBM327700:TBM327729 SRQ327700:SRQ327729 SHU327700:SHU327729 RXY327700:RXY327729 ROC327700:ROC327729 REG327700:REG327729 QUK327700:QUK327729 QKO327700:QKO327729 QAS327700:QAS327729 PQW327700:PQW327729 PHA327700:PHA327729 OXE327700:OXE327729 ONI327700:ONI327729 ODM327700:ODM327729 NTQ327700:NTQ327729 NJU327700:NJU327729 MZY327700:MZY327729 MQC327700:MQC327729 MGG327700:MGG327729 LWK327700:LWK327729 LMO327700:LMO327729 LCS327700:LCS327729 KSW327700:KSW327729 KJA327700:KJA327729 JZE327700:JZE327729 JPI327700:JPI327729 JFM327700:JFM327729 IVQ327700:IVQ327729 ILU327700:ILU327729 IBY327700:IBY327729 HSC327700:HSC327729 HIG327700:HIG327729 GYK327700:GYK327729 GOO327700:GOO327729 GES327700:GES327729 FUW327700:FUW327729 FLA327700:FLA327729 FBE327700:FBE327729 ERI327700:ERI327729 EHM327700:EHM327729 DXQ327700:DXQ327729 DNU327700:DNU327729 DDY327700:DDY327729 CUC327700:CUC327729 CKG327700:CKG327729 CAK327700:CAK327729 BQO327700:BQO327729 BGS327700:BGS327729 AWW327700:AWW327729 ANA327700:ANA327729 ADE327700:ADE327729 TI327700:TI327729 JM327700:JM327729 Q327700:Q327729 WVY262164:WVY262193 WMC262164:WMC262193 WCG262164:WCG262193 VSK262164:VSK262193 VIO262164:VIO262193 UYS262164:UYS262193 UOW262164:UOW262193 UFA262164:UFA262193 TVE262164:TVE262193 TLI262164:TLI262193 TBM262164:TBM262193 SRQ262164:SRQ262193 SHU262164:SHU262193 RXY262164:RXY262193 ROC262164:ROC262193 REG262164:REG262193 QUK262164:QUK262193 QKO262164:QKO262193 QAS262164:QAS262193 PQW262164:PQW262193 PHA262164:PHA262193 OXE262164:OXE262193 ONI262164:ONI262193 ODM262164:ODM262193 NTQ262164:NTQ262193 NJU262164:NJU262193 MZY262164:MZY262193 MQC262164:MQC262193 MGG262164:MGG262193 LWK262164:LWK262193 LMO262164:LMO262193 LCS262164:LCS262193 KSW262164:KSW262193 KJA262164:KJA262193 JZE262164:JZE262193 JPI262164:JPI262193 JFM262164:JFM262193 IVQ262164:IVQ262193 ILU262164:ILU262193 IBY262164:IBY262193 HSC262164:HSC262193 HIG262164:HIG262193 GYK262164:GYK262193 GOO262164:GOO262193 GES262164:GES262193 FUW262164:FUW262193 FLA262164:FLA262193 FBE262164:FBE262193 ERI262164:ERI262193 EHM262164:EHM262193 DXQ262164:DXQ262193 DNU262164:DNU262193 DDY262164:DDY262193 CUC262164:CUC262193 CKG262164:CKG262193 CAK262164:CAK262193 BQO262164:BQO262193 BGS262164:BGS262193 AWW262164:AWW262193 ANA262164:ANA262193 ADE262164:ADE262193 TI262164:TI262193 JM262164:JM262193 Q262164:Q262193 WVY196628:WVY196657 WMC196628:WMC196657 WCG196628:WCG196657 VSK196628:VSK196657 VIO196628:VIO196657 UYS196628:UYS196657 UOW196628:UOW196657 UFA196628:UFA196657 TVE196628:TVE196657 TLI196628:TLI196657 TBM196628:TBM196657 SRQ196628:SRQ196657 SHU196628:SHU196657 RXY196628:RXY196657 ROC196628:ROC196657 REG196628:REG196657 QUK196628:QUK196657 QKO196628:QKO196657 QAS196628:QAS196657 PQW196628:PQW196657 PHA196628:PHA196657 OXE196628:OXE196657 ONI196628:ONI196657 ODM196628:ODM196657 NTQ196628:NTQ196657 NJU196628:NJU196657 MZY196628:MZY196657 MQC196628:MQC196657 MGG196628:MGG196657 LWK196628:LWK196657 LMO196628:LMO196657 LCS196628:LCS196657 KSW196628:KSW196657 KJA196628:KJA196657 JZE196628:JZE196657 JPI196628:JPI196657 JFM196628:JFM196657 IVQ196628:IVQ196657 ILU196628:ILU196657 IBY196628:IBY196657 HSC196628:HSC196657 HIG196628:HIG196657 GYK196628:GYK196657 GOO196628:GOO196657 GES196628:GES196657 FUW196628:FUW196657 FLA196628:FLA196657 FBE196628:FBE196657 ERI196628:ERI196657 EHM196628:EHM196657 DXQ196628:DXQ196657 DNU196628:DNU196657 DDY196628:DDY196657 CUC196628:CUC196657 CKG196628:CKG196657 CAK196628:CAK196657 BQO196628:BQO196657 BGS196628:BGS196657 AWW196628:AWW196657 ANA196628:ANA196657 ADE196628:ADE196657 TI196628:TI196657 JM196628:JM196657 Q196628:Q196657 WVY131092:WVY131121 WMC131092:WMC131121 WCG131092:WCG131121 VSK131092:VSK131121 VIO131092:VIO131121 UYS131092:UYS131121 UOW131092:UOW131121 UFA131092:UFA131121 TVE131092:TVE131121 TLI131092:TLI131121 TBM131092:TBM131121 SRQ131092:SRQ131121 SHU131092:SHU131121 RXY131092:RXY131121 ROC131092:ROC131121 REG131092:REG131121 QUK131092:QUK131121 QKO131092:QKO131121 QAS131092:QAS131121 PQW131092:PQW131121 PHA131092:PHA131121 OXE131092:OXE131121 ONI131092:ONI131121 ODM131092:ODM131121 NTQ131092:NTQ131121 NJU131092:NJU131121 MZY131092:MZY131121 MQC131092:MQC131121 MGG131092:MGG131121 LWK131092:LWK131121 LMO131092:LMO131121 LCS131092:LCS131121 KSW131092:KSW131121 KJA131092:KJA131121 JZE131092:JZE131121 JPI131092:JPI131121 JFM131092:JFM131121 IVQ131092:IVQ131121 ILU131092:ILU131121 IBY131092:IBY131121 HSC131092:HSC131121 HIG131092:HIG131121 GYK131092:GYK131121 GOO131092:GOO131121 GES131092:GES131121 FUW131092:FUW131121 FLA131092:FLA131121 FBE131092:FBE131121 ERI131092:ERI131121 EHM131092:EHM131121 DXQ131092:DXQ131121 DNU131092:DNU131121 DDY131092:DDY131121 CUC131092:CUC131121 CKG131092:CKG131121 CAK131092:CAK131121 BQO131092:BQO131121 BGS131092:BGS131121 AWW131092:AWW131121 ANA131092:ANA131121 ADE131092:ADE131121 TI131092:TI131121 JM131092:JM131121 Q131092:Q131121 WVY65556:WVY65585 WMC65556:WMC65585 WCG65556:WCG65585 VSK65556:VSK65585 VIO65556:VIO65585 UYS65556:UYS65585 UOW65556:UOW65585 UFA65556:UFA65585 TVE65556:TVE65585 TLI65556:TLI65585 TBM65556:TBM65585 SRQ65556:SRQ65585 SHU65556:SHU65585 RXY65556:RXY65585 ROC65556:ROC65585 REG65556:REG65585 QUK65556:QUK65585 QKO65556:QKO65585 QAS65556:QAS65585 PQW65556:PQW65585 PHA65556:PHA65585 OXE65556:OXE65585 ONI65556:ONI65585 ODM65556:ODM65585 NTQ65556:NTQ65585 NJU65556:NJU65585 MZY65556:MZY65585 MQC65556:MQC65585 MGG65556:MGG65585 LWK65556:LWK65585 LMO65556:LMO65585 LCS65556:LCS65585 KSW65556:KSW65585 KJA65556:KJA65585 JZE65556:JZE65585 JPI65556:JPI65585 JFM65556:JFM65585 IVQ65556:IVQ65585 ILU65556:ILU65585 IBY65556:IBY65585 HSC65556:HSC65585 HIG65556:HIG65585 GYK65556:GYK65585 GOO65556:GOO65585 GES65556:GES65585 FUW65556:FUW65585 FLA65556:FLA65585 FBE65556:FBE65585 ERI65556:ERI65585 EHM65556:EHM65585 DXQ65556:DXQ65585 DNU65556:DNU65585 DDY65556:DDY65585 CUC65556:CUC65585 CKG65556:CKG65585 CAK65556:CAK65585 BQO65556:BQO65585 BGS65556:BGS65585 AWW65556:AWW65585 ANA65556:ANA65585 ADE65556:ADE65585 TI65556:TI65585 JM65556:JM65585 Q65556:Q65585 WVY11:WVY50 WMC11:WMC50 WCG11:WCG50 VSK11:VSK50 VIO11:VIO50 UYS11:UYS50 UOW11:UOW50 UFA11:UFA50 TVE11:TVE50 TLI11:TLI50 TBM11:TBM50 SRQ11:SRQ50 SHU11:SHU50 RXY11:RXY50 ROC11:ROC50 REG11:REG50 QUK11:QUK50 QKO11:QKO50 QAS11:QAS50 PQW11:PQW50 PHA11:PHA50 OXE11:OXE50 ONI11:ONI50 ODM11:ODM50 NTQ11:NTQ50 NJU11:NJU50 MZY11:MZY50 MQC11:MQC50 MGG11:MGG50 LWK11:LWK50 LMO11:LMO50 LCS11:LCS50 KSW11:KSW50 KJA11:KJA50 JZE11:JZE50 JPI11:JPI50 JFM11:JFM50 IVQ11:IVQ50 ILU11:ILU50 IBY11:IBY50 HSC11:HSC50 HIG11:HIG50 GYK11:GYK50 GOO11:GOO50 GES11:GES50 FUW11:FUW50 FLA11:FLA50 FBE11:FBE50 ERI11:ERI50 EHM11:EHM50 DXQ11:DXQ50 DNU11:DNU50 DDY11:DDY50 CUC11:CUC50 CKG11:CKG50 CAK11:CAK50 BQO11:BQO50 BGS11:BGS50 AWW11:AWW50 ANA11:ANA50 ADE11:ADE50 TI11:TI50 Q11:Q40 Q50" xr:uid="{A8FBAEF6-D07B-4B41-9FD8-24C4903B4C0A}">
      <formula1>$W$10:$W$10</formula1>
    </dataValidation>
  </dataValidations>
  <pageMargins left="0.75" right="0.75" top="1" bottom="1" header="0.5" footer="0.5"/>
  <pageSetup paperSize="9" scale="98" orientation="landscape" r:id="rId1"/>
  <headerFooter alignWithMargins="0"/>
  <rowBreaks count="1" manualBreakCount="1">
    <brk id="29" max="2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zoomScale="90" zoomScaleNormal="90" workbookViewId="0"/>
  </sheetViews>
  <sheetFormatPr defaultColWidth="9.1796875" defaultRowHeight="14.5"/>
  <cols>
    <col min="1" max="1" width="8.1796875" style="198" customWidth="1"/>
    <col min="2" max="2" width="13.1796875" style="198" customWidth="1"/>
    <col min="3" max="3" width="5.26953125" style="198" customWidth="1"/>
    <col min="4" max="4" width="11" style="198" customWidth="1"/>
    <col min="5" max="5" width="11.81640625" style="198" customWidth="1"/>
    <col min="6" max="6" width="9.26953125" style="198" customWidth="1"/>
    <col min="7" max="7" width="10.1796875" style="198" customWidth="1"/>
    <col min="8" max="11" width="45.81640625" style="198" customWidth="1"/>
    <col min="12" max="256" width="9.1796875" style="197"/>
    <col min="257" max="257" width="8.1796875" style="197" customWidth="1"/>
    <col min="258" max="258" width="13.1796875" style="197" customWidth="1"/>
    <col min="259" max="259" width="5.26953125" style="197" customWidth="1"/>
    <col min="260" max="260" width="11" style="197" customWidth="1"/>
    <col min="261" max="261" width="11.81640625" style="197" customWidth="1"/>
    <col min="262" max="262" width="9.26953125" style="197" customWidth="1"/>
    <col min="263" max="263" width="10.1796875" style="197" customWidth="1"/>
    <col min="264" max="267" width="45.81640625" style="197" customWidth="1"/>
    <col min="268" max="512" width="9.1796875" style="197"/>
    <col min="513" max="513" width="8.1796875" style="197" customWidth="1"/>
    <col min="514" max="514" width="13.1796875" style="197" customWidth="1"/>
    <col min="515" max="515" width="5.26953125" style="197" customWidth="1"/>
    <col min="516" max="516" width="11" style="197" customWidth="1"/>
    <col min="517" max="517" width="11.81640625" style="197" customWidth="1"/>
    <col min="518" max="518" width="9.26953125" style="197" customWidth="1"/>
    <col min="519" max="519" width="10.1796875" style="197" customWidth="1"/>
    <col min="520" max="523" width="45.81640625" style="197" customWidth="1"/>
    <col min="524" max="768" width="9.1796875" style="197"/>
    <col min="769" max="769" width="8.1796875" style="197" customWidth="1"/>
    <col min="770" max="770" width="13.1796875" style="197" customWidth="1"/>
    <col min="771" max="771" width="5.26953125" style="197" customWidth="1"/>
    <col min="772" max="772" width="11" style="197" customWidth="1"/>
    <col min="773" max="773" width="11.81640625" style="197" customWidth="1"/>
    <col min="774" max="774" width="9.26953125" style="197" customWidth="1"/>
    <col min="775" max="775" width="10.1796875" style="197" customWidth="1"/>
    <col min="776" max="779" width="45.81640625" style="197" customWidth="1"/>
    <col min="780" max="1024" width="9.1796875" style="197"/>
    <col min="1025" max="1025" width="8.1796875" style="197" customWidth="1"/>
    <col min="1026" max="1026" width="13.1796875" style="197" customWidth="1"/>
    <col min="1027" max="1027" width="5.26953125" style="197" customWidth="1"/>
    <col min="1028" max="1028" width="11" style="197" customWidth="1"/>
    <col min="1029" max="1029" width="11.81640625" style="197" customWidth="1"/>
    <col min="1030" max="1030" width="9.26953125" style="197" customWidth="1"/>
    <col min="1031" max="1031" width="10.1796875" style="197" customWidth="1"/>
    <col min="1032" max="1035" width="45.81640625" style="197" customWidth="1"/>
    <col min="1036" max="1280" width="9.1796875" style="197"/>
    <col min="1281" max="1281" width="8.1796875" style="197" customWidth="1"/>
    <col min="1282" max="1282" width="13.1796875" style="197" customWidth="1"/>
    <col min="1283" max="1283" width="5.26953125" style="197" customWidth="1"/>
    <col min="1284" max="1284" width="11" style="197" customWidth="1"/>
    <col min="1285" max="1285" width="11.81640625" style="197" customWidth="1"/>
    <col min="1286" max="1286" width="9.26953125" style="197" customWidth="1"/>
    <col min="1287" max="1287" width="10.1796875" style="197" customWidth="1"/>
    <col min="1288" max="1291" width="45.81640625" style="197" customWidth="1"/>
    <col min="1292" max="1536" width="9.1796875" style="197"/>
    <col min="1537" max="1537" width="8.1796875" style="197" customWidth="1"/>
    <col min="1538" max="1538" width="13.1796875" style="197" customWidth="1"/>
    <col min="1539" max="1539" width="5.26953125" style="197" customWidth="1"/>
    <col min="1540" max="1540" width="11" style="197" customWidth="1"/>
    <col min="1541" max="1541" width="11.81640625" style="197" customWidth="1"/>
    <col min="1542" max="1542" width="9.26953125" style="197" customWidth="1"/>
    <col min="1543" max="1543" width="10.1796875" style="197" customWidth="1"/>
    <col min="1544" max="1547" width="45.81640625" style="197" customWidth="1"/>
    <col min="1548" max="1792" width="9.1796875" style="197"/>
    <col min="1793" max="1793" width="8.1796875" style="197" customWidth="1"/>
    <col min="1794" max="1794" width="13.1796875" style="197" customWidth="1"/>
    <col min="1795" max="1795" width="5.26953125" style="197" customWidth="1"/>
    <col min="1796" max="1796" width="11" style="197" customWidth="1"/>
    <col min="1797" max="1797" width="11.81640625" style="197" customWidth="1"/>
    <col min="1798" max="1798" width="9.26953125" style="197" customWidth="1"/>
    <col min="1799" max="1799" width="10.1796875" style="197" customWidth="1"/>
    <col min="1800" max="1803" width="45.81640625" style="197" customWidth="1"/>
    <col min="1804" max="2048" width="9.1796875" style="197"/>
    <col min="2049" max="2049" width="8.1796875" style="197" customWidth="1"/>
    <col min="2050" max="2050" width="13.1796875" style="197" customWidth="1"/>
    <col min="2051" max="2051" width="5.26953125" style="197" customWidth="1"/>
    <col min="2052" max="2052" width="11" style="197" customWidth="1"/>
    <col min="2053" max="2053" width="11.81640625" style="197" customWidth="1"/>
    <col min="2054" max="2054" width="9.26953125" style="197" customWidth="1"/>
    <col min="2055" max="2055" width="10.1796875" style="197" customWidth="1"/>
    <col min="2056" max="2059" width="45.81640625" style="197" customWidth="1"/>
    <col min="2060" max="2304" width="9.1796875" style="197"/>
    <col min="2305" max="2305" width="8.1796875" style="197" customWidth="1"/>
    <col min="2306" max="2306" width="13.1796875" style="197" customWidth="1"/>
    <col min="2307" max="2307" width="5.26953125" style="197" customWidth="1"/>
    <col min="2308" max="2308" width="11" style="197" customWidth="1"/>
    <col min="2309" max="2309" width="11.81640625" style="197" customWidth="1"/>
    <col min="2310" max="2310" width="9.26953125" style="197" customWidth="1"/>
    <col min="2311" max="2311" width="10.1796875" style="197" customWidth="1"/>
    <col min="2312" max="2315" width="45.81640625" style="197" customWidth="1"/>
    <col min="2316" max="2560" width="9.1796875" style="197"/>
    <col min="2561" max="2561" width="8.1796875" style="197" customWidth="1"/>
    <col min="2562" max="2562" width="13.1796875" style="197" customWidth="1"/>
    <col min="2563" max="2563" width="5.26953125" style="197" customWidth="1"/>
    <col min="2564" max="2564" width="11" style="197" customWidth="1"/>
    <col min="2565" max="2565" width="11.81640625" style="197" customWidth="1"/>
    <col min="2566" max="2566" width="9.26953125" style="197" customWidth="1"/>
    <col min="2567" max="2567" width="10.1796875" style="197" customWidth="1"/>
    <col min="2568" max="2571" width="45.81640625" style="197" customWidth="1"/>
    <col min="2572" max="2816" width="9.1796875" style="197"/>
    <col min="2817" max="2817" width="8.1796875" style="197" customWidth="1"/>
    <col min="2818" max="2818" width="13.1796875" style="197" customWidth="1"/>
    <col min="2819" max="2819" width="5.26953125" style="197" customWidth="1"/>
    <col min="2820" max="2820" width="11" style="197" customWidth="1"/>
    <col min="2821" max="2821" width="11.81640625" style="197" customWidth="1"/>
    <col min="2822" max="2822" width="9.26953125" style="197" customWidth="1"/>
    <col min="2823" max="2823" width="10.1796875" style="197" customWidth="1"/>
    <col min="2824" max="2827" width="45.81640625" style="197" customWidth="1"/>
    <col min="2828" max="3072" width="9.1796875" style="197"/>
    <col min="3073" max="3073" width="8.1796875" style="197" customWidth="1"/>
    <col min="3074" max="3074" width="13.1796875" style="197" customWidth="1"/>
    <col min="3075" max="3075" width="5.26953125" style="197" customWidth="1"/>
    <col min="3076" max="3076" width="11" style="197" customWidth="1"/>
    <col min="3077" max="3077" width="11.81640625" style="197" customWidth="1"/>
    <col min="3078" max="3078" width="9.26953125" style="197" customWidth="1"/>
    <col min="3079" max="3079" width="10.1796875" style="197" customWidth="1"/>
    <col min="3080" max="3083" width="45.81640625" style="197" customWidth="1"/>
    <col min="3084" max="3328" width="9.1796875" style="197"/>
    <col min="3329" max="3329" width="8.1796875" style="197" customWidth="1"/>
    <col min="3330" max="3330" width="13.1796875" style="197" customWidth="1"/>
    <col min="3331" max="3331" width="5.26953125" style="197" customWidth="1"/>
    <col min="3332" max="3332" width="11" style="197" customWidth="1"/>
    <col min="3333" max="3333" width="11.81640625" style="197" customWidth="1"/>
    <col min="3334" max="3334" width="9.26953125" style="197" customWidth="1"/>
    <col min="3335" max="3335" width="10.1796875" style="197" customWidth="1"/>
    <col min="3336" max="3339" width="45.81640625" style="197" customWidth="1"/>
    <col min="3340" max="3584" width="9.1796875" style="197"/>
    <col min="3585" max="3585" width="8.1796875" style="197" customWidth="1"/>
    <col min="3586" max="3586" width="13.1796875" style="197" customWidth="1"/>
    <col min="3587" max="3587" width="5.26953125" style="197" customWidth="1"/>
    <col min="3588" max="3588" width="11" style="197" customWidth="1"/>
    <col min="3589" max="3589" width="11.81640625" style="197" customWidth="1"/>
    <col min="3590" max="3590" width="9.26953125" style="197" customWidth="1"/>
    <col min="3591" max="3591" width="10.1796875" style="197" customWidth="1"/>
    <col min="3592" max="3595" width="45.81640625" style="197" customWidth="1"/>
    <col min="3596" max="3840" width="9.1796875" style="197"/>
    <col min="3841" max="3841" width="8.1796875" style="197" customWidth="1"/>
    <col min="3842" max="3842" width="13.1796875" style="197" customWidth="1"/>
    <col min="3843" max="3843" width="5.26953125" style="197" customWidth="1"/>
    <col min="3844" max="3844" width="11" style="197" customWidth="1"/>
    <col min="3845" max="3845" width="11.81640625" style="197" customWidth="1"/>
    <col min="3846" max="3846" width="9.26953125" style="197" customWidth="1"/>
    <col min="3847" max="3847" width="10.1796875" style="197" customWidth="1"/>
    <col min="3848" max="3851" width="45.81640625" style="197" customWidth="1"/>
    <col min="3852" max="4096" width="9.1796875" style="197"/>
    <col min="4097" max="4097" width="8.1796875" style="197" customWidth="1"/>
    <col min="4098" max="4098" width="13.1796875" style="197" customWidth="1"/>
    <col min="4099" max="4099" width="5.26953125" style="197" customWidth="1"/>
    <col min="4100" max="4100" width="11" style="197" customWidth="1"/>
    <col min="4101" max="4101" width="11.81640625" style="197" customWidth="1"/>
    <col min="4102" max="4102" width="9.26953125" style="197" customWidth="1"/>
    <col min="4103" max="4103" width="10.1796875" style="197" customWidth="1"/>
    <col min="4104" max="4107" width="45.81640625" style="197" customWidth="1"/>
    <col min="4108" max="4352" width="9.1796875" style="197"/>
    <col min="4353" max="4353" width="8.1796875" style="197" customWidth="1"/>
    <col min="4354" max="4354" width="13.1796875" style="197" customWidth="1"/>
    <col min="4355" max="4355" width="5.26953125" style="197" customWidth="1"/>
    <col min="4356" max="4356" width="11" style="197" customWidth="1"/>
    <col min="4357" max="4357" width="11.81640625" style="197" customWidth="1"/>
    <col min="4358" max="4358" width="9.26953125" style="197" customWidth="1"/>
    <col min="4359" max="4359" width="10.1796875" style="197" customWidth="1"/>
    <col min="4360" max="4363" width="45.81640625" style="197" customWidth="1"/>
    <col min="4364" max="4608" width="9.1796875" style="197"/>
    <col min="4609" max="4609" width="8.1796875" style="197" customWidth="1"/>
    <col min="4610" max="4610" width="13.1796875" style="197" customWidth="1"/>
    <col min="4611" max="4611" width="5.26953125" style="197" customWidth="1"/>
    <col min="4612" max="4612" width="11" style="197" customWidth="1"/>
    <col min="4613" max="4613" width="11.81640625" style="197" customWidth="1"/>
    <col min="4614" max="4614" width="9.26953125" style="197" customWidth="1"/>
    <col min="4615" max="4615" width="10.1796875" style="197" customWidth="1"/>
    <col min="4616" max="4619" width="45.81640625" style="197" customWidth="1"/>
    <col min="4620" max="4864" width="9.1796875" style="197"/>
    <col min="4865" max="4865" width="8.1796875" style="197" customWidth="1"/>
    <col min="4866" max="4866" width="13.1796875" style="197" customWidth="1"/>
    <col min="4867" max="4867" width="5.26953125" style="197" customWidth="1"/>
    <col min="4868" max="4868" width="11" style="197" customWidth="1"/>
    <col min="4869" max="4869" width="11.81640625" style="197" customWidth="1"/>
    <col min="4870" max="4870" width="9.26953125" style="197" customWidth="1"/>
    <col min="4871" max="4871" width="10.1796875" style="197" customWidth="1"/>
    <col min="4872" max="4875" width="45.81640625" style="197" customWidth="1"/>
    <col min="4876" max="5120" width="9.1796875" style="197"/>
    <col min="5121" max="5121" width="8.1796875" style="197" customWidth="1"/>
    <col min="5122" max="5122" width="13.1796875" style="197" customWidth="1"/>
    <col min="5123" max="5123" width="5.26953125" style="197" customWidth="1"/>
    <col min="5124" max="5124" width="11" style="197" customWidth="1"/>
    <col min="5125" max="5125" width="11.81640625" style="197" customWidth="1"/>
    <col min="5126" max="5126" width="9.26953125" style="197" customWidth="1"/>
    <col min="5127" max="5127" width="10.1796875" style="197" customWidth="1"/>
    <col min="5128" max="5131" width="45.81640625" style="197" customWidth="1"/>
    <col min="5132" max="5376" width="9.1796875" style="197"/>
    <col min="5377" max="5377" width="8.1796875" style="197" customWidth="1"/>
    <col min="5378" max="5378" width="13.1796875" style="197" customWidth="1"/>
    <col min="5379" max="5379" width="5.26953125" style="197" customWidth="1"/>
    <col min="5380" max="5380" width="11" style="197" customWidth="1"/>
    <col min="5381" max="5381" width="11.81640625" style="197" customWidth="1"/>
    <col min="5382" max="5382" width="9.26953125" style="197" customWidth="1"/>
    <col min="5383" max="5383" width="10.1796875" style="197" customWidth="1"/>
    <col min="5384" max="5387" width="45.81640625" style="197" customWidth="1"/>
    <col min="5388" max="5632" width="9.1796875" style="197"/>
    <col min="5633" max="5633" width="8.1796875" style="197" customWidth="1"/>
    <col min="5634" max="5634" width="13.1796875" style="197" customWidth="1"/>
    <col min="5635" max="5635" width="5.26953125" style="197" customWidth="1"/>
    <col min="5636" max="5636" width="11" style="197" customWidth="1"/>
    <col min="5637" max="5637" width="11.81640625" style="197" customWidth="1"/>
    <col min="5638" max="5638" width="9.26953125" style="197" customWidth="1"/>
    <col min="5639" max="5639" width="10.1796875" style="197" customWidth="1"/>
    <col min="5640" max="5643" width="45.81640625" style="197" customWidth="1"/>
    <col min="5644" max="5888" width="9.1796875" style="197"/>
    <col min="5889" max="5889" width="8.1796875" style="197" customWidth="1"/>
    <col min="5890" max="5890" width="13.1796875" style="197" customWidth="1"/>
    <col min="5891" max="5891" width="5.26953125" style="197" customWidth="1"/>
    <col min="5892" max="5892" width="11" style="197" customWidth="1"/>
    <col min="5893" max="5893" width="11.81640625" style="197" customWidth="1"/>
    <col min="5894" max="5894" width="9.26953125" style="197" customWidth="1"/>
    <col min="5895" max="5895" width="10.1796875" style="197" customWidth="1"/>
    <col min="5896" max="5899" width="45.81640625" style="197" customWidth="1"/>
    <col min="5900" max="6144" width="9.1796875" style="197"/>
    <col min="6145" max="6145" width="8.1796875" style="197" customWidth="1"/>
    <col min="6146" max="6146" width="13.1796875" style="197" customWidth="1"/>
    <col min="6147" max="6147" width="5.26953125" style="197" customWidth="1"/>
    <col min="6148" max="6148" width="11" style="197" customWidth="1"/>
    <col min="6149" max="6149" width="11.81640625" style="197" customWidth="1"/>
    <col min="6150" max="6150" width="9.26953125" style="197" customWidth="1"/>
    <col min="6151" max="6151" width="10.1796875" style="197" customWidth="1"/>
    <col min="6152" max="6155" width="45.81640625" style="197" customWidth="1"/>
    <col min="6156" max="6400" width="9.1796875" style="197"/>
    <col min="6401" max="6401" width="8.1796875" style="197" customWidth="1"/>
    <col min="6402" max="6402" width="13.1796875" style="197" customWidth="1"/>
    <col min="6403" max="6403" width="5.26953125" style="197" customWidth="1"/>
    <col min="6404" max="6404" width="11" style="197" customWidth="1"/>
    <col min="6405" max="6405" width="11.81640625" style="197" customWidth="1"/>
    <col min="6406" max="6406" width="9.26953125" style="197" customWidth="1"/>
    <col min="6407" max="6407" width="10.1796875" style="197" customWidth="1"/>
    <col min="6408" max="6411" width="45.81640625" style="197" customWidth="1"/>
    <col min="6412" max="6656" width="9.1796875" style="197"/>
    <col min="6657" max="6657" width="8.1796875" style="197" customWidth="1"/>
    <col min="6658" max="6658" width="13.1796875" style="197" customWidth="1"/>
    <col min="6659" max="6659" width="5.26953125" style="197" customWidth="1"/>
    <col min="6660" max="6660" width="11" style="197" customWidth="1"/>
    <col min="6661" max="6661" width="11.81640625" style="197" customWidth="1"/>
    <col min="6662" max="6662" width="9.26953125" style="197" customWidth="1"/>
    <col min="6663" max="6663" width="10.1796875" style="197" customWidth="1"/>
    <col min="6664" max="6667" width="45.81640625" style="197" customWidth="1"/>
    <col min="6668" max="6912" width="9.1796875" style="197"/>
    <col min="6913" max="6913" width="8.1796875" style="197" customWidth="1"/>
    <col min="6914" max="6914" width="13.1796875" style="197" customWidth="1"/>
    <col min="6915" max="6915" width="5.26953125" style="197" customWidth="1"/>
    <col min="6916" max="6916" width="11" style="197" customWidth="1"/>
    <col min="6917" max="6917" width="11.81640625" style="197" customWidth="1"/>
    <col min="6918" max="6918" width="9.26953125" style="197" customWidth="1"/>
    <col min="6919" max="6919" width="10.1796875" style="197" customWidth="1"/>
    <col min="6920" max="6923" width="45.81640625" style="197" customWidth="1"/>
    <col min="6924" max="7168" width="9.1796875" style="197"/>
    <col min="7169" max="7169" width="8.1796875" style="197" customWidth="1"/>
    <col min="7170" max="7170" width="13.1796875" style="197" customWidth="1"/>
    <col min="7171" max="7171" width="5.26953125" style="197" customWidth="1"/>
    <col min="7172" max="7172" width="11" style="197" customWidth="1"/>
    <col min="7173" max="7173" width="11.81640625" style="197" customWidth="1"/>
    <col min="7174" max="7174" width="9.26953125" style="197" customWidth="1"/>
    <col min="7175" max="7175" width="10.1796875" style="197" customWidth="1"/>
    <col min="7176" max="7179" width="45.81640625" style="197" customWidth="1"/>
    <col min="7180" max="7424" width="9.1796875" style="197"/>
    <col min="7425" max="7425" width="8.1796875" style="197" customWidth="1"/>
    <col min="7426" max="7426" width="13.1796875" style="197" customWidth="1"/>
    <col min="7427" max="7427" width="5.26953125" style="197" customWidth="1"/>
    <col min="7428" max="7428" width="11" style="197" customWidth="1"/>
    <col min="7429" max="7429" width="11.81640625" style="197" customWidth="1"/>
    <col min="7430" max="7430" width="9.26953125" style="197" customWidth="1"/>
    <col min="7431" max="7431" width="10.1796875" style="197" customWidth="1"/>
    <col min="7432" max="7435" width="45.81640625" style="197" customWidth="1"/>
    <col min="7436" max="7680" width="9.1796875" style="197"/>
    <col min="7681" max="7681" width="8.1796875" style="197" customWidth="1"/>
    <col min="7682" max="7682" width="13.1796875" style="197" customWidth="1"/>
    <col min="7683" max="7683" width="5.26953125" style="197" customWidth="1"/>
    <col min="7684" max="7684" width="11" style="197" customWidth="1"/>
    <col min="7685" max="7685" width="11.81640625" style="197" customWidth="1"/>
    <col min="7686" max="7686" width="9.26953125" style="197" customWidth="1"/>
    <col min="7687" max="7687" width="10.1796875" style="197" customWidth="1"/>
    <col min="7688" max="7691" width="45.81640625" style="197" customWidth="1"/>
    <col min="7692" max="7936" width="9.1796875" style="197"/>
    <col min="7937" max="7937" width="8.1796875" style="197" customWidth="1"/>
    <col min="7938" max="7938" width="13.1796875" style="197" customWidth="1"/>
    <col min="7939" max="7939" width="5.26953125" style="197" customWidth="1"/>
    <col min="7940" max="7940" width="11" style="197" customWidth="1"/>
    <col min="7941" max="7941" width="11.81640625" style="197" customWidth="1"/>
    <col min="7942" max="7942" width="9.26953125" style="197" customWidth="1"/>
    <col min="7943" max="7943" width="10.1796875" style="197" customWidth="1"/>
    <col min="7944" max="7947" width="45.81640625" style="197" customWidth="1"/>
    <col min="7948" max="8192" width="9.1796875" style="197"/>
    <col min="8193" max="8193" width="8.1796875" style="197" customWidth="1"/>
    <col min="8194" max="8194" width="13.1796875" style="197" customWidth="1"/>
    <col min="8195" max="8195" width="5.26953125" style="197" customWidth="1"/>
    <col min="8196" max="8196" width="11" style="197" customWidth="1"/>
    <col min="8197" max="8197" width="11.81640625" style="197" customWidth="1"/>
    <col min="8198" max="8198" width="9.26953125" style="197" customWidth="1"/>
    <col min="8199" max="8199" width="10.1796875" style="197" customWidth="1"/>
    <col min="8200" max="8203" width="45.81640625" style="197" customWidth="1"/>
    <col min="8204" max="8448" width="9.1796875" style="197"/>
    <col min="8449" max="8449" width="8.1796875" style="197" customWidth="1"/>
    <col min="8450" max="8450" width="13.1796875" style="197" customWidth="1"/>
    <col min="8451" max="8451" width="5.26953125" style="197" customWidth="1"/>
    <col min="8452" max="8452" width="11" style="197" customWidth="1"/>
    <col min="8453" max="8453" width="11.81640625" style="197" customWidth="1"/>
    <col min="8454" max="8454" width="9.26953125" style="197" customWidth="1"/>
    <col min="8455" max="8455" width="10.1796875" style="197" customWidth="1"/>
    <col min="8456" max="8459" width="45.81640625" style="197" customWidth="1"/>
    <col min="8460" max="8704" width="9.1796875" style="197"/>
    <col min="8705" max="8705" width="8.1796875" style="197" customWidth="1"/>
    <col min="8706" max="8706" width="13.1796875" style="197" customWidth="1"/>
    <col min="8707" max="8707" width="5.26953125" style="197" customWidth="1"/>
    <col min="8708" max="8708" width="11" style="197" customWidth="1"/>
    <col min="8709" max="8709" width="11.81640625" style="197" customWidth="1"/>
    <col min="8710" max="8710" width="9.26953125" style="197" customWidth="1"/>
    <col min="8711" max="8711" width="10.1796875" style="197" customWidth="1"/>
    <col min="8712" max="8715" width="45.81640625" style="197" customWidth="1"/>
    <col min="8716" max="8960" width="9.1796875" style="197"/>
    <col min="8961" max="8961" width="8.1796875" style="197" customWidth="1"/>
    <col min="8962" max="8962" width="13.1796875" style="197" customWidth="1"/>
    <col min="8963" max="8963" width="5.26953125" style="197" customWidth="1"/>
    <col min="8964" max="8964" width="11" style="197" customWidth="1"/>
    <col min="8965" max="8965" width="11.81640625" style="197" customWidth="1"/>
    <col min="8966" max="8966" width="9.26953125" style="197" customWidth="1"/>
    <col min="8967" max="8967" width="10.1796875" style="197" customWidth="1"/>
    <col min="8968" max="8971" width="45.81640625" style="197" customWidth="1"/>
    <col min="8972" max="9216" width="9.1796875" style="197"/>
    <col min="9217" max="9217" width="8.1796875" style="197" customWidth="1"/>
    <col min="9218" max="9218" width="13.1796875" style="197" customWidth="1"/>
    <col min="9219" max="9219" width="5.26953125" style="197" customWidth="1"/>
    <col min="9220" max="9220" width="11" style="197" customWidth="1"/>
    <col min="9221" max="9221" width="11.81640625" style="197" customWidth="1"/>
    <col min="9222" max="9222" width="9.26953125" style="197" customWidth="1"/>
    <col min="9223" max="9223" width="10.1796875" style="197" customWidth="1"/>
    <col min="9224" max="9227" width="45.81640625" style="197" customWidth="1"/>
    <col min="9228" max="9472" width="9.1796875" style="197"/>
    <col min="9473" max="9473" width="8.1796875" style="197" customWidth="1"/>
    <col min="9474" max="9474" width="13.1796875" style="197" customWidth="1"/>
    <col min="9475" max="9475" width="5.26953125" style="197" customWidth="1"/>
    <col min="9476" max="9476" width="11" style="197" customWidth="1"/>
    <col min="9477" max="9477" width="11.81640625" style="197" customWidth="1"/>
    <col min="9478" max="9478" width="9.26953125" style="197" customWidth="1"/>
    <col min="9479" max="9479" width="10.1796875" style="197" customWidth="1"/>
    <col min="9480" max="9483" width="45.81640625" style="197" customWidth="1"/>
    <col min="9484" max="9728" width="9.1796875" style="197"/>
    <col min="9729" max="9729" width="8.1796875" style="197" customWidth="1"/>
    <col min="9730" max="9730" width="13.1796875" style="197" customWidth="1"/>
    <col min="9731" max="9731" width="5.26953125" style="197" customWidth="1"/>
    <col min="9732" max="9732" width="11" style="197" customWidth="1"/>
    <col min="9733" max="9733" width="11.81640625" style="197" customWidth="1"/>
    <col min="9734" max="9734" width="9.26953125" style="197" customWidth="1"/>
    <col min="9735" max="9735" width="10.1796875" style="197" customWidth="1"/>
    <col min="9736" max="9739" width="45.81640625" style="197" customWidth="1"/>
    <col min="9740" max="9984" width="9.1796875" style="197"/>
    <col min="9985" max="9985" width="8.1796875" style="197" customWidth="1"/>
    <col min="9986" max="9986" width="13.1796875" style="197" customWidth="1"/>
    <col min="9987" max="9987" width="5.26953125" style="197" customWidth="1"/>
    <col min="9988" max="9988" width="11" style="197" customWidth="1"/>
    <col min="9989" max="9989" width="11.81640625" style="197" customWidth="1"/>
    <col min="9990" max="9990" width="9.26953125" style="197" customWidth="1"/>
    <col min="9991" max="9991" width="10.1796875" style="197" customWidth="1"/>
    <col min="9992" max="9995" width="45.81640625" style="197" customWidth="1"/>
    <col min="9996" max="10240" width="9.1796875" style="197"/>
    <col min="10241" max="10241" width="8.1796875" style="197" customWidth="1"/>
    <col min="10242" max="10242" width="13.1796875" style="197" customWidth="1"/>
    <col min="10243" max="10243" width="5.26953125" style="197" customWidth="1"/>
    <col min="10244" max="10244" width="11" style="197" customWidth="1"/>
    <col min="10245" max="10245" width="11.81640625" style="197" customWidth="1"/>
    <col min="10246" max="10246" width="9.26953125" style="197" customWidth="1"/>
    <col min="10247" max="10247" width="10.1796875" style="197" customWidth="1"/>
    <col min="10248" max="10251" width="45.81640625" style="197" customWidth="1"/>
    <col min="10252" max="10496" width="9.1796875" style="197"/>
    <col min="10497" max="10497" width="8.1796875" style="197" customWidth="1"/>
    <col min="10498" max="10498" width="13.1796875" style="197" customWidth="1"/>
    <col min="10499" max="10499" width="5.26953125" style="197" customWidth="1"/>
    <col min="10500" max="10500" width="11" style="197" customWidth="1"/>
    <col min="10501" max="10501" width="11.81640625" style="197" customWidth="1"/>
    <col min="10502" max="10502" width="9.26953125" style="197" customWidth="1"/>
    <col min="10503" max="10503" width="10.1796875" style="197" customWidth="1"/>
    <col min="10504" max="10507" width="45.81640625" style="197" customWidth="1"/>
    <col min="10508" max="10752" width="9.1796875" style="197"/>
    <col min="10753" max="10753" width="8.1796875" style="197" customWidth="1"/>
    <col min="10754" max="10754" width="13.1796875" style="197" customWidth="1"/>
    <col min="10755" max="10755" width="5.26953125" style="197" customWidth="1"/>
    <col min="10756" max="10756" width="11" style="197" customWidth="1"/>
    <col min="10757" max="10757" width="11.81640625" style="197" customWidth="1"/>
    <col min="10758" max="10758" width="9.26953125" style="197" customWidth="1"/>
    <col min="10759" max="10759" width="10.1796875" style="197" customWidth="1"/>
    <col min="10760" max="10763" width="45.81640625" style="197" customWidth="1"/>
    <col min="10764" max="11008" width="9.1796875" style="197"/>
    <col min="11009" max="11009" width="8.1796875" style="197" customWidth="1"/>
    <col min="11010" max="11010" width="13.1796875" style="197" customWidth="1"/>
    <col min="11011" max="11011" width="5.26953125" style="197" customWidth="1"/>
    <col min="11012" max="11012" width="11" style="197" customWidth="1"/>
    <col min="11013" max="11013" width="11.81640625" style="197" customWidth="1"/>
    <col min="11014" max="11014" width="9.26953125" style="197" customWidth="1"/>
    <col min="11015" max="11015" width="10.1796875" style="197" customWidth="1"/>
    <col min="11016" max="11019" width="45.81640625" style="197" customWidth="1"/>
    <col min="11020" max="11264" width="9.1796875" style="197"/>
    <col min="11265" max="11265" width="8.1796875" style="197" customWidth="1"/>
    <col min="11266" max="11266" width="13.1796875" style="197" customWidth="1"/>
    <col min="11267" max="11267" width="5.26953125" style="197" customWidth="1"/>
    <col min="11268" max="11268" width="11" style="197" customWidth="1"/>
    <col min="11269" max="11269" width="11.81640625" style="197" customWidth="1"/>
    <col min="11270" max="11270" width="9.26953125" style="197" customWidth="1"/>
    <col min="11271" max="11271" width="10.1796875" style="197" customWidth="1"/>
    <col min="11272" max="11275" width="45.81640625" style="197" customWidth="1"/>
    <col min="11276" max="11520" width="9.1796875" style="197"/>
    <col min="11521" max="11521" width="8.1796875" style="197" customWidth="1"/>
    <col min="11522" max="11522" width="13.1796875" style="197" customWidth="1"/>
    <col min="11523" max="11523" width="5.26953125" style="197" customWidth="1"/>
    <col min="11524" max="11524" width="11" style="197" customWidth="1"/>
    <col min="11525" max="11525" width="11.81640625" style="197" customWidth="1"/>
    <col min="11526" max="11526" width="9.26953125" style="197" customWidth="1"/>
    <col min="11527" max="11527" width="10.1796875" style="197" customWidth="1"/>
    <col min="11528" max="11531" width="45.81640625" style="197" customWidth="1"/>
    <col min="11532" max="11776" width="9.1796875" style="197"/>
    <col min="11777" max="11777" width="8.1796875" style="197" customWidth="1"/>
    <col min="11778" max="11778" width="13.1796875" style="197" customWidth="1"/>
    <col min="11779" max="11779" width="5.26953125" style="197" customWidth="1"/>
    <col min="11780" max="11780" width="11" style="197" customWidth="1"/>
    <col min="11781" max="11781" width="11.81640625" style="197" customWidth="1"/>
    <col min="11782" max="11782" width="9.26953125" style="197" customWidth="1"/>
    <col min="11783" max="11783" width="10.1796875" style="197" customWidth="1"/>
    <col min="11784" max="11787" width="45.81640625" style="197" customWidth="1"/>
    <col min="11788" max="12032" width="9.1796875" style="197"/>
    <col min="12033" max="12033" width="8.1796875" style="197" customWidth="1"/>
    <col min="12034" max="12034" width="13.1796875" style="197" customWidth="1"/>
    <col min="12035" max="12035" width="5.26953125" style="197" customWidth="1"/>
    <col min="12036" max="12036" width="11" style="197" customWidth="1"/>
    <col min="12037" max="12037" width="11.81640625" style="197" customWidth="1"/>
    <col min="12038" max="12038" width="9.26953125" style="197" customWidth="1"/>
    <col min="12039" max="12039" width="10.1796875" style="197" customWidth="1"/>
    <col min="12040" max="12043" width="45.81640625" style="197" customWidth="1"/>
    <col min="12044" max="12288" width="9.1796875" style="197"/>
    <col min="12289" max="12289" width="8.1796875" style="197" customWidth="1"/>
    <col min="12290" max="12290" width="13.1796875" style="197" customWidth="1"/>
    <col min="12291" max="12291" width="5.26953125" style="197" customWidth="1"/>
    <col min="12292" max="12292" width="11" style="197" customWidth="1"/>
    <col min="12293" max="12293" width="11.81640625" style="197" customWidth="1"/>
    <col min="12294" max="12294" width="9.26953125" style="197" customWidth="1"/>
    <col min="12295" max="12295" width="10.1796875" style="197" customWidth="1"/>
    <col min="12296" max="12299" width="45.81640625" style="197" customWidth="1"/>
    <col min="12300" max="12544" width="9.1796875" style="197"/>
    <col min="12545" max="12545" width="8.1796875" style="197" customWidth="1"/>
    <col min="12546" max="12546" width="13.1796875" style="197" customWidth="1"/>
    <col min="12547" max="12547" width="5.26953125" style="197" customWidth="1"/>
    <col min="12548" max="12548" width="11" style="197" customWidth="1"/>
    <col min="12549" max="12549" width="11.81640625" style="197" customWidth="1"/>
    <col min="12550" max="12550" width="9.26953125" style="197" customWidth="1"/>
    <col min="12551" max="12551" width="10.1796875" style="197" customWidth="1"/>
    <col min="12552" max="12555" width="45.81640625" style="197" customWidth="1"/>
    <col min="12556" max="12800" width="9.1796875" style="197"/>
    <col min="12801" max="12801" width="8.1796875" style="197" customWidth="1"/>
    <col min="12802" max="12802" width="13.1796875" style="197" customWidth="1"/>
    <col min="12803" max="12803" width="5.26953125" style="197" customWidth="1"/>
    <col min="12804" max="12804" width="11" style="197" customWidth="1"/>
    <col min="12805" max="12805" width="11.81640625" style="197" customWidth="1"/>
    <col min="12806" max="12806" width="9.26953125" style="197" customWidth="1"/>
    <col min="12807" max="12807" width="10.1796875" style="197" customWidth="1"/>
    <col min="12808" max="12811" width="45.81640625" style="197" customWidth="1"/>
    <col min="12812" max="13056" width="9.1796875" style="197"/>
    <col min="13057" max="13057" width="8.1796875" style="197" customWidth="1"/>
    <col min="13058" max="13058" width="13.1796875" style="197" customWidth="1"/>
    <col min="13059" max="13059" width="5.26953125" style="197" customWidth="1"/>
    <col min="13060" max="13060" width="11" style="197" customWidth="1"/>
    <col min="13061" max="13061" width="11.81640625" style="197" customWidth="1"/>
    <col min="13062" max="13062" width="9.26953125" style="197" customWidth="1"/>
    <col min="13063" max="13063" width="10.1796875" style="197" customWidth="1"/>
    <col min="13064" max="13067" width="45.81640625" style="197" customWidth="1"/>
    <col min="13068" max="13312" width="9.1796875" style="197"/>
    <col min="13313" max="13313" width="8.1796875" style="197" customWidth="1"/>
    <col min="13314" max="13314" width="13.1796875" style="197" customWidth="1"/>
    <col min="13315" max="13315" width="5.26953125" style="197" customWidth="1"/>
    <col min="13316" max="13316" width="11" style="197" customWidth="1"/>
    <col min="13317" max="13317" width="11.81640625" style="197" customWidth="1"/>
    <col min="13318" max="13318" width="9.26953125" style="197" customWidth="1"/>
    <col min="13319" max="13319" width="10.1796875" style="197" customWidth="1"/>
    <col min="13320" max="13323" width="45.81640625" style="197" customWidth="1"/>
    <col min="13324" max="13568" width="9.1796875" style="197"/>
    <col min="13569" max="13569" width="8.1796875" style="197" customWidth="1"/>
    <col min="13570" max="13570" width="13.1796875" style="197" customWidth="1"/>
    <col min="13571" max="13571" width="5.26953125" style="197" customWidth="1"/>
    <col min="13572" max="13572" width="11" style="197" customWidth="1"/>
    <col min="13573" max="13573" width="11.81640625" style="197" customWidth="1"/>
    <col min="13574" max="13574" width="9.26953125" style="197" customWidth="1"/>
    <col min="13575" max="13575" width="10.1796875" style="197" customWidth="1"/>
    <col min="13576" max="13579" width="45.81640625" style="197" customWidth="1"/>
    <col min="13580" max="13824" width="9.1796875" style="197"/>
    <col min="13825" max="13825" width="8.1796875" style="197" customWidth="1"/>
    <col min="13826" max="13826" width="13.1796875" style="197" customWidth="1"/>
    <col min="13827" max="13827" width="5.26953125" style="197" customWidth="1"/>
    <col min="13828" max="13828" width="11" style="197" customWidth="1"/>
    <col min="13829" max="13829" width="11.81640625" style="197" customWidth="1"/>
    <col min="13830" max="13830" width="9.26953125" style="197" customWidth="1"/>
    <col min="13831" max="13831" width="10.1796875" style="197" customWidth="1"/>
    <col min="13832" max="13835" width="45.81640625" style="197" customWidth="1"/>
    <col min="13836" max="14080" width="9.1796875" style="197"/>
    <col min="14081" max="14081" width="8.1796875" style="197" customWidth="1"/>
    <col min="14082" max="14082" width="13.1796875" style="197" customWidth="1"/>
    <col min="14083" max="14083" width="5.26953125" style="197" customWidth="1"/>
    <col min="14084" max="14084" width="11" style="197" customWidth="1"/>
    <col min="14085" max="14085" width="11.81640625" style="197" customWidth="1"/>
    <col min="14086" max="14086" width="9.26953125" style="197" customWidth="1"/>
    <col min="14087" max="14087" width="10.1796875" style="197" customWidth="1"/>
    <col min="14088" max="14091" width="45.81640625" style="197" customWidth="1"/>
    <col min="14092" max="14336" width="9.1796875" style="197"/>
    <col min="14337" max="14337" width="8.1796875" style="197" customWidth="1"/>
    <col min="14338" max="14338" width="13.1796875" style="197" customWidth="1"/>
    <col min="14339" max="14339" width="5.26953125" style="197" customWidth="1"/>
    <col min="14340" max="14340" width="11" style="197" customWidth="1"/>
    <col min="14341" max="14341" width="11.81640625" style="197" customWidth="1"/>
    <col min="14342" max="14342" width="9.26953125" style="197" customWidth="1"/>
    <col min="14343" max="14343" width="10.1796875" style="197" customWidth="1"/>
    <col min="14344" max="14347" width="45.81640625" style="197" customWidth="1"/>
    <col min="14348" max="14592" width="9.1796875" style="197"/>
    <col min="14593" max="14593" width="8.1796875" style="197" customWidth="1"/>
    <col min="14594" max="14594" width="13.1796875" style="197" customWidth="1"/>
    <col min="14595" max="14595" width="5.26953125" style="197" customWidth="1"/>
    <col min="14596" max="14596" width="11" style="197" customWidth="1"/>
    <col min="14597" max="14597" width="11.81640625" style="197" customWidth="1"/>
    <col min="14598" max="14598" width="9.26953125" style="197" customWidth="1"/>
    <col min="14599" max="14599" width="10.1796875" style="197" customWidth="1"/>
    <col min="14600" max="14603" width="45.81640625" style="197" customWidth="1"/>
    <col min="14604" max="14848" width="9.1796875" style="197"/>
    <col min="14849" max="14849" width="8.1796875" style="197" customWidth="1"/>
    <col min="14850" max="14850" width="13.1796875" style="197" customWidth="1"/>
    <col min="14851" max="14851" width="5.26953125" style="197" customWidth="1"/>
    <col min="14852" max="14852" width="11" style="197" customWidth="1"/>
    <col min="14853" max="14853" width="11.81640625" style="197" customWidth="1"/>
    <col min="14854" max="14854" width="9.26953125" style="197" customWidth="1"/>
    <col min="14855" max="14855" width="10.1796875" style="197" customWidth="1"/>
    <col min="14856" max="14859" width="45.81640625" style="197" customWidth="1"/>
    <col min="14860" max="15104" width="9.1796875" style="197"/>
    <col min="15105" max="15105" width="8.1796875" style="197" customWidth="1"/>
    <col min="15106" max="15106" width="13.1796875" style="197" customWidth="1"/>
    <col min="15107" max="15107" width="5.26953125" style="197" customWidth="1"/>
    <col min="15108" max="15108" width="11" style="197" customWidth="1"/>
    <col min="15109" max="15109" width="11.81640625" style="197" customWidth="1"/>
    <col min="15110" max="15110" width="9.26953125" style="197" customWidth="1"/>
    <col min="15111" max="15111" width="10.1796875" style="197" customWidth="1"/>
    <col min="15112" max="15115" width="45.81640625" style="197" customWidth="1"/>
    <col min="15116" max="15360" width="9.1796875" style="197"/>
    <col min="15361" max="15361" width="8.1796875" style="197" customWidth="1"/>
    <col min="15362" max="15362" width="13.1796875" style="197" customWidth="1"/>
    <col min="15363" max="15363" width="5.26953125" style="197" customWidth="1"/>
    <col min="15364" max="15364" width="11" style="197" customWidth="1"/>
    <col min="15365" max="15365" width="11.81640625" style="197" customWidth="1"/>
    <col min="15366" max="15366" width="9.26953125" style="197" customWidth="1"/>
    <col min="15367" max="15367" width="10.1796875" style="197" customWidth="1"/>
    <col min="15368" max="15371" width="45.81640625" style="197" customWidth="1"/>
    <col min="15372" max="15616" width="9.1796875" style="197"/>
    <col min="15617" max="15617" width="8.1796875" style="197" customWidth="1"/>
    <col min="15618" max="15618" width="13.1796875" style="197" customWidth="1"/>
    <col min="15619" max="15619" width="5.26953125" style="197" customWidth="1"/>
    <col min="15620" max="15620" width="11" style="197" customWidth="1"/>
    <col min="15621" max="15621" width="11.81640625" style="197" customWidth="1"/>
    <col min="15622" max="15622" width="9.26953125" style="197" customWidth="1"/>
    <col min="15623" max="15623" width="10.1796875" style="197" customWidth="1"/>
    <col min="15624" max="15627" width="45.81640625" style="197" customWidth="1"/>
    <col min="15628" max="15872" width="9.1796875" style="197"/>
    <col min="15873" max="15873" width="8.1796875" style="197" customWidth="1"/>
    <col min="15874" max="15874" width="13.1796875" style="197" customWidth="1"/>
    <col min="15875" max="15875" width="5.26953125" style="197" customWidth="1"/>
    <col min="15876" max="15876" width="11" style="197" customWidth="1"/>
    <col min="15877" max="15877" width="11.81640625" style="197" customWidth="1"/>
    <col min="15878" max="15878" width="9.26953125" style="197" customWidth="1"/>
    <col min="15879" max="15879" width="10.1796875" style="197" customWidth="1"/>
    <col min="15880" max="15883" width="45.81640625" style="197" customWidth="1"/>
    <col min="15884" max="16128" width="9.1796875" style="197"/>
    <col min="16129" max="16129" width="8.1796875" style="197" customWidth="1"/>
    <col min="16130" max="16130" width="13.1796875" style="197" customWidth="1"/>
    <col min="16131" max="16131" width="5.26953125" style="197" customWidth="1"/>
    <col min="16132" max="16132" width="11" style="197" customWidth="1"/>
    <col min="16133" max="16133" width="11.81640625" style="197" customWidth="1"/>
    <col min="16134" max="16134" width="9.26953125" style="197" customWidth="1"/>
    <col min="16135" max="16135" width="10.1796875" style="197" customWidth="1"/>
    <col min="16136" max="16139" width="45.81640625" style="197" customWidth="1"/>
    <col min="16140" max="16384" width="9.1796875" style="197"/>
  </cols>
  <sheetData>
    <row r="1" spans="1:11" ht="15" customHeight="1">
      <c r="A1" s="269" t="s">
        <v>1606</v>
      </c>
      <c r="B1" s="270"/>
      <c r="C1" s="271"/>
      <c r="D1" s="271"/>
      <c r="E1" s="271"/>
      <c r="F1" s="271"/>
      <c r="G1" s="271"/>
      <c r="H1" s="271"/>
      <c r="I1" s="272"/>
      <c r="J1" s="271"/>
      <c r="K1" s="272"/>
    </row>
    <row r="2" spans="1:11" ht="76.5" customHeight="1">
      <c r="A2" s="273" t="s">
        <v>1607</v>
      </c>
      <c r="B2" s="274" t="s">
        <v>1608</v>
      </c>
      <c r="C2" s="275" t="s">
        <v>1609</v>
      </c>
      <c r="D2" s="276" t="s">
        <v>1610</v>
      </c>
      <c r="E2" s="276" t="s">
        <v>1611</v>
      </c>
      <c r="F2" s="276" t="s">
        <v>283</v>
      </c>
      <c r="G2" s="276" t="s">
        <v>1612</v>
      </c>
      <c r="H2" s="276" t="s">
        <v>1613</v>
      </c>
      <c r="I2" s="276" t="s">
        <v>1614</v>
      </c>
      <c r="J2" s="276" t="s">
        <v>1615</v>
      </c>
      <c r="K2" s="276" t="s">
        <v>1616</v>
      </c>
    </row>
    <row r="3" spans="1:11">
      <c r="A3" s="277" t="s">
        <v>1575</v>
      </c>
      <c r="B3" s="277" t="s">
        <v>21</v>
      </c>
      <c r="C3" s="277"/>
      <c r="D3" s="277"/>
      <c r="E3" s="277"/>
      <c r="F3" s="277"/>
      <c r="G3" s="277"/>
      <c r="H3" s="278"/>
      <c r="I3" s="278"/>
      <c r="J3" s="278"/>
      <c r="K3" s="278"/>
    </row>
    <row r="4" spans="1:11">
      <c r="A4" s="279" t="s">
        <v>1617</v>
      </c>
      <c r="B4" s="279"/>
      <c r="C4" s="279"/>
      <c r="D4" s="279"/>
      <c r="E4" s="279"/>
      <c r="F4" s="279"/>
      <c r="G4" s="279"/>
      <c r="H4" s="280"/>
      <c r="I4" s="280"/>
      <c r="J4" s="280"/>
      <c r="K4" s="280"/>
    </row>
    <row r="5" spans="1:11">
      <c r="A5" s="279" t="s">
        <v>1618</v>
      </c>
      <c r="B5" s="279"/>
      <c r="C5" s="279"/>
      <c r="D5" s="279"/>
      <c r="E5" s="279"/>
      <c r="F5" s="279"/>
      <c r="G5" s="279"/>
      <c r="H5" s="280"/>
      <c r="I5" s="280"/>
      <c r="J5" s="280"/>
      <c r="K5" s="280"/>
    </row>
    <row r="6" spans="1:11">
      <c r="A6" s="281"/>
      <c r="B6" s="281"/>
      <c r="C6" s="281"/>
      <c r="D6" s="281"/>
      <c r="E6" s="281"/>
      <c r="F6" s="281"/>
      <c r="G6" s="281"/>
      <c r="H6" s="282"/>
      <c r="I6" s="282"/>
      <c r="J6" s="282"/>
      <c r="K6" s="282"/>
    </row>
    <row r="7" spans="1:11">
      <c r="A7" s="281"/>
      <c r="B7" s="281"/>
      <c r="C7" s="281"/>
      <c r="D7" s="281"/>
      <c r="E7" s="281"/>
      <c r="F7" s="281"/>
      <c r="G7" s="281"/>
      <c r="H7" s="282"/>
      <c r="I7" s="282"/>
      <c r="J7" s="282"/>
      <c r="K7" s="282"/>
    </row>
    <row r="8" spans="1:11">
      <c r="A8" s="281"/>
      <c r="B8" s="281"/>
      <c r="C8" s="281"/>
      <c r="D8" s="281"/>
      <c r="E8" s="281"/>
      <c r="F8" s="281"/>
      <c r="G8" s="281"/>
      <c r="H8" s="282"/>
      <c r="I8" s="282"/>
      <c r="J8" s="282"/>
      <c r="K8" s="282"/>
    </row>
    <row r="9" spans="1:11">
      <c r="A9" s="281"/>
      <c r="B9" s="281"/>
      <c r="C9" s="281"/>
      <c r="D9" s="281"/>
      <c r="E9" s="281"/>
      <c r="F9" s="281"/>
      <c r="G9" s="281"/>
      <c r="H9" s="282"/>
      <c r="I9" s="282"/>
      <c r="J9" s="282"/>
      <c r="K9" s="282"/>
    </row>
    <row r="10" spans="1:11">
      <c r="A10" s="281"/>
      <c r="B10" s="281"/>
      <c r="C10" s="281"/>
      <c r="D10" s="281"/>
      <c r="E10" s="281"/>
      <c r="F10" s="281"/>
      <c r="G10" s="281"/>
      <c r="H10" s="282"/>
      <c r="I10" s="282"/>
      <c r="J10" s="282"/>
      <c r="K10" s="282"/>
    </row>
    <row r="11" spans="1:11">
      <c r="A11" s="281"/>
      <c r="B11" s="281"/>
      <c r="C11" s="281"/>
      <c r="D11" s="281"/>
      <c r="E11" s="281"/>
      <c r="F11" s="281"/>
      <c r="G11" s="281"/>
      <c r="H11" s="282"/>
      <c r="I11" s="282"/>
      <c r="J11" s="282"/>
      <c r="K11" s="282"/>
    </row>
    <row r="12" spans="1:11">
      <c r="A12" s="281"/>
      <c r="B12" s="281"/>
      <c r="C12" s="281"/>
      <c r="D12" s="281"/>
      <c r="E12" s="281"/>
      <c r="F12" s="281"/>
      <c r="G12" s="281"/>
      <c r="H12" s="282"/>
      <c r="I12" s="282"/>
      <c r="J12" s="282"/>
      <c r="K12" s="282"/>
    </row>
    <row r="13" spans="1:11">
      <c r="A13" s="281"/>
      <c r="B13" s="281"/>
      <c r="C13" s="281"/>
      <c r="D13" s="281"/>
      <c r="E13" s="281"/>
      <c r="F13" s="281"/>
      <c r="G13" s="281"/>
      <c r="H13" s="282"/>
      <c r="I13" s="282"/>
      <c r="J13" s="282"/>
      <c r="K13" s="282"/>
    </row>
    <row r="14" spans="1:11">
      <c r="A14" s="281"/>
      <c r="B14" s="281"/>
      <c r="C14" s="281"/>
      <c r="D14" s="281"/>
      <c r="E14" s="281"/>
      <c r="F14" s="281"/>
      <c r="G14" s="281"/>
      <c r="H14" s="282"/>
      <c r="I14" s="282"/>
      <c r="J14" s="282"/>
      <c r="K14" s="282"/>
    </row>
    <row r="15" spans="1:11">
      <c r="A15" s="281"/>
      <c r="B15" s="281"/>
      <c r="C15" s="281"/>
      <c r="D15" s="281"/>
      <c r="E15" s="281"/>
      <c r="F15" s="281"/>
      <c r="G15" s="281"/>
      <c r="H15" s="282"/>
      <c r="I15" s="282"/>
      <c r="J15" s="282"/>
      <c r="K15" s="282"/>
    </row>
    <row r="16" spans="1:11">
      <c r="A16" s="281"/>
      <c r="B16" s="281"/>
      <c r="C16" s="281"/>
      <c r="D16" s="281"/>
      <c r="E16" s="281"/>
      <c r="F16" s="281"/>
      <c r="G16" s="281"/>
      <c r="H16" s="282"/>
      <c r="I16" s="282"/>
      <c r="J16" s="282"/>
      <c r="K16" s="282"/>
    </row>
    <row r="17" spans="1:11">
      <c r="A17" s="281"/>
      <c r="B17" s="281"/>
      <c r="C17" s="281"/>
      <c r="D17" s="281"/>
      <c r="E17" s="281"/>
      <c r="F17" s="281"/>
      <c r="G17" s="281"/>
      <c r="H17" s="282"/>
      <c r="I17" s="282"/>
      <c r="J17" s="282"/>
      <c r="K17" s="282"/>
    </row>
    <row r="18" spans="1:11">
      <c r="A18" s="281"/>
      <c r="B18" s="281"/>
      <c r="C18" s="281"/>
      <c r="D18" s="281"/>
      <c r="E18" s="281"/>
      <c r="F18" s="281"/>
      <c r="G18" s="281"/>
      <c r="H18" s="282"/>
      <c r="I18" s="282"/>
      <c r="J18" s="282"/>
      <c r="K18" s="282"/>
    </row>
    <row r="19" spans="1:11">
      <c r="A19" s="281"/>
      <c r="B19" s="281"/>
      <c r="C19" s="281"/>
      <c r="D19" s="281"/>
      <c r="E19" s="281"/>
      <c r="F19" s="281"/>
      <c r="G19" s="281"/>
      <c r="H19" s="282"/>
      <c r="I19" s="282"/>
      <c r="J19" s="282"/>
      <c r="K19" s="282"/>
    </row>
    <row r="20" spans="1:11">
      <c r="A20" s="281"/>
      <c r="B20" s="281"/>
      <c r="C20" s="281"/>
      <c r="D20" s="281"/>
      <c r="E20" s="281"/>
      <c r="F20" s="281"/>
      <c r="G20" s="281"/>
      <c r="H20" s="282"/>
      <c r="I20" s="282"/>
      <c r="J20" s="282"/>
      <c r="K20" s="282"/>
    </row>
    <row r="21" spans="1:11">
      <c r="A21" s="281"/>
      <c r="B21" s="281"/>
      <c r="C21" s="281"/>
      <c r="D21" s="281"/>
      <c r="E21" s="281"/>
      <c r="F21" s="281"/>
      <c r="G21" s="281"/>
      <c r="H21" s="282"/>
      <c r="I21" s="282"/>
      <c r="J21" s="282"/>
      <c r="K21" s="282"/>
    </row>
    <row r="22" spans="1:11">
      <c r="A22" s="281"/>
      <c r="B22" s="281"/>
      <c r="C22" s="281"/>
      <c r="D22" s="281"/>
      <c r="E22" s="281"/>
      <c r="F22" s="281"/>
      <c r="G22" s="281"/>
      <c r="H22" s="282"/>
      <c r="I22" s="282"/>
      <c r="J22" s="282"/>
      <c r="K22" s="282"/>
    </row>
    <row r="23" spans="1:11">
      <c r="A23" s="281"/>
      <c r="B23" s="281"/>
      <c r="C23" s="281"/>
      <c r="D23" s="281"/>
      <c r="E23" s="281"/>
      <c r="F23" s="281"/>
      <c r="G23" s="281"/>
      <c r="H23" s="282"/>
      <c r="I23" s="282"/>
      <c r="J23" s="282"/>
      <c r="K23" s="282"/>
    </row>
    <row r="24" spans="1:11">
      <c r="A24" s="281"/>
      <c r="B24" s="281"/>
      <c r="C24" s="281"/>
      <c r="D24" s="281"/>
      <c r="E24" s="281"/>
      <c r="F24" s="281"/>
      <c r="G24" s="281"/>
      <c r="H24" s="282"/>
      <c r="I24" s="282"/>
      <c r="J24" s="282"/>
      <c r="K24" s="282"/>
    </row>
    <row r="25" spans="1:11">
      <c r="A25" s="281"/>
      <c r="B25" s="281"/>
      <c r="C25" s="281"/>
      <c r="D25" s="281"/>
      <c r="E25" s="281"/>
      <c r="F25" s="281"/>
      <c r="G25" s="281"/>
      <c r="H25" s="282"/>
      <c r="I25" s="282"/>
      <c r="J25" s="282"/>
      <c r="K25" s="282"/>
    </row>
    <row r="26" spans="1:11">
      <c r="A26" s="281"/>
      <c r="B26" s="281"/>
      <c r="C26" s="281"/>
      <c r="D26" s="281"/>
      <c r="E26" s="281"/>
      <c r="F26" s="281"/>
      <c r="G26" s="281"/>
      <c r="H26" s="282"/>
      <c r="I26" s="282"/>
      <c r="J26" s="282"/>
      <c r="K26" s="282"/>
    </row>
    <row r="27" spans="1:11">
      <c r="A27" s="281"/>
      <c r="B27" s="281"/>
      <c r="C27" s="281"/>
      <c r="D27" s="281"/>
      <c r="E27" s="281"/>
      <c r="F27" s="281"/>
      <c r="G27" s="281"/>
      <c r="H27" s="282"/>
      <c r="I27" s="282"/>
      <c r="J27" s="282"/>
      <c r="K27" s="282"/>
    </row>
    <row r="28" spans="1:11">
      <c r="A28" s="281"/>
      <c r="B28" s="281"/>
      <c r="C28" s="281"/>
      <c r="D28" s="281"/>
      <c r="E28" s="281"/>
      <c r="F28" s="281"/>
      <c r="G28" s="281"/>
      <c r="H28" s="282"/>
      <c r="I28" s="282"/>
      <c r="J28" s="282"/>
      <c r="K28" s="282"/>
    </row>
    <row r="29" spans="1:11">
      <c r="A29" s="281"/>
      <c r="B29" s="281"/>
      <c r="C29" s="281"/>
      <c r="D29" s="281"/>
      <c r="E29" s="281"/>
      <c r="F29" s="281"/>
      <c r="G29" s="281"/>
      <c r="H29" s="282"/>
      <c r="I29" s="282"/>
      <c r="J29" s="282"/>
      <c r="K29" s="282"/>
    </row>
    <row r="30" spans="1:11">
      <c r="A30" s="281"/>
      <c r="B30" s="281"/>
      <c r="C30" s="281"/>
      <c r="D30" s="281"/>
      <c r="E30" s="281"/>
      <c r="F30" s="281"/>
      <c r="G30" s="281"/>
      <c r="H30" s="282"/>
      <c r="I30" s="282"/>
      <c r="J30" s="282"/>
      <c r="K30" s="282"/>
    </row>
    <row r="31" spans="1:11">
      <c r="A31" s="281"/>
      <c r="B31" s="281"/>
      <c r="C31" s="281"/>
      <c r="D31" s="281"/>
      <c r="E31" s="281"/>
      <c r="F31" s="281"/>
      <c r="G31" s="281"/>
      <c r="H31" s="282"/>
      <c r="I31" s="281"/>
      <c r="J31" s="282"/>
      <c r="K31" s="281"/>
    </row>
    <row r="32" spans="1:11">
      <c r="A32" s="281"/>
      <c r="B32" s="281"/>
      <c r="C32" s="281"/>
      <c r="D32" s="281"/>
      <c r="E32" s="281"/>
      <c r="F32" s="281"/>
      <c r="G32" s="281"/>
      <c r="H32" s="282"/>
      <c r="I32" s="281"/>
      <c r="J32" s="282"/>
      <c r="K32" s="281"/>
    </row>
    <row r="33" spans="1:11">
      <c r="A33" s="281"/>
      <c r="B33" s="281"/>
      <c r="C33" s="281"/>
      <c r="D33" s="281"/>
      <c r="E33" s="281"/>
      <c r="F33" s="281"/>
      <c r="G33" s="281"/>
      <c r="H33" s="282"/>
      <c r="I33" s="281"/>
      <c r="J33" s="282"/>
      <c r="K33" s="281"/>
    </row>
    <row r="34" spans="1:11">
      <c r="H34" s="283"/>
      <c r="J34" s="283"/>
    </row>
    <row r="35" spans="1:11">
      <c r="H35" s="283"/>
      <c r="J35" s="283"/>
    </row>
    <row r="36" spans="1:11">
      <c r="H36" s="283"/>
      <c r="J36" s="283"/>
    </row>
    <row r="37" spans="1:11">
      <c r="H37" s="283"/>
      <c r="J37" s="28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90" zoomScaleNormal="90" zoomScaleSheetLayoutView="100" workbookViewId="0"/>
  </sheetViews>
  <sheetFormatPr defaultColWidth="9.1796875" defaultRowHeight="14.5"/>
  <cols>
    <col min="1" max="1" width="24.453125" style="197" customWidth="1"/>
    <col min="2" max="2" width="27.453125" style="197" customWidth="1"/>
    <col min="3" max="3" width="20.1796875" style="197" customWidth="1"/>
    <col min="4" max="256" width="9.1796875" style="197"/>
    <col min="257" max="257" width="24.453125" style="197" customWidth="1"/>
    <col min="258" max="258" width="27.453125" style="197" customWidth="1"/>
    <col min="259" max="259" width="20.1796875" style="197" customWidth="1"/>
    <col min="260" max="512" width="9.1796875" style="197"/>
    <col min="513" max="513" width="24.453125" style="197" customWidth="1"/>
    <col min="514" max="514" width="27.453125" style="197" customWidth="1"/>
    <col min="515" max="515" width="20.1796875" style="197" customWidth="1"/>
    <col min="516" max="768" width="9.1796875" style="197"/>
    <col min="769" max="769" width="24.453125" style="197" customWidth="1"/>
    <col min="770" max="770" width="27.453125" style="197" customWidth="1"/>
    <col min="771" max="771" width="20.1796875" style="197" customWidth="1"/>
    <col min="772" max="1024" width="9.1796875" style="197"/>
    <col min="1025" max="1025" width="24.453125" style="197" customWidth="1"/>
    <col min="1026" max="1026" width="27.453125" style="197" customWidth="1"/>
    <col min="1027" max="1027" width="20.1796875" style="197" customWidth="1"/>
    <col min="1028" max="1280" width="9.1796875" style="197"/>
    <col min="1281" max="1281" width="24.453125" style="197" customWidth="1"/>
    <col min="1282" max="1282" width="27.453125" style="197" customWidth="1"/>
    <col min="1283" max="1283" width="20.1796875" style="197" customWidth="1"/>
    <col min="1284" max="1536" width="9.1796875" style="197"/>
    <col min="1537" max="1537" width="24.453125" style="197" customWidth="1"/>
    <col min="1538" max="1538" width="27.453125" style="197" customWidth="1"/>
    <col min="1539" max="1539" width="20.1796875" style="197" customWidth="1"/>
    <col min="1540" max="1792" width="9.1796875" style="197"/>
    <col min="1793" max="1793" width="24.453125" style="197" customWidth="1"/>
    <col min="1794" max="1794" width="27.453125" style="197" customWidth="1"/>
    <col min="1795" max="1795" width="20.1796875" style="197" customWidth="1"/>
    <col min="1796" max="2048" width="9.1796875" style="197"/>
    <col min="2049" max="2049" width="24.453125" style="197" customWidth="1"/>
    <col min="2050" max="2050" width="27.453125" style="197" customWidth="1"/>
    <col min="2051" max="2051" width="20.1796875" style="197" customWidth="1"/>
    <col min="2052" max="2304" width="9.1796875" style="197"/>
    <col min="2305" max="2305" width="24.453125" style="197" customWidth="1"/>
    <col min="2306" max="2306" width="27.453125" style="197" customWidth="1"/>
    <col min="2307" max="2307" width="20.1796875" style="197" customWidth="1"/>
    <col min="2308" max="2560" width="9.1796875" style="197"/>
    <col min="2561" max="2561" width="24.453125" style="197" customWidth="1"/>
    <col min="2562" max="2562" width="27.453125" style="197" customWidth="1"/>
    <col min="2563" max="2563" width="20.1796875" style="197" customWidth="1"/>
    <col min="2564" max="2816" width="9.1796875" style="197"/>
    <col min="2817" max="2817" width="24.453125" style="197" customWidth="1"/>
    <col min="2818" max="2818" width="27.453125" style="197" customWidth="1"/>
    <col min="2819" max="2819" width="20.1796875" style="197" customWidth="1"/>
    <col min="2820" max="3072" width="9.1796875" style="197"/>
    <col min="3073" max="3073" width="24.453125" style="197" customWidth="1"/>
    <col min="3074" max="3074" width="27.453125" style="197" customWidth="1"/>
    <col min="3075" max="3075" width="20.1796875" style="197" customWidth="1"/>
    <col min="3076" max="3328" width="9.1796875" style="197"/>
    <col min="3329" max="3329" width="24.453125" style="197" customWidth="1"/>
    <col min="3330" max="3330" width="27.453125" style="197" customWidth="1"/>
    <col min="3331" max="3331" width="20.1796875" style="197" customWidth="1"/>
    <col min="3332" max="3584" width="9.1796875" style="197"/>
    <col min="3585" max="3585" width="24.453125" style="197" customWidth="1"/>
    <col min="3586" max="3586" width="27.453125" style="197" customWidth="1"/>
    <col min="3587" max="3587" width="20.1796875" style="197" customWidth="1"/>
    <col min="3588" max="3840" width="9.1796875" style="197"/>
    <col min="3841" max="3841" width="24.453125" style="197" customWidth="1"/>
    <col min="3842" max="3842" width="27.453125" style="197" customWidth="1"/>
    <col min="3843" max="3843" width="20.1796875" style="197" customWidth="1"/>
    <col min="3844" max="4096" width="9.1796875" style="197"/>
    <col min="4097" max="4097" width="24.453125" style="197" customWidth="1"/>
    <col min="4098" max="4098" width="27.453125" style="197" customWidth="1"/>
    <col min="4099" max="4099" width="20.1796875" style="197" customWidth="1"/>
    <col min="4100" max="4352" width="9.1796875" style="197"/>
    <col min="4353" max="4353" width="24.453125" style="197" customWidth="1"/>
    <col min="4354" max="4354" width="27.453125" style="197" customWidth="1"/>
    <col min="4355" max="4355" width="20.1796875" style="197" customWidth="1"/>
    <col min="4356" max="4608" width="9.1796875" style="197"/>
    <col min="4609" max="4609" width="24.453125" style="197" customWidth="1"/>
    <col min="4610" max="4610" width="27.453125" style="197" customWidth="1"/>
    <col min="4611" max="4611" width="20.1796875" style="197" customWidth="1"/>
    <col min="4612" max="4864" width="9.1796875" style="197"/>
    <col min="4865" max="4865" width="24.453125" style="197" customWidth="1"/>
    <col min="4866" max="4866" width="27.453125" style="197" customWidth="1"/>
    <col min="4867" max="4867" width="20.1796875" style="197" customWidth="1"/>
    <col min="4868" max="5120" width="9.1796875" style="197"/>
    <col min="5121" max="5121" width="24.453125" style="197" customWidth="1"/>
    <col min="5122" max="5122" width="27.453125" style="197" customWidth="1"/>
    <col min="5123" max="5123" width="20.1796875" style="197" customWidth="1"/>
    <col min="5124" max="5376" width="9.1796875" style="197"/>
    <col min="5377" max="5377" width="24.453125" style="197" customWidth="1"/>
    <col min="5378" max="5378" width="27.453125" style="197" customWidth="1"/>
    <col min="5379" max="5379" width="20.1796875" style="197" customWidth="1"/>
    <col min="5380" max="5632" width="9.1796875" style="197"/>
    <col min="5633" max="5633" width="24.453125" style="197" customWidth="1"/>
    <col min="5634" max="5634" width="27.453125" style="197" customWidth="1"/>
    <col min="5635" max="5635" width="20.1796875" style="197" customWidth="1"/>
    <col min="5636" max="5888" width="9.1796875" style="197"/>
    <col min="5889" max="5889" width="24.453125" style="197" customWidth="1"/>
    <col min="5890" max="5890" width="27.453125" style="197" customWidth="1"/>
    <col min="5891" max="5891" width="20.1796875" style="197" customWidth="1"/>
    <col min="5892" max="6144" width="9.1796875" style="197"/>
    <col min="6145" max="6145" width="24.453125" style="197" customWidth="1"/>
    <col min="6146" max="6146" width="27.453125" style="197" customWidth="1"/>
    <col min="6147" max="6147" width="20.1796875" style="197" customWidth="1"/>
    <col min="6148" max="6400" width="9.1796875" style="197"/>
    <col min="6401" max="6401" width="24.453125" style="197" customWidth="1"/>
    <col min="6402" max="6402" width="27.453125" style="197" customWidth="1"/>
    <col min="6403" max="6403" width="20.1796875" style="197" customWidth="1"/>
    <col min="6404" max="6656" width="9.1796875" style="197"/>
    <col min="6657" max="6657" width="24.453125" style="197" customWidth="1"/>
    <col min="6658" max="6658" width="27.453125" style="197" customWidth="1"/>
    <col min="6659" max="6659" width="20.1796875" style="197" customWidth="1"/>
    <col min="6660" max="6912" width="9.1796875" style="197"/>
    <col min="6913" max="6913" width="24.453125" style="197" customWidth="1"/>
    <col min="6914" max="6914" width="27.453125" style="197" customWidth="1"/>
    <col min="6915" max="6915" width="20.1796875" style="197" customWidth="1"/>
    <col min="6916" max="7168" width="9.1796875" style="197"/>
    <col min="7169" max="7169" width="24.453125" style="197" customWidth="1"/>
    <col min="7170" max="7170" width="27.453125" style="197" customWidth="1"/>
    <col min="7171" max="7171" width="20.1796875" style="197" customWidth="1"/>
    <col min="7172" max="7424" width="9.1796875" style="197"/>
    <col min="7425" max="7425" width="24.453125" style="197" customWidth="1"/>
    <col min="7426" max="7426" width="27.453125" style="197" customWidth="1"/>
    <col min="7427" max="7427" width="20.1796875" style="197" customWidth="1"/>
    <col min="7428" max="7680" width="9.1796875" style="197"/>
    <col min="7681" max="7681" width="24.453125" style="197" customWidth="1"/>
    <col min="7682" max="7682" width="27.453125" style="197" customWidth="1"/>
    <col min="7683" max="7683" width="20.1796875" style="197" customWidth="1"/>
    <col min="7684" max="7936" width="9.1796875" style="197"/>
    <col min="7937" max="7937" width="24.453125" style="197" customWidth="1"/>
    <col min="7938" max="7938" width="27.453125" style="197" customWidth="1"/>
    <col min="7939" max="7939" width="20.1796875" style="197" customWidth="1"/>
    <col min="7940" max="8192" width="9.1796875" style="197"/>
    <col min="8193" max="8193" width="24.453125" style="197" customWidth="1"/>
    <col min="8194" max="8194" width="27.453125" style="197" customWidth="1"/>
    <col min="8195" max="8195" width="20.1796875" style="197" customWidth="1"/>
    <col min="8196" max="8448" width="9.1796875" style="197"/>
    <col min="8449" max="8449" width="24.453125" style="197" customWidth="1"/>
    <col min="8450" max="8450" width="27.453125" style="197" customWidth="1"/>
    <col min="8451" max="8451" width="20.1796875" style="197" customWidth="1"/>
    <col min="8452" max="8704" width="9.1796875" style="197"/>
    <col min="8705" max="8705" width="24.453125" style="197" customWidth="1"/>
    <col min="8706" max="8706" width="27.453125" style="197" customWidth="1"/>
    <col min="8707" max="8707" width="20.1796875" style="197" customWidth="1"/>
    <col min="8708" max="8960" width="9.1796875" style="197"/>
    <col min="8961" max="8961" width="24.453125" style="197" customWidth="1"/>
    <col min="8962" max="8962" width="27.453125" style="197" customWidth="1"/>
    <col min="8963" max="8963" width="20.1796875" style="197" customWidth="1"/>
    <col min="8964" max="9216" width="9.1796875" style="197"/>
    <col min="9217" max="9217" width="24.453125" style="197" customWidth="1"/>
    <col min="9218" max="9218" width="27.453125" style="197" customWidth="1"/>
    <col min="9219" max="9219" width="20.1796875" style="197" customWidth="1"/>
    <col min="9220" max="9472" width="9.1796875" style="197"/>
    <col min="9473" max="9473" width="24.453125" style="197" customWidth="1"/>
    <col min="9474" max="9474" width="27.453125" style="197" customWidth="1"/>
    <col min="9475" max="9475" width="20.1796875" style="197" customWidth="1"/>
    <col min="9476" max="9728" width="9.1796875" style="197"/>
    <col min="9729" max="9729" width="24.453125" style="197" customWidth="1"/>
    <col min="9730" max="9730" width="27.453125" style="197" customWidth="1"/>
    <col min="9731" max="9731" width="20.1796875" style="197" customWidth="1"/>
    <col min="9732" max="9984" width="9.1796875" style="197"/>
    <col min="9985" max="9985" width="24.453125" style="197" customWidth="1"/>
    <col min="9986" max="9986" width="27.453125" style="197" customWidth="1"/>
    <col min="9987" max="9987" width="20.1796875" style="197" customWidth="1"/>
    <col min="9988" max="10240" width="9.1796875" style="197"/>
    <col min="10241" max="10241" width="24.453125" style="197" customWidth="1"/>
    <col min="10242" max="10242" width="27.453125" style="197" customWidth="1"/>
    <col min="10243" max="10243" width="20.1796875" style="197" customWidth="1"/>
    <col min="10244" max="10496" width="9.1796875" style="197"/>
    <col min="10497" max="10497" width="24.453125" style="197" customWidth="1"/>
    <col min="10498" max="10498" width="27.453125" style="197" customWidth="1"/>
    <col min="10499" max="10499" width="20.1796875" style="197" customWidth="1"/>
    <col min="10500" max="10752" width="9.1796875" style="197"/>
    <col min="10753" max="10753" width="24.453125" style="197" customWidth="1"/>
    <col min="10754" max="10754" width="27.453125" style="197" customWidth="1"/>
    <col min="10755" max="10755" width="20.1796875" style="197" customWidth="1"/>
    <col min="10756" max="11008" width="9.1796875" style="197"/>
    <col min="11009" max="11009" width="24.453125" style="197" customWidth="1"/>
    <col min="11010" max="11010" width="27.453125" style="197" customWidth="1"/>
    <col min="11011" max="11011" width="20.1796875" style="197" customWidth="1"/>
    <col min="11012" max="11264" width="9.1796875" style="197"/>
    <col min="11265" max="11265" width="24.453125" style="197" customWidth="1"/>
    <col min="11266" max="11266" width="27.453125" style="197" customWidth="1"/>
    <col min="11267" max="11267" width="20.1796875" style="197" customWidth="1"/>
    <col min="11268" max="11520" width="9.1796875" style="197"/>
    <col min="11521" max="11521" width="24.453125" style="197" customWidth="1"/>
    <col min="11522" max="11522" width="27.453125" style="197" customWidth="1"/>
    <col min="11523" max="11523" width="20.1796875" style="197" customWidth="1"/>
    <col min="11524" max="11776" width="9.1796875" style="197"/>
    <col min="11777" max="11777" width="24.453125" style="197" customWidth="1"/>
    <col min="11778" max="11778" width="27.453125" style="197" customWidth="1"/>
    <col min="11779" max="11779" width="20.1796875" style="197" customWidth="1"/>
    <col min="11780" max="12032" width="9.1796875" style="197"/>
    <col min="12033" max="12033" width="24.453125" style="197" customWidth="1"/>
    <col min="12034" max="12034" width="27.453125" style="197" customWidth="1"/>
    <col min="12035" max="12035" width="20.1796875" style="197" customWidth="1"/>
    <col min="12036" max="12288" width="9.1796875" style="197"/>
    <col min="12289" max="12289" width="24.453125" style="197" customWidth="1"/>
    <col min="12290" max="12290" width="27.453125" style="197" customWidth="1"/>
    <col min="12291" max="12291" width="20.1796875" style="197" customWidth="1"/>
    <col min="12292" max="12544" width="9.1796875" style="197"/>
    <col min="12545" max="12545" width="24.453125" style="197" customWidth="1"/>
    <col min="12546" max="12546" width="27.453125" style="197" customWidth="1"/>
    <col min="12547" max="12547" width="20.1796875" style="197" customWidth="1"/>
    <col min="12548" max="12800" width="9.1796875" style="197"/>
    <col min="12801" max="12801" width="24.453125" style="197" customWidth="1"/>
    <col min="12802" max="12802" width="27.453125" style="197" customWidth="1"/>
    <col min="12803" max="12803" width="20.1796875" style="197" customWidth="1"/>
    <col min="12804" max="13056" width="9.1796875" style="197"/>
    <col min="13057" max="13057" width="24.453125" style="197" customWidth="1"/>
    <col min="13058" max="13058" width="27.453125" style="197" customWidth="1"/>
    <col min="13059" max="13059" width="20.1796875" style="197" customWidth="1"/>
    <col min="13060" max="13312" width="9.1796875" style="197"/>
    <col min="13313" max="13313" width="24.453125" style="197" customWidth="1"/>
    <col min="13314" max="13314" width="27.453125" style="197" customWidth="1"/>
    <col min="13315" max="13315" width="20.1796875" style="197" customWidth="1"/>
    <col min="13316" max="13568" width="9.1796875" style="197"/>
    <col min="13569" max="13569" width="24.453125" style="197" customWidth="1"/>
    <col min="13570" max="13570" width="27.453125" style="197" customWidth="1"/>
    <col min="13571" max="13571" width="20.1796875" style="197" customWidth="1"/>
    <col min="13572" max="13824" width="9.1796875" style="197"/>
    <col min="13825" max="13825" width="24.453125" style="197" customWidth="1"/>
    <col min="13826" max="13826" width="27.453125" style="197" customWidth="1"/>
    <col min="13827" max="13827" width="20.1796875" style="197" customWidth="1"/>
    <col min="13828" max="14080" width="9.1796875" style="197"/>
    <col min="14081" max="14081" width="24.453125" style="197" customWidth="1"/>
    <col min="14082" max="14082" width="27.453125" style="197" customWidth="1"/>
    <col min="14083" max="14083" width="20.1796875" style="197" customWidth="1"/>
    <col min="14084" max="14336" width="9.1796875" style="197"/>
    <col min="14337" max="14337" width="24.453125" style="197" customWidth="1"/>
    <col min="14338" max="14338" width="27.453125" style="197" customWidth="1"/>
    <col min="14339" max="14339" width="20.1796875" style="197" customWidth="1"/>
    <col min="14340" max="14592" width="9.1796875" style="197"/>
    <col min="14593" max="14593" width="24.453125" style="197" customWidth="1"/>
    <col min="14594" max="14594" width="27.453125" style="197" customWidth="1"/>
    <col min="14595" max="14595" width="20.1796875" style="197" customWidth="1"/>
    <col min="14596" max="14848" width="9.1796875" style="197"/>
    <col min="14849" max="14849" width="24.453125" style="197" customWidth="1"/>
    <col min="14850" max="14850" width="27.453125" style="197" customWidth="1"/>
    <col min="14851" max="14851" width="20.1796875" style="197" customWidth="1"/>
    <col min="14852" max="15104" width="9.1796875" style="197"/>
    <col min="15105" max="15105" width="24.453125" style="197" customWidth="1"/>
    <col min="15106" max="15106" width="27.453125" style="197" customWidth="1"/>
    <col min="15107" max="15107" width="20.1796875" style="197" customWidth="1"/>
    <col min="15108" max="15360" width="9.1796875" style="197"/>
    <col min="15361" max="15361" width="24.453125" style="197" customWidth="1"/>
    <col min="15362" max="15362" width="27.453125" style="197" customWidth="1"/>
    <col min="15363" max="15363" width="20.1796875" style="197" customWidth="1"/>
    <col min="15364" max="15616" width="9.1796875" style="197"/>
    <col min="15617" max="15617" width="24.453125" style="197" customWidth="1"/>
    <col min="15618" max="15618" width="27.453125" style="197" customWidth="1"/>
    <col min="15619" max="15619" width="20.1796875" style="197" customWidth="1"/>
    <col min="15620" max="15872" width="9.1796875" style="197"/>
    <col min="15873" max="15873" width="24.453125" style="197" customWidth="1"/>
    <col min="15874" max="15874" width="27.453125" style="197" customWidth="1"/>
    <col min="15875" max="15875" width="20.1796875" style="197" customWidth="1"/>
    <col min="15876" max="16128" width="9.1796875" style="197"/>
    <col min="16129" max="16129" width="24.453125" style="197" customWidth="1"/>
    <col min="16130" max="16130" width="27.453125" style="197" customWidth="1"/>
    <col min="16131" max="16131" width="20.1796875" style="197" customWidth="1"/>
    <col min="16132" max="16384" width="9.1796875" style="197"/>
  </cols>
  <sheetData>
    <row r="1" spans="1:4" ht="21" customHeight="1">
      <c r="A1" s="284" t="s">
        <v>1619</v>
      </c>
      <c r="B1" s="285"/>
    </row>
    <row r="2" spans="1:4" ht="28.5" customHeight="1">
      <c r="A2" s="743" t="s">
        <v>1620</v>
      </c>
      <c r="B2" s="743"/>
      <c r="C2" s="743"/>
      <c r="D2" s="287"/>
    </row>
    <row r="3" spans="1:4" ht="12.75" customHeight="1">
      <c r="A3" s="286"/>
      <c r="B3" s="286"/>
      <c r="C3" s="286"/>
      <c r="D3" s="287"/>
    </row>
    <row r="4" spans="1:4">
      <c r="A4" s="284" t="s">
        <v>1621</v>
      </c>
      <c r="B4" s="284" t="s">
        <v>1622</v>
      </c>
      <c r="C4" s="284" t="s">
        <v>1623</v>
      </c>
    </row>
    <row r="6" spans="1:4">
      <c r="A6" s="284" t="s">
        <v>1624</v>
      </c>
    </row>
    <row r="7" spans="1:4">
      <c r="A7" s="197" t="s">
        <v>1625</v>
      </c>
      <c r="B7" s="288" t="s">
        <v>1626</v>
      </c>
      <c r="C7" s="197" t="s">
        <v>669</v>
      </c>
    </row>
    <row r="8" spans="1:4">
      <c r="A8" s="197" t="s">
        <v>1627</v>
      </c>
      <c r="B8" s="288" t="s">
        <v>1628</v>
      </c>
      <c r="C8" s="197" t="s">
        <v>669</v>
      </c>
    </row>
    <row r="9" spans="1:4">
      <c r="A9" s="197" t="s">
        <v>1629</v>
      </c>
      <c r="B9" s="288" t="s">
        <v>1630</v>
      </c>
      <c r="C9" s="197" t="s">
        <v>669</v>
      </c>
    </row>
    <row r="10" spans="1:4">
      <c r="A10" s="197" t="s">
        <v>1631</v>
      </c>
      <c r="B10" s="288" t="s">
        <v>1632</v>
      </c>
      <c r="C10" s="197" t="s">
        <v>669</v>
      </c>
    </row>
    <row r="11" spans="1:4">
      <c r="A11" s="197" t="s">
        <v>1633</v>
      </c>
      <c r="B11" s="288" t="s">
        <v>1634</v>
      </c>
      <c r="C11" s="197" t="s">
        <v>669</v>
      </c>
    </row>
    <row r="12" spans="1:4">
      <c r="A12" s="197" t="s">
        <v>1635</v>
      </c>
      <c r="B12" s="288" t="s">
        <v>1636</v>
      </c>
      <c r="C12" s="197" t="s">
        <v>669</v>
      </c>
    </row>
    <row r="13" spans="1:4">
      <c r="A13" s="197" t="s">
        <v>1637</v>
      </c>
      <c r="B13" s="288" t="s">
        <v>1638</v>
      </c>
      <c r="C13" s="197" t="s">
        <v>669</v>
      </c>
    </row>
    <row r="14" spans="1:4">
      <c r="A14" s="197" t="s">
        <v>1639</v>
      </c>
      <c r="B14" s="288" t="s">
        <v>1640</v>
      </c>
      <c r="C14" s="197" t="s">
        <v>669</v>
      </c>
    </row>
    <row r="15" spans="1:4">
      <c r="A15" s="197" t="s">
        <v>1641</v>
      </c>
      <c r="B15" s="288" t="s">
        <v>1642</v>
      </c>
      <c r="C15" s="197" t="s">
        <v>669</v>
      </c>
    </row>
    <row r="16" spans="1:4">
      <c r="A16" s="197" t="s">
        <v>1643</v>
      </c>
      <c r="B16" s="288" t="s">
        <v>1644</v>
      </c>
      <c r="C16" s="197" t="s">
        <v>669</v>
      </c>
    </row>
    <row r="17" spans="1:3">
      <c r="A17" s="197" t="s">
        <v>1645</v>
      </c>
      <c r="B17" s="288" t="s">
        <v>1646</v>
      </c>
    </row>
    <row r="18" spans="1:3">
      <c r="A18" s="197" t="s">
        <v>1647</v>
      </c>
      <c r="B18" s="288" t="s">
        <v>1648</v>
      </c>
    </row>
    <row r="19" spans="1:3">
      <c r="A19" s="197" t="s">
        <v>1649</v>
      </c>
      <c r="B19" s="288" t="s">
        <v>1650</v>
      </c>
      <c r="C19" s="197" t="s">
        <v>669</v>
      </c>
    </row>
    <row r="20" spans="1:3">
      <c r="A20" s="197" t="s">
        <v>1651</v>
      </c>
      <c r="B20" s="288" t="s">
        <v>1652</v>
      </c>
      <c r="C20" s="197" t="s">
        <v>669</v>
      </c>
    </row>
    <row r="21" spans="1:3">
      <c r="A21" s="197" t="s">
        <v>1653</v>
      </c>
      <c r="B21" s="288"/>
    </row>
    <row r="22" spans="1:3">
      <c r="B22" s="288"/>
    </row>
    <row r="23" spans="1:3">
      <c r="A23" s="284" t="s">
        <v>1654</v>
      </c>
      <c r="B23" s="288"/>
    </row>
    <row r="24" spans="1:3">
      <c r="A24" s="197" t="s">
        <v>1655</v>
      </c>
      <c r="B24" s="288" t="s">
        <v>1656</v>
      </c>
      <c r="C24" s="197" t="s">
        <v>669</v>
      </c>
    </row>
    <row r="25" spans="1:3">
      <c r="A25" s="197" t="s">
        <v>1657</v>
      </c>
      <c r="B25" s="288" t="s">
        <v>1658</v>
      </c>
      <c r="C25" s="197" t="s">
        <v>669</v>
      </c>
    </row>
    <row r="26" spans="1:3">
      <c r="A26" s="197" t="s">
        <v>1659</v>
      </c>
      <c r="B26" s="288" t="s">
        <v>1660</v>
      </c>
      <c r="C26" s="197" t="s">
        <v>669</v>
      </c>
    </row>
    <row r="27" spans="1:3">
      <c r="A27" s="197" t="s">
        <v>1661</v>
      </c>
      <c r="B27" s="288" t="s">
        <v>1662</v>
      </c>
      <c r="C27" s="197" t="s">
        <v>669</v>
      </c>
    </row>
    <row r="28" spans="1:3">
      <c r="A28" s="197" t="s">
        <v>1663</v>
      </c>
      <c r="B28" s="288" t="s">
        <v>1664</v>
      </c>
      <c r="C28" s="197" t="s">
        <v>669</v>
      </c>
    </row>
    <row r="29" spans="1:3">
      <c r="A29" s="197" t="s">
        <v>1665</v>
      </c>
      <c r="B29" s="288" t="s">
        <v>1666</v>
      </c>
      <c r="C29" s="197" t="s">
        <v>669</v>
      </c>
    </row>
    <row r="30" spans="1:3">
      <c r="A30" s="197" t="s">
        <v>1667</v>
      </c>
      <c r="B30" s="288" t="s">
        <v>1668</v>
      </c>
      <c r="C30" s="197" t="s">
        <v>669</v>
      </c>
    </row>
    <row r="31" spans="1:3">
      <c r="A31" s="197" t="s">
        <v>1669</v>
      </c>
      <c r="B31" s="288" t="s">
        <v>1670</v>
      </c>
      <c r="C31" s="197" t="s">
        <v>669</v>
      </c>
    </row>
    <row r="32" spans="1:3">
      <c r="A32" s="197" t="s">
        <v>1671</v>
      </c>
      <c r="B32" s="288" t="s">
        <v>1672</v>
      </c>
      <c r="C32" s="197" t="s">
        <v>1673</v>
      </c>
    </row>
    <row r="33" spans="1:3">
      <c r="A33" s="197" t="s">
        <v>1674</v>
      </c>
      <c r="B33" s="288" t="s">
        <v>1675</v>
      </c>
      <c r="C33" s="197" t="s">
        <v>669</v>
      </c>
    </row>
    <row r="34" spans="1:3">
      <c r="A34" s="197" t="s">
        <v>1676</v>
      </c>
      <c r="B34" s="288" t="s">
        <v>1677</v>
      </c>
      <c r="C34" s="197" t="s">
        <v>669</v>
      </c>
    </row>
    <row r="35" spans="1:3">
      <c r="A35" s="197" t="s">
        <v>1678</v>
      </c>
      <c r="B35" s="288" t="s">
        <v>1679</v>
      </c>
      <c r="C35" s="197" t="s">
        <v>669</v>
      </c>
    </row>
    <row r="36" spans="1:3">
      <c r="A36" s="197" t="s">
        <v>1680</v>
      </c>
      <c r="B36" s="288" t="s">
        <v>1681</v>
      </c>
      <c r="C36" s="197" t="s">
        <v>669</v>
      </c>
    </row>
    <row r="37" spans="1:3">
      <c r="A37" s="197" t="s">
        <v>1682</v>
      </c>
      <c r="B37" s="288" t="s">
        <v>1683</v>
      </c>
      <c r="C37" s="197" t="s">
        <v>669</v>
      </c>
    </row>
    <row r="38" spans="1:3">
      <c r="A38" s="197" t="s">
        <v>1684</v>
      </c>
      <c r="B38" s="288" t="s">
        <v>1685</v>
      </c>
      <c r="C38" s="197" t="s">
        <v>669</v>
      </c>
    </row>
    <row r="39" spans="1:3">
      <c r="A39" s="197" t="s">
        <v>1686</v>
      </c>
      <c r="B39" s="288" t="s">
        <v>1687</v>
      </c>
      <c r="C39" s="197" t="s">
        <v>669</v>
      </c>
    </row>
    <row r="40" spans="1:3">
      <c r="A40" s="197" t="s">
        <v>1653</v>
      </c>
      <c r="B40" s="288"/>
    </row>
  </sheetData>
  <mergeCells count="1">
    <mergeCell ref="A2:C2"/>
  </mergeCells>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zoomScale="90" zoomScaleNormal="90" workbookViewId="0"/>
  </sheetViews>
  <sheetFormatPr defaultColWidth="8.7265625" defaultRowHeight="14.5"/>
  <cols>
    <col min="1" max="1" width="3.81640625" style="139" customWidth="1"/>
    <col min="2" max="2" width="8" style="49" customWidth="1"/>
    <col min="3" max="3" width="60.7265625" style="49" hidden="1" customWidth="1"/>
    <col min="4" max="4" width="63.7265625" style="49" customWidth="1"/>
    <col min="5" max="5" width="35.453125" style="49" hidden="1" customWidth="1"/>
    <col min="6" max="7" width="8" style="49" hidden="1" customWidth="1"/>
    <col min="8" max="8" width="31.453125" style="49" hidden="1" customWidth="1"/>
    <col min="9" max="10" width="0" style="49" hidden="1" customWidth="1"/>
    <col min="11" max="11" width="46.26953125" style="153" customWidth="1"/>
    <col min="12" max="12" width="5.54296875" style="153" bestFit="1" customWidth="1"/>
    <col min="13" max="13" width="7.7265625" style="153" customWidth="1"/>
    <col min="14" max="14" width="45.1796875" style="153" customWidth="1"/>
    <col min="15" max="15" width="5.1796875" style="153" customWidth="1"/>
    <col min="16" max="16" width="8.7265625" style="153" customWidth="1"/>
    <col min="17" max="17" width="30.81640625" style="49" customWidth="1"/>
    <col min="18" max="19" width="8.7265625" style="49" customWidth="1"/>
    <col min="20" max="16384" width="8.7265625" style="49"/>
  </cols>
  <sheetData>
    <row r="1" spans="1:19" ht="18">
      <c r="A1" s="140" t="s">
        <v>644</v>
      </c>
      <c r="B1" s="22" t="s">
        <v>1450</v>
      </c>
      <c r="C1" s="20"/>
      <c r="D1" s="20"/>
      <c r="E1" s="21"/>
      <c r="F1" s="21"/>
      <c r="G1" s="21"/>
      <c r="H1" s="21"/>
      <c r="I1" s="21"/>
      <c r="J1" s="21"/>
      <c r="K1" s="626"/>
      <c r="L1" s="626"/>
      <c r="M1" s="626"/>
      <c r="N1" s="626"/>
      <c r="O1" s="626"/>
      <c r="P1" s="626"/>
      <c r="Q1" s="21"/>
      <c r="R1" s="21"/>
      <c r="S1" s="21"/>
    </row>
    <row r="2" spans="1:19" ht="15" customHeight="1">
      <c r="A2" s="141"/>
      <c r="B2" s="20"/>
      <c r="C2" s="20"/>
      <c r="D2" s="20"/>
      <c r="E2" s="21"/>
      <c r="F2" s="21"/>
      <c r="G2" s="21"/>
      <c r="H2" s="21"/>
      <c r="I2" s="21"/>
      <c r="J2" s="21"/>
      <c r="K2" s="626"/>
      <c r="L2" s="626"/>
      <c r="M2" s="626"/>
      <c r="N2" s="626"/>
      <c r="O2" s="626"/>
      <c r="P2" s="626"/>
      <c r="Q2" s="21"/>
      <c r="R2" s="21"/>
      <c r="S2" s="21"/>
    </row>
    <row r="3" spans="1:19" s="50" customFormat="1">
      <c r="A3" s="141"/>
      <c r="B3" s="47"/>
      <c r="C3" s="135" t="s">
        <v>646</v>
      </c>
      <c r="D3" s="135"/>
      <c r="E3" s="18"/>
      <c r="F3" s="18"/>
      <c r="G3" s="18"/>
      <c r="H3" s="18"/>
      <c r="I3" s="18"/>
      <c r="J3" s="18"/>
      <c r="K3" s="626"/>
      <c r="L3" s="626"/>
      <c r="M3" s="626"/>
      <c r="N3" s="626"/>
      <c r="O3" s="626"/>
      <c r="P3" s="626"/>
      <c r="Q3" s="18"/>
      <c r="R3" s="18"/>
      <c r="S3" s="18"/>
    </row>
    <row r="4" spans="1:19" s="50" customFormat="1" ht="25">
      <c r="A4" s="141"/>
      <c r="B4" s="64"/>
      <c r="C4" s="44" t="s">
        <v>1314</v>
      </c>
      <c r="D4" s="44" t="s">
        <v>1315</v>
      </c>
      <c r="E4" s="18"/>
      <c r="F4" s="18"/>
      <c r="G4" s="18"/>
      <c r="H4" s="18"/>
      <c r="I4" s="18"/>
      <c r="J4" s="18"/>
      <c r="K4" s="626"/>
      <c r="L4" s="626"/>
      <c r="M4" s="626"/>
      <c r="N4" s="626"/>
      <c r="O4" s="626"/>
      <c r="P4" s="626"/>
      <c r="Q4" s="18"/>
      <c r="R4" s="18"/>
      <c r="S4" s="18"/>
    </row>
    <row r="5" spans="1:19" s="50" customFormat="1">
      <c r="A5" s="141"/>
      <c r="B5" s="47"/>
      <c r="C5" s="135" t="s">
        <v>649</v>
      </c>
      <c r="D5" s="135" t="s">
        <v>1316</v>
      </c>
      <c r="E5" s="18"/>
      <c r="F5" s="18"/>
      <c r="G5" s="18"/>
      <c r="H5" s="18"/>
      <c r="I5" s="18"/>
      <c r="J5" s="18"/>
      <c r="K5" s="626"/>
      <c r="L5" s="626"/>
      <c r="M5" s="626"/>
      <c r="N5" s="626"/>
      <c r="O5" s="626"/>
      <c r="P5" s="626"/>
      <c r="Q5" s="18"/>
      <c r="R5" s="18"/>
      <c r="S5" s="18"/>
    </row>
    <row r="6" spans="1:19" s="50" customFormat="1">
      <c r="A6" s="141"/>
      <c r="B6" s="64"/>
      <c r="C6" s="44" t="s">
        <v>5</v>
      </c>
      <c r="D6" s="44" t="s">
        <v>145</v>
      </c>
      <c r="E6" s="18"/>
      <c r="F6" s="18"/>
      <c r="G6" s="18"/>
      <c r="H6" s="18"/>
      <c r="I6" s="18"/>
      <c r="J6" s="18"/>
      <c r="K6" s="626"/>
      <c r="L6" s="626"/>
      <c r="M6" s="626"/>
      <c r="N6" s="626"/>
      <c r="O6" s="626"/>
      <c r="P6" s="626"/>
      <c r="Q6" s="18"/>
      <c r="R6" s="18"/>
      <c r="S6" s="18"/>
    </row>
    <row r="7" spans="1:19" s="50" customFormat="1">
      <c r="A7" s="141"/>
      <c r="B7" s="47"/>
      <c r="C7" s="135" t="s">
        <v>650</v>
      </c>
      <c r="D7" s="135" t="s">
        <v>1318</v>
      </c>
      <c r="E7" s="18"/>
      <c r="F7" s="18"/>
      <c r="G7" s="18"/>
      <c r="H7" s="18"/>
      <c r="I7" s="18"/>
      <c r="J7" s="18"/>
      <c r="K7" s="626"/>
      <c r="L7" s="626"/>
      <c r="M7" s="626"/>
      <c r="N7" s="626"/>
      <c r="O7" s="626"/>
      <c r="P7" s="626"/>
      <c r="Q7" s="18"/>
      <c r="R7" s="18"/>
      <c r="S7" s="18"/>
    </row>
    <row r="8" spans="1:19" s="50" customFormat="1" ht="32.5" customHeight="1">
      <c r="A8" s="141"/>
      <c r="B8" s="47"/>
      <c r="C8" s="45" t="s">
        <v>651</v>
      </c>
      <c r="D8" s="45" t="s">
        <v>652</v>
      </c>
      <c r="E8" s="18"/>
      <c r="F8" s="18"/>
      <c r="G8" s="18"/>
      <c r="H8" s="18"/>
      <c r="I8" s="18"/>
      <c r="J8" s="18"/>
      <c r="K8" s="626"/>
      <c r="L8" s="626"/>
      <c r="M8" s="626"/>
      <c r="N8" s="626"/>
      <c r="O8" s="626"/>
      <c r="P8" s="626"/>
      <c r="Q8" s="18"/>
      <c r="R8" s="18"/>
      <c r="S8" s="18"/>
    </row>
    <row r="9" spans="1:19" s="50" customFormat="1">
      <c r="A9" s="141"/>
      <c r="B9" s="47"/>
      <c r="C9" s="81" t="s">
        <v>653</v>
      </c>
      <c r="D9" s="81"/>
      <c r="E9" s="18"/>
      <c r="F9" s="18"/>
      <c r="G9" s="18"/>
      <c r="H9" s="18"/>
      <c r="I9" s="18"/>
      <c r="J9" s="18"/>
      <c r="K9" s="626"/>
      <c r="L9" s="626"/>
      <c r="M9" s="626"/>
      <c r="N9" s="626"/>
      <c r="O9" s="626"/>
      <c r="P9" s="626"/>
      <c r="Q9" s="18"/>
      <c r="R9" s="18"/>
      <c r="S9" s="18"/>
    </row>
    <row r="10" spans="1:19" s="50" customFormat="1">
      <c r="A10" s="141"/>
      <c r="B10" s="47"/>
      <c r="C10" s="2" t="s">
        <v>112</v>
      </c>
      <c r="D10" s="2" t="s">
        <v>438</v>
      </c>
      <c r="E10" s="18"/>
      <c r="F10" s="18"/>
      <c r="G10" s="18"/>
      <c r="H10" s="18"/>
      <c r="I10" s="18"/>
      <c r="J10" s="18"/>
      <c r="K10" s="626"/>
      <c r="L10" s="626"/>
      <c r="M10" s="626"/>
      <c r="N10" s="626"/>
      <c r="O10" s="626"/>
      <c r="P10" s="626"/>
      <c r="Q10" s="18"/>
      <c r="R10" s="18"/>
      <c r="S10" s="18"/>
    </row>
    <row r="11" spans="1:19" ht="15" customHeight="1">
      <c r="A11" s="141"/>
      <c r="B11" s="20"/>
      <c r="C11" s="20"/>
      <c r="D11" s="20"/>
      <c r="E11" s="21"/>
      <c r="F11" s="21"/>
      <c r="G11" s="21"/>
      <c r="H11" s="21"/>
      <c r="I11" s="21"/>
      <c r="J11" s="21"/>
      <c r="K11" s="626"/>
      <c r="L11" s="626"/>
      <c r="M11" s="626"/>
      <c r="N11" s="626"/>
      <c r="O11" s="626"/>
      <c r="P11" s="626"/>
      <c r="Q11" s="21"/>
      <c r="R11" s="21"/>
      <c r="S11" s="21"/>
    </row>
    <row r="12" spans="1:19" s="134" customFormat="1">
      <c r="A12" s="138" t="s">
        <v>280</v>
      </c>
      <c r="B12" s="136" t="s">
        <v>280</v>
      </c>
      <c r="C12" s="137" t="s">
        <v>1451</v>
      </c>
      <c r="D12" s="40" t="s">
        <v>681</v>
      </c>
      <c r="E12" s="40" t="s">
        <v>22</v>
      </c>
      <c r="F12" s="40" t="s">
        <v>660</v>
      </c>
      <c r="G12" s="89" t="s">
        <v>661</v>
      </c>
      <c r="H12" s="40" t="s">
        <v>23</v>
      </c>
      <c r="I12" s="40" t="s">
        <v>660</v>
      </c>
      <c r="J12" s="89" t="s">
        <v>661</v>
      </c>
      <c r="K12" s="627" t="s">
        <v>28</v>
      </c>
      <c r="L12" s="627" t="s">
        <v>660</v>
      </c>
      <c r="M12" s="628" t="s">
        <v>661</v>
      </c>
      <c r="N12" s="627" t="s">
        <v>33</v>
      </c>
      <c r="O12" s="627" t="s">
        <v>660</v>
      </c>
      <c r="P12" s="628" t="s">
        <v>661</v>
      </c>
      <c r="Q12" s="40" t="s">
        <v>34</v>
      </c>
      <c r="R12" s="40" t="s">
        <v>660</v>
      </c>
      <c r="S12" s="90" t="s">
        <v>661</v>
      </c>
    </row>
    <row r="13" spans="1:19" s="149" customFormat="1" ht="24" customHeight="1">
      <c r="A13" s="146" t="s">
        <v>1132</v>
      </c>
      <c r="B13" s="146" t="s">
        <v>1132</v>
      </c>
      <c r="C13" s="147" t="s">
        <v>1319</v>
      </c>
      <c r="D13" s="147" t="s">
        <v>1320</v>
      </c>
      <c r="E13" s="148"/>
      <c r="F13" s="148"/>
      <c r="G13" s="148"/>
      <c r="H13" s="148"/>
      <c r="I13" s="148"/>
      <c r="J13" s="148"/>
      <c r="K13" s="629"/>
      <c r="L13" s="629"/>
      <c r="M13" s="629"/>
      <c r="N13" s="629"/>
      <c r="O13" s="629"/>
      <c r="P13" s="629"/>
      <c r="Q13" s="148"/>
      <c r="R13" s="148"/>
      <c r="S13" s="148"/>
    </row>
    <row r="14" spans="1:19" ht="76" customHeight="1">
      <c r="A14" s="145" t="s">
        <v>1132</v>
      </c>
      <c r="B14" s="143" t="s">
        <v>1452</v>
      </c>
      <c r="C14" s="62" t="s">
        <v>1453</v>
      </c>
      <c r="D14" s="144" t="s">
        <v>1454</v>
      </c>
      <c r="E14" s="19"/>
      <c r="F14" s="19"/>
      <c r="G14" s="19"/>
      <c r="H14" s="19"/>
      <c r="I14" s="19"/>
      <c r="J14" s="19"/>
      <c r="K14" s="630" t="s">
        <v>3285</v>
      </c>
      <c r="L14" s="631" t="s">
        <v>671</v>
      </c>
      <c r="M14" s="631"/>
      <c r="N14" s="630" t="s">
        <v>3286</v>
      </c>
      <c r="O14" s="631" t="s">
        <v>671</v>
      </c>
      <c r="P14" s="631"/>
      <c r="Q14" s="19"/>
      <c r="R14" s="19"/>
      <c r="S14" s="19"/>
    </row>
    <row r="15" spans="1:19" ht="143">
      <c r="A15" s="145" t="s">
        <v>1132</v>
      </c>
      <c r="B15" s="142" t="s">
        <v>1455</v>
      </c>
      <c r="C15" s="62" t="s">
        <v>1456</v>
      </c>
      <c r="D15" s="62" t="s">
        <v>1457</v>
      </c>
      <c r="E15" s="19"/>
      <c r="F15" s="19"/>
      <c r="G15" s="19"/>
      <c r="H15" s="19"/>
      <c r="I15" s="19"/>
      <c r="J15" s="19"/>
      <c r="K15" s="630" t="s">
        <v>1458</v>
      </c>
      <c r="L15" s="631" t="s">
        <v>671</v>
      </c>
      <c r="M15" s="631"/>
      <c r="N15" s="630" t="s">
        <v>3324</v>
      </c>
      <c r="O15" s="631" t="s">
        <v>671</v>
      </c>
      <c r="P15" s="631"/>
      <c r="Q15" s="19"/>
      <c r="R15" s="19"/>
      <c r="S15" s="19"/>
    </row>
    <row r="16" spans="1:19" s="149" customFormat="1" ht="21.65" customHeight="1">
      <c r="A16" s="146" t="s">
        <v>1459</v>
      </c>
      <c r="B16" s="146" t="s">
        <v>1459</v>
      </c>
      <c r="C16" s="147" t="s">
        <v>1330</v>
      </c>
      <c r="D16" s="147" t="s">
        <v>1320</v>
      </c>
      <c r="E16" s="148"/>
      <c r="F16" s="148"/>
      <c r="G16" s="148"/>
      <c r="H16" s="148"/>
      <c r="I16" s="148"/>
      <c r="J16" s="148"/>
      <c r="K16" s="629"/>
      <c r="L16" s="629"/>
      <c r="M16" s="629"/>
      <c r="N16" s="629"/>
      <c r="O16" s="629"/>
      <c r="P16" s="629"/>
      <c r="Q16" s="148"/>
      <c r="R16" s="148"/>
      <c r="S16" s="148"/>
    </row>
    <row r="17" spans="1:19" ht="173.15" customHeight="1">
      <c r="A17" s="145" t="s">
        <v>1459</v>
      </c>
      <c r="B17" s="142" t="s">
        <v>1460</v>
      </c>
      <c r="C17" s="62" t="s">
        <v>1461</v>
      </c>
      <c r="D17" s="62" t="s">
        <v>1462</v>
      </c>
      <c r="E17" s="19"/>
      <c r="F17" s="19"/>
      <c r="G17" s="19"/>
      <c r="H17" s="19"/>
      <c r="I17" s="19"/>
      <c r="J17" s="19"/>
      <c r="K17" s="630" t="s">
        <v>1463</v>
      </c>
      <c r="L17" s="631" t="s">
        <v>671</v>
      </c>
      <c r="M17" s="631"/>
      <c r="N17" s="630" t="s">
        <v>3325</v>
      </c>
      <c r="O17" s="631" t="s">
        <v>671</v>
      </c>
      <c r="P17" s="631"/>
      <c r="Q17" s="19"/>
      <c r="R17" s="19"/>
      <c r="S17" s="19"/>
    </row>
    <row r="18" spans="1:19" ht="178.5" customHeight="1">
      <c r="A18" s="145" t="s">
        <v>1459</v>
      </c>
      <c r="B18" s="142" t="s">
        <v>1464</v>
      </c>
      <c r="C18" s="62" t="s">
        <v>1465</v>
      </c>
      <c r="D18" s="62" t="s">
        <v>1466</v>
      </c>
      <c r="E18" s="19"/>
      <c r="F18" s="19"/>
      <c r="G18" s="19"/>
      <c r="H18" s="19"/>
      <c r="I18" s="19"/>
      <c r="J18" s="19"/>
      <c r="K18" s="630" t="s">
        <v>1467</v>
      </c>
      <c r="L18" s="631" t="s">
        <v>671</v>
      </c>
      <c r="M18" s="631"/>
      <c r="N18" s="630" t="s">
        <v>3325</v>
      </c>
      <c r="O18" s="631" t="s">
        <v>671</v>
      </c>
      <c r="P18" s="631"/>
      <c r="Q18" s="19"/>
      <c r="R18" s="19"/>
      <c r="S18" s="19"/>
    </row>
    <row r="19" spans="1:19" ht="157" customHeight="1">
      <c r="A19" s="145" t="s">
        <v>1459</v>
      </c>
      <c r="B19" s="142" t="s">
        <v>1468</v>
      </c>
      <c r="C19" s="62" t="s">
        <v>1469</v>
      </c>
      <c r="D19" s="62" t="s">
        <v>1470</v>
      </c>
      <c r="E19" s="150"/>
      <c r="F19" s="150"/>
      <c r="G19" s="150"/>
      <c r="H19" s="150"/>
      <c r="I19" s="150"/>
      <c r="J19" s="150"/>
      <c r="K19" s="571" t="s">
        <v>1471</v>
      </c>
      <c r="L19" s="152" t="s">
        <v>671</v>
      </c>
      <c r="M19" s="152"/>
      <c r="N19" s="571" t="s">
        <v>1471</v>
      </c>
      <c r="O19" s="152" t="s">
        <v>671</v>
      </c>
      <c r="P19" s="152"/>
      <c r="Q19" s="150"/>
      <c r="R19" s="150"/>
      <c r="S19" s="150"/>
    </row>
    <row r="20" spans="1:19" ht="104">
      <c r="A20" s="145" t="s">
        <v>1459</v>
      </c>
      <c r="B20" s="142" t="s">
        <v>1472</v>
      </c>
      <c r="C20" s="62" t="s">
        <v>1473</v>
      </c>
      <c r="D20" s="62" t="s">
        <v>1474</v>
      </c>
      <c r="E20" s="150"/>
      <c r="F20" s="150"/>
      <c r="G20" s="150"/>
      <c r="H20" s="150"/>
      <c r="I20" s="150"/>
      <c r="J20" s="150"/>
      <c r="K20" s="571" t="s">
        <v>1342</v>
      </c>
      <c r="L20" s="152" t="s">
        <v>671</v>
      </c>
      <c r="M20" s="152"/>
      <c r="N20" s="571" t="s">
        <v>1342</v>
      </c>
      <c r="O20" s="152" t="s">
        <v>671</v>
      </c>
      <c r="P20" s="152"/>
      <c r="Q20" s="150"/>
      <c r="R20" s="150"/>
      <c r="S20" s="150"/>
    </row>
    <row r="21" spans="1:19" ht="70.5" customHeight="1">
      <c r="A21" s="145" t="s">
        <v>1459</v>
      </c>
      <c r="B21" s="142" t="s">
        <v>1475</v>
      </c>
      <c r="C21" s="62" t="s">
        <v>1343</v>
      </c>
      <c r="D21" s="62" t="s">
        <v>1344</v>
      </c>
      <c r="E21" s="150"/>
      <c r="F21" s="150"/>
      <c r="G21" s="150"/>
      <c r="H21" s="150"/>
      <c r="I21" s="150"/>
      <c r="J21" s="150"/>
      <c r="K21" s="571" t="s">
        <v>1476</v>
      </c>
      <c r="L21" s="152" t="s">
        <v>671</v>
      </c>
      <c r="M21" s="152"/>
      <c r="N21" s="571" t="s">
        <v>3326</v>
      </c>
      <c r="O21" s="152" t="s">
        <v>671</v>
      </c>
      <c r="P21" s="152"/>
      <c r="Q21" s="150"/>
      <c r="R21" s="150"/>
      <c r="S21" s="150"/>
    </row>
    <row r="22" spans="1:19" s="149" customFormat="1" ht="24.65" customHeight="1">
      <c r="A22" s="146" t="s">
        <v>1346</v>
      </c>
      <c r="B22" s="146" t="s">
        <v>1346</v>
      </c>
      <c r="C22" s="147" t="s">
        <v>1347</v>
      </c>
      <c r="D22" s="147" t="s">
        <v>1348</v>
      </c>
      <c r="E22" s="151"/>
      <c r="F22" s="151"/>
      <c r="G22" s="151"/>
      <c r="H22" s="151"/>
      <c r="I22" s="151"/>
      <c r="J22" s="151"/>
      <c r="K22" s="157"/>
      <c r="L22" s="157"/>
      <c r="M22" s="157"/>
      <c r="N22" s="157"/>
      <c r="O22" s="157"/>
      <c r="P22" s="157"/>
      <c r="Q22" s="151"/>
      <c r="R22" s="151"/>
      <c r="S22" s="151"/>
    </row>
    <row r="23" spans="1:19" ht="161.15" customHeight="1">
      <c r="A23" s="145" t="s">
        <v>1346</v>
      </c>
      <c r="B23" s="143" t="s">
        <v>451</v>
      </c>
      <c r="C23" s="62" t="s">
        <v>1349</v>
      </c>
      <c r="D23" s="62" t="s">
        <v>1350</v>
      </c>
      <c r="E23" s="150"/>
      <c r="F23" s="150"/>
      <c r="G23" s="150"/>
      <c r="H23" s="150"/>
      <c r="I23" s="150"/>
      <c r="J23" s="150"/>
      <c r="K23" s="571" t="s">
        <v>1477</v>
      </c>
      <c r="L23" s="152" t="s">
        <v>671</v>
      </c>
      <c r="M23" s="152"/>
      <c r="N23" s="571" t="s">
        <v>1477</v>
      </c>
      <c r="O23" s="152" t="s">
        <v>671</v>
      </c>
      <c r="P23" s="152"/>
      <c r="Q23" s="150"/>
      <c r="R23" s="150"/>
      <c r="S23" s="150"/>
    </row>
    <row r="24" spans="1:19" ht="90" customHeight="1">
      <c r="A24" s="145" t="s">
        <v>1346</v>
      </c>
      <c r="B24" s="143" t="s">
        <v>458</v>
      </c>
      <c r="C24" s="62" t="s">
        <v>1352</v>
      </c>
      <c r="D24" s="62" t="s">
        <v>1353</v>
      </c>
      <c r="E24" s="150"/>
      <c r="F24" s="150"/>
      <c r="G24" s="150"/>
      <c r="H24" s="150"/>
      <c r="I24" s="150"/>
      <c r="J24" s="150"/>
      <c r="K24" s="571" t="s">
        <v>1478</v>
      </c>
      <c r="L24" s="152" t="s">
        <v>671</v>
      </c>
      <c r="M24" s="152"/>
      <c r="N24" s="571" t="s">
        <v>1478</v>
      </c>
      <c r="O24" s="152" t="s">
        <v>671</v>
      </c>
      <c r="P24" s="152"/>
      <c r="Q24" s="150"/>
      <c r="R24" s="150"/>
      <c r="S24" s="150"/>
    </row>
    <row r="25" spans="1:19" ht="93.65" customHeight="1">
      <c r="A25" s="145" t="s">
        <v>1346</v>
      </c>
      <c r="B25" s="143" t="s">
        <v>1354</v>
      </c>
      <c r="C25" s="62" t="s">
        <v>1355</v>
      </c>
      <c r="D25" s="62" t="s">
        <v>1356</v>
      </c>
      <c r="E25" s="150"/>
      <c r="F25" s="150"/>
      <c r="G25" s="150"/>
      <c r="H25" s="150"/>
      <c r="I25" s="150"/>
      <c r="J25" s="150"/>
      <c r="K25" s="571" t="s">
        <v>1479</v>
      </c>
      <c r="L25" s="152" t="s">
        <v>671</v>
      </c>
      <c r="M25" s="152"/>
      <c r="N25" s="571" t="s">
        <v>1479</v>
      </c>
      <c r="O25" s="152" t="s">
        <v>671</v>
      </c>
      <c r="P25" s="152"/>
      <c r="Q25" s="150"/>
      <c r="R25" s="150"/>
      <c r="S25" s="150"/>
    </row>
    <row r="26" spans="1:19" ht="132.65" customHeight="1">
      <c r="A26" s="145" t="s">
        <v>1346</v>
      </c>
      <c r="B26" s="143" t="s">
        <v>1357</v>
      </c>
      <c r="C26" s="62" t="s">
        <v>1358</v>
      </c>
      <c r="D26" s="62" t="s">
        <v>1359</v>
      </c>
      <c r="E26" s="150"/>
      <c r="F26" s="150"/>
      <c r="G26" s="150"/>
      <c r="H26" s="150"/>
      <c r="I26" s="150"/>
      <c r="J26" s="150"/>
      <c r="K26" s="571" t="s">
        <v>1480</v>
      </c>
      <c r="L26" s="152" t="s">
        <v>671</v>
      </c>
      <c r="M26" s="152"/>
      <c r="N26" s="571" t="s">
        <v>1480</v>
      </c>
      <c r="O26" s="152" t="s">
        <v>671</v>
      </c>
      <c r="P26" s="152"/>
      <c r="Q26" s="150"/>
      <c r="R26" s="150"/>
      <c r="S26" s="150"/>
    </row>
    <row r="27" spans="1:19" ht="81" customHeight="1">
      <c r="A27" s="145" t="s">
        <v>1346</v>
      </c>
      <c r="B27" s="143" t="s">
        <v>1360</v>
      </c>
      <c r="C27" s="62" t="s">
        <v>1361</v>
      </c>
      <c r="D27" s="62" t="s">
        <v>1362</v>
      </c>
      <c r="E27" s="150"/>
      <c r="F27" s="150"/>
      <c r="G27" s="150"/>
      <c r="H27" s="150"/>
      <c r="I27" s="150"/>
      <c r="J27" s="150"/>
      <c r="K27" s="630" t="s">
        <v>3327</v>
      </c>
      <c r="L27" s="152" t="s">
        <v>671</v>
      </c>
      <c r="M27" s="152"/>
      <c r="N27" s="571" t="s">
        <v>3328</v>
      </c>
      <c r="O27" s="152" t="s">
        <v>671</v>
      </c>
      <c r="P27" s="152"/>
      <c r="Q27" s="150"/>
      <c r="R27" s="150"/>
      <c r="S27" s="150"/>
    </row>
    <row r="28" spans="1:19" ht="65">
      <c r="A28" s="145" t="s">
        <v>1346</v>
      </c>
      <c r="B28" s="143" t="s">
        <v>1363</v>
      </c>
      <c r="C28" s="62" t="s">
        <v>1364</v>
      </c>
      <c r="D28" s="62" t="s">
        <v>1365</v>
      </c>
      <c r="E28" s="150"/>
      <c r="F28" s="150"/>
      <c r="G28" s="150"/>
      <c r="H28" s="150"/>
      <c r="I28" s="150"/>
      <c r="J28" s="150"/>
      <c r="K28" s="571" t="s">
        <v>1481</v>
      </c>
      <c r="L28" s="152" t="s">
        <v>671</v>
      </c>
      <c r="M28" s="152"/>
      <c r="N28" s="571" t="s">
        <v>1481</v>
      </c>
      <c r="O28" s="152" t="s">
        <v>671</v>
      </c>
      <c r="P28" s="152"/>
      <c r="Q28" s="150"/>
      <c r="R28" s="150"/>
      <c r="S28" s="150"/>
    </row>
    <row r="29" spans="1:19" ht="285" customHeight="1">
      <c r="A29" s="145" t="s">
        <v>1346</v>
      </c>
      <c r="B29" s="143" t="s">
        <v>1367</v>
      </c>
      <c r="C29" s="62" t="s">
        <v>1368</v>
      </c>
      <c r="D29" s="62" t="s">
        <v>1369</v>
      </c>
      <c r="E29" s="150"/>
      <c r="F29" s="150"/>
      <c r="G29" s="150"/>
      <c r="H29" s="150"/>
      <c r="I29" s="150"/>
      <c r="J29" s="150"/>
      <c r="K29" s="571" t="s">
        <v>3329</v>
      </c>
      <c r="L29" s="152" t="s">
        <v>671</v>
      </c>
      <c r="M29" s="152"/>
      <c r="N29" s="571" t="s">
        <v>3331</v>
      </c>
      <c r="O29" s="152" t="s">
        <v>671</v>
      </c>
      <c r="P29" s="152"/>
      <c r="Q29" s="150"/>
      <c r="R29" s="150"/>
      <c r="S29" s="150"/>
    </row>
    <row r="30" spans="1:19" ht="200.15" customHeight="1">
      <c r="A30" s="145" t="s">
        <v>1346</v>
      </c>
      <c r="B30" s="143" t="s">
        <v>1370</v>
      </c>
      <c r="C30" s="62" t="s">
        <v>1371</v>
      </c>
      <c r="D30" s="62" t="s">
        <v>1372</v>
      </c>
      <c r="E30" s="150"/>
      <c r="F30" s="150"/>
      <c r="G30" s="150"/>
      <c r="H30" s="150"/>
      <c r="I30" s="150"/>
      <c r="J30" s="150"/>
      <c r="K30" s="571" t="s">
        <v>3330</v>
      </c>
      <c r="L30" s="152" t="s">
        <v>671</v>
      </c>
      <c r="M30" s="152"/>
      <c r="N30" s="571" t="s">
        <v>3332</v>
      </c>
      <c r="O30" s="152" t="s">
        <v>671</v>
      </c>
      <c r="P30" s="152"/>
      <c r="Q30" s="150"/>
      <c r="R30" s="150"/>
      <c r="S30" s="150"/>
    </row>
    <row r="31" spans="1:19" ht="51" customHeight="1">
      <c r="A31" s="145" t="s">
        <v>1346</v>
      </c>
      <c r="B31" s="143" t="s">
        <v>1373</v>
      </c>
      <c r="C31" s="62" t="s">
        <v>1374</v>
      </c>
      <c r="D31" s="62" t="s">
        <v>1375</v>
      </c>
      <c r="E31" s="150"/>
      <c r="F31" s="150"/>
      <c r="G31" s="150"/>
      <c r="H31" s="150"/>
      <c r="I31" s="150"/>
      <c r="J31" s="150"/>
      <c r="K31" s="571" t="s">
        <v>1482</v>
      </c>
      <c r="L31" s="152" t="s">
        <v>671</v>
      </c>
      <c r="M31" s="152"/>
      <c r="N31" s="571" t="s">
        <v>1482</v>
      </c>
      <c r="O31" s="152" t="s">
        <v>671</v>
      </c>
      <c r="P31" s="152"/>
      <c r="Q31" s="150"/>
      <c r="R31" s="150"/>
      <c r="S31" s="150"/>
    </row>
    <row r="32" spans="1:19" ht="51" customHeight="1">
      <c r="A32" s="145" t="s">
        <v>1346</v>
      </c>
      <c r="B32" s="143" t="s">
        <v>1376</v>
      </c>
      <c r="C32" s="62" t="s">
        <v>1377</v>
      </c>
      <c r="D32" s="62" t="s">
        <v>1378</v>
      </c>
      <c r="E32" s="150"/>
      <c r="F32" s="150"/>
      <c r="G32" s="150"/>
      <c r="H32" s="150"/>
      <c r="I32" s="150"/>
      <c r="J32" s="150"/>
      <c r="K32" s="571" t="s">
        <v>1483</v>
      </c>
      <c r="L32" s="152" t="s">
        <v>671</v>
      </c>
      <c r="M32" s="152"/>
      <c r="N32" s="571" t="s">
        <v>1483</v>
      </c>
      <c r="O32" s="152" t="s">
        <v>671</v>
      </c>
      <c r="P32" s="152"/>
      <c r="Q32" s="150"/>
      <c r="R32" s="150"/>
      <c r="S32" s="150"/>
    </row>
    <row r="33" spans="1:19" ht="99" customHeight="1">
      <c r="A33" s="145" t="s">
        <v>1346</v>
      </c>
      <c r="B33" s="143" t="s">
        <v>1380</v>
      </c>
      <c r="C33" s="62" t="s">
        <v>1381</v>
      </c>
      <c r="D33" s="159" t="s">
        <v>1484</v>
      </c>
      <c r="E33" s="150"/>
      <c r="F33" s="150"/>
      <c r="G33" s="150"/>
      <c r="H33" s="150"/>
      <c r="I33" s="150"/>
      <c r="J33" s="150"/>
      <c r="K33" s="571" t="s">
        <v>1485</v>
      </c>
      <c r="L33" s="152" t="s">
        <v>671</v>
      </c>
      <c r="M33" s="152"/>
      <c r="N33" s="571" t="s">
        <v>1485</v>
      </c>
      <c r="O33" s="152" t="s">
        <v>671</v>
      </c>
      <c r="P33" s="152"/>
      <c r="Q33" s="150"/>
      <c r="R33" s="150"/>
      <c r="S33" s="150"/>
    </row>
    <row r="34" spans="1:19" ht="101.15" customHeight="1">
      <c r="A34" s="145" t="s">
        <v>1346</v>
      </c>
      <c r="B34" s="143" t="s">
        <v>1383</v>
      </c>
      <c r="C34" s="62" t="s">
        <v>1384</v>
      </c>
      <c r="D34" s="159" t="s">
        <v>1486</v>
      </c>
      <c r="E34" s="150"/>
      <c r="F34" s="150"/>
      <c r="G34" s="150"/>
      <c r="H34" s="150"/>
      <c r="I34" s="150"/>
      <c r="J34" s="150"/>
      <c r="K34" s="571" t="s">
        <v>1487</v>
      </c>
      <c r="L34" s="152" t="s">
        <v>671</v>
      </c>
      <c r="M34" s="152"/>
      <c r="N34" s="571" t="s">
        <v>1487</v>
      </c>
      <c r="O34" s="152" t="s">
        <v>671</v>
      </c>
      <c r="P34" s="152"/>
      <c r="Q34" s="150"/>
      <c r="R34" s="150"/>
      <c r="S34" s="150"/>
    </row>
    <row r="35" spans="1:19" ht="52" customHeight="1">
      <c r="A35" s="145" t="s">
        <v>1346</v>
      </c>
      <c r="B35" s="143" t="s">
        <v>1385</v>
      </c>
      <c r="C35" s="62" t="s">
        <v>1386</v>
      </c>
      <c r="D35" s="62" t="s">
        <v>1387</v>
      </c>
      <c r="E35" s="150"/>
      <c r="F35" s="150"/>
      <c r="G35" s="150"/>
      <c r="H35" s="150"/>
      <c r="I35" s="150"/>
      <c r="J35" s="150"/>
      <c r="K35" s="571" t="s">
        <v>1488</v>
      </c>
      <c r="L35" s="152" t="s">
        <v>671</v>
      </c>
      <c r="M35" s="152"/>
      <c r="N35" s="571" t="s">
        <v>1488</v>
      </c>
      <c r="O35" s="152" t="s">
        <v>671</v>
      </c>
      <c r="P35" s="152"/>
      <c r="Q35" s="150"/>
      <c r="R35" s="150"/>
      <c r="S35" s="150"/>
    </row>
    <row r="36" spans="1:19" ht="109.5" customHeight="1">
      <c r="A36" s="145" t="s">
        <v>1346</v>
      </c>
      <c r="B36" s="143" t="s">
        <v>1388</v>
      </c>
      <c r="C36" s="62" t="s">
        <v>1389</v>
      </c>
      <c r="D36" s="62" t="s">
        <v>1390</v>
      </c>
      <c r="E36" s="150"/>
      <c r="F36" s="150"/>
      <c r="G36" s="150"/>
      <c r="H36" s="150"/>
      <c r="I36" s="150"/>
      <c r="J36" s="150"/>
      <c r="K36" s="571" t="s">
        <v>1489</v>
      </c>
      <c r="L36" s="152" t="s">
        <v>671</v>
      </c>
      <c r="M36" s="152"/>
      <c r="N36" s="571" t="s">
        <v>1489</v>
      </c>
      <c r="O36" s="152" t="s">
        <v>671</v>
      </c>
      <c r="P36" s="152"/>
      <c r="Q36" s="150"/>
      <c r="R36" s="150"/>
      <c r="S36" s="150"/>
    </row>
    <row r="37" spans="1:19" ht="162.65" customHeight="1">
      <c r="A37" s="145" t="s">
        <v>1346</v>
      </c>
      <c r="B37" s="143" t="s">
        <v>337</v>
      </c>
      <c r="C37" s="62" t="s">
        <v>1391</v>
      </c>
      <c r="D37" s="62" t="s">
        <v>1392</v>
      </c>
      <c r="E37" s="150"/>
      <c r="F37" s="150"/>
      <c r="G37" s="150"/>
      <c r="H37" s="150"/>
      <c r="I37" s="150"/>
      <c r="J37" s="150"/>
      <c r="K37" s="623" t="s">
        <v>1490</v>
      </c>
      <c r="L37" s="624" t="s">
        <v>1124</v>
      </c>
      <c r="M37" s="625" t="s">
        <v>335</v>
      </c>
      <c r="N37" s="571" t="s">
        <v>3287</v>
      </c>
      <c r="O37" s="152" t="s">
        <v>671</v>
      </c>
      <c r="P37" s="152"/>
      <c r="Q37" s="150"/>
      <c r="R37" s="150"/>
      <c r="S37" s="150"/>
    </row>
    <row r="38" spans="1:19" ht="195">
      <c r="A38" s="145" t="s">
        <v>1346</v>
      </c>
      <c r="B38" s="143" t="s">
        <v>1393</v>
      </c>
      <c r="C38" s="62" t="s">
        <v>1394</v>
      </c>
      <c r="D38" s="62" t="s">
        <v>1395</v>
      </c>
      <c r="E38" s="150"/>
      <c r="F38" s="150"/>
      <c r="G38" s="150"/>
      <c r="H38" s="150"/>
      <c r="I38" s="150"/>
      <c r="J38" s="150"/>
      <c r="K38" s="571" t="s">
        <v>1491</v>
      </c>
      <c r="L38" s="152" t="s">
        <v>671</v>
      </c>
      <c r="M38" s="152"/>
      <c r="N38" s="571" t="s">
        <v>1491</v>
      </c>
      <c r="O38" s="152" t="s">
        <v>671</v>
      </c>
      <c r="P38" s="152"/>
      <c r="Q38" s="150"/>
      <c r="R38" s="150"/>
      <c r="S38" s="150"/>
    </row>
    <row r="39" spans="1:19" s="149" customFormat="1" ht="26.15" customHeight="1">
      <c r="A39" s="146" t="s">
        <v>1160</v>
      </c>
      <c r="B39" s="146" t="s">
        <v>1160</v>
      </c>
      <c r="C39" s="147" t="s">
        <v>1397</v>
      </c>
      <c r="D39" s="147" t="s">
        <v>1398</v>
      </c>
      <c r="E39" s="151"/>
      <c r="F39" s="151"/>
      <c r="G39" s="151"/>
      <c r="H39" s="151"/>
      <c r="I39" s="151"/>
      <c r="J39" s="151"/>
      <c r="K39" s="157"/>
      <c r="L39" s="157"/>
      <c r="M39" s="157"/>
      <c r="N39" s="157"/>
      <c r="O39" s="157"/>
      <c r="P39" s="157"/>
      <c r="Q39" s="151"/>
      <c r="R39" s="151"/>
      <c r="S39" s="151"/>
    </row>
    <row r="40" spans="1:19" ht="390">
      <c r="A40" s="145" t="s">
        <v>1160</v>
      </c>
      <c r="B40" s="143" t="s">
        <v>1157</v>
      </c>
      <c r="C40" s="62" t="s">
        <v>1399</v>
      </c>
      <c r="D40" s="62" t="s">
        <v>1400</v>
      </c>
      <c r="E40" s="150"/>
      <c r="F40" s="150"/>
      <c r="G40" s="150"/>
      <c r="H40" s="150"/>
      <c r="I40" s="150"/>
      <c r="J40" s="150"/>
      <c r="K40" s="571" t="s">
        <v>1492</v>
      </c>
      <c r="L40" s="152" t="s">
        <v>671</v>
      </c>
      <c r="M40" s="152"/>
      <c r="N40" s="571" t="s">
        <v>1492</v>
      </c>
      <c r="O40" s="152" t="s">
        <v>671</v>
      </c>
      <c r="P40" s="152"/>
      <c r="Q40" s="150"/>
      <c r="R40" s="150"/>
      <c r="S40" s="150"/>
    </row>
    <row r="41" spans="1:19" s="149" customFormat="1" ht="25" customHeight="1">
      <c r="A41" s="146" t="s">
        <v>472</v>
      </c>
      <c r="B41" s="146" t="s">
        <v>472</v>
      </c>
      <c r="C41" s="147" t="s">
        <v>1402</v>
      </c>
      <c r="D41" s="147" t="s">
        <v>1403</v>
      </c>
      <c r="E41" s="151"/>
      <c r="F41" s="151"/>
      <c r="G41" s="151"/>
      <c r="H41" s="151"/>
      <c r="I41" s="151"/>
      <c r="J41" s="151"/>
      <c r="K41" s="157"/>
      <c r="L41" s="157"/>
      <c r="M41" s="157"/>
      <c r="N41" s="157"/>
      <c r="O41" s="157"/>
      <c r="P41" s="157"/>
      <c r="Q41" s="151"/>
      <c r="R41" s="151"/>
      <c r="S41" s="151"/>
    </row>
    <row r="42" spans="1:19" ht="232.5" customHeight="1">
      <c r="A42" s="145" t="s">
        <v>472</v>
      </c>
      <c r="B42" s="143" t="s">
        <v>1493</v>
      </c>
      <c r="C42" s="62" t="s">
        <v>1494</v>
      </c>
      <c r="D42" s="62" t="s">
        <v>1495</v>
      </c>
      <c r="E42" s="150"/>
      <c r="F42" s="150"/>
      <c r="G42" s="150"/>
      <c r="H42" s="150"/>
      <c r="I42" s="150"/>
      <c r="J42" s="150"/>
      <c r="K42" s="562" t="s">
        <v>1496</v>
      </c>
      <c r="L42" s="152" t="s">
        <v>671</v>
      </c>
      <c r="M42" s="152"/>
      <c r="N42" s="571" t="s">
        <v>1496</v>
      </c>
      <c r="O42" s="152" t="s">
        <v>671</v>
      </c>
      <c r="P42" s="152"/>
      <c r="Q42" s="150"/>
      <c r="R42" s="150"/>
      <c r="S42" s="150"/>
    </row>
    <row r="43" spans="1:19" ht="287.5" customHeight="1">
      <c r="A43" s="145" t="s">
        <v>472</v>
      </c>
      <c r="B43" s="143" t="s">
        <v>1497</v>
      </c>
      <c r="C43" s="62" t="s">
        <v>1498</v>
      </c>
      <c r="D43" s="62" t="s">
        <v>1499</v>
      </c>
      <c r="E43" s="150"/>
      <c r="F43" s="150"/>
      <c r="G43" s="150"/>
      <c r="H43" s="150"/>
      <c r="I43" s="150"/>
      <c r="J43" s="150"/>
      <c r="K43" s="562" t="s">
        <v>1409</v>
      </c>
      <c r="L43" s="152" t="s">
        <v>671</v>
      </c>
      <c r="M43" s="152"/>
      <c r="N43" s="571" t="s">
        <v>1409</v>
      </c>
      <c r="O43" s="152" t="s">
        <v>671</v>
      </c>
      <c r="P43" s="152"/>
      <c r="Q43" s="150"/>
      <c r="R43" s="150"/>
      <c r="S43" s="150"/>
    </row>
    <row r="44" spans="1:19" s="149" customFormat="1" ht="22.5" customHeight="1">
      <c r="A44" s="146" t="s">
        <v>1171</v>
      </c>
      <c r="B44" s="146" t="s">
        <v>1171</v>
      </c>
      <c r="C44" s="147" t="s">
        <v>1410</v>
      </c>
      <c r="D44" s="147" t="s">
        <v>1411</v>
      </c>
      <c r="E44" s="151"/>
      <c r="F44" s="151"/>
      <c r="G44" s="151"/>
      <c r="H44" s="151"/>
      <c r="I44" s="151"/>
      <c r="J44" s="151"/>
      <c r="K44" s="157"/>
      <c r="L44" s="157"/>
      <c r="M44" s="157"/>
      <c r="N44" s="157"/>
      <c r="O44" s="157"/>
      <c r="P44" s="157"/>
      <c r="Q44" s="151"/>
      <c r="R44" s="151"/>
      <c r="S44" s="151"/>
    </row>
    <row r="45" spans="1:19" ht="145">
      <c r="A45" s="145" t="s">
        <v>1171</v>
      </c>
      <c r="B45" s="143" t="s">
        <v>1500</v>
      </c>
      <c r="C45" s="144" t="s">
        <v>1412</v>
      </c>
      <c r="D45" s="62" t="s">
        <v>1413</v>
      </c>
      <c r="E45" s="150"/>
      <c r="F45" s="150"/>
      <c r="G45" s="150"/>
      <c r="H45" s="150"/>
      <c r="I45" s="150"/>
      <c r="J45" s="150"/>
      <c r="K45" s="562" t="s">
        <v>1501</v>
      </c>
      <c r="L45" s="152" t="s">
        <v>671</v>
      </c>
      <c r="M45" s="152"/>
      <c r="N45" s="571" t="s">
        <v>1501</v>
      </c>
      <c r="O45" s="152" t="s">
        <v>671</v>
      </c>
      <c r="P45" s="152"/>
      <c r="Q45" s="150"/>
      <c r="R45" s="150"/>
      <c r="S45" s="150"/>
    </row>
    <row r="46" spans="1:19" ht="409.5">
      <c r="A46" s="145" t="s">
        <v>1171</v>
      </c>
      <c r="B46" s="143" t="s">
        <v>1502</v>
      </c>
      <c r="C46" s="62" t="s">
        <v>1503</v>
      </c>
      <c r="D46" s="144" t="s">
        <v>1504</v>
      </c>
      <c r="E46" s="150"/>
      <c r="F46" s="150"/>
      <c r="G46" s="150"/>
      <c r="H46" s="150"/>
      <c r="I46" s="150"/>
      <c r="J46" s="150"/>
      <c r="K46" s="562" t="s">
        <v>1505</v>
      </c>
      <c r="L46" s="152" t="s">
        <v>671</v>
      </c>
      <c r="M46" s="152"/>
      <c r="N46" s="571" t="s">
        <v>3333</v>
      </c>
      <c r="O46" s="152" t="s">
        <v>671</v>
      </c>
      <c r="P46" s="152"/>
      <c r="Q46" s="150"/>
      <c r="R46" s="150"/>
      <c r="S46" s="150"/>
    </row>
    <row r="47" spans="1:19" s="149" customFormat="1" ht="24.65" customHeight="1">
      <c r="A47" s="146" t="s">
        <v>1418</v>
      </c>
      <c r="B47" s="146" t="s">
        <v>1418</v>
      </c>
      <c r="C47" s="147" t="s">
        <v>1419</v>
      </c>
      <c r="D47" s="147" t="s">
        <v>1420</v>
      </c>
      <c r="E47" s="151"/>
      <c r="F47" s="151"/>
      <c r="G47" s="151"/>
      <c r="H47" s="151"/>
      <c r="I47" s="151"/>
      <c r="J47" s="151"/>
      <c r="K47" s="157"/>
      <c r="L47" s="157"/>
      <c r="M47" s="157"/>
      <c r="N47" s="157"/>
      <c r="O47" s="157"/>
      <c r="P47" s="157"/>
      <c r="Q47" s="151"/>
      <c r="R47" s="151"/>
      <c r="S47" s="151"/>
    </row>
    <row r="48" spans="1:19" ht="77.5" customHeight="1">
      <c r="A48" s="145" t="s">
        <v>1418</v>
      </c>
      <c r="B48" s="143" t="s">
        <v>1174</v>
      </c>
      <c r="C48" s="62" t="s">
        <v>1421</v>
      </c>
      <c r="D48" s="62" t="s">
        <v>1422</v>
      </c>
      <c r="E48" s="150"/>
      <c r="F48" s="150"/>
      <c r="G48" s="150"/>
      <c r="H48" s="150"/>
      <c r="I48" s="150"/>
      <c r="J48" s="150"/>
      <c r="K48" s="571" t="s">
        <v>1506</v>
      </c>
      <c r="L48" s="152" t="s">
        <v>671</v>
      </c>
      <c r="M48" s="152"/>
      <c r="N48" s="571" t="s">
        <v>1506</v>
      </c>
      <c r="O48" s="152" t="s">
        <v>671</v>
      </c>
      <c r="P48" s="152"/>
      <c r="Q48" s="150"/>
      <c r="R48" s="150"/>
      <c r="S48" s="150"/>
    </row>
    <row r="49" spans="1:19" s="149" customFormat="1" ht="29.15" customHeight="1">
      <c r="A49" s="146" t="s">
        <v>1424</v>
      </c>
      <c r="B49" s="146" t="s">
        <v>1424</v>
      </c>
      <c r="C49" s="147" t="s">
        <v>1425</v>
      </c>
      <c r="D49" s="147" t="s">
        <v>1426</v>
      </c>
      <c r="E49" s="151"/>
      <c r="F49" s="151"/>
      <c r="G49" s="151"/>
      <c r="H49" s="151"/>
      <c r="I49" s="151"/>
      <c r="J49" s="151"/>
      <c r="K49" s="157"/>
      <c r="L49" s="157"/>
      <c r="M49" s="157"/>
      <c r="N49" s="157"/>
      <c r="O49" s="157"/>
      <c r="P49" s="157"/>
      <c r="Q49" s="151"/>
      <c r="R49" s="151"/>
      <c r="S49" s="151"/>
    </row>
    <row r="50" spans="1:19" ht="104">
      <c r="A50" s="145" t="s">
        <v>1424</v>
      </c>
      <c r="B50" s="142" t="s">
        <v>1424</v>
      </c>
      <c r="C50" s="62" t="s">
        <v>1427</v>
      </c>
      <c r="D50" s="62" t="s">
        <v>1428</v>
      </c>
      <c r="E50" s="150"/>
      <c r="F50" s="150"/>
      <c r="G50" s="150"/>
      <c r="H50" s="150"/>
      <c r="I50" s="150"/>
      <c r="J50" s="150"/>
      <c r="K50" s="571" t="s">
        <v>1507</v>
      </c>
      <c r="L50" s="152" t="s">
        <v>671</v>
      </c>
      <c r="M50" s="152"/>
      <c r="N50" s="571" t="s">
        <v>1507</v>
      </c>
      <c r="O50" s="152" t="s">
        <v>671</v>
      </c>
      <c r="P50" s="152"/>
      <c r="Q50" s="150"/>
      <c r="R50" s="150"/>
      <c r="S50" s="150"/>
    </row>
    <row r="51" spans="1:19" s="149" customFormat="1" ht="26">
      <c r="A51" s="146" t="s">
        <v>1430</v>
      </c>
      <c r="B51" s="146" t="s">
        <v>1430</v>
      </c>
      <c r="C51" s="147" t="s">
        <v>1431</v>
      </c>
      <c r="D51" s="147" t="s">
        <v>1432</v>
      </c>
      <c r="E51" s="151"/>
      <c r="F51" s="151"/>
      <c r="G51" s="151"/>
      <c r="H51" s="151"/>
      <c r="I51" s="151"/>
      <c r="J51" s="151"/>
      <c r="K51" s="157"/>
      <c r="L51" s="157"/>
      <c r="M51" s="157"/>
      <c r="N51" s="157"/>
      <c r="O51" s="157"/>
      <c r="P51" s="157"/>
      <c r="Q51" s="151"/>
      <c r="R51" s="151"/>
      <c r="S51" s="151"/>
    </row>
    <row r="52" spans="1:19" ht="292.5" customHeight="1">
      <c r="A52" s="145" t="s">
        <v>1430</v>
      </c>
      <c r="B52" s="143" t="s">
        <v>1430</v>
      </c>
      <c r="C52" s="62" t="s">
        <v>1433</v>
      </c>
      <c r="D52" s="62" t="s">
        <v>1434</v>
      </c>
      <c r="E52" s="150"/>
      <c r="F52" s="150"/>
      <c r="G52" s="150"/>
      <c r="H52" s="150"/>
      <c r="I52" s="150"/>
      <c r="J52" s="150"/>
      <c r="K52" s="571" t="s">
        <v>1508</v>
      </c>
      <c r="L52" s="152" t="s">
        <v>671</v>
      </c>
      <c r="M52" s="152"/>
      <c r="N52" s="571" t="s">
        <v>1508</v>
      </c>
      <c r="O52" s="152" t="s">
        <v>671</v>
      </c>
      <c r="P52" s="152"/>
      <c r="Q52" s="150"/>
      <c r="R52" s="150"/>
      <c r="S52" s="150"/>
    </row>
    <row r="53" spans="1:19" s="158" customFormat="1" ht="26.15" customHeight="1">
      <c r="A53" s="146" t="s">
        <v>1509</v>
      </c>
      <c r="B53" s="146">
        <v>6</v>
      </c>
      <c r="C53" s="147" t="s">
        <v>1436</v>
      </c>
      <c r="D53" s="147" t="s">
        <v>1437</v>
      </c>
      <c r="E53" s="157"/>
      <c r="F53" s="157"/>
      <c r="G53" s="157"/>
      <c r="H53" s="157"/>
      <c r="I53" s="157"/>
      <c r="J53" s="157"/>
      <c r="K53" s="157"/>
      <c r="L53" s="157"/>
      <c r="M53" s="157"/>
      <c r="N53" s="157"/>
      <c r="O53" s="157"/>
      <c r="P53" s="157"/>
      <c r="Q53" s="157"/>
      <c r="R53" s="157"/>
      <c r="S53" s="157"/>
    </row>
    <row r="54" spans="1:19" s="153" customFormat="1" ht="139" customHeight="1">
      <c r="A54" s="145" t="s">
        <v>1509</v>
      </c>
      <c r="B54" s="143" t="s">
        <v>1438</v>
      </c>
      <c r="C54" s="154" t="s">
        <v>1510</v>
      </c>
      <c r="D54" s="154" t="s">
        <v>1511</v>
      </c>
      <c r="E54" s="152"/>
      <c r="F54" s="152"/>
      <c r="G54" s="152"/>
      <c r="H54" s="152"/>
      <c r="I54" s="152"/>
      <c r="J54" s="152"/>
      <c r="K54" s="571" t="s">
        <v>1512</v>
      </c>
      <c r="L54" s="152" t="s">
        <v>671</v>
      </c>
      <c r="M54" s="152"/>
      <c r="N54" s="571" t="s">
        <v>1512</v>
      </c>
      <c r="O54" s="152" t="s">
        <v>671</v>
      </c>
      <c r="P54" s="152"/>
      <c r="Q54" s="152"/>
      <c r="R54" s="152"/>
      <c r="S54" s="152"/>
    </row>
    <row r="55" spans="1:19" s="153" customFormat="1" ht="364">
      <c r="A55" s="155" t="s">
        <v>1509</v>
      </c>
      <c r="B55" s="156" t="s">
        <v>1509</v>
      </c>
      <c r="C55" s="154" t="s">
        <v>1513</v>
      </c>
      <c r="D55" s="154" t="s">
        <v>1514</v>
      </c>
      <c r="E55" s="152"/>
      <c r="F55" s="152"/>
      <c r="G55" s="152"/>
      <c r="H55" s="152"/>
      <c r="I55" s="152"/>
      <c r="J55" s="152"/>
      <c r="K55" s="571" t="s">
        <v>1515</v>
      </c>
      <c r="L55" s="152" t="s">
        <v>671</v>
      </c>
      <c r="M55" s="152"/>
      <c r="N55" s="571" t="s">
        <v>1515</v>
      </c>
      <c r="O55" s="152" t="s">
        <v>671</v>
      </c>
      <c r="P55" s="152"/>
      <c r="Q55" s="152"/>
      <c r="R55" s="152"/>
      <c r="S55" s="152"/>
    </row>
    <row r="56" spans="1:19" s="158" customFormat="1" ht="27.65" customHeight="1">
      <c r="A56" s="146" t="s">
        <v>1516</v>
      </c>
      <c r="B56" s="146" t="s">
        <v>1516</v>
      </c>
      <c r="C56" s="147" t="s">
        <v>1444</v>
      </c>
      <c r="D56" s="147" t="s">
        <v>1437</v>
      </c>
      <c r="E56" s="157"/>
      <c r="F56" s="157"/>
      <c r="G56" s="157"/>
      <c r="H56" s="157"/>
      <c r="I56" s="157"/>
      <c r="J56" s="157"/>
      <c r="K56" s="157"/>
      <c r="L56" s="157"/>
      <c r="M56" s="157"/>
      <c r="N56" s="157"/>
      <c r="O56" s="157"/>
      <c r="P56" s="157"/>
      <c r="Q56" s="157"/>
      <c r="R56" s="157"/>
      <c r="S56" s="157"/>
    </row>
    <row r="57" spans="1:19" s="153" customFormat="1" ht="101.5">
      <c r="A57" s="145" t="s">
        <v>1516</v>
      </c>
      <c r="B57" s="143" t="s">
        <v>1516</v>
      </c>
      <c r="C57" s="62" t="s">
        <v>1445</v>
      </c>
      <c r="D57" s="62" t="s">
        <v>1446</v>
      </c>
      <c r="E57" s="152"/>
      <c r="F57" s="152"/>
      <c r="G57" s="152"/>
      <c r="H57" s="152"/>
      <c r="I57" s="152"/>
      <c r="J57" s="152"/>
      <c r="K57" s="571" t="s">
        <v>1517</v>
      </c>
      <c r="L57" s="152" t="s">
        <v>671</v>
      </c>
      <c r="M57" s="152"/>
      <c r="N57" s="571" t="s">
        <v>1517</v>
      </c>
      <c r="O57" s="152" t="s">
        <v>671</v>
      </c>
      <c r="P57" s="152"/>
      <c r="Q57" s="152"/>
      <c r="R57" s="152"/>
      <c r="S57" s="152"/>
    </row>
    <row r="58" spans="1:19" s="158" customFormat="1" ht="35.15" customHeight="1">
      <c r="A58" s="146" t="s">
        <v>1518</v>
      </c>
      <c r="B58" s="146" t="s">
        <v>1518</v>
      </c>
      <c r="C58" s="147" t="s">
        <v>1447</v>
      </c>
      <c r="D58" s="147" t="s">
        <v>1437</v>
      </c>
      <c r="E58" s="157"/>
      <c r="F58" s="157"/>
      <c r="G58" s="157"/>
      <c r="H58" s="157"/>
      <c r="I58" s="157"/>
      <c r="J58" s="157"/>
      <c r="K58" s="157"/>
      <c r="L58" s="157"/>
      <c r="M58" s="157"/>
      <c r="N58" s="157"/>
      <c r="O58" s="157"/>
      <c r="P58" s="157"/>
      <c r="Q58" s="157"/>
      <c r="R58" s="157"/>
      <c r="S58" s="157"/>
    </row>
    <row r="59" spans="1:19" s="153" customFormat="1" ht="63" customHeight="1">
      <c r="A59" s="145" t="s">
        <v>1518</v>
      </c>
      <c r="B59" s="143" t="s">
        <v>1518</v>
      </c>
      <c r="C59" s="62" t="s">
        <v>1448</v>
      </c>
      <c r="D59" s="62" t="s">
        <v>1449</v>
      </c>
      <c r="E59" s="152"/>
      <c r="F59" s="152"/>
      <c r="G59" s="152"/>
      <c r="H59" s="152"/>
      <c r="I59" s="152"/>
      <c r="J59" s="152"/>
      <c r="K59" s="562" t="s">
        <v>1443</v>
      </c>
      <c r="L59" s="152" t="s">
        <v>671</v>
      </c>
      <c r="M59" s="152"/>
      <c r="N59" s="571" t="s">
        <v>1443</v>
      </c>
      <c r="O59" s="152" t="s">
        <v>671</v>
      </c>
      <c r="P59" s="152"/>
      <c r="Q59" s="152"/>
      <c r="R59" s="152"/>
      <c r="S59" s="15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zoomScale="90" zoomScaleNormal="90" workbookViewId="0"/>
  </sheetViews>
  <sheetFormatPr defaultRowHeight="12.5"/>
  <cols>
    <col min="1" max="1" width="33.81640625" style="64" customWidth="1"/>
    <col min="2" max="2" width="32.7265625" style="64" customWidth="1"/>
    <col min="3" max="7" width="13" style="64" customWidth="1"/>
    <col min="8" max="8" width="51.1796875" style="64" customWidth="1"/>
    <col min="9" max="256" width="8.7265625" style="64"/>
    <col min="257" max="257" width="30.54296875" style="64" customWidth="1"/>
    <col min="258" max="258" width="36.453125" style="64" customWidth="1"/>
    <col min="259" max="259" width="13.1796875" style="64" customWidth="1"/>
    <col min="260" max="262" width="8.7265625" style="64"/>
    <col min="263" max="263" width="29.453125" style="64" customWidth="1"/>
    <col min="264" max="264" width="51.1796875" style="64" customWidth="1"/>
    <col min="265" max="512" width="8.7265625" style="64"/>
    <col min="513" max="513" width="30.54296875" style="64" customWidth="1"/>
    <col min="514" max="514" width="36.453125" style="64" customWidth="1"/>
    <col min="515" max="515" width="13.1796875" style="64" customWidth="1"/>
    <col min="516" max="518" width="8.7265625" style="64"/>
    <col min="519" max="519" width="29.453125" style="64" customWidth="1"/>
    <col min="520" max="520" width="51.1796875" style="64" customWidth="1"/>
    <col min="521" max="768" width="8.7265625" style="64"/>
    <col min="769" max="769" width="30.54296875" style="64" customWidth="1"/>
    <col min="770" max="770" width="36.453125" style="64" customWidth="1"/>
    <col min="771" max="771" width="13.1796875" style="64" customWidth="1"/>
    <col min="772" max="774" width="8.7265625" style="64"/>
    <col min="775" max="775" width="29.453125" style="64" customWidth="1"/>
    <col min="776" max="776" width="51.1796875" style="64" customWidth="1"/>
    <col min="777" max="1024" width="8.7265625" style="64"/>
    <col min="1025" max="1025" width="30.54296875" style="64" customWidth="1"/>
    <col min="1026" max="1026" width="36.453125" style="64" customWidth="1"/>
    <col min="1027" max="1027" width="13.1796875" style="64" customWidth="1"/>
    <col min="1028" max="1030" width="8.7265625" style="64"/>
    <col min="1031" max="1031" width="29.453125" style="64" customWidth="1"/>
    <col min="1032" max="1032" width="51.1796875" style="64" customWidth="1"/>
    <col min="1033" max="1280" width="8.7265625" style="64"/>
    <col min="1281" max="1281" width="30.54296875" style="64" customWidth="1"/>
    <col min="1282" max="1282" width="36.453125" style="64" customWidth="1"/>
    <col min="1283" max="1283" width="13.1796875" style="64" customWidth="1"/>
    <col min="1284" max="1286" width="8.7265625" style="64"/>
    <col min="1287" max="1287" width="29.453125" style="64" customWidth="1"/>
    <col min="1288" max="1288" width="51.1796875" style="64" customWidth="1"/>
    <col min="1289" max="1536" width="8.7265625" style="64"/>
    <col min="1537" max="1537" width="30.54296875" style="64" customWidth="1"/>
    <col min="1538" max="1538" width="36.453125" style="64" customWidth="1"/>
    <col min="1539" max="1539" width="13.1796875" style="64" customWidth="1"/>
    <col min="1540" max="1542" width="8.7265625" style="64"/>
    <col min="1543" max="1543" width="29.453125" style="64" customWidth="1"/>
    <col min="1544" max="1544" width="51.1796875" style="64" customWidth="1"/>
    <col min="1545" max="1792" width="8.7265625" style="64"/>
    <col min="1793" max="1793" width="30.54296875" style="64" customWidth="1"/>
    <col min="1794" max="1794" width="36.453125" style="64" customWidth="1"/>
    <col min="1795" max="1795" width="13.1796875" style="64" customWidth="1"/>
    <col min="1796" max="1798" width="8.7265625" style="64"/>
    <col min="1799" max="1799" width="29.453125" style="64" customWidth="1"/>
    <col min="1800" max="1800" width="51.1796875" style="64" customWidth="1"/>
    <col min="1801" max="2048" width="8.7265625" style="64"/>
    <col min="2049" max="2049" width="30.54296875" style="64" customWidth="1"/>
    <col min="2050" max="2050" width="36.453125" style="64" customWidth="1"/>
    <col min="2051" max="2051" width="13.1796875" style="64" customWidth="1"/>
    <col min="2052" max="2054" width="8.7265625" style="64"/>
    <col min="2055" max="2055" width="29.453125" style="64" customWidth="1"/>
    <col min="2056" max="2056" width="51.1796875" style="64" customWidth="1"/>
    <col min="2057" max="2304" width="8.7265625" style="64"/>
    <col min="2305" max="2305" width="30.54296875" style="64" customWidth="1"/>
    <col min="2306" max="2306" width="36.453125" style="64" customWidth="1"/>
    <col min="2307" max="2307" width="13.1796875" style="64" customWidth="1"/>
    <col min="2308" max="2310" width="8.7265625" style="64"/>
    <col min="2311" max="2311" width="29.453125" style="64" customWidth="1"/>
    <col min="2312" max="2312" width="51.1796875" style="64" customWidth="1"/>
    <col min="2313" max="2560" width="8.7265625" style="64"/>
    <col min="2561" max="2561" width="30.54296875" style="64" customWidth="1"/>
    <col min="2562" max="2562" width="36.453125" style="64" customWidth="1"/>
    <col min="2563" max="2563" width="13.1796875" style="64" customWidth="1"/>
    <col min="2564" max="2566" width="8.7265625" style="64"/>
    <col min="2567" max="2567" width="29.453125" style="64" customWidth="1"/>
    <col min="2568" max="2568" width="51.1796875" style="64" customWidth="1"/>
    <col min="2569" max="2816" width="8.7265625" style="64"/>
    <col min="2817" max="2817" width="30.54296875" style="64" customWidth="1"/>
    <col min="2818" max="2818" width="36.453125" style="64" customWidth="1"/>
    <col min="2819" max="2819" width="13.1796875" style="64" customWidth="1"/>
    <col min="2820" max="2822" width="8.7265625" style="64"/>
    <col min="2823" max="2823" width="29.453125" style="64" customWidth="1"/>
    <col min="2824" max="2824" width="51.1796875" style="64" customWidth="1"/>
    <col min="2825" max="3072" width="8.7265625" style="64"/>
    <col min="3073" max="3073" width="30.54296875" style="64" customWidth="1"/>
    <col min="3074" max="3074" width="36.453125" style="64" customWidth="1"/>
    <col min="3075" max="3075" width="13.1796875" style="64" customWidth="1"/>
    <col min="3076" max="3078" width="8.7265625" style="64"/>
    <col min="3079" max="3079" width="29.453125" style="64" customWidth="1"/>
    <col min="3080" max="3080" width="51.1796875" style="64" customWidth="1"/>
    <col min="3081" max="3328" width="8.7265625" style="64"/>
    <col min="3329" max="3329" width="30.54296875" style="64" customWidth="1"/>
    <col min="3330" max="3330" width="36.453125" style="64" customWidth="1"/>
    <col min="3331" max="3331" width="13.1796875" style="64" customWidth="1"/>
    <col min="3332" max="3334" width="8.7265625" style="64"/>
    <col min="3335" max="3335" width="29.453125" style="64" customWidth="1"/>
    <col min="3336" max="3336" width="51.1796875" style="64" customWidth="1"/>
    <col min="3337" max="3584" width="8.7265625" style="64"/>
    <col min="3585" max="3585" width="30.54296875" style="64" customWidth="1"/>
    <col min="3586" max="3586" width="36.453125" style="64" customWidth="1"/>
    <col min="3587" max="3587" width="13.1796875" style="64" customWidth="1"/>
    <col min="3588" max="3590" width="8.7265625" style="64"/>
    <col min="3591" max="3591" width="29.453125" style="64" customWidth="1"/>
    <col min="3592" max="3592" width="51.1796875" style="64" customWidth="1"/>
    <col min="3593" max="3840" width="8.7265625" style="64"/>
    <col min="3841" max="3841" width="30.54296875" style="64" customWidth="1"/>
    <col min="3842" max="3842" width="36.453125" style="64" customWidth="1"/>
    <col min="3843" max="3843" width="13.1796875" style="64" customWidth="1"/>
    <col min="3844" max="3846" width="8.7265625" style="64"/>
    <col min="3847" max="3847" width="29.453125" style="64" customWidth="1"/>
    <col min="3848" max="3848" width="51.1796875" style="64" customWidth="1"/>
    <col min="3849" max="4096" width="8.7265625" style="64"/>
    <col min="4097" max="4097" width="30.54296875" style="64" customWidth="1"/>
    <col min="4098" max="4098" width="36.453125" style="64" customWidth="1"/>
    <col min="4099" max="4099" width="13.1796875" style="64" customWidth="1"/>
    <col min="4100" max="4102" width="8.7265625" style="64"/>
    <col min="4103" max="4103" width="29.453125" style="64" customWidth="1"/>
    <col min="4104" max="4104" width="51.1796875" style="64" customWidth="1"/>
    <col min="4105" max="4352" width="8.7265625" style="64"/>
    <col min="4353" max="4353" width="30.54296875" style="64" customWidth="1"/>
    <col min="4354" max="4354" width="36.453125" style="64" customWidth="1"/>
    <col min="4355" max="4355" width="13.1796875" style="64" customWidth="1"/>
    <col min="4356" max="4358" width="8.7265625" style="64"/>
    <col min="4359" max="4359" width="29.453125" style="64" customWidth="1"/>
    <col min="4360" max="4360" width="51.1796875" style="64" customWidth="1"/>
    <col min="4361" max="4608" width="8.7265625" style="64"/>
    <col min="4609" max="4609" width="30.54296875" style="64" customWidth="1"/>
    <col min="4610" max="4610" width="36.453125" style="64" customWidth="1"/>
    <col min="4611" max="4611" width="13.1796875" style="64" customWidth="1"/>
    <col min="4612" max="4614" width="8.7265625" style="64"/>
    <col min="4615" max="4615" width="29.453125" style="64" customWidth="1"/>
    <col min="4616" max="4616" width="51.1796875" style="64" customWidth="1"/>
    <col min="4617" max="4864" width="8.7265625" style="64"/>
    <col min="4865" max="4865" width="30.54296875" style="64" customWidth="1"/>
    <col min="4866" max="4866" width="36.453125" style="64" customWidth="1"/>
    <col min="4867" max="4867" width="13.1796875" style="64" customWidth="1"/>
    <col min="4868" max="4870" width="8.7265625" style="64"/>
    <col min="4871" max="4871" width="29.453125" style="64" customWidth="1"/>
    <col min="4872" max="4872" width="51.1796875" style="64" customWidth="1"/>
    <col min="4873" max="5120" width="8.7265625" style="64"/>
    <col min="5121" max="5121" width="30.54296875" style="64" customWidth="1"/>
    <col min="5122" max="5122" width="36.453125" style="64" customWidth="1"/>
    <col min="5123" max="5123" width="13.1796875" style="64" customWidth="1"/>
    <col min="5124" max="5126" width="8.7265625" style="64"/>
    <col min="5127" max="5127" width="29.453125" style="64" customWidth="1"/>
    <col min="5128" max="5128" width="51.1796875" style="64" customWidth="1"/>
    <col min="5129" max="5376" width="8.7265625" style="64"/>
    <col min="5377" max="5377" width="30.54296875" style="64" customWidth="1"/>
    <col min="5378" max="5378" width="36.453125" style="64" customWidth="1"/>
    <col min="5379" max="5379" width="13.1796875" style="64" customWidth="1"/>
    <col min="5380" max="5382" width="8.7265625" style="64"/>
    <col min="5383" max="5383" width="29.453125" style="64" customWidth="1"/>
    <col min="5384" max="5384" width="51.1796875" style="64" customWidth="1"/>
    <col min="5385" max="5632" width="8.7265625" style="64"/>
    <col min="5633" max="5633" width="30.54296875" style="64" customWidth="1"/>
    <col min="5634" max="5634" width="36.453125" style="64" customWidth="1"/>
    <col min="5635" max="5635" width="13.1796875" style="64" customWidth="1"/>
    <col min="5636" max="5638" width="8.7265625" style="64"/>
    <col min="5639" max="5639" width="29.453125" style="64" customWidth="1"/>
    <col min="5640" max="5640" width="51.1796875" style="64" customWidth="1"/>
    <col min="5641" max="5888" width="8.7265625" style="64"/>
    <col min="5889" max="5889" width="30.54296875" style="64" customWidth="1"/>
    <col min="5890" max="5890" width="36.453125" style="64" customWidth="1"/>
    <col min="5891" max="5891" width="13.1796875" style="64" customWidth="1"/>
    <col min="5892" max="5894" width="8.7265625" style="64"/>
    <col min="5895" max="5895" width="29.453125" style="64" customWidth="1"/>
    <col min="5896" max="5896" width="51.1796875" style="64" customWidth="1"/>
    <col min="5897" max="6144" width="8.7265625" style="64"/>
    <col min="6145" max="6145" width="30.54296875" style="64" customWidth="1"/>
    <col min="6146" max="6146" width="36.453125" style="64" customWidth="1"/>
    <col min="6147" max="6147" width="13.1796875" style="64" customWidth="1"/>
    <col min="6148" max="6150" width="8.7265625" style="64"/>
    <col min="6151" max="6151" width="29.453125" style="64" customWidth="1"/>
    <col min="6152" max="6152" width="51.1796875" style="64" customWidth="1"/>
    <col min="6153" max="6400" width="8.7265625" style="64"/>
    <col min="6401" max="6401" width="30.54296875" style="64" customWidth="1"/>
    <col min="6402" max="6402" width="36.453125" style="64" customWidth="1"/>
    <col min="6403" max="6403" width="13.1796875" style="64" customWidth="1"/>
    <col min="6404" max="6406" width="8.7265625" style="64"/>
    <col min="6407" max="6407" width="29.453125" style="64" customWidth="1"/>
    <col min="6408" max="6408" width="51.1796875" style="64" customWidth="1"/>
    <col min="6409" max="6656" width="8.7265625" style="64"/>
    <col min="6657" max="6657" width="30.54296875" style="64" customWidth="1"/>
    <col min="6658" max="6658" width="36.453125" style="64" customWidth="1"/>
    <col min="6659" max="6659" width="13.1796875" style="64" customWidth="1"/>
    <col min="6660" max="6662" width="8.7265625" style="64"/>
    <col min="6663" max="6663" width="29.453125" style="64" customWidth="1"/>
    <col min="6664" max="6664" width="51.1796875" style="64" customWidth="1"/>
    <col min="6665" max="6912" width="8.7265625" style="64"/>
    <col min="6913" max="6913" width="30.54296875" style="64" customWidth="1"/>
    <col min="6914" max="6914" width="36.453125" style="64" customWidth="1"/>
    <col min="6915" max="6915" width="13.1796875" style="64" customWidth="1"/>
    <col min="6916" max="6918" width="8.7265625" style="64"/>
    <col min="6919" max="6919" width="29.453125" style="64" customWidth="1"/>
    <col min="6920" max="6920" width="51.1796875" style="64" customWidth="1"/>
    <col min="6921" max="7168" width="8.7265625" style="64"/>
    <col min="7169" max="7169" width="30.54296875" style="64" customWidth="1"/>
    <col min="7170" max="7170" width="36.453125" style="64" customWidth="1"/>
    <col min="7171" max="7171" width="13.1796875" style="64" customWidth="1"/>
    <col min="7172" max="7174" width="8.7265625" style="64"/>
    <col min="7175" max="7175" width="29.453125" style="64" customWidth="1"/>
    <col min="7176" max="7176" width="51.1796875" style="64" customWidth="1"/>
    <col min="7177" max="7424" width="8.7265625" style="64"/>
    <col min="7425" max="7425" width="30.54296875" style="64" customWidth="1"/>
    <col min="7426" max="7426" width="36.453125" style="64" customWidth="1"/>
    <col min="7427" max="7427" width="13.1796875" style="64" customWidth="1"/>
    <col min="7428" max="7430" width="8.7265625" style="64"/>
    <col min="7431" max="7431" width="29.453125" style="64" customWidth="1"/>
    <col min="7432" max="7432" width="51.1796875" style="64" customWidth="1"/>
    <col min="7433" max="7680" width="8.7265625" style="64"/>
    <col min="7681" max="7681" width="30.54296875" style="64" customWidth="1"/>
    <col min="7682" max="7682" width="36.453125" style="64" customWidth="1"/>
    <col min="7683" max="7683" width="13.1796875" style="64" customWidth="1"/>
    <col min="7684" max="7686" width="8.7265625" style="64"/>
    <col min="7687" max="7687" width="29.453125" style="64" customWidth="1"/>
    <col min="7688" max="7688" width="51.1796875" style="64" customWidth="1"/>
    <col min="7689" max="7936" width="8.7265625" style="64"/>
    <col min="7937" max="7937" width="30.54296875" style="64" customWidth="1"/>
    <col min="7938" max="7938" width="36.453125" style="64" customWidth="1"/>
    <col min="7939" max="7939" width="13.1796875" style="64" customWidth="1"/>
    <col min="7940" max="7942" width="8.7265625" style="64"/>
    <col min="7943" max="7943" width="29.453125" style="64" customWidth="1"/>
    <col min="7944" max="7944" width="51.1796875" style="64" customWidth="1"/>
    <col min="7945" max="8192" width="8.7265625" style="64"/>
    <col min="8193" max="8193" width="30.54296875" style="64" customWidth="1"/>
    <col min="8194" max="8194" width="36.453125" style="64" customWidth="1"/>
    <col min="8195" max="8195" width="13.1796875" style="64" customWidth="1"/>
    <col min="8196" max="8198" width="8.7265625" style="64"/>
    <col min="8199" max="8199" width="29.453125" style="64" customWidth="1"/>
    <col min="8200" max="8200" width="51.1796875" style="64" customWidth="1"/>
    <col min="8201" max="8448" width="8.7265625" style="64"/>
    <col min="8449" max="8449" width="30.54296875" style="64" customWidth="1"/>
    <col min="8450" max="8450" width="36.453125" style="64" customWidth="1"/>
    <col min="8451" max="8451" width="13.1796875" style="64" customWidth="1"/>
    <col min="8452" max="8454" width="8.7265625" style="64"/>
    <col min="8455" max="8455" width="29.453125" style="64" customWidth="1"/>
    <col min="8456" max="8456" width="51.1796875" style="64" customWidth="1"/>
    <col min="8457" max="8704" width="8.7265625" style="64"/>
    <col min="8705" max="8705" width="30.54296875" style="64" customWidth="1"/>
    <col min="8706" max="8706" width="36.453125" style="64" customWidth="1"/>
    <col min="8707" max="8707" width="13.1796875" style="64" customWidth="1"/>
    <col min="8708" max="8710" width="8.7265625" style="64"/>
    <col min="8711" max="8711" width="29.453125" style="64" customWidth="1"/>
    <col min="8712" max="8712" width="51.1796875" style="64" customWidth="1"/>
    <col min="8713" max="8960" width="8.7265625" style="64"/>
    <col min="8961" max="8961" width="30.54296875" style="64" customWidth="1"/>
    <col min="8962" max="8962" width="36.453125" style="64" customWidth="1"/>
    <col min="8963" max="8963" width="13.1796875" style="64" customWidth="1"/>
    <col min="8964" max="8966" width="8.7265625" style="64"/>
    <col min="8967" max="8967" width="29.453125" style="64" customWidth="1"/>
    <col min="8968" max="8968" width="51.1796875" style="64" customWidth="1"/>
    <col min="8969" max="9216" width="8.7265625" style="64"/>
    <col min="9217" max="9217" width="30.54296875" style="64" customWidth="1"/>
    <col min="9218" max="9218" width="36.453125" style="64" customWidth="1"/>
    <col min="9219" max="9219" width="13.1796875" style="64" customWidth="1"/>
    <col min="9220" max="9222" width="8.7265625" style="64"/>
    <col min="9223" max="9223" width="29.453125" style="64" customWidth="1"/>
    <col min="9224" max="9224" width="51.1796875" style="64" customWidth="1"/>
    <col min="9225" max="9472" width="8.7265625" style="64"/>
    <col min="9473" max="9473" width="30.54296875" style="64" customWidth="1"/>
    <col min="9474" max="9474" width="36.453125" style="64" customWidth="1"/>
    <col min="9475" max="9475" width="13.1796875" style="64" customWidth="1"/>
    <col min="9476" max="9478" width="8.7265625" style="64"/>
    <col min="9479" max="9479" width="29.453125" style="64" customWidth="1"/>
    <col min="9480" max="9480" width="51.1796875" style="64" customWidth="1"/>
    <col min="9481" max="9728" width="8.7265625" style="64"/>
    <col min="9729" max="9729" width="30.54296875" style="64" customWidth="1"/>
    <col min="9730" max="9730" width="36.453125" style="64" customWidth="1"/>
    <col min="9731" max="9731" width="13.1796875" style="64" customWidth="1"/>
    <col min="9732" max="9734" width="8.7265625" style="64"/>
    <col min="9735" max="9735" width="29.453125" style="64" customWidth="1"/>
    <col min="9736" max="9736" width="51.1796875" style="64" customWidth="1"/>
    <col min="9737" max="9984" width="8.7265625" style="64"/>
    <col min="9985" max="9985" width="30.54296875" style="64" customWidth="1"/>
    <col min="9986" max="9986" width="36.453125" style="64" customWidth="1"/>
    <col min="9987" max="9987" width="13.1796875" style="64" customWidth="1"/>
    <col min="9988" max="9990" width="8.7265625" style="64"/>
    <col min="9991" max="9991" width="29.453125" style="64" customWidth="1"/>
    <col min="9992" max="9992" width="51.1796875" style="64" customWidth="1"/>
    <col min="9993" max="10240" width="8.7265625" style="64"/>
    <col min="10241" max="10241" width="30.54296875" style="64" customWidth="1"/>
    <col min="10242" max="10242" width="36.453125" style="64" customWidth="1"/>
    <col min="10243" max="10243" width="13.1796875" style="64" customWidth="1"/>
    <col min="10244" max="10246" width="8.7265625" style="64"/>
    <col min="10247" max="10247" width="29.453125" style="64" customWidth="1"/>
    <col min="10248" max="10248" width="51.1796875" style="64" customWidth="1"/>
    <col min="10249" max="10496" width="8.7265625" style="64"/>
    <col min="10497" max="10497" width="30.54296875" style="64" customWidth="1"/>
    <col min="10498" max="10498" width="36.453125" style="64" customWidth="1"/>
    <col min="10499" max="10499" width="13.1796875" style="64" customWidth="1"/>
    <col min="10500" max="10502" width="8.7265625" style="64"/>
    <col min="10503" max="10503" width="29.453125" style="64" customWidth="1"/>
    <col min="10504" max="10504" width="51.1796875" style="64" customWidth="1"/>
    <col min="10505" max="10752" width="8.7265625" style="64"/>
    <col min="10753" max="10753" width="30.54296875" style="64" customWidth="1"/>
    <col min="10754" max="10754" width="36.453125" style="64" customWidth="1"/>
    <col min="10755" max="10755" width="13.1796875" style="64" customWidth="1"/>
    <col min="10756" max="10758" width="8.7265625" style="64"/>
    <col min="10759" max="10759" width="29.453125" style="64" customWidth="1"/>
    <col min="10760" max="10760" width="51.1796875" style="64" customWidth="1"/>
    <col min="10761" max="11008" width="8.7265625" style="64"/>
    <col min="11009" max="11009" width="30.54296875" style="64" customWidth="1"/>
    <col min="11010" max="11010" width="36.453125" style="64" customWidth="1"/>
    <col min="11011" max="11011" width="13.1796875" style="64" customWidth="1"/>
    <col min="11012" max="11014" width="8.7265625" style="64"/>
    <col min="11015" max="11015" width="29.453125" style="64" customWidth="1"/>
    <col min="11016" max="11016" width="51.1796875" style="64" customWidth="1"/>
    <col min="11017" max="11264" width="8.7265625" style="64"/>
    <col min="11265" max="11265" width="30.54296875" style="64" customWidth="1"/>
    <col min="11266" max="11266" width="36.453125" style="64" customWidth="1"/>
    <col min="11267" max="11267" width="13.1796875" style="64" customWidth="1"/>
    <col min="11268" max="11270" width="8.7265625" style="64"/>
    <col min="11271" max="11271" width="29.453125" style="64" customWidth="1"/>
    <col min="11272" max="11272" width="51.1796875" style="64" customWidth="1"/>
    <col min="11273" max="11520" width="8.7265625" style="64"/>
    <col min="11521" max="11521" width="30.54296875" style="64" customWidth="1"/>
    <col min="11522" max="11522" width="36.453125" style="64" customWidth="1"/>
    <col min="11523" max="11523" width="13.1796875" style="64" customWidth="1"/>
    <col min="11524" max="11526" width="8.7265625" style="64"/>
    <col min="11527" max="11527" width="29.453125" style="64" customWidth="1"/>
    <col min="11528" max="11528" width="51.1796875" style="64" customWidth="1"/>
    <col min="11529" max="11776" width="8.7265625" style="64"/>
    <col min="11777" max="11777" width="30.54296875" style="64" customWidth="1"/>
    <col min="11778" max="11778" width="36.453125" style="64" customWidth="1"/>
    <col min="11779" max="11779" width="13.1796875" style="64" customWidth="1"/>
    <col min="11780" max="11782" width="8.7265625" style="64"/>
    <col min="11783" max="11783" width="29.453125" style="64" customWidth="1"/>
    <col min="11784" max="11784" width="51.1796875" style="64" customWidth="1"/>
    <col min="11785" max="12032" width="8.7265625" style="64"/>
    <col min="12033" max="12033" width="30.54296875" style="64" customWidth="1"/>
    <col min="12034" max="12034" width="36.453125" style="64" customWidth="1"/>
    <col min="12035" max="12035" width="13.1796875" style="64" customWidth="1"/>
    <col min="12036" max="12038" width="8.7265625" style="64"/>
    <col min="12039" max="12039" width="29.453125" style="64" customWidth="1"/>
    <col min="12040" max="12040" width="51.1796875" style="64" customWidth="1"/>
    <col min="12041" max="12288" width="8.7265625" style="64"/>
    <col min="12289" max="12289" width="30.54296875" style="64" customWidth="1"/>
    <col min="12290" max="12290" width="36.453125" style="64" customWidth="1"/>
    <col min="12291" max="12291" width="13.1796875" style="64" customWidth="1"/>
    <col min="12292" max="12294" width="8.7265625" style="64"/>
    <col min="12295" max="12295" width="29.453125" style="64" customWidth="1"/>
    <col min="12296" max="12296" width="51.1796875" style="64" customWidth="1"/>
    <col min="12297" max="12544" width="8.7265625" style="64"/>
    <col min="12545" max="12545" width="30.54296875" style="64" customWidth="1"/>
    <col min="12546" max="12546" width="36.453125" style="64" customWidth="1"/>
    <col min="12547" max="12547" width="13.1796875" style="64" customWidth="1"/>
    <col min="12548" max="12550" width="8.7265625" style="64"/>
    <col min="12551" max="12551" width="29.453125" style="64" customWidth="1"/>
    <col min="12552" max="12552" width="51.1796875" style="64" customWidth="1"/>
    <col min="12553" max="12800" width="8.7265625" style="64"/>
    <col min="12801" max="12801" width="30.54296875" style="64" customWidth="1"/>
    <col min="12802" max="12802" width="36.453125" style="64" customWidth="1"/>
    <col min="12803" max="12803" width="13.1796875" style="64" customWidth="1"/>
    <col min="12804" max="12806" width="8.7265625" style="64"/>
    <col min="12807" max="12807" width="29.453125" style="64" customWidth="1"/>
    <col min="12808" max="12808" width="51.1796875" style="64" customWidth="1"/>
    <col min="12809" max="13056" width="8.7265625" style="64"/>
    <col min="13057" max="13057" width="30.54296875" style="64" customWidth="1"/>
    <col min="13058" max="13058" width="36.453125" style="64" customWidth="1"/>
    <col min="13059" max="13059" width="13.1796875" style="64" customWidth="1"/>
    <col min="13060" max="13062" width="8.7265625" style="64"/>
    <col min="13063" max="13063" width="29.453125" style="64" customWidth="1"/>
    <col min="13064" max="13064" width="51.1796875" style="64" customWidth="1"/>
    <col min="13065" max="13312" width="8.7265625" style="64"/>
    <col min="13313" max="13313" width="30.54296875" style="64" customWidth="1"/>
    <col min="13314" max="13314" width="36.453125" style="64" customWidth="1"/>
    <col min="13315" max="13315" width="13.1796875" style="64" customWidth="1"/>
    <col min="13316" max="13318" width="8.7265625" style="64"/>
    <col min="13319" max="13319" width="29.453125" style="64" customWidth="1"/>
    <col min="13320" max="13320" width="51.1796875" style="64" customWidth="1"/>
    <col min="13321" max="13568" width="8.7265625" style="64"/>
    <col min="13569" max="13569" width="30.54296875" style="64" customWidth="1"/>
    <col min="13570" max="13570" width="36.453125" style="64" customWidth="1"/>
    <col min="13571" max="13571" width="13.1796875" style="64" customWidth="1"/>
    <col min="13572" max="13574" width="8.7265625" style="64"/>
    <col min="13575" max="13575" width="29.453125" style="64" customWidth="1"/>
    <col min="13576" max="13576" width="51.1796875" style="64" customWidth="1"/>
    <col min="13577" max="13824" width="8.7265625" style="64"/>
    <col min="13825" max="13825" width="30.54296875" style="64" customWidth="1"/>
    <col min="13826" max="13826" width="36.453125" style="64" customWidth="1"/>
    <col min="13827" max="13827" width="13.1796875" style="64" customWidth="1"/>
    <col min="13828" max="13830" width="8.7265625" style="64"/>
    <col min="13831" max="13831" width="29.453125" style="64" customWidth="1"/>
    <col min="13832" max="13832" width="51.1796875" style="64" customWidth="1"/>
    <col min="13833" max="14080" width="8.7265625" style="64"/>
    <col min="14081" max="14081" width="30.54296875" style="64" customWidth="1"/>
    <col min="14082" max="14082" width="36.453125" style="64" customWidth="1"/>
    <col min="14083" max="14083" width="13.1796875" style="64" customWidth="1"/>
    <col min="14084" max="14086" width="8.7265625" style="64"/>
    <col min="14087" max="14087" width="29.453125" style="64" customWidth="1"/>
    <col min="14088" max="14088" width="51.1796875" style="64" customWidth="1"/>
    <col min="14089" max="14336" width="8.7265625" style="64"/>
    <col min="14337" max="14337" width="30.54296875" style="64" customWidth="1"/>
    <col min="14338" max="14338" width="36.453125" style="64" customWidth="1"/>
    <col min="14339" max="14339" width="13.1796875" style="64" customWidth="1"/>
    <col min="14340" max="14342" width="8.7265625" style="64"/>
    <col min="14343" max="14343" width="29.453125" style="64" customWidth="1"/>
    <col min="14344" max="14344" width="51.1796875" style="64" customWidth="1"/>
    <col min="14345" max="14592" width="8.7265625" style="64"/>
    <col min="14593" max="14593" width="30.54296875" style="64" customWidth="1"/>
    <col min="14594" max="14594" width="36.453125" style="64" customWidth="1"/>
    <col min="14595" max="14595" width="13.1796875" style="64" customWidth="1"/>
    <col min="14596" max="14598" width="8.7265625" style="64"/>
    <col min="14599" max="14599" width="29.453125" style="64" customWidth="1"/>
    <col min="14600" max="14600" width="51.1796875" style="64" customWidth="1"/>
    <col min="14601" max="14848" width="8.7265625" style="64"/>
    <col min="14849" max="14849" width="30.54296875" style="64" customWidth="1"/>
    <col min="14850" max="14850" width="36.453125" style="64" customWidth="1"/>
    <col min="14851" max="14851" width="13.1796875" style="64" customWidth="1"/>
    <col min="14852" max="14854" width="8.7265625" style="64"/>
    <col min="14855" max="14855" width="29.453125" style="64" customWidth="1"/>
    <col min="14856" max="14856" width="51.1796875" style="64" customWidth="1"/>
    <col min="14857" max="15104" width="8.7265625" style="64"/>
    <col min="15105" max="15105" width="30.54296875" style="64" customWidth="1"/>
    <col min="15106" max="15106" width="36.453125" style="64" customWidth="1"/>
    <col min="15107" max="15107" width="13.1796875" style="64" customWidth="1"/>
    <col min="15108" max="15110" width="8.7265625" style="64"/>
    <col min="15111" max="15111" width="29.453125" style="64" customWidth="1"/>
    <col min="15112" max="15112" width="51.1796875" style="64" customWidth="1"/>
    <col min="15113" max="15360" width="8.7265625" style="64"/>
    <col min="15361" max="15361" width="30.54296875" style="64" customWidth="1"/>
    <col min="15362" max="15362" width="36.453125" style="64" customWidth="1"/>
    <col min="15363" max="15363" width="13.1796875" style="64" customWidth="1"/>
    <col min="15364" max="15366" width="8.7265625" style="64"/>
    <col min="15367" max="15367" width="29.453125" style="64" customWidth="1"/>
    <col min="15368" max="15368" width="51.1796875" style="64" customWidth="1"/>
    <col min="15369" max="15616" width="8.7265625" style="64"/>
    <col min="15617" max="15617" width="30.54296875" style="64" customWidth="1"/>
    <col min="15618" max="15618" width="36.453125" style="64" customWidth="1"/>
    <col min="15619" max="15619" width="13.1796875" style="64" customWidth="1"/>
    <col min="15620" max="15622" width="8.7265625" style="64"/>
    <col min="15623" max="15623" width="29.453125" style="64" customWidth="1"/>
    <col min="15624" max="15624" width="51.1796875" style="64" customWidth="1"/>
    <col min="15625" max="15872" width="8.7265625" style="64"/>
    <col min="15873" max="15873" width="30.54296875" style="64" customWidth="1"/>
    <col min="15874" max="15874" width="36.453125" style="64" customWidth="1"/>
    <col min="15875" max="15875" width="13.1796875" style="64" customWidth="1"/>
    <col min="15876" max="15878" width="8.7265625" style="64"/>
    <col min="15879" max="15879" width="29.453125" style="64" customWidth="1"/>
    <col min="15880" max="15880" width="51.1796875" style="64" customWidth="1"/>
    <col min="15881" max="16128" width="8.7265625" style="64"/>
    <col min="16129" max="16129" width="30.54296875" style="64" customWidth="1"/>
    <col min="16130" max="16130" width="36.453125" style="64" customWidth="1"/>
    <col min="16131" max="16131" width="13.1796875" style="64" customWidth="1"/>
    <col min="16132" max="16134" width="8.7265625" style="64"/>
    <col min="16135" max="16135" width="29.453125" style="64" customWidth="1"/>
    <col min="16136" max="16136" width="51.1796875" style="64" customWidth="1"/>
    <col min="16137" max="16384" width="8.7265625" style="64"/>
  </cols>
  <sheetData>
    <row r="1" spans="1:7" ht="15.5">
      <c r="A1" s="167" t="s">
        <v>1519</v>
      </c>
    </row>
    <row r="2" spans="1:7">
      <c r="A2" s="168" t="s">
        <v>1520</v>
      </c>
      <c r="B2" s="168" t="s">
        <v>1521</v>
      </c>
      <c r="C2" s="169"/>
    </row>
    <row r="3" spans="1:7">
      <c r="A3" s="168" t="s">
        <v>1522</v>
      </c>
      <c r="B3" s="168" t="s">
        <v>1523</v>
      </c>
    </row>
    <row r="4" spans="1:7" ht="55.5" customHeight="1">
      <c r="A4" s="168" t="s">
        <v>1524</v>
      </c>
      <c r="B4" s="170" t="s">
        <v>1525</v>
      </c>
      <c r="C4" s="166"/>
    </row>
    <row r="5" spans="1:7" ht="27" customHeight="1">
      <c r="A5" s="168" t="s">
        <v>1526</v>
      </c>
      <c r="B5" s="170" t="s">
        <v>1527</v>
      </c>
      <c r="C5" s="166"/>
    </row>
    <row r="6" spans="1:7">
      <c r="A6" s="168" t="s">
        <v>1528</v>
      </c>
      <c r="B6" s="171"/>
    </row>
    <row r="7" spans="1:7" ht="13">
      <c r="A7" s="172" t="s">
        <v>1529</v>
      </c>
    </row>
    <row r="8" spans="1:7" ht="13">
      <c r="A8" s="172" t="s">
        <v>1530</v>
      </c>
      <c r="B8" s="173" t="s">
        <v>1531</v>
      </c>
      <c r="E8" s="174"/>
      <c r="G8" s="174"/>
    </row>
    <row r="9" spans="1:7" ht="13">
      <c r="B9" s="173" t="s">
        <v>1532</v>
      </c>
      <c r="E9" s="174"/>
      <c r="G9" s="174"/>
    </row>
    <row r="10" spans="1:7" ht="13">
      <c r="B10" s="173" t="s">
        <v>1533</v>
      </c>
      <c r="E10" s="174"/>
      <c r="G10" s="174"/>
    </row>
    <row r="11" spans="1:7" ht="13">
      <c r="B11" s="173" t="s">
        <v>1534</v>
      </c>
      <c r="E11" s="174"/>
      <c r="G11" s="174"/>
    </row>
    <row r="12" spans="1:7" ht="13">
      <c r="B12" s="173" t="s">
        <v>1535</v>
      </c>
      <c r="E12" s="174"/>
      <c r="G12" s="174"/>
    </row>
    <row r="13" spans="1:7" ht="13">
      <c r="B13" s="47"/>
      <c r="E13" s="174"/>
      <c r="G13" s="174"/>
    </row>
    <row r="14" spans="1:7" ht="14">
      <c r="A14" s="175" t="s">
        <v>1536</v>
      </c>
      <c r="B14" s="47" t="s">
        <v>1537</v>
      </c>
      <c r="E14" s="174"/>
      <c r="G14" s="174"/>
    </row>
    <row r="15" spans="1:7" ht="14">
      <c r="A15" s="175" t="s">
        <v>1538</v>
      </c>
      <c r="B15" s="47" t="s">
        <v>1539</v>
      </c>
      <c r="E15" s="174"/>
      <c r="G15" s="174"/>
    </row>
    <row r="16" spans="1:7" ht="14">
      <c r="A16" s="175" t="s">
        <v>1540</v>
      </c>
      <c r="B16" s="47" t="s">
        <v>1541</v>
      </c>
      <c r="E16" s="174"/>
      <c r="G16" s="174"/>
    </row>
    <row r="17" spans="1:7" ht="14">
      <c r="A17" s="175" t="s">
        <v>1542</v>
      </c>
      <c r="B17" s="47" t="s">
        <v>1543</v>
      </c>
      <c r="E17" s="174"/>
      <c r="G17" s="174"/>
    </row>
    <row r="18" spans="1:7" ht="14">
      <c r="A18" s="175" t="s">
        <v>1544</v>
      </c>
      <c r="B18" s="47" t="s">
        <v>1545</v>
      </c>
      <c r="E18" s="174"/>
      <c r="G18" s="174"/>
    </row>
    <row r="19" spans="1:7">
      <c r="E19" s="174"/>
      <c r="G19" s="174"/>
    </row>
    <row r="20" spans="1:7" ht="13">
      <c r="A20" s="744" t="s">
        <v>1546</v>
      </c>
      <c r="B20" s="745"/>
      <c r="C20" s="176" t="s">
        <v>1325</v>
      </c>
      <c r="D20" s="604" t="s">
        <v>23</v>
      </c>
      <c r="E20" s="581" t="s">
        <v>28</v>
      </c>
      <c r="F20" s="581" t="s">
        <v>33</v>
      </c>
      <c r="G20" s="176" t="s">
        <v>34</v>
      </c>
    </row>
    <row r="21" spans="1:7" ht="13">
      <c r="A21" s="177" t="s">
        <v>1547</v>
      </c>
      <c r="B21" s="177" t="s">
        <v>1548</v>
      </c>
      <c r="C21" s="178"/>
      <c r="D21" s="605">
        <v>26</v>
      </c>
      <c r="E21" s="606">
        <v>35</v>
      </c>
      <c r="F21" s="606">
        <v>39</v>
      </c>
      <c r="G21" s="178"/>
    </row>
    <row r="22" spans="1:7" ht="13">
      <c r="A22" s="179"/>
      <c r="B22" s="177" t="s">
        <v>1549</v>
      </c>
      <c r="C22" s="178"/>
      <c r="D22" s="605">
        <v>1</v>
      </c>
      <c r="E22" s="606">
        <v>2</v>
      </c>
      <c r="F22" s="606">
        <v>2</v>
      </c>
      <c r="G22" s="178"/>
    </row>
    <row r="23" spans="1:7" ht="13">
      <c r="A23" s="179"/>
      <c r="B23" s="177" t="s">
        <v>1550</v>
      </c>
      <c r="C23" s="178"/>
      <c r="D23" s="605">
        <v>1</v>
      </c>
      <c r="E23" s="606">
        <v>1</v>
      </c>
      <c r="F23" s="606">
        <v>1</v>
      </c>
      <c r="G23" s="178"/>
    </row>
    <row r="24" spans="1:7" ht="13">
      <c r="A24" s="168"/>
      <c r="B24" s="47"/>
    </row>
    <row r="25" spans="1:7" ht="13">
      <c r="A25" s="177" t="s">
        <v>1551</v>
      </c>
      <c r="E25" s="174"/>
      <c r="G25" s="174"/>
    </row>
    <row r="26" spans="1:7" s="182" customFormat="1" ht="34.5">
      <c r="A26" s="180" t="s">
        <v>1552</v>
      </c>
      <c r="B26" s="181" t="s">
        <v>1553</v>
      </c>
      <c r="C26" s="181" t="s">
        <v>1554</v>
      </c>
      <c r="E26" s="183"/>
      <c r="G26" s="183"/>
    </row>
    <row r="27" spans="1:7" s="182" customFormat="1" ht="34.5" customHeight="1">
      <c r="A27" s="184" t="s">
        <v>1555</v>
      </c>
      <c r="B27" s="185" t="s">
        <v>1556</v>
      </c>
      <c r="C27" s="185" t="s">
        <v>1557</v>
      </c>
    </row>
    <row r="28" spans="1:7" s="182" customFormat="1" ht="29.15" customHeight="1">
      <c r="A28" s="184" t="s">
        <v>1558</v>
      </c>
      <c r="B28" s="185" t="s">
        <v>1559</v>
      </c>
      <c r="C28" s="185" t="s">
        <v>1557</v>
      </c>
    </row>
    <row r="29" spans="1:7" s="182" customFormat="1" ht="36" customHeight="1">
      <c r="A29" s="184" t="s">
        <v>1560</v>
      </c>
      <c r="B29" s="185" t="s">
        <v>3226</v>
      </c>
      <c r="C29" s="185" t="s">
        <v>1557</v>
      </c>
    </row>
    <row r="30" spans="1:7" s="182" customFormat="1" ht="29.15" customHeight="1">
      <c r="A30" s="184" t="s">
        <v>1561</v>
      </c>
      <c r="B30" s="185" t="s">
        <v>3227</v>
      </c>
      <c r="C30" s="185" t="s">
        <v>1557</v>
      </c>
    </row>
    <row r="31" spans="1:7" s="182" customFormat="1" ht="41.15" customHeight="1">
      <c r="A31" s="184" t="s">
        <v>1562</v>
      </c>
      <c r="B31" s="185" t="s">
        <v>1563</v>
      </c>
      <c r="C31" s="185" t="s">
        <v>1557</v>
      </c>
    </row>
    <row r="32" spans="1:7" s="182" customFormat="1" ht="29.15" customHeight="1">
      <c r="A32" s="184" t="s">
        <v>1564</v>
      </c>
      <c r="B32" s="185" t="s">
        <v>1565</v>
      </c>
      <c r="C32" s="185" t="s">
        <v>1557</v>
      </c>
    </row>
    <row r="33" spans="1:6" s="182" customFormat="1" ht="29.15" customHeight="1">
      <c r="A33" s="184" t="s">
        <v>1566</v>
      </c>
      <c r="B33" s="185" t="s">
        <v>1567</v>
      </c>
      <c r="C33" s="185" t="s">
        <v>1557</v>
      </c>
    </row>
    <row r="34" spans="1:6" s="182" customFormat="1" ht="29.15" customHeight="1">
      <c r="A34" s="184" t="s">
        <v>1568</v>
      </c>
      <c r="B34" s="185" t="s">
        <v>1569</v>
      </c>
      <c r="C34" s="185" t="s">
        <v>1557</v>
      </c>
    </row>
    <row r="35" spans="1:6" s="182" customFormat="1" ht="11.5">
      <c r="B35" s="186" t="s">
        <v>1570</v>
      </c>
      <c r="C35" s="187" t="s">
        <v>1557</v>
      </c>
      <c r="E35" s="188"/>
    </row>
    <row r="36" spans="1:6" ht="13">
      <c r="A36" s="47"/>
      <c r="C36" s="47"/>
      <c r="D36" s="47"/>
      <c r="E36" s="47"/>
      <c r="F36" s="47"/>
    </row>
    <row r="37" spans="1:6" ht="13">
      <c r="A37" s="177" t="s">
        <v>1571</v>
      </c>
    </row>
    <row r="38" spans="1:6" ht="14">
      <c r="A38" s="189"/>
      <c r="C38" s="189"/>
    </row>
    <row r="39" spans="1:6" ht="14">
      <c r="A39" s="189"/>
      <c r="C39" s="189"/>
    </row>
    <row r="40" spans="1:6" ht="14">
      <c r="A40" s="189"/>
      <c r="C40" s="189"/>
    </row>
    <row r="41" spans="1:6" ht="13">
      <c r="A41" s="177" t="s">
        <v>1572</v>
      </c>
      <c r="B41" s="177" t="s">
        <v>1573</v>
      </c>
      <c r="C41" s="177" t="s">
        <v>1325</v>
      </c>
      <c r="D41" s="177" t="s">
        <v>1574</v>
      </c>
      <c r="E41" s="177" t="s">
        <v>1575</v>
      </c>
    </row>
    <row r="42" spans="1:6" ht="14">
      <c r="A42" s="64" t="s">
        <v>1576</v>
      </c>
      <c r="B42" s="178">
        <v>39</v>
      </c>
      <c r="C42" s="64">
        <f>ROUND((ROUND((SQRT(B42)),1)*0.4),0)</f>
        <v>2</v>
      </c>
      <c r="D42" s="64">
        <f>ROUND((ROUND((SQRT(B42)),1)*0.2),0)</f>
        <v>1</v>
      </c>
      <c r="E42" s="64">
        <f>ROUND((ROUND((SQRT(B42)),1)*0.2),0)</f>
        <v>1</v>
      </c>
      <c r="F42" s="190"/>
    </row>
    <row r="43" spans="1:6">
      <c r="A43" s="64" t="s">
        <v>1577</v>
      </c>
      <c r="B43" s="178">
        <v>0</v>
      </c>
      <c r="C43" s="64">
        <f>ROUND((ROUND((SQRT(B43)),1)*0.5),0)</f>
        <v>0</v>
      </c>
      <c r="D43" s="64">
        <f>ROUND((ROUND((SQRT(B43)),1)*0.3),0)</f>
        <v>0</v>
      </c>
      <c r="E43" s="64">
        <f>ROUND((ROUND((SQRT(B43)),1)*0.3),0)</f>
        <v>0</v>
      </c>
    </row>
    <row r="44" spans="1:6">
      <c r="A44" s="64" t="s">
        <v>1578</v>
      </c>
      <c r="B44" s="178">
        <v>0</v>
      </c>
      <c r="C44" s="64">
        <f>ROUND((ROUND((SQRT(B44)),1)*0.6),0)</f>
        <v>0</v>
      </c>
      <c r="D44" s="64">
        <f>ROUND((ROUND((SQRT(B44)),1)*0.4),0)</f>
        <v>0</v>
      </c>
      <c r="E44" s="64">
        <f>ROUND((ROUND((SQRT(B44)),1)*0.6),0)</f>
        <v>0</v>
      </c>
    </row>
    <row r="45" spans="1:6">
      <c r="A45" s="168" t="s">
        <v>1570</v>
      </c>
      <c r="B45" s="168"/>
      <c r="C45" s="191">
        <f>SUM(C42:C44)</f>
        <v>2</v>
      </c>
      <c r="D45" s="191">
        <f>SUM(D42:D44)</f>
        <v>1</v>
      </c>
      <c r="E45" s="191">
        <f>SUM(E42:E44)</f>
        <v>1</v>
      </c>
    </row>
    <row r="47" spans="1:6" ht="13">
      <c r="A47" s="192" t="s">
        <v>1579</v>
      </c>
    </row>
    <row r="48" spans="1:6" ht="13">
      <c r="A48" s="192" t="s">
        <v>1580</v>
      </c>
    </row>
    <row r="49" spans="1:7" ht="13">
      <c r="A49" s="173" t="s">
        <v>1581</v>
      </c>
    </row>
    <row r="50" spans="1:7" ht="13">
      <c r="A50" s="173" t="s">
        <v>1582</v>
      </c>
    </row>
    <row r="51" spans="1:7" ht="13">
      <c r="A51" s="173" t="s">
        <v>1583</v>
      </c>
    </row>
    <row r="52" spans="1:7" ht="13">
      <c r="A52" s="173" t="s">
        <v>1584</v>
      </c>
    </row>
    <row r="53" spans="1:7" ht="13">
      <c r="A53" s="173" t="s">
        <v>1585</v>
      </c>
    </row>
    <row r="54" spans="1:7" ht="13">
      <c r="A54" s="173" t="s">
        <v>1586</v>
      </c>
    </row>
    <row r="55" spans="1:7" ht="13">
      <c r="A55" s="193" t="s">
        <v>1587</v>
      </c>
    </row>
    <row r="56" spans="1:7" ht="13">
      <c r="A56" s="177" t="s">
        <v>1588</v>
      </c>
      <c r="B56" s="191">
        <v>1</v>
      </c>
    </row>
    <row r="57" spans="1:7" ht="26">
      <c r="A57" s="194" t="s">
        <v>1589</v>
      </c>
      <c r="B57" s="191">
        <v>1</v>
      </c>
      <c r="C57" s="746" t="s">
        <v>1590</v>
      </c>
      <c r="D57" s="747"/>
      <c r="E57" s="747"/>
      <c r="F57" s="747"/>
      <c r="G57" s="747"/>
    </row>
    <row r="58" spans="1:7">
      <c r="B58" s="169"/>
    </row>
    <row r="60" spans="1:7" ht="13">
      <c r="A60" s="177" t="s">
        <v>1544</v>
      </c>
      <c r="D60" s="172"/>
    </row>
    <row r="61" spans="1:7" ht="13">
      <c r="A61" s="177" t="s">
        <v>1591</v>
      </c>
      <c r="B61" s="172"/>
    </row>
    <row r="62" spans="1:7" ht="15.65" customHeight="1">
      <c r="A62" s="64" t="s">
        <v>1592</v>
      </c>
      <c r="B62" s="47"/>
      <c r="E62" s="195"/>
    </row>
    <row r="63" spans="1:7" ht="15.65" customHeight="1">
      <c r="A63" s="64" t="s">
        <v>1593</v>
      </c>
      <c r="B63" s="47"/>
      <c r="C63" s="47"/>
      <c r="D63" s="47"/>
      <c r="E63" s="47"/>
      <c r="F63" s="47"/>
    </row>
    <row r="64" spans="1:7" ht="15.65" customHeight="1">
      <c r="A64" s="64" t="s">
        <v>1594</v>
      </c>
    </row>
    <row r="65" spans="1:1" ht="15.65" customHeight="1">
      <c r="A65" s="64" t="s">
        <v>1595</v>
      </c>
    </row>
    <row r="66" spans="1:1" ht="15.65" customHeight="1">
      <c r="A66" s="64" t="s">
        <v>1596</v>
      </c>
    </row>
    <row r="67" spans="1:1" ht="15.65" customHeight="1">
      <c r="A67" s="64" t="s">
        <v>1597</v>
      </c>
    </row>
    <row r="68" spans="1:1" ht="15.65" customHeight="1">
      <c r="A68" s="64" t="s">
        <v>1598</v>
      </c>
    </row>
    <row r="69" spans="1:1" ht="15.65" customHeight="1">
      <c r="A69" s="64" t="s">
        <v>1599</v>
      </c>
    </row>
    <row r="70" spans="1:1" ht="15.65" customHeight="1">
      <c r="A70" s="64" t="s">
        <v>1600</v>
      </c>
    </row>
    <row r="71" spans="1:1" ht="15.65" customHeight="1">
      <c r="A71" s="64" t="s">
        <v>1601</v>
      </c>
    </row>
    <row r="72" spans="1:1" ht="15.65" customHeight="1">
      <c r="A72" s="64" t="s">
        <v>1602</v>
      </c>
    </row>
    <row r="73" spans="1:1" ht="15.65" customHeight="1">
      <c r="A73" s="64" t="s">
        <v>1603</v>
      </c>
    </row>
    <row r="74" spans="1:1" ht="15.65" customHeight="1">
      <c r="A74" s="64" t="s">
        <v>1604</v>
      </c>
    </row>
    <row r="75" spans="1:1" ht="15.65" customHeight="1">
      <c r="A75" s="64" t="s">
        <v>1605</v>
      </c>
    </row>
    <row r="77" spans="1:1">
      <c r="A77" s="169"/>
    </row>
  </sheetData>
  <mergeCells count="2">
    <mergeCell ref="A20:B20"/>
    <mergeCell ref="C57:G5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90" zoomScaleNormal="100" zoomScaleSheetLayoutView="90" workbookViewId="0"/>
  </sheetViews>
  <sheetFormatPr defaultColWidth="9" defaultRowHeight="13"/>
  <cols>
    <col min="1" max="1" width="65.453125" style="207" customWidth="1"/>
    <col min="2" max="2" width="80.453125" style="207" customWidth="1"/>
    <col min="3" max="256" width="9" style="198"/>
    <col min="257" max="257" width="40.453125" style="198" customWidth="1"/>
    <col min="258" max="258" width="46.453125" style="198" customWidth="1"/>
    <col min="259" max="512" width="9" style="198"/>
    <col min="513" max="513" width="40.453125" style="198" customWidth="1"/>
    <col min="514" max="514" width="46.453125" style="198" customWidth="1"/>
    <col min="515" max="768" width="9" style="198"/>
    <col min="769" max="769" width="40.453125" style="198" customWidth="1"/>
    <col min="770" max="770" width="46.453125" style="198" customWidth="1"/>
    <col min="771" max="1024" width="9" style="198"/>
    <col min="1025" max="1025" width="40.453125" style="198" customWidth="1"/>
    <col min="1026" max="1026" width="46.453125" style="198" customWidth="1"/>
    <col min="1027" max="1280" width="9" style="198"/>
    <col min="1281" max="1281" width="40.453125" style="198" customWidth="1"/>
    <col min="1282" max="1282" width="46.453125" style="198" customWidth="1"/>
    <col min="1283" max="1536" width="9" style="198"/>
    <col min="1537" max="1537" width="40.453125" style="198" customWidth="1"/>
    <col min="1538" max="1538" width="46.453125" style="198" customWidth="1"/>
    <col min="1539" max="1792" width="9" style="198"/>
    <col min="1793" max="1793" width="40.453125" style="198" customWidth="1"/>
    <col min="1794" max="1794" width="46.453125" style="198" customWidth="1"/>
    <col min="1795" max="2048" width="9" style="198"/>
    <col min="2049" max="2049" width="40.453125" style="198" customWidth="1"/>
    <col min="2050" max="2050" width="46.453125" style="198" customWidth="1"/>
    <col min="2051" max="2304" width="9" style="198"/>
    <col min="2305" max="2305" width="40.453125" style="198" customWidth="1"/>
    <col min="2306" max="2306" width="46.453125" style="198" customWidth="1"/>
    <col min="2307" max="2560" width="9" style="198"/>
    <col min="2561" max="2561" width="40.453125" style="198" customWidth="1"/>
    <col min="2562" max="2562" width="46.453125" style="198" customWidth="1"/>
    <col min="2563" max="2816" width="9" style="198"/>
    <col min="2817" max="2817" width="40.453125" style="198" customWidth="1"/>
    <col min="2818" max="2818" width="46.453125" style="198" customWidth="1"/>
    <col min="2819" max="3072" width="9" style="198"/>
    <col min="3073" max="3073" width="40.453125" style="198" customWidth="1"/>
    <col min="3074" max="3074" width="46.453125" style="198" customWidth="1"/>
    <col min="3075" max="3328" width="9" style="198"/>
    <col min="3329" max="3329" width="40.453125" style="198" customWidth="1"/>
    <col min="3330" max="3330" width="46.453125" style="198" customWidth="1"/>
    <col min="3331" max="3584" width="9" style="198"/>
    <col min="3585" max="3585" width="40.453125" style="198" customWidth="1"/>
    <col min="3586" max="3586" width="46.453125" style="198" customWidth="1"/>
    <col min="3587" max="3840" width="9" style="198"/>
    <col min="3841" max="3841" width="40.453125" style="198" customWidth="1"/>
    <col min="3842" max="3842" width="46.453125" style="198" customWidth="1"/>
    <col min="3843" max="4096" width="9" style="198"/>
    <col min="4097" max="4097" width="40.453125" style="198" customWidth="1"/>
    <col min="4098" max="4098" width="46.453125" style="198" customWidth="1"/>
    <col min="4099" max="4352" width="9" style="198"/>
    <col min="4353" max="4353" width="40.453125" style="198" customWidth="1"/>
    <col min="4354" max="4354" width="46.453125" style="198" customWidth="1"/>
    <col min="4355" max="4608" width="9" style="198"/>
    <col min="4609" max="4609" width="40.453125" style="198" customWidth="1"/>
    <col min="4610" max="4610" width="46.453125" style="198" customWidth="1"/>
    <col min="4611" max="4864" width="9" style="198"/>
    <col min="4865" max="4865" width="40.453125" style="198" customWidth="1"/>
    <col min="4866" max="4866" width="46.453125" style="198" customWidth="1"/>
    <col min="4867" max="5120" width="9" style="198"/>
    <col min="5121" max="5121" width="40.453125" style="198" customWidth="1"/>
    <col min="5122" max="5122" width="46.453125" style="198" customWidth="1"/>
    <col min="5123" max="5376" width="9" style="198"/>
    <col min="5377" max="5377" width="40.453125" style="198" customWidth="1"/>
    <col min="5378" max="5378" width="46.453125" style="198" customWidth="1"/>
    <col min="5379" max="5632" width="9" style="198"/>
    <col min="5633" max="5633" width="40.453125" style="198" customWidth="1"/>
    <col min="5634" max="5634" width="46.453125" style="198" customWidth="1"/>
    <col min="5635" max="5888" width="9" style="198"/>
    <col min="5889" max="5889" width="40.453125" style="198" customWidth="1"/>
    <col min="5890" max="5890" width="46.453125" style="198" customWidth="1"/>
    <col min="5891" max="6144" width="9" style="198"/>
    <col min="6145" max="6145" width="40.453125" style="198" customWidth="1"/>
    <col min="6146" max="6146" width="46.453125" style="198" customWidth="1"/>
    <col min="6147" max="6400" width="9" style="198"/>
    <col min="6401" max="6401" width="40.453125" style="198" customWidth="1"/>
    <col min="6402" max="6402" width="46.453125" style="198" customWidth="1"/>
    <col min="6403" max="6656" width="9" style="198"/>
    <col min="6657" max="6657" width="40.453125" style="198" customWidth="1"/>
    <col min="6658" max="6658" width="46.453125" style="198" customWidth="1"/>
    <col min="6659" max="6912" width="9" style="198"/>
    <col min="6913" max="6913" width="40.453125" style="198" customWidth="1"/>
    <col min="6914" max="6914" width="46.453125" style="198" customWidth="1"/>
    <col min="6915" max="7168" width="9" style="198"/>
    <col min="7169" max="7169" width="40.453125" style="198" customWidth="1"/>
    <col min="7170" max="7170" width="46.453125" style="198" customWidth="1"/>
    <col min="7171" max="7424" width="9" style="198"/>
    <col min="7425" max="7425" width="40.453125" style="198" customWidth="1"/>
    <col min="7426" max="7426" width="46.453125" style="198" customWidth="1"/>
    <col min="7427" max="7680" width="9" style="198"/>
    <col min="7681" max="7681" width="40.453125" style="198" customWidth="1"/>
    <col min="7682" max="7682" width="46.453125" style="198" customWidth="1"/>
    <col min="7683" max="7936" width="9" style="198"/>
    <col min="7937" max="7937" width="40.453125" style="198" customWidth="1"/>
    <col min="7938" max="7938" width="46.453125" style="198" customWidth="1"/>
    <col min="7939" max="8192" width="9" style="198"/>
    <col min="8193" max="8193" width="40.453125" style="198" customWidth="1"/>
    <col min="8194" max="8194" width="46.453125" style="198" customWidth="1"/>
    <col min="8195" max="8448" width="9" style="198"/>
    <col min="8449" max="8449" width="40.453125" style="198" customWidth="1"/>
    <col min="8450" max="8450" width="46.453125" style="198" customWidth="1"/>
    <col min="8451" max="8704" width="9" style="198"/>
    <col min="8705" max="8705" width="40.453125" style="198" customWidth="1"/>
    <col min="8706" max="8706" width="46.453125" style="198" customWidth="1"/>
    <col min="8707" max="8960" width="9" style="198"/>
    <col min="8961" max="8961" width="40.453125" style="198" customWidth="1"/>
    <col min="8962" max="8962" width="46.453125" style="198" customWidth="1"/>
    <col min="8963" max="9216" width="9" style="198"/>
    <col min="9217" max="9217" width="40.453125" style="198" customWidth="1"/>
    <col min="9218" max="9218" width="46.453125" style="198" customWidth="1"/>
    <col min="9219" max="9472" width="9" style="198"/>
    <col min="9473" max="9473" width="40.453125" style="198" customWidth="1"/>
    <col min="9474" max="9474" width="46.453125" style="198" customWidth="1"/>
    <col min="9475" max="9728" width="9" style="198"/>
    <col min="9729" max="9729" width="40.453125" style="198" customWidth="1"/>
    <col min="9730" max="9730" width="46.453125" style="198" customWidth="1"/>
    <col min="9731" max="9984" width="9" style="198"/>
    <col min="9985" max="9985" width="40.453125" style="198" customWidth="1"/>
    <col min="9986" max="9986" width="46.453125" style="198" customWidth="1"/>
    <col min="9987" max="10240" width="9" style="198"/>
    <col min="10241" max="10241" width="40.453125" style="198" customWidth="1"/>
    <col min="10242" max="10242" width="46.453125" style="198" customWidth="1"/>
    <col min="10243" max="10496" width="9" style="198"/>
    <col min="10497" max="10497" width="40.453125" style="198" customWidth="1"/>
    <col min="10498" max="10498" width="46.453125" style="198" customWidth="1"/>
    <col min="10499" max="10752" width="9" style="198"/>
    <col min="10753" max="10753" width="40.453125" style="198" customWidth="1"/>
    <col min="10754" max="10754" width="46.453125" style="198" customWidth="1"/>
    <col min="10755" max="11008" width="9" style="198"/>
    <col min="11009" max="11009" width="40.453125" style="198" customWidth="1"/>
    <col min="11010" max="11010" width="46.453125" style="198" customWidth="1"/>
    <col min="11011" max="11264" width="9" style="198"/>
    <col min="11265" max="11265" width="40.453125" style="198" customWidth="1"/>
    <col min="11266" max="11266" width="46.453125" style="198" customWidth="1"/>
    <col min="11267" max="11520" width="9" style="198"/>
    <col min="11521" max="11521" width="40.453125" style="198" customWidth="1"/>
    <col min="11522" max="11522" width="46.453125" style="198" customWidth="1"/>
    <col min="11523" max="11776" width="9" style="198"/>
    <col min="11777" max="11777" width="40.453125" style="198" customWidth="1"/>
    <col min="11778" max="11778" width="46.453125" style="198" customWidth="1"/>
    <col min="11779" max="12032" width="9" style="198"/>
    <col min="12033" max="12033" width="40.453125" style="198" customWidth="1"/>
    <col min="12034" max="12034" width="46.453125" style="198" customWidth="1"/>
    <col min="12035" max="12288" width="9" style="198"/>
    <col min="12289" max="12289" width="40.453125" style="198" customWidth="1"/>
    <col min="12290" max="12290" width="46.453125" style="198" customWidth="1"/>
    <col min="12291" max="12544" width="9" style="198"/>
    <col min="12545" max="12545" width="40.453125" style="198" customWidth="1"/>
    <col min="12546" max="12546" width="46.453125" style="198" customWidth="1"/>
    <col min="12547" max="12800" width="9" style="198"/>
    <col min="12801" max="12801" width="40.453125" style="198" customWidth="1"/>
    <col min="12802" max="12802" width="46.453125" style="198" customWidth="1"/>
    <col min="12803" max="13056" width="9" style="198"/>
    <col min="13057" max="13057" width="40.453125" style="198" customWidth="1"/>
    <col min="13058" max="13058" width="46.453125" style="198" customWidth="1"/>
    <col min="13059" max="13312" width="9" style="198"/>
    <col min="13313" max="13313" width="40.453125" style="198" customWidth="1"/>
    <col min="13314" max="13314" width="46.453125" style="198" customWidth="1"/>
    <col min="13315" max="13568" width="9" style="198"/>
    <col min="13569" max="13569" width="40.453125" style="198" customWidth="1"/>
    <col min="13570" max="13570" width="46.453125" style="198" customWidth="1"/>
    <col min="13571" max="13824" width="9" style="198"/>
    <col min="13825" max="13825" width="40.453125" style="198" customWidth="1"/>
    <col min="13826" max="13826" width="46.453125" style="198" customWidth="1"/>
    <col min="13827" max="14080" width="9" style="198"/>
    <col min="14081" max="14081" width="40.453125" style="198" customWidth="1"/>
    <col min="14082" max="14082" width="46.453125" style="198" customWidth="1"/>
    <col min="14083" max="14336" width="9" style="198"/>
    <col min="14337" max="14337" width="40.453125" style="198" customWidth="1"/>
    <col min="14338" max="14338" width="46.453125" style="198" customWidth="1"/>
    <col min="14339" max="14592" width="9" style="198"/>
    <col min="14593" max="14593" width="40.453125" style="198" customWidth="1"/>
    <col min="14594" max="14594" width="46.453125" style="198" customWidth="1"/>
    <col min="14595" max="14848" width="9" style="198"/>
    <col min="14849" max="14849" width="40.453125" style="198" customWidth="1"/>
    <col min="14850" max="14850" width="46.453125" style="198" customWidth="1"/>
    <col min="14851" max="15104" width="9" style="198"/>
    <col min="15105" max="15105" width="40.453125" style="198" customWidth="1"/>
    <col min="15106" max="15106" width="46.453125" style="198" customWidth="1"/>
    <col min="15107" max="15360" width="9" style="198"/>
    <col min="15361" max="15361" width="40.453125" style="198" customWidth="1"/>
    <col min="15362" max="15362" width="46.453125" style="198" customWidth="1"/>
    <col min="15363" max="15616" width="9" style="198"/>
    <col min="15617" max="15617" width="40.453125" style="198" customWidth="1"/>
    <col min="15618" max="15618" width="46.453125" style="198" customWidth="1"/>
    <col min="15619" max="15872" width="9" style="198"/>
    <col min="15873" max="15873" width="40.453125" style="198" customWidth="1"/>
    <col min="15874" max="15874" width="46.453125" style="198" customWidth="1"/>
    <col min="15875" max="16128" width="9" style="198"/>
    <col min="16129" max="16129" width="40.453125" style="198" customWidth="1"/>
    <col min="16130" max="16130" width="46.453125" style="198" customWidth="1"/>
    <col min="16131" max="16384" width="9" style="198"/>
  </cols>
  <sheetData>
    <row r="1" spans="1:2" ht="163.5" customHeight="1">
      <c r="A1" s="800"/>
      <c r="B1" s="801" t="s">
        <v>1901</v>
      </c>
    </row>
    <row r="2" spans="1:2" ht="14.5">
      <c r="A2" s="802" t="s">
        <v>1902</v>
      </c>
      <c r="B2" s="803"/>
    </row>
    <row r="3" spans="1:2" ht="14.5">
      <c r="A3" s="804" t="s">
        <v>1903</v>
      </c>
      <c r="B3" s="805" t="s">
        <v>2</v>
      </c>
    </row>
    <row r="4" spans="1:2" ht="14.5">
      <c r="A4" s="804" t="s">
        <v>1904</v>
      </c>
      <c r="B4" s="805" t="s">
        <v>8</v>
      </c>
    </row>
    <row r="5" spans="1:2" ht="14.5">
      <c r="A5" s="804" t="s">
        <v>89</v>
      </c>
      <c r="B5" s="805" t="s">
        <v>5</v>
      </c>
    </row>
    <row r="6" spans="1:2" ht="14.5">
      <c r="A6" s="804" t="s">
        <v>1905</v>
      </c>
      <c r="B6" s="805">
        <v>39</v>
      </c>
    </row>
    <row r="7" spans="1:2" ht="14.5">
      <c r="A7" s="804" t="s">
        <v>1906</v>
      </c>
      <c r="B7" s="805">
        <v>18952.34</v>
      </c>
    </row>
    <row r="8" spans="1:2" ht="14.5">
      <c r="A8" s="806" t="s">
        <v>1907</v>
      </c>
      <c r="B8" s="807" t="s">
        <v>1908</v>
      </c>
    </row>
    <row r="9" spans="1:2" ht="14.5">
      <c r="A9" s="804"/>
      <c r="B9" s="808"/>
    </row>
    <row r="10" spans="1:2" ht="14.5">
      <c r="A10" s="809" t="s">
        <v>1909</v>
      </c>
      <c r="B10" s="810"/>
    </row>
    <row r="11" spans="1:2" ht="14.5">
      <c r="A11" s="811" t="s">
        <v>1910</v>
      </c>
      <c r="B11" s="812" t="s">
        <v>33</v>
      </c>
    </row>
    <row r="12" spans="1:2" ht="14.5">
      <c r="A12" s="811" t="s">
        <v>1911</v>
      </c>
      <c r="B12" s="812" t="s">
        <v>3254</v>
      </c>
    </row>
    <row r="13" spans="1:2" ht="14.5">
      <c r="A13" s="811" t="s">
        <v>1912</v>
      </c>
      <c r="B13" s="812" t="s">
        <v>3334</v>
      </c>
    </row>
    <row r="14" spans="1:2" ht="14.5">
      <c r="A14" s="813" t="s">
        <v>1913</v>
      </c>
      <c r="B14" s="814"/>
    </row>
    <row r="15" spans="1:2" ht="14.5">
      <c r="A15" s="804"/>
      <c r="B15" s="808"/>
    </row>
    <row r="16" spans="1:2" s="211" customFormat="1" ht="14.5">
      <c r="A16" s="809" t="s">
        <v>1914</v>
      </c>
      <c r="B16" s="810"/>
    </row>
    <row r="17" spans="1:2" s="211" customFormat="1" ht="14.5">
      <c r="A17" s="811" t="s">
        <v>1915</v>
      </c>
      <c r="B17" s="812">
        <v>0</v>
      </c>
    </row>
    <row r="18" spans="1:2" s="211" customFormat="1" ht="14.5">
      <c r="A18" s="811" t="s">
        <v>1916</v>
      </c>
      <c r="B18" s="812">
        <v>0</v>
      </c>
    </row>
    <row r="19" spans="1:2" s="211" customFormat="1" ht="14.5">
      <c r="A19" s="811" t="s">
        <v>1917</v>
      </c>
      <c r="B19" s="812">
        <v>1</v>
      </c>
    </row>
    <row r="20" spans="1:2" s="211" customFormat="1" ht="14.5">
      <c r="A20" s="811" t="s">
        <v>1918</v>
      </c>
      <c r="B20" s="812">
        <v>0</v>
      </c>
    </row>
    <row r="21" spans="1:2" s="211" customFormat="1" ht="14.5">
      <c r="A21" s="811" t="s">
        <v>1919</v>
      </c>
      <c r="B21" s="812" t="s">
        <v>112</v>
      </c>
    </row>
    <row r="22" spans="1:2" s="211" customFormat="1" ht="14.5">
      <c r="A22" s="815" t="s">
        <v>1920</v>
      </c>
      <c r="B22" s="816" t="s">
        <v>1921</v>
      </c>
    </row>
    <row r="23" spans="1:2" s="211" customFormat="1" ht="14.5">
      <c r="A23" s="804"/>
      <c r="B23" s="808"/>
    </row>
    <row r="24" spans="1:2" s="211" customFormat="1" ht="14.5">
      <c r="A24" s="802" t="s">
        <v>1922</v>
      </c>
      <c r="B24" s="817"/>
    </row>
    <row r="25" spans="1:2" s="211" customFormat="1" ht="29">
      <c r="A25" s="818" t="s">
        <v>1923</v>
      </c>
      <c r="B25" s="819" t="s">
        <v>1924</v>
      </c>
    </row>
    <row r="26" spans="1:2" s="211" customFormat="1" ht="14.5">
      <c r="A26" s="820"/>
      <c r="B26" s="819"/>
    </row>
    <row r="27" spans="1:2" s="211" customFormat="1" ht="14.5">
      <c r="A27" s="804"/>
      <c r="B27" s="821"/>
    </row>
    <row r="28" spans="1:2" s="211" customFormat="1" ht="14.5">
      <c r="A28" s="806" t="s">
        <v>1925</v>
      </c>
      <c r="B28" s="822">
        <v>45967</v>
      </c>
    </row>
    <row r="29" spans="1:2" s="211" customFormat="1" ht="14.5">
      <c r="A29" s="804"/>
      <c r="B29" s="819"/>
    </row>
    <row r="30" spans="1:2" s="211" customFormat="1" ht="14.5">
      <c r="A30" s="802" t="s">
        <v>1926</v>
      </c>
      <c r="B30" s="817"/>
    </row>
    <row r="31" spans="1:2" s="207" customFormat="1" ht="14.5">
      <c r="A31" s="820" t="s">
        <v>1927</v>
      </c>
      <c r="B31" s="819" t="s">
        <v>3346</v>
      </c>
    </row>
    <row r="32" spans="1:2" s="207" customFormat="1" ht="14.5">
      <c r="A32" s="820"/>
      <c r="B32" s="819"/>
    </row>
    <row r="33" spans="1:2" s="207" customFormat="1" ht="14.5">
      <c r="A33" s="820"/>
      <c r="B33" s="823"/>
    </row>
    <row r="34" spans="1:2" s="207" customFormat="1" ht="45.75" customHeight="1">
      <c r="A34" s="804" t="s">
        <v>1903</v>
      </c>
      <c r="B34" s="824" t="s">
        <v>3334</v>
      </c>
    </row>
    <row r="35" spans="1:2" s="207" customFormat="1" ht="58.5" customHeight="1">
      <c r="A35" s="825" t="s">
        <v>1928</v>
      </c>
      <c r="B35" s="826" t="s">
        <v>3347</v>
      </c>
    </row>
    <row r="36" spans="1:2" ht="14.5">
      <c r="A36" s="806" t="s">
        <v>1925</v>
      </c>
      <c r="B36" s="827">
        <v>45982</v>
      </c>
    </row>
    <row r="37" spans="1:2" s="290" customFormat="1" ht="10.5" customHeight="1">
      <c r="A37" s="804"/>
      <c r="B37" s="808"/>
    </row>
    <row r="38" spans="1:2" s="290" customFormat="1" ht="10.5" customHeight="1">
      <c r="A38" s="828" t="s">
        <v>1929</v>
      </c>
      <c r="B38" s="829"/>
    </row>
    <row r="39" spans="1:2" s="290" customFormat="1" ht="10.5">
      <c r="A39" s="830" t="s">
        <v>38</v>
      </c>
      <c r="B39" s="831"/>
    </row>
    <row r="40" spans="1:2" s="290" customFormat="1" ht="10.5">
      <c r="A40" s="830" t="s">
        <v>1930</v>
      </c>
      <c r="B40" s="831"/>
    </row>
    <row r="41" spans="1:2" s="290" customFormat="1" ht="10.5">
      <c r="A41" s="832"/>
      <c r="B41" s="833"/>
    </row>
    <row r="42" spans="1:2" s="290" customFormat="1" ht="10.5">
      <c r="A42" s="830" t="s">
        <v>40</v>
      </c>
      <c r="B42" s="831"/>
    </row>
    <row r="43" spans="1:2" ht="13.5" thickBot="1">
      <c r="A43" s="834" t="s">
        <v>41</v>
      </c>
      <c r="B43" s="835"/>
    </row>
  </sheetData>
  <mergeCells count="7">
    <mergeCell ref="A43:B43"/>
    <mergeCell ref="A25:A26"/>
    <mergeCell ref="A31:A33"/>
    <mergeCell ref="A38:B38"/>
    <mergeCell ref="A39:B39"/>
    <mergeCell ref="A40:B40"/>
    <mergeCell ref="A42:B42"/>
  </mergeCells>
  <pageMargins left="0.75" right="0.75" top="1" bottom="1" header="0.5" footer="0.5"/>
  <pageSetup paperSize="9" scale="60" orientation="portrait" horizontalDpi="4294967294"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4"/>
  <sheetViews>
    <sheetView view="pageBreakPreview" zoomScale="90" zoomScaleNormal="100" zoomScaleSheetLayoutView="90" workbookViewId="0"/>
  </sheetViews>
  <sheetFormatPr defaultColWidth="8" defaultRowHeight="13"/>
  <cols>
    <col min="1" max="1" width="31.54296875" style="636" customWidth="1"/>
    <col min="2" max="2" width="30" style="636" customWidth="1"/>
    <col min="3" max="3" width="28.453125" style="635" customWidth="1"/>
    <col min="4" max="4" width="32.26953125" style="635" customWidth="1"/>
    <col min="5" max="12" width="8" style="635" customWidth="1"/>
    <col min="13" max="256" width="8" style="636"/>
    <col min="257" max="257" width="23.453125" style="636" customWidth="1"/>
    <col min="258" max="258" width="21.7265625" style="636" customWidth="1"/>
    <col min="259" max="259" width="15.453125" style="636" customWidth="1"/>
    <col min="260" max="260" width="24.453125" style="636" customWidth="1"/>
    <col min="261" max="512" width="8" style="636"/>
    <col min="513" max="513" width="23.453125" style="636" customWidth="1"/>
    <col min="514" max="514" width="21.7265625" style="636" customWidth="1"/>
    <col min="515" max="515" width="15.453125" style="636" customWidth="1"/>
    <col min="516" max="516" width="24.453125" style="636" customWidth="1"/>
    <col min="517" max="768" width="8" style="636"/>
    <col min="769" max="769" width="23.453125" style="636" customWidth="1"/>
    <col min="770" max="770" width="21.7265625" style="636" customWidth="1"/>
    <col min="771" max="771" width="15.453125" style="636" customWidth="1"/>
    <col min="772" max="772" width="24.453125" style="636" customWidth="1"/>
    <col min="773" max="1024" width="8" style="636"/>
    <col min="1025" max="1025" width="23.453125" style="636" customWidth="1"/>
    <col min="1026" max="1026" width="21.7265625" style="636" customWidth="1"/>
    <col min="1027" max="1027" width="15.453125" style="636" customWidth="1"/>
    <col min="1028" max="1028" width="24.453125" style="636" customWidth="1"/>
    <col min="1029" max="1280" width="8" style="636"/>
    <col min="1281" max="1281" width="23.453125" style="636" customWidth="1"/>
    <col min="1282" max="1282" width="21.7265625" style="636" customWidth="1"/>
    <col min="1283" max="1283" width="15.453125" style="636" customWidth="1"/>
    <col min="1284" max="1284" width="24.453125" style="636" customWidth="1"/>
    <col min="1285" max="1536" width="8" style="636"/>
    <col min="1537" max="1537" width="23.453125" style="636" customWidth="1"/>
    <col min="1538" max="1538" width="21.7265625" style="636" customWidth="1"/>
    <col min="1539" max="1539" width="15.453125" style="636" customWidth="1"/>
    <col min="1540" max="1540" width="24.453125" style="636" customWidth="1"/>
    <col min="1541" max="1792" width="8" style="636"/>
    <col min="1793" max="1793" width="23.453125" style="636" customWidth="1"/>
    <col min="1794" max="1794" width="21.7265625" style="636" customWidth="1"/>
    <col min="1795" max="1795" width="15.453125" style="636" customWidth="1"/>
    <col min="1796" max="1796" width="24.453125" style="636" customWidth="1"/>
    <col min="1797" max="2048" width="8" style="636"/>
    <col min="2049" max="2049" width="23.453125" style="636" customWidth="1"/>
    <col min="2050" max="2050" width="21.7265625" style="636" customWidth="1"/>
    <col min="2051" max="2051" width="15.453125" style="636" customWidth="1"/>
    <col min="2052" max="2052" width="24.453125" style="636" customWidth="1"/>
    <col min="2053" max="2304" width="8" style="636"/>
    <col min="2305" max="2305" width="23.453125" style="636" customWidth="1"/>
    <col min="2306" max="2306" width="21.7265625" style="636" customWidth="1"/>
    <col min="2307" max="2307" width="15.453125" style="636" customWidth="1"/>
    <col min="2308" max="2308" width="24.453125" style="636" customWidth="1"/>
    <col min="2309" max="2560" width="8" style="636"/>
    <col min="2561" max="2561" width="23.453125" style="636" customWidth="1"/>
    <col min="2562" max="2562" width="21.7265625" style="636" customWidth="1"/>
    <col min="2563" max="2563" width="15.453125" style="636" customWidth="1"/>
    <col min="2564" max="2564" width="24.453125" style="636" customWidth="1"/>
    <col min="2565" max="2816" width="8" style="636"/>
    <col min="2817" max="2817" width="23.453125" style="636" customWidth="1"/>
    <col min="2818" max="2818" width="21.7265625" style="636" customWidth="1"/>
    <col min="2819" max="2819" width="15.453125" style="636" customWidth="1"/>
    <col min="2820" max="2820" width="24.453125" style="636" customWidth="1"/>
    <col min="2821" max="3072" width="8" style="636"/>
    <col min="3073" max="3073" width="23.453125" style="636" customWidth="1"/>
    <col min="3074" max="3074" width="21.7265625" style="636" customWidth="1"/>
    <col min="3075" max="3075" width="15.453125" style="636" customWidth="1"/>
    <col min="3076" max="3076" width="24.453125" style="636" customWidth="1"/>
    <col min="3077" max="3328" width="8" style="636"/>
    <col min="3329" max="3329" width="23.453125" style="636" customWidth="1"/>
    <col min="3330" max="3330" width="21.7265625" style="636" customWidth="1"/>
    <col min="3331" max="3331" width="15.453125" style="636" customWidth="1"/>
    <col min="3332" max="3332" width="24.453125" style="636" customWidth="1"/>
    <col min="3333" max="3584" width="8" style="636"/>
    <col min="3585" max="3585" width="23.453125" style="636" customWidth="1"/>
    <col min="3586" max="3586" width="21.7265625" style="636" customWidth="1"/>
    <col min="3587" max="3587" width="15.453125" style="636" customWidth="1"/>
    <col min="3588" max="3588" width="24.453125" style="636" customWidth="1"/>
    <col min="3589" max="3840" width="8" style="636"/>
    <col min="3841" max="3841" width="23.453125" style="636" customWidth="1"/>
    <col min="3842" max="3842" width="21.7265625" style="636" customWidth="1"/>
    <col min="3843" max="3843" width="15.453125" style="636" customWidth="1"/>
    <col min="3844" max="3844" width="24.453125" style="636" customWidth="1"/>
    <col min="3845" max="4096" width="8" style="636"/>
    <col min="4097" max="4097" width="23.453125" style="636" customWidth="1"/>
    <col min="4098" max="4098" width="21.7265625" style="636" customWidth="1"/>
    <col min="4099" max="4099" width="15.453125" style="636" customWidth="1"/>
    <col min="4100" max="4100" width="24.453125" style="636" customWidth="1"/>
    <col min="4101" max="4352" width="8" style="636"/>
    <col min="4353" max="4353" width="23.453125" style="636" customWidth="1"/>
    <col min="4354" max="4354" width="21.7265625" style="636" customWidth="1"/>
    <col min="4355" max="4355" width="15.453125" style="636" customWidth="1"/>
    <col min="4356" max="4356" width="24.453125" style="636" customWidth="1"/>
    <col min="4357" max="4608" width="8" style="636"/>
    <col min="4609" max="4609" width="23.453125" style="636" customWidth="1"/>
    <col min="4610" max="4610" width="21.7265625" style="636" customWidth="1"/>
    <col min="4611" max="4611" width="15.453125" style="636" customWidth="1"/>
    <col min="4612" max="4612" width="24.453125" style="636" customWidth="1"/>
    <col min="4613" max="4864" width="8" style="636"/>
    <col min="4865" max="4865" width="23.453125" style="636" customWidth="1"/>
    <col min="4866" max="4866" width="21.7265625" style="636" customWidth="1"/>
    <col min="4867" max="4867" width="15.453125" style="636" customWidth="1"/>
    <col min="4868" max="4868" width="24.453125" style="636" customWidth="1"/>
    <col min="4869" max="5120" width="8" style="636"/>
    <col min="5121" max="5121" width="23.453125" style="636" customWidth="1"/>
    <col min="5122" max="5122" width="21.7265625" style="636" customWidth="1"/>
    <col min="5123" max="5123" width="15.453125" style="636" customWidth="1"/>
    <col min="5124" max="5124" width="24.453125" style="636" customWidth="1"/>
    <col min="5125" max="5376" width="8" style="636"/>
    <col min="5377" max="5377" width="23.453125" style="636" customWidth="1"/>
    <col min="5378" max="5378" width="21.7265625" style="636" customWidth="1"/>
    <col min="5379" max="5379" width="15.453125" style="636" customWidth="1"/>
    <col min="5380" max="5380" width="24.453125" style="636" customWidth="1"/>
    <col min="5381" max="5632" width="8" style="636"/>
    <col min="5633" max="5633" width="23.453125" style="636" customWidth="1"/>
    <col min="5634" max="5634" width="21.7265625" style="636" customWidth="1"/>
    <col min="5635" max="5635" width="15.453125" style="636" customWidth="1"/>
    <col min="5636" max="5636" width="24.453125" style="636" customWidth="1"/>
    <col min="5637" max="5888" width="8" style="636"/>
    <col min="5889" max="5889" width="23.453125" style="636" customWidth="1"/>
    <col min="5890" max="5890" width="21.7265625" style="636" customWidth="1"/>
    <col min="5891" max="5891" width="15.453125" style="636" customWidth="1"/>
    <col min="5892" max="5892" width="24.453125" style="636" customWidth="1"/>
    <col min="5893" max="6144" width="8" style="636"/>
    <col min="6145" max="6145" width="23.453125" style="636" customWidth="1"/>
    <col min="6146" max="6146" width="21.7265625" style="636" customWidth="1"/>
    <col min="6147" max="6147" width="15.453125" style="636" customWidth="1"/>
    <col min="6148" max="6148" width="24.453125" style="636" customWidth="1"/>
    <col min="6149" max="6400" width="8" style="636"/>
    <col min="6401" max="6401" width="23.453125" style="636" customWidth="1"/>
    <col min="6402" max="6402" width="21.7265625" style="636" customWidth="1"/>
    <col min="6403" max="6403" width="15.453125" style="636" customWidth="1"/>
    <col min="6404" max="6404" width="24.453125" style="636" customWidth="1"/>
    <col min="6405" max="6656" width="8" style="636"/>
    <col min="6657" max="6657" width="23.453125" style="636" customWidth="1"/>
    <col min="6658" max="6658" width="21.7265625" style="636" customWidth="1"/>
    <col min="6659" max="6659" width="15.453125" style="636" customWidth="1"/>
    <col min="6660" max="6660" width="24.453125" style="636" customWidth="1"/>
    <col min="6661" max="6912" width="8" style="636"/>
    <col min="6913" max="6913" width="23.453125" style="636" customWidth="1"/>
    <col min="6914" max="6914" width="21.7265625" style="636" customWidth="1"/>
    <col min="6915" max="6915" width="15.453125" style="636" customWidth="1"/>
    <col min="6916" max="6916" width="24.453125" style="636" customWidth="1"/>
    <col min="6917" max="7168" width="8" style="636"/>
    <col min="7169" max="7169" width="23.453125" style="636" customWidth="1"/>
    <col min="7170" max="7170" width="21.7265625" style="636" customWidth="1"/>
    <col min="7171" max="7171" width="15.453125" style="636" customWidth="1"/>
    <col min="7172" max="7172" width="24.453125" style="636" customWidth="1"/>
    <col min="7173" max="7424" width="8" style="636"/>
    <col min="7425" max="7425" width="23.453125" style="636" customWidth="1"/>
    <col min="7426" max="7426" width="21.7265625" style="636" customWidth="1"/>
    <col min="7427" max="7427" width="15.453125" style="636" customWidth="1"/>
    <col min="7428" max="7428" width="24.453125" style="636" customWidth="1"/>
    <col min="7429" max="7680" width="8" style="636"/>
    <col min="7681" max="7681" width="23.453125" style="636" customWidth="1"/>
    <col min="7682" max="7682" width="21.7265625" style="636" customWidth="1"/>
    <col min="7683" max="7683" width="15.453125" style="636" customWidth="1"/>
    <col min="7684" max="7684" width="24.453125" style="636" customWidth="1"/>
    <col min="7685" max="7936" width="8" style="636"/>
    <col min="7937" max="7937" width="23.453125" style="636" customWidth="1"/>
    <col min="7938" max="7938" width="21.7265625" style="636" customWidth="1"/>
    <col min="7939" max="7939" width="15.453125" style="636" customWidth="1"/>
    <col min="7940" max="7940" width="24.453125" style="636" customWidth="1"/>
    <col min="7941" max="8192" width="8" style="636"/>
    <col min="8193" max="8193" width="23.453125" style="636" customWidth="1"/>
    <col min="8194" max="8194" width="21.7265625" style="636" customWidth="1"/>
    <col min="8195" max="8195" width="15.453125" style="636" customWidth="1"/>
    <col min="8196" max="8196" width="24.453125" style="636" customWidth="1"/>
    <col min="8197" max="8448" width="8" style="636"/>
    <col min="8449" max="8449" width="23.453125" style="636" customWidth="1"/>
    <col min="8450" max="8450" width="21.7265625" style="636" customWidth="1"/>
    <col min="8451" max="8451" width="15.453125" style="636" customWidth="1"/>
    <col min="8452" max="8452" width="24.453125" style="636" customWidth="1"/>
    <col min="8453" max="8704" width="8" style="636"/>
    <col min="8705" max="8705" width="23.453125" style="636" customWidth="1"/>
    <col min="8706" max="8706" width="21.7265625" style="636" customWidth="1"/>
    <col min="8707" max="8707" width="15.453125" style="636" customWidth="1"/>
    <col min="8708" max="8708" width="24.453125" style="636" customWidth="1"/>
    <col min="8709" max="8960" width="8" style="636"/>
    <col min="8961" max="8961" width="23.453125" style="636" customWidth="1"/>
    <col min="8962" max="8962" width="21.7265625" style="636" customWidth="1"/>
    <col min="8963" max="8963" width="15.453125" style="636" customWidth="1"/>
    <col min="8964" max="8964" width="24.453125" style="636" customWidth="1"/>
    <col min="8965" max="9216" width="8" style="636"/>
    <col min="9217" max="9217" width="23.453125" style="636" customWidth="1"/>
    <col min="9218" max="9218" width="21.7265625" style="636" customWidth="1"/>
    <col min="9219" max="9219" width="15.453125" style="636" customWidth="1"/>
    <col min="9220" max="9220" width="24.453125" style="636" customWidth="1"/>
    <col min="9221" max="9472" width="8" style="636"/>
    <col min="9473" max="9473" width="23.453125" style="636" customWidth="1"/>
    <col min="9474" max="9474" width="21.7265625" style="636" customWidth="1"/>
    <col min="9475" max="9475" width="15.453125" style="636" customWidth="1"/>
    <col min="9476" max="9476" width="24.453125" style="636" customWidth="1"/>
    <col min="9477" max="9728" width="8" style="636"/>
    <col min="9729" max="9729" width="23.453125" style="636" customWidth="1"/>
    <col min="9730" max="9730" width="21.7265625" style="636" customWidth="1"/>
    <col min="9731" max="9731" width="15.453125" style="636" customWidth="1"/>
    <col min="9732" max="9732" width="24.453125" style="636" customWidth="1"/>
    <col min="9733" max="9984" width="8" style="636"/>
    <col min="9985" max="9985" width="23.453125" style="636" customWidth="1"/>
    <col min="9986" max="9986" width="21.7265625" style="636" customWidth="1"/>
    <col min="9987" max="9987" width="15.453125" style="636" customWidth="1"/>
    <col min="9988" max="9988" width="24.453125" style="636" customWidth="1"/>
    <col min="9989" max="10240" width="8" style="636"/>
    <col min="10241" max="10241" width="23.453125" style="636" customWidth="1"/>
    <col min="10242" max="10242" width="21.7265625" style="636" customWidth="1"/>
    <col min="10243" max="10243" width="15.453125" style="636" customWidth="1"/>
    <col min="10244" max="10244" width="24.453125" style="636" customWidth="1"/>
    <col min="10245" max="10496" width="8" style="636"/>
    <col min="10497" max="10497" width="23.453125" style="636" customWidth="1"/>
    <col min="10498" max="10498" width="21.7265625" style="636" customWidth="1"/>
    <col min="10499" max="10499" width="15.453125" style="636" customWidth="1"/>
    <col min="10500" max="10500" width="24.453125" style="636" customWidth="1"/>
    <col min="10501" max="10752" width="8" style="636"/>
    <col min="10753" max="10753" width="23.453125" style="636" customWidth="1"/>
    <col min="10754" max="10754" width="21.7265625" style="636" customWidth="1"/>
    <col min="10755" max="10755" width="15.453125" style="636" customWidth="1"/>
    <col min="10756" max="10756" width="24.453125" style="636" customWidth="1"/>
    <col min="10757" max="11008" width="8" style="636"/>
    <col min="11009" max="11009" width="23.453125" style="636" customWidth="1"/>
    <col min="11010" max="11010" width="21.7265625" style="636" customWidth="1"/>
    <col min="11011" max="11011" width="15.453125" style="636" customWidth="1"/>
    <col min="11012" max="11012" width="24.453125" style="636" customWidth="1"/>
    <col min="11013" max="11264" width="8" style="636"/>
    <col min="11265" max="11265" width="23.453125" style="636" customWidth="1"/>
    <col min="11266" max="11266" width="21.7265625" style="636" customWidth="1"/>
    <col min="11267" max="11267" width="15.453125" style="636" customWidth="1"/>
    <col min="11268" max="11268" width="24.453125" style="636" customWidth="1"/>
    <col min="11269" max="11520" width="8" style="636"/>
    <col min="11521" max="11521" width="23.453125" style="636" customWidth="1"/>
    <col min="11522" max="11522" width="21.7265625" style="636" customWidth="1"/>
    <col min="11523" max="11523" width="15.453125" style="636" customWidth="1"/>
    <col min="11524" max="11524" width="24.453125" style="636" customWidth="1"/>
    <col min="11525" max="11776" width="8" style="636"/>
    <col min="11777" max="11777" width="23.453125" style="636" customWidth="1"/>
    <col min="11778" max="11778" width="21.7265625" style="636" customWidth="1"/>
    <col min="11779" max="11779" width="15.453125" style="636" customWidth="1"/>
    <col min="11780" max="11780" width="24.453125" style="636" customWidth="1"/>
    <col min="11781" max="12032" width="8" style="636"/>
    <col min="12033" max="12033" width="23.453125" style="636" customWidth="1"/>
    <col min="12034" max="12034" width="21.7265625" style="636" customWidth="1"/>
    <col min="12035" max="12035" width="15.453125" style="636" customWidth="1"/>
    <col min="12036" max="12036" width="24.453125" style="636" customWidth="1"/>
    <col min="12037" max="12288" width="8" style="636"/>
    <col min="12289" max="12289" width="23.453125" style="636" customWidth="1"/>
    <col min="12290" max="12290" width="21.7265625" style="636" customWidth="1"/>
    <col min="12291" max="12291" width="15.453125" style="636" customWidth="1"/>
    <col min="12292" max="12292" width="24.453125" style="636" customWidth="1"/>
    <col min="12293" max="12544" width="8" style="636"/>
    <col min="12545" max="12545" width="23.453125" style="636" customWidth="1"/>
    <col min="12546" max="12546" width="21.7265625" style="636" customWidth="1"/>
    <col min="12547" max="12547" width="15.453125" style="636" customWidth="1"/>
    <col min="12548" max="12548" width="24.453125" style="636" customWidth="1"/>
    <col min="12549" max="12800" width="8" style="636"/>
    <col min="12801" max="12801" width="23.453125" style="636" customWidth="1"/>
    <col min="12802" max="12802" width="21.7265625" style="636" customWidth="1"/>
    <col min="12803" max="12803" width="15.453125" style="636" customWidth="1"/>
    <col min="12804" max="12804" width="24.453125" style="636" customWidth="1"/>
    <col min="12805" max="13056" width="8" style="636"/>
    <col min="13057" max="13057" width="23.453125" style="636" customWidth="1"/>
    <col min="13058" max="13058" width="21.7265625" style="636" customWidth="1"/>
    <col min="13059" max="13059" width="15.453125" style="636" customWidth="1"/>
    <col min="13060" max="13060" width="24.453125" style="636" customWidth="1"/>
    <col min="13061" max="13312" width="8" style="636"/>
    <col min="13313" max="13313" width="23.453125" style="636" customWidth="1"/>
    <col min="13314" max="13314" width="21.7265625" style="636" customWidth="1"/>
    <col min="13315" max="13315" width="15.453125" style="636" customWidth="1"/>
    <col min="13316" max="13316" width="24.453125" style="636" customWidth="1"/>
    <col min="13317" max="13568" width="8" style="636"/>
    <col min="13569" max="13569" width="23.453125" style="636" customWidth="1"/>
    <col min="13570" max="13570" width="21.7265625" style="636" customWidth="1"/>
    <col min="13571" max="13571" width="15.453125" style="636" customWidth="1"/>
    <col min="13572" max="13572" width="24.453125" style="636" customWidth="1"/>
    <col min="13573" max="13824" width="8" style="636"/>
    <col min="13825" max="13825" width="23.453125" style="636" customWidth="1"/>
    <col min="13826" max="13826" width="21.7265625" style="636" customWidth="1"/>
    <col min="13827" max="13827" width="15.453125" style="636" customWidth="1"/>
    <col min="13828" max="13828" width="24.453125" style="636" customWidth="1"/>
    <col min="13829" max="14080" width="8" style="636"/>
    <col min="14081" max="14081" width="23.453125" style="636" customWidth="1"/>
    <col min="14082" max="14082" width="21.7265625" style="636" customWidth="1"/>
    <col min="14083" max="14083" width="15.453125" style="636" customWidth="1"/>
    <col min="14084" max="14084" width="24.453125" style="636" customWidth="1"/>
    <col min="14085" max="14336" width="8" style="636"/>
    <col min="14337" max="14337" width="23.453125" style="636" customWidth="1"/>
    <col min="14338" max="14338" width="21.7265625" style="636" customWidth="1"/>
    <col min="14339" max="14339" width="15.453125" style="636" customWidth="1"/>
    <col min="14340" max="14340" width="24.453125" style="636" customWidth="1"/>
    <col min="14341" max="14592" width="8" style="636"/>
    <col min="14593" max="14593" width="23.453125" style="636" customWidth="1"/>
    <col min="14594" max="14594" width="21.7265625" style="636" customWidth="1"/>
    <col min="14595" max="14595" width="15.453125" style="636" customWidth="1"/>
    <col min="14596" max="14596" width="24.453125" style="636" customWidth="1"/>
    <col min="14597" max="14848" width="8" style="636"/>
    <col min="14849" max="14849" width="23.453125" style="636" customWidth="1"/>
    <col min="14850" max="14850" width="21.7265625" style="636" customWidth="1"/>
    <col min="14851" max="14851" width="15.453125" style="636" customWidth="1"/>
    <col min="14852" max="14852" width="24.453125" style="636" customWidth="1"/>
    <col min="14853" max="15104" width="8" style="636"/>
    <col min="15105" max="15105" width="23.453125" style="636" customWidth="1"/>
    <col min="15106" max="15106" width="21.7265625" style="636" customWidth="1"/>
    <col min="15107" max="15107" width="15.453125" style="636" customWidth="1"/>
    <col min="15108" max="15108" width="24.453125" style="636" customWidth="1"/>
    <col min="15109" max="15360" width="8" style="636"/>
    <col min="15361" max="15361" width="23.453125" style="636" customWidth="1"/>
    <col min="15362" max="15362" width="21.7265625" style="636" customWidth="1"/>
    <col min="15363" max="15363" width="15.453125" style="636" customWidth="1"/>
    <col min="15364" max="15364" width="24.453125" style="636" customWidth="1"/>
    <col min="15365" max="15616" width="8" style="636"/>
    <col min="15617" max="15617" width="23.453125" style="636" customWidth="1"/>
    <col min="15618" max="15618" width="21.7265625" style="636" customWidth="1"/>
    <col min="15619" max="15619" width="15.453125" style="636" customWidth="1"/>
    <col min="15620" max="15620" width="24.453125" style="636" customWidth="1"/>
    <col min="15621" max="15872" width="8" style="636"/>
    <col min="15873" max="15873" width="23.453125" style="636" customWidth="1"/>
    <col min="15874" max="15874" width="21.7265625" style="636" customWidth="1"/>
    <col min="15875" max="15875" width="15.453125" style="636" customWidth="1"/>
    <col min="15876" max="15876" width="24.453125" style="636" customWidth="1"/>
    <col min="15877" max="16128" width="8" style="636"/>
    <col min="16129" max="16129" width="23.453125" style="636" customWidth="1"/>
    <col min="16130" max="16130" width="21.7265625" style="636" customWidth="1"/>
    <col min="16131" max="16131" width="15.453125" style="636" customWidth="1"/>
    <col min="16132" max="16132" width="24.453125" style="636" customWidth="1"/>
    <col min="16133" max="16384" width="8" style="636"/>
  </cols>
  <sheetData>
    <row r="1" spans="1:66" ht="143.25" customHeight="1">
      <c r="A1" s="632"/>
      <c r="B1" s="752" t="s">
        <v>3288</v>
      </c>
      <c r="C1" s="752"/>
      <c r="D1" s="633"/>
      <c r="E1" s="634"/>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c r="AW1" s="635"/>
      <c r="AX1" s="635"/>
      <c r="AY1" s="635"/>
      <c r="AZ1" s="635"/>
      <c r="BA1" s="635"/>
      <c r="BB1" s="635"/>
      <c r="BC1" s="635"/>
      <c r="BD1" s="635"/>
      <c r="BE1" s="635"/>
      <c r="BF1" s="635"/>
      <c r="BG1" s="635"/>
      <c r="BH1" s="635"/>
      <c r="BI1" s="635"/>
      <c r="BJ1" s="635"/>
      <c r="BK1" s="635"/>
      <c r="BL1" s="635"/>
      <c r="BM1" s="635"/>
      <c r="BN1" s="635"/>
    </row>
    <row r="2" spans="1:66" ht="9.75" customHeight="1">
      <c r="A2" s="637"/>
      <c r="B2" s="637"/>
      <c r="C2" s="638"/>
      <c r="D2" s="638"/>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c r="AW2" s="635"/>
      <c r="AX2" s="635"/>
      <c r="AY2" s="635"/>
      <c r="AZ2" s="635"/>
      <c r="BA2" s="635"/>
      <c r="BB2" s="635"/>
      <c r="BC2" s="635"/>
      <c r="BD2" s="635"/>
      <c r="BE2" s="635"/>
      <c r="BF2" s="635"/>
      <c r="BG2" s="635"/>
      <c r="BH2" s="635"/>
      <c r="BI2" s="635"/>
      <c r="BJ2" s="635"/>
      <c r="BK2" s="635"/>
      <c r="BL2" s="635"/>
      <c r="BM2" s="635"/>
      <c r="BN2" s="635"/>
    </row>
    <row r="3" spans="1:66">
      <c r="A3" s="753" t="s">
        <v>1931</v>
      </c>
      <c r="B3" s="753"/>
      <c r="C3" s="753"/>
      <c r="D3" s="753"/>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635"/>
      <c r="AU3" s="635"/>
      <c r="AV3" s="635"/>
      <c r="AW3" s="635"/>
      <c r="AX3" s="635"/>
      <c r="AY3" s="635"/>
      <c r="AZ3" s="635"/>
      <c r="BA3" s="635"/>
      <c r="BB3" s="635"/>
      <c r="BC3" s="635"/>
      <c r="BD3" s="635"/>
      <c r="BE3" s="635"/>
      <c r="BF3" s="635"/>
      <c r="BG3" s="635"/>
      <c r="BH3" s="635"/>
      <c r="BI3" s="635"/>
      <c r="BJ3" s="635"/>
      <c r="BK3" s="635"/>
      <c r="BL3" s="635"/>
      <c r="BM3" s="635"/>
      <c r="BN3" s="635"/>
    </row>
    <row r="4" spans="1:66" ht="14.25" customHeight="1">
      <c r="A4" s="753"/>
      <c r="B4" s="753"/>
      <c r="C4" s="753"/>
      <c r="D4" s="753"/>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635"/>
      <c r="AW4" s="635"/>
      <c r="AX4" s="635"/>
      <c r="AY4" s="635"/>
      <c r="AZ4" s="635"/>
      <c r="BA4" s="635"/>
      <c r="BB4" s="635"/>
      <c r="BC4" s="635"/>
      <c r="BD4" s="635"/>
      <c r="BE4" s="635"/>
      <c r="BF4" s="635"/>
      <c r="BG4" s="635"/>
      <c r="BH4" s="635"/>
      <c r="BI4" s="635"/>
      <c r="BJ4" s="635"/>
      <c r="BK4" s="635"/>
      <c r="BL4" s="635"/>
      <c r="BM4" s="635"/>
      <c r="BN4" s="635"/>
    </row>
    <row r="5" spans="1:66" ht="25.5" customHeight="1">
      <c r="A5" s="753" t="s">
        <v>1932</v>
      </c>
      <c r="B5" s="753"/>
      <c r="C5" s="753"/>
      <c r="D5" s="753"/>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635"/>
      <c r="BA5" s="635"/>
      <c r="BB5" s="635"/>
      <c r="BC5" s="635"/>
      <c r="BD5" s="635"/>
      <c r="BE5" s="635"/>
      <c r="BF5" s="635"/>
      <c r="BG5" s="635"/>
      <c r="BH5" s="635"/>
      <c r="BI5" s="635"/>
      <c r="BJ5" s="635"/>
      <c r="BK5" s="635"/>
      <c r="BL5" s="635"/>
      <c r="BM5" s="635"/>
      <c r="BN5" s="635"/>
    </row>
    <row r="6" spans="1:66" ht="14.5">
      <c r="A6" s="754" t="s">
        <v>1902</v>
      </c>
      <c r="B6" s="754"/>
      <c r="C6" s="754"/>
      <c r="D6" s="639"/>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635"/>
      <c r="AM6" s="635"/>
      <c r="AN6" s="635"/>
      <c r="AO6" s="635"/>
      <c r="AP6" s="635"/>
      <c r="AQ6" s="635"/>
      <c r="AR6" s="635"/>
      <c r="AS6" s="635"/>
      <c r="AT6" s="635"/>
      <c r="AU6" s="635"/>
      <c r="AV6" s="635"/>
      <c r="AW6" s="635"/>
      <c r="AX6" s="635"/>
      <c r="AY6" s="635"/>
      <c r="AZ6" s="635"/>
      <c r="BA6" s="635"/>
      <c r="BB6" s="635"/>
      <c r="BC6" s="635"/>
      <c r="BD6" s="635"/>
      <c r="BE6" s="635"/>
      <c r="BF6" s="635"/>
      <c r="BG6" s="635"/>
      <c r="BH6" s="635"/>
      <c r="BI6" s="635"/>
      <c r="BJ6" s="635"/>
      <c r="BK6" s="635"/>
      <c r="BL6" s="635"/>
      <c r="BM6" s="635"/>
      <c r="BN6" s="635"/>
    </row>
    <row r="7" spans="1:66" ht="14.5">
      <c r="A7" s="639" t="s">
        <v>1903</v>
      </c>
      <c r="B7" s="749" t="s">
        <v>2</v>
      </c>
      <c r="C7" s="749"/>
      <c r="D7" s="749"/>
      <c r="M7" s="635"/>
      <c r="N7" s="635"/>
      <c r="O7" s="635"/>
      <c r="P7" s="635"/>
      <c r="Q7" s="635"/>
      <c r="R7" s="635"/>
      <c r="S7" s="635"/>
      <c r="T7" s="635"/>
      <c r="U7" s="635"/>
      <c r="V7" s="635"/>
      <c r="W7" s="635"/>
      <c r="X7" s="635"/>
      <c r="Y7" s="635"/>
      <c r="Z7" s="635"/>
      <c r="AA7" s="635"/>
      <c r="AB7" s="635"/>
      <c r="AC7" s="635"/>
      <c r="AD7" s="635"/>
      <c r="AE7" s="635"/>
      <c r="AF7" s="635"/>
      <c r="AG7" s="635"/>
      <c r="AH7" s="635"/>
      <c r="AI7" s="635"/>
      <c r="AJ7" s="635"/>
      <c r="AK7" s="635"/>
      <c r="AL7" s="635"/>
      <c r="AM7" s="635"/>
      <c r="AN7" s="635"/>
      <c r="AO7" s="635"/>
      <c r="AP7" s="635"/>
      <c r="AQ7" s="635"/>
      <c r="AR7" s="635"/>
      <c r="AS7" s="635"/>
      <c r="AT7" s="635"/>
      <c r="AU7" s="635"/>
      <c r="AV7" s="635"/>
      <c r="AW7" s="635"/>
      <c r="AX7" s="635"/>
      <c r="AY7" s="635"/>
      <c r="AZ7" s="635"/>
      <c r="BA7" s="635"/>
      <c r="BB7" s="635"/>
      <c r="BC7" s="635"/>
      <c r="BD7" s="635"/>
      <c r="BE7" s="635"/>
      <c r="BF7" s="635"/>
      <c r="BG7" s="635"/>
      <c r="BH7" s="635"/>
      <c r="BI7" s="635"/>
      <c r="BJ7" s="635"/>
      <c r="BK7" s="635"/>
      <c r="BL7" s="635"/>
      <c r="BM7" s="635"/>
      <c r="BN7" s="635"/>
    </row>
    <row r="8" spans="1:66" ht="14.5">
      <c r="A8" s="639" t="s">
        <v>1933</v>
      </c>
      <c r="B8" s="749" t="s">
        <v>85</v>
      </c>
      <c r="C8" s="749"/>
      <c r="D8" s="749"/>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c r="AR8" s="635"/>
      <c r="AS8" s="635"/>
      <c r="AT8" s="635"/>
      <c r="AU8" s="635"/>
      <c r="AV8" s="635"/>
      <c r="AW8" s="635"/>
      <c r="AX8" s="635"/>
      <c r="AY8" s="635"/>
      <c r="AZ8" s="635"/>
      <c r="BA8" s="635"/>
      <c r="BB8" s="635"/>
      <c r="BC8" s="635"/>
      <c r="BD8" s="635"/>
      <c r="BE8" s="635"/>
      <c r="BF8" s="635"/>
      <c r="BG8" s="635"/>
      <c r="BH8" s="635"/>
      <c r="BI8" s="635"/>
      <c r="BJ8" s="635"/>
      <c r="BK8" s="635"/>
      <c r="BL8" s="635"/>
      <c r="BM8" s="635"/>
      <c r="BN8" s="635"/>
    </row>
    <row r="9" spans="1:66" ht="14.5">
      <c r="A9" s="639" t="s">
        <v>89</v>
      </c>
      <c r="B9" s="640" t="s">
        <v>5</v>
      </c>
      <c r="C9" s="640"/>
      <c r="D9" s="640"/>
      <c r="M9" s="635"/>
      <c r="N9" s="635"/>
      <c r="O9" s="635"/>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635"/>
      <c r="AO9" s="635"/>
      <c r="AP9" s="635"/>
      <c r="AQ9" s="635"/>
      <c r="AR9" s="635"/>
      <c r="AS9" s="635"/>
      <c r="AT9" s="635"/>
      <c r="AU9" s="635"/>
      <c r="AV9" s="635"/>
      <c r="AW9" s="635"/>
      <c r="AX9" s="635"/>
      <c r="AY9" s="635"/>
      <c r="AZ9" s="635"/>
      <c r="BA9" s="635"/>
      <c r="BB9" s="635"/>
      <c r="BC9" s="635"/>
      <c r="BD9" s="635"/>
      <c r="BE9" s="635"/>
      <c r="BF9" s="635"/>
      <c r="BG9" s="635"/>
      <c r="BH9" s="635"/>
      <c r="BI9" s="635"/>
      <c r="BJ9" s="635"/>
      <c r="BK9" s="635"/>
      <c r="BL9" s="635"/>
      <c r="BM9" s="635"/>
      <c r="BN9" s="635"/>
    </row>
    <row r="10" spans="1:66" ht="14.5">
      <c r="A10" s="639" t="s">
        <v>1904</v>
      </c>
      <c r="B10" s="749" t="s">
        <v>52</v>
      </c>
      <c r="C10" s="749"/>
      <c r="D10" s="640"/>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5"/>
      <c r="AZ10" s="635"/>
      <c r="BA10" s="635"/>
      <c r="BB10" s="635"/>
      <c r="BC10" s="635"/>
      <c r="BD10" s="635"/>
      <c r="BE10" s="635"/>
      <c r="BF10" s="635"/>
      <c r="BG10" s="635"/>
      <c r="BH10" s="635"/>
      <c r="BI10" s="635"/>
      <c r="BJ10" s="635"/>
      <c r="BK10" s="635"/>
      <c r="BL10" s="635"/>
      <c r="BM10" s="635"/>
      <c r="BN10" s="635"/>
    </row>
    <row r="11" spans="1:66" ht="14.5">
      <c r="A11" s="639" t="s">
        <v>117</v>
      </c>
      <c r="B11" s="749" t="s">
        <v>118</v>
      </c>
      <c r="C11" s="749"/>
      <c r="D11" s="640"/>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635"/>
      <c r="AW11" s="635"/>
      <c r="AX11" s="635"/>
      <c r="AY11" s="635"/>
      <c r="AZ11" s="635"/>
      <c r="BA11" s="635"/>
      <c r="BB11" s="635"/>
      <c r="BC11" s="635"/>
      <c r="BD11" s="635"/>
      <c r="BE11" s="635"/>
      <c r="BF11" s="635"/>
      <c r="BG11" s="635"/>
      <c r="BH11" s="635"/>
      <c r="BI11" s="635"/>
      <c r="BJ11" s="635"/>
      <c r="BK11" s="635"/>
      <c r="BL11" s="635"/>
      <c r="BM11" s="635"/>
      <c r="BN11" s="635"/>
    </row>
    <row r="12" spans="1:66" ht="14.5">
      <c r="A12" s="639" t="s">
        <v>1934</v>
      </c>
      <c r="B12" s="641" t="s">
        <v>12</v>
      </c>
      <c r="C12" s="640" t="s">
        <v>1935</v>
      </c>
      <c r="D12" s="641" t="s">
        <v>14</v>
      </c>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c r="AR12" s="635"/>
      <c r="AS12" s="635"/>
      <c r="AT12" s="635"/>
      <c r="AU12" s="635"/>
      <c r="AV12" s="635"/>
      <c r="AW12" s="635"/>
      <c r="AX12" s="635"/>
      <c r="AY12" s="635"/>
      <c r="AZ12" s="635"/>
      <c r="BA12" s="635"/>
      <c r="BB12" s="635"/>
      <c r="BC12" s="635"/>
      <c r="BD12" s="635"/>
      <c r="BE12" s="635"/>
      <c r="BF12" s="635"/>
      <c r="BG12" s="635"/>
      <c r="BH12" s="635"/>
      <c r="BI12" s="635"/>
      <c r="BJ12" s="635"/>
      <c r="BK12" s="635"/>
      <c r="BL12" s="635"/>
      <c r="BM12" s="635"/>
      <c r="BN12" s="635"/>
    </row>
    <row r="13" spans="1:66" ht="9.75" customHeight="1">
      <c r="A13" s="639"/>
      <c r="B13" s="640"/>
      <c r="C13" s="642"/>
      <c r="D13" s="640"/>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35"/>
      <c r="AZ13" s="635"/>
      <c r="BA13" s="635"/>
      <c r="BB13" s="635"/>
      <c r="BC13" s="635"/>
      <c r="BD13" s="635"/>
      <c r="BE13" s="635"/>
      <c r="BF13" s="635"/>
      <c r="BG13" s="635"/>
      <c r="BH13" s="635"/>
      <c r="BI13" s="635"/>
      <c r="BJ13" s="635"/>
      <c r="BK13" s="635"/>
      <c r="BL13" s="635"/>
      <c r="BM13" s="635"/>
      <c r="BN13" s="635"/>
    </row>
    <row r="14" spans="1:66" ht="18" customHeight="1" thickBot="1">
      <c r="A14" s="754" t="s">
        <v>1936</v>
      </c>
      <c r="B14" s="754"/>
      <c r="C14" s="754"/>
      <c r="D14" s="754"/>
      <c r="M14" s="635"/>
      <c r="N14" s="635"/>
      <c r="O14" s="635"/>
      <c r="P14" s="635"/>
      <c r="Q14" s="635"/>
      <c r="R14" s="635"/>
      <c r="S14" s="635"/>
      <c r="T14" s="635"/>
      <c r="U14" s="635"/>
      <c r="V14" s="635"/>
      <c r="W14" s="635"/>
      <c r="X14" s="635"/>
      <c r="Y14" s="635"/>
      <c r="Z14" s="635"/>
      <c r="AA14" s="635"/>
      <c r="AB14" s="635"/>
      <c r="AC14" s="635"/>
      <c r="AD14" s="635"/>
      <c r="AE14" s="635"/>
      <c r="AF14" s="635"/>
      <c r="AG14" s="635"/>
      <c r="AH14" s="635"/>
      <c r="AI14" s="635"/>
      <c r="AJ14" s="635"/>
      <c r="AK14" s="635"/>
      <c r="AL14" s="635"/>
      <c r="AM14" s="635"/>
      <c r="AN14" s="635"/>
      <c r="AO14" s="635"/>
      <c r="AP14" s="635"/>
      <c r="AQ14" s="635"/>
      <c r="AR14" s="635"/>
      <c r="AS14" s="635"/>
      <c r="AT14" s="635"/>
      <c r="AU14" s="635"/>
      <c r="AV14" s="635"/>
      <c r="AW14" s="635"/>
      <c r="AX14" s="635"/>
      <c r="AY14" s="635"/>
      <c r="AZ14" s="635"/>
      <c r="BA14" s="635"/>
      <c r="BB14" s="635"/>
      <c r="BC14" s="635"/>
      <c r="BD14" s="635"/>
      <c r="BE14" s="635"/>
      <c r="BF14" s="635"/>
      <c r="BG14" s="635"/>
      <c r="BH14" s="635"/>
      <c r="BI14" s="635"/>
      <c r="BJ14" s="635"/>
      <c r="BK14" s="635"/>
      <c r="BL14" s="635"/>
      <c r="BM14" s="635"/>
      <c r="BN14" s="635"/>
    </row>
    <row r="15" spans="1:66" s="647" customFormat="1" ht="15" thickBot="1">
      <c r="A15" s="643" t="s">
        <v>1937</v>
      </c>
      <c r="B15" s="644" t="s">
        <v>1938</v>
      </c>
      <c r="C15" s="644" t="s">
        <v>1939</v>
      </c>
      <c r="D15" s="645" t="s">
        <v>1940</v>
      </c>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c r="AV15" s="646"/>
      <c r="AW15" s="646"/>
      <c r="AX15" s="646"/>
      <c r="AY15" s="646"/>
      <c r="AZ15" s="646"/>
      <c r="BA15" s="646"/>
      <c r="BB15" s="646"/>
      <c r="BC15" s="646"/>
      <c r="BD15" s="646"/>
      <c r="BE15" s="646"/>
      <c r="BF15" s="646"/>
      <c r="BG15" s="646"/>
      <c r="BH15" s="646"/>
      <c r="BI15" s="646"/>
      <c r="BJ15" s="646"/>
      <c r="BK15" s="646"/>
      <c r="BL15" s="646"/>
      <c r="BM15" s="646"/>
      <c r="BN15" s="646"/>
    </row>
    <row r="16" spans="1:66" s="652" customFormat="1" ht="356.5" customHeight="1">
      <c r="A16" s="648" t="s">
        <v>1941</v>
      </c>
      <c r="B16" s="649" t="s">
        <v>1942</v>
      </c>
      <c r="C16" s="649" t="s">
        <v>1976</v>
      </c>
      <c r="D16" s="650" t="s">
        <v>1943</v>
      </c>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1"/>
      <c r="BE16" s="651"/>
      <c r="BF16" s="651"/>
      <c r="BG16" s="651"/>
      <c r="BH16" s="651"/>
      <c r="BI16" s="651"/>
      <c r="BJ16" s="651"/>
      <c r="BK16" s="651"/>
      <c r="BL16" s="651"/>
      <c r="BM16" s="651"/>
      <c r="BN16" s="651"/>
    </row>
    <row r="17" spans="1:66" s="652" customFormat="1" ht="356.15" customHeight="1">
      <c r="A17" s="653" t="s">
        <v>1941</v>
      </c>
      <c r="B17" s="654" t="s">
        <v>1944</v>
      </c>
      <c r="C17" s="654" t="s">
        <v>2005</v>
      </c>
      <c r="D17" s="655" t="s">
        <v>1943</v>
      </c>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651"/>
      <c r="BC17" s="651"/>
      <c r="BD17" s="651"/>
      <c r="BE17" s="651"/>
      <c r="BF17" s="651"/>
      <c r="BG17" s="651"/>
      <c r="BH17" s="651"/>
      <c r="BI17" s="651"/>
      <c r="BJ17" s="651"/>
      <c r="BK17" s="651"/>
      <c r="BL17" s="651"/>
      <c r="BM17" s="651"/>
      <c r="BN17" s="651"/>
    </row>
    <row r="18" spans="1:66" s="652" customFormat="1" ht="356.15" customHeight="1">
      <c r="A18" s="653" t="s">
        <v>1941</v>
      </c>
      <c r="B18" s="654" t="s">
        <v>1945</v>
      </c>
      <c r="C18" s="654" t="s">
        <v>2015</v>
      </c>
      <c r="D18" s="655" t="s">
        <v>1943</v>
      </c>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row>
    <row r="19" spans="1:66" s="652" customFormat="1" ht="375" customHeight="1" thickBot="1">
      <c r="A19" s="656" t="s">
        <v>1941</v>
      </c>
      <c r="B19" s="657" t="s">
        <v>1946</v>
      </c>
      <c r="C19" s="657" t="s">
        <v>1987</v>
      </c>
      <c r="D19" s="658" t="s">
        <v>1943</v>
      </c>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1"/>
      <c r="AZ19" s="651"/>
      <c r="BA19" s="651"/>
      <c r="BB19" s="651"/>
      <c r="BC19" s="651"/>
      <c r="BD19" s="651"/>
      <c r="BE19" s="651"/>
      <c r="BF19" s="651"/>
      <c r="BG19" s="651"/>
      <c r="BH19" s="651"/>
      <c r="BI19" s="651"/>
      <c r="BJ19" s="651"/>
      <c r="BK19" s="651"/>
      <c r="BL19" s="651"/>
      <c r="BM19" s="651"/>
      <c r="BN19" s="651"/>
    </row>
    <row r="20" spans="1:66" ht="14.5">
      <c r="A20" s="640"/>
      <c r="B20" s="659"/>
      <c r="C20" s="640"/>
      <c r="D20" s="659"/>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635"/>
      <c r="BL20" s="635"/>
      <c r="BM20" s="635"/>
      <c r="BN20" s="635"/>
    </row>
    <row r="21" spans="1:66" ht="14.5">
      <c r="A21" s="660" t="s">
        <v>1926</v>
      </c>
      <c r="B21" s="661"/>
      <c r="C21" s="662"/>
      <c r="D21" s="663"/>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5"/>
      <c r="AZ21" s="635"/>
      <c r="BA21" s="635"/>
      <c r="BB21" s="635"/>
      <c r="BC21" s="635"/>
      <c r="BD21" s="635"/>
      <c r="BE21" s="635"/>
      <c r="BF21" s="635"/>
      <c r="BG21" s="635"/>
      <c r="BH21" s="635"/>
      <c r="BI21" s="635"/>
      <c r="BJ21" s="635"/>
      <c r="BK21" s="635"/>
      <c r="BL21" s="635"/>
      <c r="BM21" s="635"/>
      <c r="BN21" s="635"/>
    </row>
    <row r="22" spans="1:66" ht="15.75" customHeight="1">
      <c r="A22" s="748" t="s">
        <v>1903</v>
      </c>
      <c r="B22" s="749"/>
      <c r="C22" s="755"/>
      <c r="D22" s="756"/>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635"/>
      <c r="AS22" s="635"/>
      <c r="AT22" s="635"/>
      <c r="AU22" s="635"/>
      <c r="AV22" s="635"/>
      <c r="AW22" s="635"/>
      <c r="AX22" s="635"/>
      <c r="AY22" s="635"/>
      <c r="AZ22" s="635"/>
      <c r="BA22" s="635"/>
      <c r="BB22" s="635"/>
      <c r="BC22" s="635"/>
      <c r="BD22" s="635"/>
      <c r="BE22" s="635"/>
      <c r="BF22" s="635"/>
      <c r="BG22" s="635"/>
      <c r="BH22" s="635"/>
      <c r="BI22" s="635"/>
      <c r="BJ22" s="635"/>
      <c r="BK22" s="635"/>
      <c r="BL22" s="635"/>
      <c r="BM22" s="635"/>
      <c r="BN22" s="635"/>
    </row>
    <row r="23" spans="1:66" ht="26.25" customHeight="1">
      <c r="A23" s="748" t="s">
        <v>1947</v>
      </c>
      <c r="B23" s="749"/>
      <c r="C23" s="750"/>
      <c r="D23" s="751"/>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635"/>
      <c r="AS23" s="635"/>
      <c r="AT23" s="635"/>
      <c r="AU23" s="635"/>
      <c r="AV23" s="635"/>
      <c r="AW23" s="635"/>
      <c r="AX23" s="635"/>
      <c r="AY23" s="635"/>
      <c r="AZ23" s="635"/>
      <c r="BA23" s="635"/>
      <c r="BB23" s="635"/>
      <c r="BC23" s="635"/>
      <c r="BD23" s="635"/>
      <c r="BE23" s="635"/>
      <c r="BF23" s="635"/>
      <c r="BG23" s="635"/>
      <c r="BH23" s="635"/>
      <c r="BI23" s="635"/>
      <c r="BJ23" s="635"/>
      <c r="BK23" s="635"/>
      <c r="BL23" s="635"/>
      <c r="BM23" s="635"/>
      <c r="BN23" s="635"/>
    </row>
    <row r="24" spans="1:66" ht="14.5">
      <c r="A24" s="758" t="s">
        <v>1925</v>
      </c>
      <c r="B24" s="759"/>
      <c r="C24" s="664"/>
      <c r="D24" s="66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35"/>
      <c r="BM24" s="635"/>
      <c r="BN24" s="635"/>
    </row>
    <row r="25" spans="1:66" ht="14.5">
      <c r="A25" s="639"/>
      <c r="B25" s="639"/>
      <c r="C25" s="642"/>
      <c r="D25" s="639"/>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5"/>
      <c r="AR25" s="635"/>
      <c r="AS25" s="635"/>
      <c r="AT25" s="635"/>
      <c r="AU25" s="635"/>
      <c r="AV25" s="635"/>
      <c r="AW25" s="635"/>
      <c r="AX25" s="635"/>
      <c r="AY25" s="635"/>
      <c r="AZ25" s="635"/>
      <c r="BA25" s="635"/>
      <c r="BB25" s="635"/>
      <c r="BC25" s="635"/>
      <c r="BD25" s="635"/>
      <c r="BE25" s="635"/>
      <c r="BF25" s="635"/>
      <c r="BG25" s="635"/>
      <c r="BH25" s="635"/>
      <c r="BI25" s="635"/>
      <c r="BJ25" s="635"/>
      <c r="BK25" s="635"/>
      <c r="BL25" s="635"/>
      <c r="BM25" s="635"/>
      <c r="BN25" s="635"/>
    </row>
    <row r="26" spans="1:66">
      <c r="A26" s="760" t="s">
        <v>37</v>
      </c>
      <c r="B26" s="760"/>
      <c r="C26" s="760"/>
      <c r="D26" s="760"/>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5"/>
      <c r="AM26" s="635"/>
      <c r="AN26" s="635"/>
      <c r="AO26" s="635"/>
      <c r="AP26" s="635"/>
      <c r="AQ26" s="635"/>
      <c r="AR26" s="635"/>
      <c r="AS26" s="635"/>
      <c r="AT26" s="635"/>
      <c r="AU26" s="635"/>
      <c r="AV26" s="635"/>
      <c r="AW26" s="635"/>
      <c r="AX26" s="635"/>
      <c r="AY26" s="635"/>
      <c r="AZ26" s="635"/>
      <c r="BA26" s="635"/>
      <c r="BB26" s="635"/>
      <c r="BC26" s="635"/>
      <c r="BD26" s="635"/>
      <c r="BE26" s="635"/>
      <c r="BF26" s="635"/>
      <c r="BG26" s="635"/>
      <c r="BH26" s="635"/>
      <c r="BI26" s="635"/>
      <c r="BJ26" s="635"/>
      <c r="BK26" s="635"/>
      <c r="BL26" s="635"/>
      <c r="BM26" s="635"/>
      <c r="BN26" s="635"/>
    </row>
    <row r="27" spans="1:66">
      <c r="A27" s="757" t="s">
        <v>38</v>
      </c>
      <c r="B27" s="757"/>
      <c r="C27" s="757"/>
      <c r="D27" s="757"/>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5"/>
      <c r="AM27" s="635"/>
      <c r="AN27" s="635"/>
      <c r="AO27" s="635"/>
      <c r="AP27" s="635"/>
      <c r="AQ27" s="635"/>
      <c r="AR27" s="635"/>
      <c r="AS27" s="635"/>
      <c r="AT27" s="635"/>
      <c r="AU27" s="635"/>
      <c r="AV27" s="635"/>
      <c r="AW27" s="635"/>
      <c r="AX27" s="635"/>
      <c r="AY27" s="635"/>
      <c r="AZ27" s="635"/>
      <c r="BA27" s="635"/>
      <c r="BB27" s="635"/>
      <c r="BC27" s="635"/>
      <c r="BD27" s="635"/>
      <c r="BE27" s="635"/>
      <c r="BF27" s="635"/>
      <c r="BG27" s="635"/>
      <c r="BH27" s="635"/>
      <c r="BI27" s="635"/>
      <c r="BJ27" s="635"/>
      <c r="BK27" s="635"/>
      <c r="BL27" s="635"/>
      <c r="BM27" s="635"/>
      <c r="BN27" s="635"/>
    </row>
    <row r="28" spans="1:66">
      <c r="A28" s="757" t="s">
        <v>1948</v>
      </c>
      <c r="B28" s="757"/>
      <c r="C28" s="757"/>
      <c r="D28" s="757"/>
      <c r="M28" s="635"/>
      <c r="N28" s="635"/>
      <c r="O28" s="635"/>
      <c r="P28" s="635"/>
      <c r="Q28" s="635"/>
      <c r="R28" s="635"/>
      <c r="S28" s="635"/>
      <c r="T28" s="635"/>
      <c r="U28" s="635"/>
      <c r="V28" s="635"/>
      <c r="W28" s="635"/>
      <c r="X28" s="635"/>
      <c r="Y28" s="635"/>
      <c r="Z28" s="635"/>
      <c r="AA28" s="635"/>
      <c r="AB28" s="635"/>
      <c r="AC28" s="635"/>
      <c r="AD28" s="635"/>
      <c r="AE28" s="635"/>
      <c r="AF28" s="635"/>
      <c r="AG28" s="635"/>
      <c r="AH28" s="635"/>
      <c r="AI28" s="635"/>
      <c r="AJ28" s="635"/>
      <c r="AK28" s="635"/>
      <c r="AL28" s="635"/>
      <c r="AM28" s="635"/>
      <c r="AN28" s="635"/>
      <c r="AO28" s="635"/>
      <c r="AP28" s="635"/>
      <c r="AQ28" s="635"/>
      <c r="AR28" s="635"/>
      <c r="AS28" s="635"/>
      <c r="AT28" s="635"/>
      <c r="AU28" s="635"/>
      <c r="AV28" s="635"/>
      <c r="AW28" s="635"/>
      <c r="AX28" s="635"/>
      <c r="AY28" s="635"/>
      <c r="AZ28" s="635"/>
      <c r="BA28" s="635"/>
      <c r="BB28" s="635"/>
      <c r="BC28" s="635"/>
      <c r="BD28" s="635"/>
      <c r="BE28" s="635"/>
      <c r="BF28" s="635"/>
      <c r="BG28" s="635"/>
      <c r="BH28" s="635"/>
      <c r="BI28" s="635"/>
      <c r="BJ28" s="635"/>
      <c r="BK28" s="635"/>
      <c r="BL28" s="635"/>
      <c r="BM28" s="635"/>
      <c r="BN28" s="635"/>
    </row>
    <row r="29" spans="1:66" ht="13.5" customHeight="1">
      <c r="A29" s="666"/>
      <c r="B29" s="666"/>
      <c r="C29" s="666"/>
      <c r="D29" s="666"/>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c r="AR29" s="635"/>
      <c r="AS29" s="635"/>
      <c r="AT29" s="635"/>
      <c r="AU29" s="635"/>
      <c r="AV29" s="635"/>
      <c r="AW29" s="635"/>
      <c r="AX29" s="635"/>
      <c r="AY29" s="635"/>
      <c r="AZ29" s="635"/>
      <c r="BA29" s="635"/>
      <c r="BB29" s="635"/>
      <c r="BC29" s="635"/>
      <c r="BD29" s="635"/>
      <c r="BE29" s="635"/>
      <c r="BF29" s="635"/>
      <c r="BG29" s="635"/>
      <c r="BH29" s="635"/>
      <c r="BI29" s="635"/>
      <c r="BJ29" s="635"/>
      <c r="BK29" s="635"/>
      <c r="BL29" s="635"/>
      <c r="BM29" s="635"/>
      <c r="BN29" s="635"/>
    </row>
    <row r="30" spans="1:66">
      <c r="A30" s="757" t="s">
        <v>40</v>
      </c>
      <c r="B30" s="757"/>
      <c r="C30" s="757"/>
      <c r="D30" s="757"/>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635"/>
      <c r="BB30" s="635"/>
      <c r="BC30" s="635"/>
      <c r="BD30" s="635"/>
      <c r="BE30" s="635"/>
      <c r="BF30" s="635"/>
      <c r="BG30" s="635"/>
      <c r="BH30" s="635"/>
      <c r="BI30" s="635"/>
      <c r="BJ30" s="635"/>
      <c r="BK30" s="635"/>
      <c r="BL30" s="635"/>
      <c r="BM30" s="635"/>
      <c r="BN30" s="635"/>
    </row>
    <row r="31" spans="1:66">
      <c r="A31" s="757" t="s">
        <v>41</v>
      </c>
      <c r="B31" s="757"/>
      <c r="C31" s="757"/>
      <c r="D31" s="757"/>
      <c r="M31" s="635"/>
      <c r="N31" s="635"/>
      <c r="O31" s="635"/>
      <c r="P31" s="635"/>
      <c r="Q31" s="635"/>
      <c r="R31" s="635"/>
      <c r="S31" s="635"/>
      <c r="T31" s="635"/>
      <c r="U31" s="635"/>
      <c r="V31" s="635"/>
      <c r="W31" s="635"/>
      <c r="X31" s="635"/>
      <c r="Y31" s="635"/>
      <c r="Z31" s="635"/>
      <c r="AA31" s="635"/>
      <c r="AB31" s="635"/>
      <c r="AC31" s="635"/>
      <c r="AD31" s="635"/>
      <c r="AE31" s="635"/>
      <c r="AF31" s="635"/>
      <c r="AG31" s="635"/>
      <c r="AH31" s="635"/>
      <c r="AI31" s="635"/>
      <c r="AJ31" s="635"/>
      <c r="AK31" s="635"/>
      <c r="AL31" s="635"/>
      <c r="AM31" s="635"/>
      <c r="AN31" s="635"/>
      <c r="AO31" s="635"/>
      <c r="AP31" s="635"/>
      <c r="AQ31" s="635"/>
      <c r="AR31" s="635"/>
      <c r="AS31" s="635"/>
      <c r="AT31" s="635"/>
      <c r="AU31" s="635"/>
      <c r="AV31" s="635"/>
      <c r="AW31" s="635"/>
      <c r="AX31" s="635"/>
      <c r="AY31" s="635"/>
      <c r="AZ31" s="635"/>
      <c r="BA31" s="635"/>
      <c r="BB31" s="635"/>
      <c r="BC31" s="635"/>
      <c r="BD31" s="635"/>
      <c r="BE31" s="635"/>
      <c r="BF31" s="635"/>
      <c r="BG31" s="635"/>
      <c r="BH31" s="635"/>
      <c r="BI31" s="635"/>
      <c r="BJ31" s="635"/>
      <c r="BK31" s="635"/>
      <c r="BL31" s="635"/>
      <c r="BM31" s="635"/>
      <c r="BN31" s="635"/>
    </row>
    <row r="32" spans="1:66">
      <c r="A32" s="757" t="s">
        <v>1949</v>
      </c>
      <c r="B32" s="757"/>
      <c r="C32" s="757"/>
      <c r="D32" s="757"/>
      <c r="M32" s="635"/>
      <c r="N32" s="635"/>
      <c r="O32" s="635"/>
      <c r="P32" s="635"/>
      <c r="Q32" s="635"/>
      <c r="R32" s="635"/>
      <c r="S32" s="635"/>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5"/>
      <c r="AR32" s="635"/>
      <c r="AS32" s="635"/>
      <c r="AT32" s="635"/>
      <c r="AU32" s="635"/>
      <c r="AV32" s="635"/>
      <c r="AW32" s="635"/>
      <c r="AX32" s="635"/>
      <c r="AY32" s="635"/>
      <c r="AZ32" s="635"/>
      <c r="BA32" s="635"/>
      <c r="BB32" s="635"/>
      <c r="BC32" s="635"/>
      <c r="BD32" s="635"/>
      <c r="BE32" s="635"/>
      <c r="BF32" s="635"/>
      <c r="BG32" s="635"/>
      <c r="BH32" s="635"/>
      <c r="BI32" s="635"/>
      <c r="BJ32" s="635"/>
      <c r="BK32" s="635"/>
      <c r="BL32" s="635"/>
      <c r="BM32" s="635"/>
      <c r="BN32" s="635"/>
    </row>
    <row r="33" spans="1:66">
      <c r="A33" s="635"/>
      <c r="B33" s="635"/>
      <c r="M33" s="635"/>
      <c r="N33" s="635"/>
      <c r="O33" s="635"/>
      <c r="P33" s="635"/>
      <c r="Q33" s="635"/>
      <c r="R33" s="635"/>
      <c r="S33" s="635"/>
      <c r="T33" s="635"/>
      <c r="U33" s="635"/>
      <c r="V33" s="635"/>
      <c r="W33" s="635"/>
      <c r="X33" s="635"/>
      <c r="Y33" s="635"/>
      <c r="Z33" s="635"/>
      <c r="AA33" s="635"/>
      <c r="AB33" s="635"/>
      <c r="AC33" s="635"/>
      <c r="AD33" s="635"/>
      <c r="AE33" s="635"/>
      <c r="AF33" s="635"/>
      <c r="AG33" s="635"/>
      <c r="AH33" s="635"/>
      <c r="AI33" s="635"/>
      <c r="AJ33" s="635"/>
      <c r="AK33" s="635"/>
      <c r="AL33" s="635"/>
      <c r="AM33" s="635"/>
      <c r="AN33" s="635"/>
      <c r="AO33" s="635"/>
      <c r="AP33" s="635"/>
      <c r="AQ33" s="635"/>
      <c r="AR33" s="635"/>
      <c r="AS33" s="635"/>
      <c r="AT33" s="635"/>
      <c r="AU33" s="635"/>
      <c r="AV33" s="635"/>
      <c r="AW33" s="635"/>
      <c r="AX33" s="635"/>
      <c r="AY33" s="635"/>
      <c r="AZ33" s="635"/>
      <c r="BA33" s="635"/>
      <c r="BB33" s="635"/>
      <c r="BC33" s="635"/>
      <c r="BD33" s="635"/>
      <c r="BE33" s="635"/>
      <c r="BF33" s="635"/>
      <c r="BG33" s="635"/>
      <c r="BH33" s="635"/>
      <c r="BI33" s="635"/>
      <c r="BJ33" s="635"/>
      <c r="BK33" s="635"/>
      <c r="BL33" s="635"/>
      <c r="BM33" s="635"/>
      <c r="BN33" s="635"/>
    </row>
    <row r="34" spans="1:66">
      <c r="A34" s="635"/>
      <c r="B34" s="635"/>
      <c r="M34" s="635"/>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5"/>
      <c r="AL34" s="635"/>
      <c r="AM34" s="635"/>
      <c r="AN34" s="635"/>
      <c r="AO34" s="635"/>
      <c r="AP34" s="635"/>
      <c r="AQ34" s="635"/>
      <c r="AR34" s="635"/>
      <c r="AS34" s="635"/>
      <c r="AT34" s="635"/>
      <c r="AU34" s="635"/>
      <c r="AV34" s="635"/>
      <c r="AW34" s="635"/>
      <c r="AX34" s="635"/>
      <c r="AY34" s="635"/>
      <c r="AZ34" s="635"/>
      <c r="BA34" s="635"/>
      <c r="BB34" s="635"/>
      <c r="BC34" s="635"/>
      <c r="BD34" s="635"/>
      <c r="BE34" s="635"/>
      <c r="BF34" s="635"/>
      <c r="BG34" s="635"/>
      <c r="BH34" s="635"/>
      <c r="BI34" s="635"/>
      <c r="BJ34" s="635"/>
      <c r="BK34" s="635"/>
      <c r="BL34" s="635"/>
      <c r="BM34" s="635"/>
      <c r="BN34" s="635"/>
    </row>
    <row r="35" spans="1:66">
      <c r="A35" s="635"/>
      <c r="B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O35" s="635"/>
      <c r="AP35" s="635"/>
      <c r="AQ35" s="635"/>
      <c r="AR35" s="635"/>
      <c r="AS35" s="635"/>
      <c r="AT35" s="635"/>
      <c r="AU35" s="635"/>
      <c r="AV35" s="635"/>
      <c r="AW35" s="635"/>
      <c r="AX35" s="635"/>
      <c r="AY35" s="635"/>
      <c r="AZ35" s="635"/>
      <c r="BA35" s="635"/>
      <c r="BB35" s="635"/>
      <c r="BC35" s="635"/>
      <c r="BD35" s="635"/>
      <c r="BE35" s="635"/>
      <c r="BF35" s="635"/>
      <c r="BG35" s="635"/>
      <c r="BH35" s="635"/>
      <c r="BI35" s="635"/>
      <c r="BJ35" s="635"/>
      <c r="BK35" s="635"/>
      <c r="BL35" s="635"/>
      <c r="BM35" s="635"/>
      <c r="BN35" s="635"/>
    </row>
    <row r="36" spans="1:66">
      <c r="A36" s="635"/>
      <c r="B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635"/>
      <c r="BC36" s="635"/>
      <c r="BD36" s="635"/>
      <c r="BE36" s="635"/>
      <c r="BF36" s="635"/>
      <c r="BG36" s="635"/>
      <c r="BH36" s="635"/>
      <c r="BI36" s="635"/>
      <c r="BJ36" s="635"/>
      <c r="BK36" s="635"/>
      <c r="BL36" s="635"/>
      <c r="BM36" s="635"/>
      <c r="BN36" s="635"/>
    </row>
    <row r="37" spans="1:66" s="635" customFormat="1"/>
    <row r="38" spans="1:66" s="635" customFormat="1"/>
    <row r="39" spans="1:66" s="635" customFormat="1"/>
    <row r="40" spans="1:66" s="635" customFormat="1"/>
    <row r="41" spans="1:66" s="635" customFormat="1"/>
    <row r="42" spans="1:66" s="635" customFormat="1"/>
    <row r="43" spans="1:66" s="635" customFormat="1"/>
    <row r="44" spans="1:66" s="635" customFormat="1"/>
    <row r="45" spans="1:66" s="635" customFormat="1"/>
    <row r="46" spans="1:66" s="635" customFormat="1"/>
    <row r="47" spans="1:66" s="635" customFormat="1"/>
    <row r="48" spans="1:66" s="635" customFormat="1"/>
    <row r="49" spans="1:31" s="635" customFormat="1"/>
    <row r="50" spans="1:31" s="635" customFormat="1"/>
    <row r="51" spans="1:31" s="635" customFormat="1"/>
    <row r="52" spans="1:31" s="635" customFormat="1"/>
    <row r="53" spans="1:31" s="635" customFormat="1"/>
    <row r="54" spans="1:31" s="635" customFormat="1"/>
    <row r="55" spans="1:31" s="635" customFormat="1"/>
    <row r="56" spans="1:31">
      <c r="A56" s="635"/>
      <c r="B56" s="635"/>
      <c r="M56" s="635"/>
      <c r="N56" s="635"/>
      <c r="O56" s="635"/>
      <c r="P56" s="635"/>
      <c r="Q56" s="635"/>
      <c r="R56" s="635"/>
      <c r="S56" s="635"/>
      <c r="T56" s="635"/>
      <c r="U56" s="635"/>
      <c r="V56" s="635"/>
      <c r="W56" s="635"/>
      <c r="X56" s="635"/>
      <c r="Y56" s="635"/>
      <c r="Z56" s="635"/>
      <c r="AA56" s="635"/>
      <c r="AB56" s="635"/>
      <c r="AC56" s="635"/>
      <c r="AD56" s="635"/>
      <c r="AE56" s="635"/>
    </row>
    <row r="57" spans="1:31">
      <c r="A57" s="635"/>
      <c r="B57" s="635"/>
      <c r="M57" s="635"/>
      <c r="N57" s="635"/>
      <c r="O57" s="635"/>
      <c r="P57" s="635"/>
      <c r="Q57" s="635"/>
      <c r="R57" s="635"/>
      <c r="S57" s="635"/>
      <c r="T57" s="635"/>
      <c r="U57" s="635"/>
      <c r="V57" s="635"/>
      <c r="W57" s="635"/>
      <c r="X57" s="635"/>
      <c r="Y57" s="635"/>
      <c r="Z57" s="635"/>
      <c r="AA57" s="635"/>
      <c r="AB57" s="635"/>
      <c r="AC57" s="635"/>
      <c r="AD57" s="635"/>
      <c r="AE57" s="635"/>
    </row>
    <row r="58" spans="1:31">
      <c r="A58" s="635"/>
      <c r="B58" s="635"/>
      <c r="M58" s="635"/>
      <c r="N58" s="635"/>
      <c r="O58" s="635"/>
      <c r="P58" s="635"/>
      <c r="Q58" s="635"/>
      <c r="R58" s="635"/>
      <c r="S58" s="635"/>
      <c r="T58" s="635"/>
      <c r="U58" s="635"/>
      <c r="V58" s="635"/>
      <c r="W58" s="635"/>
      <c r="X58" s="635"/>
      <c r="Y58" s="635"/>
      <c r="Z58" s="635"/>
      <c r="AA58" s="635"/>
      <c r="AB58" s="635"/>
      <c r="AC58" s="635"/>
      <c r="AD58" s="635"/>
      <c r="AE58" s="635"/>
    </row>
    <row r="59" spans="1:31">
      <c r="A59" s="635"/>
      <c r="B59" s="635"/>
      <c r="M59" s="635"/>
      <c r="N59" s="635"/>
      <c r="O59" s="635"/>
      <c r="P59" s="635"/>
      <c r="Q59" s="635"/>
      <c r="R59" s="635"/>
      <c r="S59" s="635"/>
      <c r="T59" s="635"/>
      <c r="U59" s="635"/>
      <c r="V59" s="635"/>
      <c r="W59" s="635"/>
      <c r="X59" s="635"/>
      <c r="Y59" s="635"/>
      <c r="Z59" s="635"/>
      <c r="AA59" s="635"/>
      <c r="AB59" s="635"/>
      <c r="AC59" s="635"/>
      <c r="AD59" s="635"/>
      <c r="AE59" s="635"/>
    </row>
    <row r="60" spans="1:31">
      <c r="A60" s="635"/>
      <c r="B60" s="635"/>
      <c r="M60" s="635"/>
      <c r="N60" s="635"/>
      <c r="O60" s="635"/>
      <c r="P60" s="635"/>
      <c r="Q60" s="635"/>
      <c r="R60" s="635"/>
      <c r="S60" s="635"/>
      <c r="T60" s="635"/>
      <c r="U60" s="635"/>
      <c r="V60" s="635"/>
      <c r="W60" s="635"/>
      <c r="X60" s="635"/>
      <c r="Y60" s="635"/>
      <c r="Z60" s="635"/>
      <c r="AA60" s="635"/>
      <c r="AB60" s="635"/>
      <c r="AC60" s="635"/>
      <c r="AD60" s="635"/>
      <c r="AE60" s="635"/>
    </row>
    <row r="61" spans="1:31">
      <c r="A61" s="635"/>
      <c r="B61" s="635"/>
      <c r="M61" s="635"/>
      <c r="N61" s="635"/>
      <c r="O61" s="635"/>
      <c r="P61" s="635"/>
      <c r="Q61" s="635"/>
      <c r="R61" s="635"/>
      <c r="S61" s="635"/>
      <c r="T61" s="635"/>
      <c r="U61" s="635"/>
      <c r="V61" s="635"/>
      <c r="W61" s="635"/>
      <c r="X61" s="635"/>
      <c r="Y61" s="635"/>
      <c r="Z61" s="635"/>
      <c r="AA61" s="635"/>
      <c r="AB61" s="635"/>
      <c r="AC61" s="635"/>
      <c r="AD61" s="635"/>
      <c r="AE61" s="635"/>
    </row>
    <row r="62" spans="1:31">
      <c r="A62" s="635"/>
      <c r="B62" s="635"/>
      <c r="M62" s="635"/>
      <c r="N62" s="635"/>
      <c r="O62" s="635"/>
      <c r="P62" s="635"/>
      <c r="Q62" s="635"/>
      <c r="R62" s="635"/>
      <c r="S62" s="635"/>
      <c r="T62" s="635"/>
      <c r="U62" s="635"/>
      <c r="V62" s="635"/>
      <c r="W62" s="635"/>
      <c r="X62" s="635"/>
      <c r="Y62" s="635"/>
      <c r="Z62" s="635"/>
      <c r="AA62" s="635"/>
      <c r="AB62" s="635"/>
      <c r="AC62" s="635"/>
      <c r="AD62" s="635"/>
      <c r="AE62" s="635"/>
    </row>
    <row r="63" spans="1:31">
      <c r="A63" s="635"/>
      <c r="B63" s="635"/>
      <c r="M63" s="635"/>
      <c r="N63" s="635"/>
      <c r="O63" s="635"/>
      <c r="P63" s="635"/>
      <c r="Q63" s="635"/>
      <c r="R63" s="635"/>
      <c r="S63" s="635"/>
      <c r="T63" s="635"/>
      <c r="U63" s="635"/>
      <c r="V63" s="635"/>
      <c r="W63" s="635"/>
      <c r="X63" s="635"/>
      <c r="Y63" s="635"/>
      <c r="Z63" s="635"/>
      <c r="AA63" s="635"/>
      <c r="AB63" s="635"/>
      <c r="AC63" s="635"/>
      <c r="AD63" s="635"/>
      <c r="AE63" s="635"/>
    </row>
    <row r="64" spans="1:31">
      <c r="A64" s="635"/>
      <c r="B64" s="635"/>
      <c r="M64" s="635"/>
      <c r="N64" s="635"/>
      <c r="O64" s="635"/>
      <c r="P64" s="635"/>
      <c r="Q64" s="635"/>
      <c r="R64" s="635"/>
      <c r="S64" s="635"/>
      <c r="T64" s="635"/>
      <c r="U64" s="635"/>
      <c r="V64" s="635"/>
      <c r="W64" s="635"/>
      <c r="X64" s="635"/>
      <c r="Y64" s="635"/>
      <c r="Z64" s="635"/>
      <c r="AA64" s="635"/>
      <c r="AB64" s="635"/>
      <c r="AC64" s="635"/>
      <c r="AD64" s="635"/>
      <c r="AE64" s="635"/>
    </row>
    <row r="65" spans="1:31">
      <c r="A65" s="635"/>
      <c r="B65" s="635"/>
      <c r="M65" s="635"/>
      <c r="N65" s="635"/>
      <c r="O65" s="635"/>
      <c r="P65" s="635"/>
      <c r="Q65" s="635"/>
      <c r="R65" s="635"/>
      <c r="S65" s="635"/>
      <c r="T65" s="635"/>
      <c r="U65" s="635"/>
      <c r="V65" s="635"/>
      <c r="W65" s="635"/>
      <c r="X65" s="635"/>
      <c r="Y65" s="635"/>
      <c r="Z65" s="635"/>
      <c r="AA65" s="635"/>
      <c r="AB65" s="635"/>
      <c r="AC65" s="635"/>
      <c r="AD65" s="635"/>
      <c r="AE65" s="635"/>
    </row>
    <row r="66" spans="1:31">
      <c r="A66" s="635"/>
      <c r="B66" s="635"/>
      <c r="M66" s="635"/>
      <c r="N66" s="635"/>
      <c r="O66" s="635"/>
      <c r="P66" s="635"/>
      <c r="Q66" s="635"/>
      <c r="R66" s="635"/>
      <c r="S66" s="635"/>
      <c r="T66" s="635"/>
      <c r="U66" s="635"/>
      <c r="V66" s="635"/>
      <c r="W66" s="635"/>
      <c r="X66" s="635"/>
      <c r="Y66" s="635"/>
      <c r="Z66" s="635"/>
      <c r="AA66" s="635"/>
      <c r="AB66" s="635"/>
      <c r="AC66" s="635"/>
      <c r="AD66" s="635"/>
      <c r="AE66" s="635"/>
    </row>
    <row r="67" spans="1:31">
      <c r="A67" s="635"/>
      <c r="B67" s="635"/>
      <c r="M67" s="635"/>
      <c r="N67" s="635"/>
      <c r="O67" s="635"/>
      <c r="P67" s="635"/>
      <c r="Q67" s="635"/>
      <c r="R67" s="635"/>
      <c r="S67" s="635"/>
      <c r="T67" s="635"/>
      <c r="U67" s="635"/>
      <c r="V67" s="635"/>
      <c r="W67" s="635"/>
      <c r="X67" s="635"/>
      <c r="Y67" s="635"/>
      <c r="Z67" s="635"/>
      <c r="AA67" s="635"/>
      <c r="AB67" s="635"/>
      <c r="AC67" s="635"/>
      <c r="AD67" s="635"/>
      <c r="AE67" s="635"/>
    </row>
    <row r="68" spans="1:31">
      <c r="A68" s="635"/>
      <c r="B68" s="635"/>
      <c r="M68" s="635"/>
      <c r="N68" s="635"/>
      <c r="O68" s="635"/>
      <c r="P68" s="635"/>
      <c r="Q68" s="635"/>
      <c r="R68" s="635"/>
      <c r="S68" s="635"/>
      <c r="T68" s="635"/>
      <c r="U68" s="635"/>
      <c r="V68" s="635"/>
      <c r="W68" s="635"/>
      <c r="X68" s="635"/>
      <c r="Y68" s="635"/>
      <c r="Z68" s="635"/>
      <c r="AA68" s="635"/>
      <c r="AB68" s="635"/>
      <c r="AC68" s="635"/>
      <c r="AD68" s="635"/>
      <c r="AE68" s="635"/>
    </row>
    <row r="69" spans="1:31">
      <c r="A69" s="635"/>
      <c r="B69" s="635"/>
      <c r="M69" s="635"/>
      <c r="N69" s="635"/>
      <c r="O69" s="635"/>
      <c r="P69" s="635"/>
      <c r="Q69" s="635"/>
      <c r="R69" s="635"/>
      <c r="S69" s="635"/>
      <c r="T69" s="635"/>
      <c r="U69" s="635"/>
      <c r="V69" s="635"/>
      <c r="W69" s="635"/>
      <c r="X69" s="635"/>
      <c r="Y69" s="635"/>
      <c r="Z69" s="635"/>
      <c r="AA69" s="635"/>
      <c r="AB69" s="635"/>
      <c r="AC69" s="635"/>
      <c r="AD69" s="635"/>
      <c r="AE69" s="635"/>
    </row>
    <row r="70" spans="1:31">
      <c r="A70" s="635"/>
      <c r="B70" s="635"/>
      <c r="M70" s="635"/>
      <c r="N70" s="635"/>
      <c r="O70" s="635"/>
      <c r="P70" s="635"/>
      <c r="Q70" s="635"/>
      <c r="R70" s="635"/>
      <c r="S70" s="635"/>
      <c r="T70" s="635"/>
      <c r="U70" s="635"/>
      <c r="V70" s="635"/>
      <c r="W70" s="635"/>
      <c r="X70" s="635"/>
      <c r="Y70" s="635"/>
      <c r="Z70" s="635"/>
      <c r="AA70" s="635"/>
      <c r="AB70" s="635"/>
      <c r="AC70" s="635"/>
      <c r="AD70" s="635"/>
      <c r="AE70" s="635"/>
    </row>
    <row r="71" spans="1:31">
      <c r="A71" s="635"/>
      <c r="B71" s="635"/>
      <c r="M71" s="635"/>
      <c r="N71" s="635"/>
      <c r="O71" s="635"/>
      <c r="P71" s="635"/>
      <c r="Q71" s="635"/>
      <c r="R71" s="635"/>
      <c r="S71" s="635"/>
      <c r="T71" s="635"/>
      <c r="U71" s="635"/>
      <c r="V71" s="635"/>
      <c r="W71" s="635"/>
      <c r="X71" s="635"/>
      <c r="Y71" s="635"/>
      <c r="Z71" s="635"/>
      <c r="AA71" s="635"/>
      <c r="AB71" s="635"/>
      <c r="AC71" s="635"/>
      <c r="AD71" s="635"/>
      <c r="AE71" s="635"/>
    </row>
    <row r="72" spans="1:31">
      <c r="A72" s="635"/>
      <c r="B72" s="635"/>
      <c r="M72" s="635"/>
      <c r="N72" s="635"/>
      <c r="O72" s="635"/>
      <c r="P72" s="635"/>
      <c r="Q72" s="635"/>
      <c r="R72" s="635"/>
      <c r="S72" s="635"/>
      <c r="T72" s="635"/>
      <c r="U72" s="635"/>
      <c r="V72" s="635"/>
      <c r="W72" s="635"/>
      <c r="X72" s="635"/>
      <c r="Y72" s="635"/>
      <c r="Z72" s="635"/>
      <c r="AA72" s="635"/>
      <c r="AB72" s="635"/>
      <c r="AC72" s="635"/>
      <c r="AD72" s="635"/>
      <c r="AE72" s="635"/>
    </row>
    <row r="73" spans="1:31">
      <c r="A73" s="635"/>
      <c r="B73" s="635"/>
      <c r="M73" s="635"/>
      <c r="N73" s="635"/>
      <c r="O73" s="635"/>
      <c r="P73" s="635"/>
      <c r="Q73" s="635"/>
      <c r="R73" s="635"/>
      <c r="S73" s="635"/>
      <c r="T73" s="635"/>
      <c r="U73" s="635"/>
      <c r="V73" s="635"/>
      <c r="W73" s="635"/>
      <c r="X73" s="635"/>
      <c r="Y73" s="635"/>
      <c r="Z73" s="635"/>
      <c r="AA73" s="635"/>
      <c r="AB73" s="635"/>
      <c r="AC73" s="635"/>
      <c r="AD73" s="635"/>
      <c r="AE73" s="635"/>
    </row>
    <row r="74" spans="1:31">
      <c r="A74" s="635"/>
      <c r="B74" s="635"/>
      <c r="M74" s="635"/>
      <c r="N74" s="635"/>
      <c r="O74" s="635"/>
      <c r="P74" s="635"/>
      <c r="Q74" s="635"/>
      <c r="R74" s="635"/>
      <c r="S74" s="635"/>
      <c r="T74" s="635"/>
      <c r="U74" s="635"/>
      <c r="V74" s="635"/>
      <c r="W74" s="635"/>
      <c r="X74" s="635"/>
      <c r="Y74" s="635"/>
      <c r="Z74" s="635"/>
      <c r="AA74" s="635"/>
      <c r="AB74" s="635"/>
      <c r="AC74" s="635"/>
      <c r="AD74" s="635"/>
      <c r="AE74" s="635"/>
    </row>
    <row r="75" spans="1:31">
      <c r="A75" s="635"/>
      <c r="B75" s="635"/>
      <c r="M75" s="635"/>
      <c r="N75" s="635"/>
      <c r="O75" s="635"/>
      <c r="P75" s="635"/>
      <c r="Q75" s="635"/>
      <c r="R75" s="635"/>
      <c r="S75" s="635"/>
      <c r="T75" s="635"/>
      <c r="U75" s="635"/>
      <c r="V75" s="635"/>
      <c r="W75" s="635"/>
      <c r="X75" s="635"/>
      <c r="Y75" s="635"/>
      <c r="Z75" s="635"/>
      <c r="AA75" s="635"/>
      <c r="AB75" s="635"/>
      <c r="AC75" s="635"/>
      <c r="AD75" s="635"/>
      <c r="AE75" s="635"/>
    </row>
    <row r="76" spans="1:31">
      <c r="A76" s="635"/>
      <c r="B76" s="635"/>
      <c r="M76" s="635"/>
      <c r="N76" s="635"/>
      <c r="O76" s="635"/>
      <c r="P76" s="635"/>
      <c r="Q76" s="635"/>
      <c r="R76" s="635"/>
      <c r="S76" s="635"/>
      <c r="T76" s="635"/>
      <c r="U76" s="635"/>
      <c r="V76" s="635"/>
      <c r="W76" s="635"/>
      <c r="X76" s="635"/>
      <c r="Y76" s="635"/>
      <c r="Z76" s="635"/>
      <c r="AA76" s="635"/>
      <c r="AB76" s="635"/>
      <c r="AC76" s="635"/>
      <c r="AD76" s="635"/>
      <c r="AE76" s="635"/>
    </row>
    <row r="77" spans="1:31">
      <c r="A77" s="635"/>
      <c r="B77" s="635"/>
      <c r="M77" s="635"/>
      <c r="N77" s="635"/>
      <c r="O77" s="635"/>
      <c r="P77" s="635"/>
      <c r="Q77" s="635"/>
      <c r="R77" s="635"/>
      <c r="S77" s="635"/>
      <c r="T77" s="635"/>
      <c r="U77" s="635"/>
      <c r="V77" s="635"/>
      <c r="W77" s="635"/>
      <c r="X77" s="635"/>
      <c r="Y77" s="635"/>
      <c r="Z77" s="635"/>
      <c r="AA77" s="635"/>
      <c r="AB77" s="635"/>
      <c r="AC77" s="635"/>
      <c r="AD77" s="635"/>
      <c r="AE77" s="635"/>
    </row>
    <row r="78" spans="1:31">
      <c r="A78" s="635"/>
      <c r="B78" s="635"/>
      <c r="M78" s="635"/>
      <c r="N78" s="635"/>
      <c r="O78" s="635"/>
      <c r="P78" s="635"/>
      <c r="Q78" s="635"/>
      <c r="R78" s="635"/>
      <c r="S78" s="635"/>
      <c r="T78" s="635"/>
      <c r="U78" s="635"/>
      <c r="V78" s="635"/>
      <c r="W78" s="635"/>
      <c r="X78" s="635"/>
      <c r="Y78" s="635"/>
      <c r="Z78" s="635"/>
      <c r="AA78" s="635"/>
      <c r="AB78" s="635"/>
      <c r="AC78" s="635"/>
      <c r="AD78" s="635"/>
      <c r="AE78" s="635"/>
    </row>
    <row r="79" spans="1:31">
      <c r="A79" s="635"/>
      <c r="B79" s="635"/>
      <c r="M79" s="635"/>
      <c r="N79" s="635"/>
      <c r="O79" s="635"/>
      <c r="P79" s="635"/>
      <c r="Q79" s="635"/>
      <c r="R79" s="635"/>
      <c r="S79" s="635"/>
      <c r="T79" s="635"/>
      <c r="U79" s="635"/>
      <c r="V79" s="635"/>
      <c r="W79" s="635"/>
      <c r="X79" s="635"/>
      <c r="Y79" s="635"/>
      <c r="Z79" s="635"/>
      <c r="AA79" s="635"/>
      <c r="AB79" s="635"/>
      <c r="AC79" s="635"/>
      <c r="AD79" s="635"/>
      <c r="AE79" s="635"/>
    </row>
    <row r="80" spans="1:31">
      <c r="A80" s="635"/>
      <c r="B80" s="635"/>
      <c r="M80" s="635"/>
      <c r="N80" s="635"/>
      <c r="O80" s="635"/>
      <c r="P80" s="635"/>
      <c r="Q80" s="635"/>
      <c r="R80" s="635"/>
      <c r="S80" s="635"/>
      <c r="T80" s="635"/>
      <c r="U80" s="635"/>
      <c r="V80" s="635"/>
      <c r="W80" s="635"/>
      <c r="X80" s="635"/>
      <c r="Y80" s="635"/>
      <c r="Z80" s="635"/>
      <c r="AA80" s="635"/>
      <c r="AB80" s="635"/>
      <c r="AC80" s="635"/>
      <c r="AD80" s="635"/>
      <c r="AE80" s="635"/>
    </row>
    <row r="81" spans="1:31">
      <c r="A81" s="635"/>
      <c r="B81" s="635"/>
      <c r="M81" s="635"/>
      <c r="N81" s="635"/>
      <c r="O81" s="635"/>
      <c r="P81" s="635"/>
      <c r="Q81" s="635"/>
      <c r="R81" s="635"/>
      <c r="S81" s="635"/>
      <c r="T81" s="635"/>
      <c r="U81" s="635"/>
      <c r="V81" s="635"/>
      <c r="W81" s="635"/>
      <c r="X81" s="635"/>
      <c r="Y81" s="635"/>
      <c r="Z81" s="635"/>
      <c r="AA81" s="635"/>
      <c r="AB81" s="635"/>
      <c r="AC81" s="635"/>
      <c r="AD81" s="635"/>
      <c r="AE81" s="635"/>
    </row>
    <row r="82" spans="1:31">
      <c r="A82" s="635"/>
      <c r="B82" s="635"/>
      <c r="M82" s="635"/>
      <c r="N82" s="635"/>
      <c r="O82" s="635"/>
      <c r="P82" s="635"/>
      <c r="Q82" s="635"/>
      <c r="R82" s="635"/>
      <c r="S82" s="635"/>
      <c r="T82" s="635"/>
      <c r="U82" s="635"/>
      <c r="V82" s="635"/>
      <c r="W82" s="635"/>
      <c r="X82" s="635"/>
      <c r="Y82" s="635"/>
      <c r="Z82" s="635"/>
      <c r="AA82" s="635"/>
      <c r="AB82" s="635"/>
      <c r="AC82" s="635"/>
      <c r="AD82" s="635"/>
      <c r="AE82" s="635"/>
    </row>
    <row r="83" spans="1:31">
      <c r="A83" s="635"/>
      <c r="B83" s="635"/>
      <c r="M83" s="635"/>
      <c r="N83" s="635"/>
      <c r="O83" s="635"/>
      <c r="P83" s="635"/>
      <c r="Q83" s="635"/>
      <c r="R83" s="635"/>
      <c r="S83" s="635"/>
      <c r="T83" s="635"/>
      <c r="U83" s="635"/>
      <c r="V83" s="635"/>
      <c r="W83" s="635"/>
      <c r="X83" s="635"/>
      <c r="Y83" s="635"/>
      <c r="Z83" s="635"/>
      <c r="AA83" s="635"/>
      <c r="AB83" s="635"/>
      <c r="AC83" s="635"/>
      <c r="AD83" s="635"/>
      <c r="AE83" s="635"/>
    </row>
    <row r="84" spans="1:31">
      <c r="A84" s="635"/>
      <c r="B84" s="635"/>
      <c r="M84" s="635"/>
      <c r="N84" s="635"/>
      <c r="O84" s="635"/>
      <c r="P84" s="635"/>
      <c r="Q84" s="635"/>
      <c r="R84" s="635"/>
      <c r="S84" s="635"/>
      <c r="T84" s="635"/>
      <c r="U84" s="635"/>
      <c r="V84" s="635"/>
      <c r="W84" s="635"/>
      <c r="X84" s="635"/>
      <c r="Y84" s="635"/>
      <c r="Z84" s="635"/>
      <c r="AA84" s="635"/>
      <c r="AB84" s="635"/>
      <c r="AC84" s="635"/>
      <c r="AD84" s="635"/>
      <c r="AE84" s="635"/>
    </row>
    <row r="85" spans="1:31">
      <c r="A85" s="635"/>
      <c r="B85" s="635"/>
      <c r="M85" s="635"/>
      <c r="N85" s="635"/>
      <c r="O85" s="635"/>
      <c r="P85" s="635"/>
      <c r="Q85" s="635"/>
      <c r="R85" s="635"/>
      <c r="S85" s="635"/>
      <c r="T85" s="635"/>
      <c r="U85" s="635"/>
      <c r="V85" s="635"/>
      <c r="W85" s="635"/>
      <c r="X85" s="635"/>
      <c r="Y85" s="635"/>
      <c r="Z85" s="635"/>
      <c r="AA85" s="635"/>
      <c r="AB85" s="635"/>
      <c r="AC85" s="635"/>
      <c r="AD85" s="635"/>
      <c r="AE85" s="635"/>
    </row>
    <row r="86" spans="1:31">
      <c r="A86" s="635"/>
      <c r="B86" s="635"/>
      <c r="M86" s="635"/>
      <c r="N86" s="635"/>
      <c r="O86" s="635"/>
      <c r="P86" s="635"/>
      <c r="Q86" s="635"/>
      <c r="R86" s="635"/>
      <c r="S86" s="635"/>
      <c r="T86" s="635"/>
      <c r="U86" s="635"/>
      <c r="V86" s="635"/>
      <c r="W86" s="635"/>
      <c r="X86" s="635"/>
      <c r="Y86" s="635"/>
      <c r="Z86" s="635"/>
      <c r="AA86" s="635"/>
      <c r="AB86" s="635"/>
      <c r="AC86" s="635"/>
      <c r="AD86" s="635"/>
      <c r="AE86" s="635"/>
    </row>
    <row r="87" spans="1:31">
      <c r="A87" s="635"/>
      <c r="B87" s="635"/>
      <c r="M87" s="635"/>
      <c r="N87" s="635"/>
      <c r="O87" s="635"/>
      <c r="P87" s="635"/>
      <c r="Q87" s="635"/>
      <c r="R87" s="635"/>
      <c r="S87" s="635"/>
      <c r="T87" s="635"/>
      <c r="U87" s="635"/>
      <c r="V87" s="635"/>
      <c r="W87" s="635"/>
      <c r="X87" s="635"/>
      <c r="Y87" s="635"/>
      <c r="Z87" s="635"/>
      <c r="AA87" s="635"/>
      <c r="AB87" s="635"/>
      <c r="AC87" s="635"/>
      <c r="AD87" s="635"/>
      <c r="AE87" s="635"/>
    </row>
    <row r="88" spans="1:31">
      <c r="A88" s="635"/>
      <c r="B88" s="635"/>
      <c r="M88" s="635"/>
      <c r="N88" s="635"/>
      <c r="O88" s="635"/>
      <c r="P88" s="635"/>
      <c r="Q88" s="635"/>
      <c r="R88" s="635"/>
      <c r="S88" s="635"/>
      <c r="T88" s="635"/>
      <c r="U88" s="635"/>
      <c r="V88" s="635"/>
      <c r="W88" s="635"/>
      <c r="X88" s="635"/>
      <c r="Y88" s="635"/>
      <c r="Z88" s="635"/>
      <c r="AA88" s="635"/>
      <c r="AB88" s="635"/>
      <c r="AC88" s="635"/>
      <c r="AD88" s="635"/>
      <c r="AE88" s="635"/>
    </row>
    <row r="89" spans="1:31">
      <c r="A89" s="635"/>
      <c r="B89" s="635"/>
      <c r="M89" s="635"/>
      <c r="N89" s="635"/>
      <c r="O89" s="635"/>
      <c r="P89" s="635"/>
      <c r="Q89" s="635"/>
      <c r="R89" s="635"/>
      <c r="S89" s="635"/>
      <c r="T89" s="635"/>
      <c r="U89" s="635"/>
      <c r="V89" s="635"/>
      <c r="W89" s="635"/>
      <c r="X89" s="635"/>
      <c r="Y89" s="635"/>
      <c r="Z89" s="635"/>
      <c r="AA89" s="635"/>
      <c r="AB89" s="635"/>
      <c r="AC89" s="635"/>
      <c r="AD89" s="635"/>
      <c r="AE89" s="635"/>
    </row>
    <row r="90" spans="1:31">
      <c r="A90" s="635"/>
      <c r="B90" s="635"/>
      <c r="M90" s="635"/>
      <c r="N90" s="635"/>
      <c r="O90" s="635"/>
      <c r="P90" s="635"/>
      <c r="Q90" s="635"/>
      <c r="R90" s="635"/>
      <c r="S90" s="635"/>
      <c r="T90" s="635"/>
      <c r="U90" s="635"/>
      <c r="V90" s="635"/>
      <c r="W90" s="635"/>
      <c r="X90" s="635"/>
      <c r="Y90" s="635"/>
      <c r="Z90" s="635"/>
      <c r="AA90" s="635"/>
      <c r="AB90" s="635"/>
      <c r="AC90" s="635"/>
      <c r="AD90" s="635"/>
      <c r="AE90" s="635"/>
    </row>
    <row r="91" spans="1:31">
      <c r="A91" s="635"/>
      <c r="B91" s="635"/>
      <c r="M91" s="635"/>
      <c r="N91" s="635"/>
      <c r="O91" s="635"/>
      <c r="P91" s="635"/>
      <c r="Q91" s="635"/>
      <c r="R91" s="635"/>
      <c r="S91" s="635"/>
      <c r="T91" s="635"/>
      <c r="U91" s="635"/>
      <c r="V91" s="635"/>
      <c r="W91" s="635"/>
      <c r="X91" s="635"/>
      <c r="Y91" s="635"/>
      <c r="Z91" s="635"/>
      <c r="AA91" s="635"/>
      <c r="AB91" s="635"/>
      <c r="AC91" s="635"/>
      <c r="AD91" s="635"/>
      <c r="AE91" s="635"/>
    </row>
    <row r="92" spans="1:31">
      <c r="A92" s="635"/>
      <c r="B92" s="635"/>
      <c r="M92" s="635"/>
      <c r="N92" s="635"/>
      <c r="O92" s="635"/>
      <c r="P92" s="635"/>
      <c r="Q92" s="635"/>
      <c r="R92" s="635"/>
      <c r="S92" s="635"/>
      <c r="T92" s="635"/>
      <c r="U92" s="635"/>
      <c r="V92" s="635"/>
      <c r="W92" s="635"/>
      <c r="X92" s="635"/>
      <c r="Y92" s="635"/>
      <c r="Z92" s="635"/>
      <c r="AA92" s="635"/>
      <c r="AB92" s="635"/>
      <c r="AC92" s="635"/>
      <c r="AD92" s="635"/>
      <c r="AE92" s="635"/>
    </row>
    <row r="93" spans="1:31">
      <c r="A93" s="635"/>
      <c r="B93" s="635"/>
      <c r="M93" s="635"/>
      <c r="N93" s="635"/>
      <c r="O93" s="635"/>
      <c r="P93" s="635"/>
      <c r="Q93" s="635"/>
      <c r="R93" s="635"/>
      <c r="S93" s="635"/>
      <c r="T93" s="635"/>
      <c r="U93" s="635"/>
      <c r="V93" s="635"/>
      <c r="W93" s="635"/>
      <c r="X93" s="635"/>
      <c r="Y93" s="635"/>
      <c r="Z93" s="635"/>
      <c r="AA93" s="635"/>
      <c r="AB93" s="635"/>
      <c r="AC93" s="635"/>
      <c r="AD93" s="635"/>
      <c r="AE93" s="635"/>
    </row>
    <row r="94" spans="1:31">
      <c r="A94" s="635"/>
      <c r="B94" s="635"/>
      <c r="M94" s="635"/>
      <c r="N94" s="635"/>
      <c r="O94" s="635"/>
      <c r="P94" s="635"/>
      <c r="Q94" s="635"/>
      <c r="R94" s="635"/>
      <c r="S94" s="635"/>
      <c r="T94" s="635"/>
      <c r="U94" s="635"/>
      <c r="V94" s="635"/>
      <c r="W94" s="635"/>
      <c r="X94" s="635"/>
      <c r="Y94" s="635"/>
      <c r="Z94" s="635"/>
      <c r="AA94" s="635"/>
      <c r="AB94" s="635"/>
      <c r="AC94" s="635"/>
      <c r="AD94" s="635"/>
      <c r="AE94" s="635"/>
    </row>
    <row r="95" spans="1:31">
      <c r="A95" s="635"/>
      <c r="B95" s="635"/>
      <c r="M95" s="635"/>
      <c r="N95" s="635"/>
      <c r="O95" s="635"/>
      <c r="P95" s="635"/>
      <c r="Q95" s="635"/>
      <c r="R95" s="635"/>
      <c r="S95" s="635"/>
      <c r="T95" s="635"/>
      <c r="U95" s="635"/>
      <c r="V95" s="635"/>
      <c r="W95" s="635"/>
      <c r="X95" s="635"/>
      <c r="Y95" s="635"/>
      <c r="Z95" s="635"/>
      <c r="AA95" s="635"/>
      <c r="AB95" s="635"/>
      <c r="AC95" s="635"/>
      <c r="AD95" s="635"/>
      <c r="AE95" s="635"/>
    </row>
    <row r="96" spans="1:31">
      <c r="A96" s="635"/>
      <c r="B96" s="635"/>
      <c r="M96" s="635"/>
      <c r="N96" s="635"/>
      <c r="O96" s="635"/>
      <c r="P96" s="635"/>
      <c r="Q96" s="635"/>
      <c r="R96" s="635"/>
      <c r="S96" s="635"/>
      <c r="T96" s="635"/>
      <c r="U96" s="635"/>
      <c r="V96" s="635"/>
      <c r="W96" s="635"/>
      <c r="X96" s="635"/>
      <c r="Y96" s="635"/>
      <c r="Z96" s="635"/>
      <c r="AA96" s="635"/>
      <c r="AB96" s="635"/>
      <c r="AC96" s="635"/>
      <c r="AD96" s="635"/>
      <c r="AE96" s="635"/>
    </row>
    <row r="97" spans="1:31">
      <c r="A97" s="635"/>
      <c r="B97" s="635"/>
      <c r="M97" s="635"/>
      <c r="N97" s="635"/>
      <c r="O97" s="635"/>
      <c r="P97" s="635"/>
      <c r="Q97" s="635"/>
      <c r="R97" s="635"/>
      <c r="S97" s="635"/>
      <c r="T97" s="635"/>
      <c r="U97" s="635"/>
      <c r="V97" s="635"/>
      <c r="W97" s="635"/>
      <c r="X97" s="635"/>
      <c r="Y97" s="635"/>
      <c r="Z97" s="635"/>
      <c r="AA97" s="635"/>
      <c r="AB97" s="635"/>
      <c r="AC97" s="635"/>
      <c r="AD97" s="635"/>
      <c r="AE97" s="635"/>
    </row>
    <row r="98" spans="1:31">
      <c r="A98" s="635"/>
      <c r="B98" s="635"/>
      <c r="M98" s="635"/>
      <c r="N98" s="635"/>
      <c r="O98" s="635"/>
      <c r="P98" s="635"/>
      <c r="Q98" s="635"/>
      <c r="R98" s="635"/>
      <c r="S98" s="635"/>
      <c r="T98" s="635"/>
      <c r="U98" s="635"/>
      <c r="V98" s="635"/>
      <c r="W98" s="635"/>
      <c r="X98" s="635"/>
      <c r="Y98" s="635"/>
      <c r="Z98" s="635"/>
      <c r="AA98" s="635"/>
      <c r="AB98" s="635"/>
      <c r="AC98" s="635"/>
      <c r="AD98" s="635"/>
      <c r="AE98" s="635"/>
    </row>
    <row r="99" spans="1:31">
      <c r="A99" s="635"/>
      <c r="B99" s="635"/>
      <c r="M99" s="635"/>
      <c r="N99" s="635"/>
      <c r="O99" s="635"/>
      <c r="P99" s="635"/>
      <c r="Q99" s="635"/>
      <c r="R99" s="635"/>
      <c r="S99" s="635"/>
      <c r="T99" s="635"/>
      <c r="U99" s="635"/>
      <c r="V99" s="635"/>
      <c r="W99" s="635"/>
      <c r="X99" s="635"/>
      <c r="Y99" s="635"/>
      <c r="Z99" s="635"/>
      <c r="AA99" s="635"/>
      <c r="AB99" s="635"/>
      <c r="AC99" s="635"/>
      <c r="AD99" s="635"/>
      <c r="AE99" s="635"/>
    </row>
    <row r="100" spans="1:31">
      <c r="A100" s="635"/>
      <c r="B100" s="635"/>
      <c r="M100" s="635"/>
      <c r="N100" s="635"/>
      <c r="O100" s="635"/>
      <c r="P100" s="635"/>
      <c r="Q100" s="635"/>
      <c r="R100" s="635"/>
      <c r="S100" s="635"/>
      <c r="T100" s="635"/>
      <c r="U100" s="635"/>
      <c r="V100" s="635"/>
      <c r="W100" s="635"/>
      <c r="X100" s="635"/>
      <c r="Y100" s="635"/>
      <c r="Z100" s="635"/>
      <c r="AA100" s="635"/>
      <c r="AB100" s="635"/>
      <c r="AC100" s="635"/>
      <c r="AD100" s="635"/>
      <c r="AE100" s="635"/>
    </row>
    <row r="101" spans="1:31">
      <c r="A101" s="635"/>
      <c r="B101" s="635"/>
    </row>
    <row r="102" spans="1:31">
      <c r="A102" s="635"/>
      <c r="B102" s="635"/>
    </row>
    <row r="103" spans="1:31">
      <c r="A103" s="635"/>
      <c r="B103" s="635"/>
    </row>
    <row r="104" spans="1:31">
      <c r="A104" s="635"/>
      <c r="B104" s="635"/>
    </row>
  </sheetData>
  <mergeCells count="20">
    <mergeCell ref="A32:D32"/>
    <mergeCell ref="A24:B24"/>
    <mergeCell ref="A26:D26"/>
    <mergeCell ref="A27:D27"/>
    <mergeCell ref="A28:D28"/>
    <mergeCell ref="A30:D30"/>
    <mergeCell ref="A31:D31"/>
    <mergeCell ref="A23:B23"/>
    <mergeCell ref="C23:D23"/>
    <mergeCell ref="B1:C1"/>
    <mergeCell ref="A3:D4"/>
    <mergeCell ref="A5:D5"/>
    <mergeCell ref="A6:C6"/>
    <mergeCell ref="B7:D7"/>
    <mergeCell ref="B8:D8"/>
    <mergeCell ref="B10:C10"/>
    <mergeCell ref="B11:C11"/>
    <mergeCell ref="A14:D14"/>
    <mergeCell ref="A22:B22"/>
    <mergeCell ref="C22:D22"/>
  </mergeCells>
  <pageMargins left="1.19" right="0.75" top="1" bottom="1" header="0.5" footer="0.5"/>
  <pageSetup paperSize="9" scale="58"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topLeftCell="A2" zoomScale="90" zoomScaleNormal="90" workbookViewId="0">
      <selection activeCell="J17" sqref="J17"/>
    </sheetView>
  </sheetViews>
  <sheetFormatPr defaultColWidth="11.453125" defaultRowHeight="15.5"/>
  <cols>
    <col min="1" max="1" width="2.54296875" style="291" customWidth="1"/>
    <col min="2" max="2" width="9.1796875" style="352" hidden="1" customWidth="1"/>
    <col min="3" max="4" width="10" style="352" hidden="1" customWidth="1"/>
    <col min="5" max="5" width="40.54296875" style="352" hidden="1" customWidth="1"/>
    <col min="6" max="6" width="2" style="358" customWidth="1"/>
    <col min="7" max="7" width="10.54296875" style="293" customWidth="1"/>
    <col min="8" max="8" width="11.453125" style="293"/>
    <col min="9" max="9" width="27.26953125" style="293" customWidth="1"/>
    <col min="10" max="10" width="51.81640625" style="293" bestFit="1" customWidth="1"/>
    <col min="11" max="11" width="26.81640625" style="293" customWidth="1"/>
    <col min="12" max="12" width="22.26953125" style="293" customWidth="1"/>
    <col min="13" max="15" width="11.453125" style="291"/>
    <col min="16" max="256" width="11.453125" style="293"/>
    <col min="257" max="257" width="4.1796875" style="293" customWidth="1"/>
    <col min="258" max="261" width="0" style="293" hidden="1" customWidth="1"/>
    <col min="262" max="262" width="4.1796875" style="293" customWidth="1"/>
    <col min="263" max="263" width="10.54296875" style="293" customWidth="1"/>
    <col min="264" max="264" width="11.453125" style="293"/>
    <col min="265" max="265" width="27.26953125" style="293" customWidth="1"/>
    <col min="266" max="266" width="25.81640625" style="293" customWidth="1"/>
    <col min="267" max="267" width="26.81640625" style="293" customWidth="1"/>
    <col min="268" max="268" width="22.26953125" style="293" customWidth="1"/>
    <col min="269" max="512" width="11.453125" style="293"/>
    <col min="513" max="513" width="4.1796875" style="293" customWidth="1"/>
    <col min="514" max="517" width="0" style="293" hidden="1" customWidth="1"/>
    <col min="518" max="518" width="4.1796875" style="293" customWidth="1"/>
    <col min="519" max="519" width="10.54296875" style="293" customWidth="1"/>
    <col min="520" max="520" width="11.453125" style="293"/>
    <col min="521" max="521" width="27.26953125" style="293" customWidth="1"/>
    <col min="522" max="522" width="25.81640625" style="293" customWidth="1"/>
    <col min="523" max="523" width="26.81640625" style="293" customWidth="1"/>
    <col min="524" max="524" width="22.26953125" style="293" customWidth="1"/>
    <col min="525" max="768" width="11.453125" style="293"/>
    <col min="769" max="769" width="4.1796875" style="293" customWidth="1"/>
    <col min="770" max="773" width="0" style="293" hidden="1" customWidth="1"/>
    <col min="774" max="774" width="4.1796875" style="293" customWidth="1"/>
    <col min="775" max="775" width="10.54296875" style="293" customWidth="1"/>
    <col min="776" max="776" width="11.453125" style="293"/>
    <col min="777" max="777" width="27.26953125" style="293" customWidth="1"/>
    <col min="778" max="778" width="25.81640625" style="293" customWidth="1"/>
    <col min="779" max="779" width="26.81640625" style="293" customWidth="1"/>
    <col min="780" max="780" width="22.26953125" style="293" customWidth="1"/>
    <col min="781" max="1024" width="11.453125" style="293"/>
    <col min="1025" max="1025" width="4.1796875" style="293" customWidth="1"/>
    <col min="1026" max="1029" width="0" style="293" hidden="1" customWidth="1"/>
    <col min="1030" max="1030" width="4.1796875" style="293" customWidth="1"/>
    <col min="1031" max="1031" width="10.54296875" style="293" customWidth="1"/>
    <col min="1032" max="1032" width="11.453125" style="293"/>
    <col min="1033" max="1033" width="27.26953125" style="293" customWidth="1"/>
    <col min="1034" max="1034" width="25.81640625" style="293" customWidth="1"/>
    <col min="1035" max="1035" width="26.81640625" style="293" customWidth="1"/>
    <col min="1036" max="1036" width="22.26953125" style="293" customWidth="1"/>
    <col min="1037" max="1280" width="11.453125" style="293"/>
    <col min="1281" max="1281" width="4.1796875" style="293" customWidth="1"/>
    <col min="1282" max="1285" width="0" style="293" hidden="1" customWidth="1"/>
    <col min="1286" max="1286" width="4.1796875" style="293" customWidth="1"/>
    <col min="1287" max="1287" width="10.54296875" style="293" customWidth="1"/>
    <col min="1288" max="1288" width="11.453125" style="293"/>
    <col min="1289" max="1289" width="27.26953125" style="293" customWidth="1"/>
    <col min="1290" max="1290" width="25.81640625" style="293" customWidth="1"/>
    <col min="1291" max="1291" width="26.81640625" style="293" customWidth="1"/>
    <col min="1292" max="1292" width="22.26953125" style="293" customWidth="1"/>
    <col min="1293" max="1536" width="11.453125" style="293"/>
    <col min="1537" max="1537" width="4.1796875" style="293" customWidth="1"/>
    <col min="1538" max="1541" width="0" style="293" hidden="1" customWidth="1"/>
    <col min="1542" max="1542" width="4.1796875" style="293" customWidth="1"/>
    <col min="1543" max="1543" width="10.54296875" style="293" customWidth="1"/>
    <col min="1544" max="1544" width="11.453125" style="293"/>
    <col min="1545" max="1545" width="27.26953125" style="293" customWidth="1"/>
    <col min="1546" max="1546" width="25.81640625" style="293" customWidth="1"/>
    <col min="1547" max="1547" width="26.81640625" style="293" customWidth="1"/>
    <col min="1548" max="1548" width="22.26953125" style="293" customWidth="1"/>
    <col min="1549" max="1792" width="11.453125" style="293"/>
    <col min="1793" max="1793" width="4.1796875" style="293" customWidth="1"/>
    <col min="1794" max="1797" width="0" style="293" hidden="1" customWidth="1"/>
    <col min="1798" max="1798" width="4.1796875" style="293" customWidth="1"/>
    <col min="1799" max="1799" width="10.54296875" style="293" customWidth="1"/>
    <col min="1800" max="1800" width="11.453125" style="293"/>
    <col min="1801" max="1801" width="27.26953125" style="293" customWidth="1"/>
    <col min="1802" max="1802" width="25.81640625" style="293" customWidth="1"/>
    <col min="1803" max="1803" width="26.81640625" style="293" customWidth="1"/>
    <col min="1804" max="1804" width="22.26953125" style="293" customWidth="1"/>
    <col min="1805" max="2048" width="11.453125" style="293"/>
    <col min="2049" max="2049" width="4.1796875" style="293" customWidth="1"/>
    <col min="2050" max="2053" width="0" style="293" hidden="1" customWidth="1"/>
    <col min="2054" max="2054" width="4.1796875" style="293" customWidth="1"/>
    <col min="2055" max="2055" width="10.54296875" style="293" customWidth="1"/>
    <col min="2056" max="2056" width="11.453125" style="293"/>
    <col min="2057" max="2057" width="27.26953125" style="293" customWidth="1"/>
    <col min="2058" max="2058" width="25.81640625" style="293" customWidth="1"/>
    <col min="2059" max="2059" width="26.81640625" style="293" customWidth="1"/>
    <col min="2060" max="2060" width="22.26953125" style="293" customWidth="1"/>
    <col min="2061" max="2304" width="11.453125" style="293"/>
    <col min="2305" max="2305" width="4.1796875" style="293" customWidth="1"/>
    <col min="2306" max="2309" width="0" style="293" hidden="1" customWidth="1"/>
    <col min="2310" max="2310" width="4.1796875" style="293" customWidth="1"/>
    <col min="2311" max="2311" width="10.54296875" style="293" customWidth="1"/>
    <col min="2312" max="2312" width="11.453125" style="293"/>
    <col min="2313" max="2313" width="27.26953125" style="293" customWidth="1"/>
    <col min="2314" max="2314" width="25.81640625" style="293" customWidth="1"/>
    <col min="2315" max="2315" width="26.81640625" style="293" customWidth="1"/>
    <col min="2316" max="2316" width="22.26953125" style="293" customWidth="1"/>
    <col min="2317" max="2560" width="11.453125" style="293"/>
    <col min="2561" max="2561" width="4.1796875" style="293" customWidth="1"/>
    <col min="2562" max="2565" width="0" style="293" hidden="1" customWidth="1"/>
    <col min="2566" max="2566" width="4.1796875" style="293" customWidth="1"/>
    <col min="2567" max="2567" width="10.54296875" style="293" customWidth="1"/>
    <col min="2568" max="2568" width="11.453125" style="293"/>
    <col min="2569" max="2569" width="27.26953125" style="293" customWidth="1"/>
    <col min="2570" max="2570" width="25.81640625" style="293" customWidth="1"/>
    <col min="2571" max="2571" width="26.81640625" style="293" customWidth="1"/>
    <col min="2572" max="2572" width="22.26953125" style="293" customWidth="1"/>
    <col min="2573" max="2816" width="11.453125" style="293"/>
    <col min="2817" max="2817" width="4.1796875" style="293" customWidth="1"/>
    <col min="2818" max="2821" width="0" style="293" hidden="1" customWidth="1"/>
    <col min="2822" max="2822" width="4.1796875" style="293" customWidth="1"/>
    <col min="2823" max="2823" width="10.54296875" style="293" customWidth="1"/>
    <col min="2824" max="2824" width="11.453125" style="293"/>
    <col min="2825" max="2825" width="27.26953125" style="293" customWidth="1"/>
    <col min="2826" max="2826" width="25.81640625" style="293" customWidth="1"/>
    <col min="2827" max="2827" width="26.81640625" style="293" customWidth="1"/>
    <col min="2828" max="2828" width="22.26953125" style="293" customWidth="1"/>
    <col min="2829" max="3072" width="11.453125" style="293"/>
    <col min="3073" max="3073" width="4.1796875" style="293" customWidth="1"/>
    <col min="3074" max="3077" width="0" style="293" hidden="1" customWidth="1"/>
    <col min="3078" max="3078" width="4.1796875" style="293" customWidth="1"/>
    <col min="3079" max="3079" width="10.54296875" style="293" customWidth="1"/>
    <col min="3080" max="3080" width="11.453125" style="293"/>
    <col min="3081" max="3081" width="27.26953125" style="293" customWidth="1"/>
    <col min="3082" max="3082" width="25.81640625" style="293" customWidth="1"/>
    <col min="3083" max="3083" width="26.81640625" style="293" customWidth="1"/>
    <col min="3084" max="3084" width="22.26953125" style="293" customWidth="1"/>
    <col min="3085" max="3328" width="11.453125" style="293"/>
    <col min="3329" max="3329" width="4.1796875" style="293" customWidth="1"/>
    <col min="3330" max="3333" width="0" style="293" hidden="1" customWidth="1"/>
    <col min="3334" max="3334" width="4.1796875" style="293" customWidth="1"/>
    <col min="3335" max="3335" width="10.54296875" style="293" customWidth="1"/>
    <col min="3336" max="3336" width="11.453125" style="293"/>
    <col min="3337" max="3337" width="27.26953125" style="293" customWidth="1"/>
    <col min="3338" max="3338" width="25.81640625" style="293" customWidth="1"/>
    <col min="3339" max="3339" width="26.81640625" style="293" customWidth="1"/>
    <col min="3340" max="3340" width="22.26953125" style="293" customWidth="1"/>
    <col min="3341" max="3584" width="11.453125" style="293"/>
    <col min="3585" max="3585" width="4.1796875" style="293" customWidth="1"/>
    <col min="3586" max="3589" width="0" style="293" hidden="1" customWidth="1"/>
    <col min="3590" max="3590" width="4.1796875" style="293" customWidth="1"/>
    <col min="3591" max="3591" width="10.54296875" style="293" customWidth="1"/>
    <col min="3592" max="3592" width="11.453125" style="293"/>
    <col min="3593" max="3593" width="27.26953125" style="293" customWidth="1"/>
    <col min="3594" max="3594" width="25.81640625" style="293" customWidth="1"/>
    <col min="3595" max="3595" width="26.81640625" style="293" customWidth="1"/>
    <col min="3596" max="3596" width="22.26953125" style="293" customWidth="1"/>
    <col min="3597" max="3840" width="11.453125" style="293"/>
    <col min="3841" max="3841" width="4.1796875" style="293" customWidth="1"/>
    <col min="3842" max="3845" width="0" style="293" hidden="1" customWidth="1"/>
    <col min="3846" max="3846" width="4.1796875" style="293" customWidth="1"/>
    <col min="3847" max="3847" width="10.54296875" style="293" customWidth="1"/>
    <col min="3848" max="3848" width="11.453125" style="293"/>
    <col min="3849" max="3849" width="27.26953125" style="293" customWidth="1"/>
    <col min="3850" max="3850" width="25.81640625" style="293" customWidth="1"/>
    <col min="3851" max="3851" width="26.81640625" style="293" customWidth="1"/>
    <col min="3852" max="3852" width="22.26953125" style="293" customWidth="1"/>
    <col min="3853" max="4096" width="11.453125" style="293"/>
    <col min="4097" max="4097" width="4.1796875" style="293" customWidth="1"/>
    <col min="4098" max="4101" width="0" style="293" hidden="1" customWidth="1"/>
    <col min="4102" max="4102" width="4.1796875" style="293" customWidth="1"/>
    <col min="4103" max="4103" width="10.54296875" style="293" customWidth="1"/>
    <col min="4104" max="4104" width="11.453125" style="293"/>
    <col min="4105" max="4105" width="27.26953125" style="293" customWidth="1"/>
    <col min="4106" max="4106" width="25.81640625" style="293" customWidth="1"/>
    <col min="4107" max="4107" width="26.81640625" style="293" customWidth="1"/>
    <col min="4108" max="4108" width="22.26953125" style="293" customWidth="1"/>
    <col min="4109" max="4352" width="11.453125" style="293"/>
    <col min="4353" max="4353" width="4.1796875" style="293" customWidth="1"/>
    <col min="4354" max="4357" width="0" style="293" hidden="1" customWidth="1"/>
    <col min="4358" max="4358" width="4.1796875" style="293" customWidth="1"/>
    <col min="4359" max="4359" width="10.54296875" style="293" customWidth="1"/>
    <col min="4360" max="4360" width="11.453125" style="293"/>
    <col min="4361" max="4361" width="27.26953125" style="293" customWidth="1"/>
    <col min="4362" max="4362" width="25.81640625" style="293" customWidth="1"/>
    <col min="4363" max="4363" width="26.81640625" style="293" customWidth="1"/>
    <col min="4364" max="4364" width="22.26953125" style="293" customWidth="1"/>
    <col min="4365" max="4608" width="11.453125" style="293"/>
    <col min="4609" max="4609" width="4.1796875" style="293" customWidth="1"/>
    <col min="4610" max="4613" width="0" style="293" hidden="1" customWidth="1"/>
    <col min="4614" max="4614" width="4.1796875" style="293" customWidth="1"/>
    <col min="4615" max="4615" width="10.54296875" style="293" customWidth="1"/>
    <col min="4616" max="4616" width="11.453125" style="293"/>
    <col min="4617" max="4617" width="27.26953125" style="293" customWidth="1"/>
    <col min="4618" max="4618" width="25.81640625" style="293" customWidth="1"/>
    <col min="4619" max="4619" width="26.81640625" style="293" customWidth="1"/>
    <col min="4620" max="4620" width="22.26953125" style="293" customWidth="1"/>
    <col min="4621" max="4864" width="11.453125" style="293"/>
    <col min="4865" max="4865" width="4.1796875" style="293" customWidth="1"/>
    <col min="4866" max="4869" width="0" style="293" hidden="1" customWidth="1"/>
    <col min="4870" max="4870" width="4.1796875" style="293" customWidth="1"/>
    <col min="4871" max="4871" width="10.54296875" style="293" customWidth="1"/>
    <col min="4872" max="4872" width="11.453125" style="293"/>
    <col min="4873" max="4873" width="27.26953125" style="293" customWidth="1"/>
    <col min="4874" max="4874" width="25.81640625" style="293" customWidth="1"/>
    <col min="4875" max="4875" width="26.81640625" style="293" customWidth="1"/>
    <col min="4876" max="4876" width="22.26953125" style="293" customWidth="1"/>
    <col min="4877" max="5120" width="11.453125" style="293"/>
    <col min="5121" max="5121" width="4.1796875" style="293" customWidth="1"/>
    <col min="5122" max="5125" width="0" style="293" hidden="1" customWidth="1"/>
    <col min="5126" max="5126" width="4.1796875" style="293" customWidth="1"/>
    <col min="5127" max="5127" width="10.54296875" style="293" customWidth="1"/>
    <col min="5128" max="5128" width="11.453125" style="293"/>
    <col min="5129" max="5129" width="27.26953125" style="293" customWidth="1"/>
    <col min="5130" max="5130" width="25.81640625" style="293" customWidth="1"/>
    <col min="5131" max="5131" width="26.81640625" style="293" customWidth="1"/>
    <col min="5132" max="5132" width="22.26953125" style="293" customWidth="1"/>
    <col min="5133" max="5376" width="11.453125" style="293"/>
    <col min="5377" max="5377" width="4.1796875" style="293" customWidth="1"/>
    <col min="5378" max="5381" width="0" style="293" hidden="1" customWidth="1"/>
    <col min="5382" max="5382" width="4.1796875" style="293" customWidth="1"/>
    <col min="5383" max="5383" width="10.54296875" style="293" customWidth="1"/>
    <col min="5384" max="5384" width="11.453125" style="293"/>
    <col min="5385" max="5385" width="27.26953125" style="293" customWidth="1"/>
    <col min="5386" max="5386" width="25.81640625" style="293" customWidth="1"/>
    <col min="5387" max="5387" width="26.81640625" style="293" customWidth="1"/>
    <col min="5388" max="5388" width="22.26953125" style="293" customWidth="1"/>
    <col min="5389" max="5632" width="11.453125" style="293"/>
    <col min="5633" max="5633" width="4.1796875" style="293" customWidth="1"/>
    <col min="5634" max="5637" width="0" style="293" hidden="1" customWidth="1"/>
    <col min="5638" max="5638" width="4.1796875" style="293" customWidth="1"/>
    <col min="5639" max="5639" width="10.54296875" style="293" customWidth="1"/>
    <col min="5640" max="5640" width="11.453125" style="293"/>
    <col min="5641" max="5641" width="27.26953125" style="293" customWidth="1"/>
    <col min="5642" max="5642" width="25.81640625" style="293" customWidth="1"/>
    <col min="5643" max="5643" width="26.81640625" style="293" customWidth="1"/>
    <col min="5644" max="5644" width="22.26953125" style="293" customWidth="1"/>
    <col min="5645" max="5888" width="11.453125" style="293"/>
    <col min="5889" max="5889" width="4.1796875" style="293" customWidth="1"/>
    <col min="5890" max="5893" width="0" style="293" hidden="1" customWidth="1"/>
    <col min="5894" max="5894" width="4.1796875" style="293" customWidth="1"/>
    <col min="5895" max="5895" width="10.54296875" style="293" customWidth="1"/>
    <col min="5896" max="5896" width="11.453125" style="293"/>
    <col min="5897" max="5897" width="27.26953125" style="293" customWidth="1"/>
    <col min="5898" max="5898" width="25.81640625" style="293" customWidth="1"/>
    <col min="5899" max="5899" width="26.81640625" style="293" customWidth="1"/>
    <col min="5900" max="5900" width="22.26953125" style="293" customWidth="1"/>
    <col min="5901" max="6144" width="11.453125" style="293"/>
    <col min="6145" max="6145" width="4.1796875" style="293" customWidth="1"/>
    <col min="6146" max="6149" width="0" style="293" hidden="1" customWidth="1"/>
    <col min="6150" max="6150" width="4.1796875" style="293" customWidth="1"/>
    <col min="6151" max="6151" width="10.54296875" style="293" customWidth="1"/>
    <col min="6152" max="6152" width="11.453125" style="293"/>
    <col min="6153" max="6153" width="27.26953125" style="293" customWidth="1"/>
    <col min="6154" max="6154" width="25.81640625" style="293" customWidth="1"/>
    <col min="6155" max="6155" width="26.81640625" style="293" customWidth="1"/>
    <col min="6156" max="6156" width="22.26953125" style="293" customWidth="1"/>
    <col min="6157" max="6400" width="11.453125" style="293"/>
    <col min="6401" max="6401" width="4.1796875" style="293" customWidth="1"/>
    <col min="6402" max="6405" width="0" style="293" hidden="1" customWidth="1"/>
    <col min="6406" max="6406" width="4.1796875" style="293" customWidth="1"/>
    <col min="6407" max="6407" width="10.54296875" style="293" customWidth="1"/>
    <col min="6408" max="6408" width="11.453125" style="293"/>
    <col min="6409" max="6409" width="27.26953125" style="293" customWidth="1"/>
    <col min="6410" max="6410" width="25.81640625" style="293" customWidth="1"/>
    <col min="6411" max="6411" width="26.81640625" style="293" customWidth="1"/>
    <col min="6412" max="6412" width="22.26953125" style="293" customWidth="1"/>
    <col min="6413" max="6656" width="11.453125" style="293"/>
    <col min="6657" max="6657" width="4.1796875" style="293" customWidth="1"/>
    <col min="6658" max="6661" width="0" style="293" hidden="1" customWidth="1"/>
    <col min="6662" max="6662" width="4.1796875" style="293" customWidth="1"/>
    <col min="6663" max="6663" width="10.54296875" style="293" customWidth="1"/>
    <col min="6664" max="6664" width="11.453125" style="293"/>
    <col min="6665" max="6665" width="27.26953125" style="293" customWidth="1"/>
    <col min="6666" max="6666" width="25.81640625" style="293" customWidth="1"/>
    <col min="6667" max="6667" width="26.81640625" style="293" customWidth="1"/>
    <col min="6668" max="6668" width="22.26953125" style="293" customWidth="1"/>
    <col min="6669" max="6912" width="11.453125" style="293"/>
    <col min="6913" max="6913" width="4.1796875" style="293" customWidth="1"/>
    <col min="6914" max="6917" width="0" style="293" hidden="1" customWidth="1"/>
    <col min="6918" max="6918" width="4.1796875" style="293" customWidth="1"/>
    <col min="6919" max="6919" width="10.54296875" style="293" customWidth="1"/>
    <col min="6920" max="6920" width="11.453125" style="293"/>
    <col min="6921" max="6921" width="27.26953125" style="293" customWidth="1"/>
    <col min="6922" max="6922" width="25.81640625" style="293" customWidth="1"/>
    <col min="6923" max="6923" width="26.81640625" style="293" customWidth="1"/>
    <col min="6924" max="6924" width="22.26953125" style="293" customWidth="1"/>
    <col min="6925" max="7168" width="11.453125" style="293"/>
    <col min="7169" max="7169" width="4.1796875" style="293" customWidth="1"/>
    <col min="7170" max="7173" width="0" style="293" hidden="1" customWidth="1"/>
    <col min="7174" max="7174" width="4.1796875" style="293" customWidth="1"/>
    <col min="7175" max="7175" width="10.54296875" style="293" customWidth="1"/>
    <col min="7176" max="7176" width="11.453125" style="293"/>
    <col min="7177" max="7177" width="27.26953125" style="293" customWidth="1"/>
    <col min="7178" max="7178" width="25.81640625" style="293" customWidth="1"/>
    <col min="7179" max="7179" width="26.81640625" style="293" customWidth="1"/>
    <col min="7180" max="7180" width="22.26953125" style="293" customWidth="1"/>
    <col min="7181" max="7424" width="11.453125" style="293"/>
    <col min="7425" max="7425" width="4.1796875" style="293" customWidth="1"/>
    <col min="7426" max="7429" width="0" style="293" hidden="1" customWidth="1"/>
    <col min="7430" max="7430" width="4.1796875" style="293" customWidth="1"/>
    <col min="7431" max="7431" width="10.54296875" style="293" customWidth="1"/>
    <col min="7432" max="7432" width="11.453125" style="293"/>
    <col min="7433" max="7433" width="27.26953125" style="293" customWidth="1"/>
    <col min="7434" max="7434" width="25.81640625" style="293" customWidth="1"/>
    <col min="7435" max="7435" width="26.81640625" style="293" customWidth="1"/>
    <col min="7436" max="7436" width="22.26953125" style="293" customWidth="1"/>
    <col min="7437" max="7680" width="11.453125" style="293"/>
    <col min="7681" max="7681" width="4.1796875" style="293" customWidth="1"/>
    <col min="7682" max="7685" width="0" style="293" hidden="1" customWidth="1"/>
    <col min="7686" max="7686" width="4.1796875" style="293" customWidth="1"/>
    <col min="7687" max="7687" width="10.54296875" style="293" customWidth="1"/>
    <col min="7688" max="7688" width="11.453125" style="293"/>
    <col min="7689" max="7689" width="27.26953125" style="293" customWidth="1"/>
    <col min="7690" max="7690" width="25.81640625" style="293" customWidth="1"/>
    <col min="7691" max="7691" width="26.81640625" style="293" customWidth="1"/>
    <col min="7692" max="7692" width="22.26953125" style="293" customWidth="1"/>
    <col min="7693" max="7936" width="11.453125" style="293"/>
    <col min="7937" max="7937" width="4.1796875" style="293" customWidth="1"/>
    <col min="7938" max="7941" width="0" style="293" hidden="1" customWidth="1"/>
    <col min="7942" max="7942" width="4.1796875" style="293" customWidth="1"/>
    <col min="7943" max="7943" width="10.54296875" style="293" customWidth="1"/>
    <col min="7944" max="7944" width="11.453125" style="293"/>
    <col min="7945" max="7945" width="27.26953125" style="293" customWidth="1"/>
    <col min="7946" max="7946" width="25.81640625" style="293" customWidth="1"/>
    <col min="7947" max="7947" width="26.81640625" style="293" customWidth="1"/>
    <col min="7948" max="7948" width="22.26953125" style="293" customWidth="1"/>
    <col min="7949" max="8192" width="11.453125" style="293"/>
    <col min="8193" max="8193" width="4.1796875" style="293" customWidth="1"/>
    <col min="8194" max="8197" width="0" style="293" hidden="1" customWidth="1"/>
    <col min="8198" max="8198" width="4.1796875" style="293" customWidth="1"/>
    <col min="8199" max="8199" width="10.54296875" style="293" customWidth="1"/>
    <col min="8200" max="8200" width="11.453125" style="293"/>
    <col min="8201" max="8201" width="27.26953125" style="293" customWidth="1"/>
    <col min="8202" max="8202" width="25.81640625" style="293" customWidth="1"/>
    <col min="8203" max="8203" width="26.81640625" style="293" customWidth="1"/>
    <col min="8204" max="8204" width="22.26953125" style="293" customWidth="1"/>
    <col min="8205" max="8448" width="11.453125" style="293"/>
    <col min="8449" max="8449" width="4.1796875" style="293" customWidth="1"/>
    <col min="8450" max="8453" width="0" style="293" hidden="1" customWidth="1"/>
    <col min="8454" max="8454" width="4.1796875" style="293" customWidth="1"/>
    <col min="8455" max="8455" width="10.54296875" style="293" customWidth="1"/>
    <col min="8456" max="8456" width="11.453125" style="293"/>
    <col min="8457" max="8457" width="27.26953125" style="293" customWidth="1"/>
    <col min="8458" max="8458" width="25.81640625" style="293" customWidth="1"/>
    <col min="8459" max="8459" width="26.81640625" style="293" customWidth="1"/>
    <col min="8460" max="8460" width="22.26953125" style="293" customWidth="1"/>
    <col min="8461" max="8704" width="11.453125" style="293"/>
    <col min="8705" max="8705" width="4.1796875" style="293" customWidth="1"/>
    <col min="8706" max="8709" width="0" style="293" hidden="1" customWidth="1"/>
    <col min="8710" max="8710" width="4.1796875" style="293" customWidth="1"/>
    <col min="8711" max="8711" width="10.54296875" style="293" customWidth="1"/>
    <col min="8712" max="8712" width="11.453125" style="293"/>
    <col min="8713" max="8713" width="27.26953125" style="293" customWidth="1"/>
    <col min="8714" max="8714" width="25.81640625" style="293" customWidth="1"/>
    <col min="8715" max="8715" width="26.81640625" style="293" customWidth="1"/>
    <col min="8716" max="8716" width="22.26953125" style="293" customWidth="1"/>
    <col min="8717" max="8960" width="11.453125" style="293"/>
    <col min="8961" max="8961" width="4.1796875" style="293" customWidth="1"/>
    <col min="8962" max="8965" width="0" style="293" hidden="1" customWidth="1"/>
    <col min="8966" max="8966" width="4.1796875" style="293" customWidth="1"/>
    <col min="8967" max="8967" width="10.54296875" style="293" customWidth="1"/>
    <col min="8968" max="8968" width="11.453125" style="293"/>
    <col min="8969" max="8969" width="27.26953125" style="293" customWidth="1"/>
    <col min="8970" max="8970" width="25.81640625" style="293" customWidth="1"/>
    <col min="8971" max="8971" width="26.81640625" style="293" customWidth="1"/>
    <col min="8972" max="8972" width="22.26953125" style="293" customWidth="1"/>
    <col min="8973" max="9216" width="11.453125" style="293"/>
    <col min="9217" max="9217" width="4.1796875" style="293" customWidth="1"/>
    <col min="9218" max="9221" width="0" style="293" hidden="1" customWidth="1"/>
    <col min="9222" max="9222" width="4.1796875" style="293" customWidth="1"/>
    <col min="9223" max="9223" width="10.54296875" style="293" customWidth="1"/>
    <col min="9224" max="9224" width="11.453125" style="293"/>
    <col min="9225" max="9225" width="27.26953125" style="293" customWidth="1"/>
    <col min="9226" max="9226" width="25.81640625" style="293" customWidth="1"/>
    <col min="9227" max="9227" width="26.81640625" style="293" customWidth="1"/>
    <col min="9228" max="9228" width="22.26953125" style="293" customWidth="1"/>
    <col min="9229" max="9472" width="11.453125" style="293"/>
    <col min="9473" max="9473" width="4.1796875" style="293" customWidth="1"/>
    <col min="9474" max="9477" width="0" style="293" hidden="1" customWidth="1"/>
    <col min="9478" max="9478" width="4.1796875" style="293" customWidth="1"/>
    <col min="9479" max="9479" width="10.54296875" style="293" customWidth="1"/>
    <col min="9480" max="9480" width="11.453125" style="293"/>
    <col min="9481" max="9481" width="27.26953125" style="293" customWidth="1"/>
    <col min="9482" max="9482" width="25.81640625" style="293" customWidth="1"/>
    <col min="9483" max="9483" width="26.81640625" style="293" customWidth="1"/>
    <col min="9484" max="9484" width="22.26953125" style="293" customWidth="1"/>
    <col min="9485" max="9728" width="11.453125" style="293"/>
    <col min="9729" max="9729" width="4.1796875" style="293" customWidth="1"/>
    <col min="9730" max="9733" width="0" style="293" hidden="1" customWidth="1"/>
    <col min="9734" max="9734" width="4.1796875" style="293" customWidth="1"/>
    <col min="9735" max="9735" width="10.54296875" style="293" customWidth="1"/>
    <col min="9736" max="9736" width="11.453125" style="293"/>
    <col min="9737" max="9737" width="27.26953125" style="293" customWidth="1"/>
    <col min="9738" max="9738" width="25.81640625" style="293" customWidth="1"/>
    <col min="9739" max="9739" width="26.81640625" style="293" customWidth="1"/>
    <col min="9740" max="9740" width="22.26953125" style="293" customWidth="1"/>
    <col min="9741" max="9984" width="11.453125" style="293"/>
    <col min="9985" max="9985" width="4.1796875" style="293" customWidth="1"/>
    <col min="9986" max="9989" width="0" style="293" hidden="1" customWidth="1"/>
    <col min="9990" max="9990" width="4.1796875" style="293" customWidth="1"/>
    <col min="9991" max="9991" width="10.54296875" style="293" customWidth="1"/>
    <col min="9992" max="9992" width="11.453125" style="293"/>
    <col min="9993" max="9993" width="27.26953125" style="293" customWidth="1"/>
    <col min="9994" max="9994" width="25.81640625" style="293" customWidth="1"/>
    <col min="9995" max="9995" width="26.81640625" style="293" customWidth="1"/>
    <col min="9996" max="9996" width="22.26953125" style="293" customWidth="1"/>
    <col min="9997" max="10240" width="11.453125" style="293"/>
    <col min="10241" max="10241" width="4.1796875" style="293" customWidth="1"/>
    <col min="10242" max="10245" width="0" style="293" hidden="1" customWidth="1"/>
    <col min="10246" max="10246" width="4.1796875" style="293" customWidth="1"/>
    <col min="10247" max="10247" width="10.54296875" style="293" customWidth="1"/>
    <col min="10248" max="10248" width="11.453125" style="293"/>
    <col min="10249" max="10249" width="27.26953125" style="293" customWidth="1"/>
    <col min="10250" max="10250" width="25.81640625" style="293" customWidth="1"/>
    <col min="10251" max="10251" width="26.81640625" style="293" customWidth="1"/>
    <col min="10252" max="10252" width="22.26953125" style="293" customWidth="1"/>
    <col min="10253" max="10496" width="11.453125" style="293"/>
    <col min="10497" max="10497" width="4.1796875" style="293" customWidth="1"/>
    <col min="10498" max="10501" width="0" style="293" hidden="1" customWidth="1"/>
    <col min="10502" max="10502" width="4.1796875" style="293" customWidth="1"/>
    <col min="10503" max="10503" width="10.54296875" style="293" customWidth="1"/>
    <col min="10504" max="10504" width="11.453125" style="293"/>
    <col min="10505" max="10505" width="27.26953125" style="293" customWidth="1"/>
    <col min="10506" max="10506" width="25.81640625" style="293" customWidth="1"/>
    <col min="10507" max="10507" width="26.81640625" style="293" customWidth="1"/>
    <col min="10508" max="10508" width="22.26953125" style="293" customWidth="1"/>
    <col min="10509" max="10752" width="11.453125" style="293"/>
    <col min="10753" max="10753" width="4.1796875" style="293" customWidth="1"/>
    <col min="10754" max="10757" width="0" style="293" hidden="1" customWidth="1"/>
    <col min="10758" max="10758" width="4.1796875" style="293" customWidth="1"/>
    <col min="10759" max="10759" width="10.54296875" style="293" customWidth="1"/>
    <col min="10760" max="10760" width="11.453125" style="293"/>
    <col min="10761" max="10761" width="27.26953125" style="293" customWidth="1"/>
    <col min="10762" max="10762" width="25.81640625" style="293" customWidth="1"/>
    <col min="10763" max="10763" width="26.81640625" style="293" customWidth="1"/>
    <col min="10764" max="10764" width="22.26953125" style="293" customWidth="1"/>
    <col min="10765" max="11008" width="11.453125" style="293"/>
    <col min="11009" max="11009" width="4.1796875" style="293" customWidth="1"/>
    <col min="11010" max="11013" width="0" style="293" hidden="1" customWidth="1"/>
    <col min="11014" max="11014" width="4.1796875" style="293" customWidth="1"/>
    <col min="11015" max="11015" width="10.54296875" style="293" customWidth="1"/>
    <col min="11016" max="11016" width="11.453125" style="293"/>
    <col min="11017" max="11017" width="27.26953125" style="293" customWidth="1"/>
    <col min="11018" max="11018" width="25.81640625" style="293" customWidth="1"/>
    <col min="11019" max="11019" width="26.81640625" style="293" customWidth="1"/>
    <col min="11020" max="11020" width="22.26953125" style="293" customWidth="1"/>
    <col min="11021" max="11264" width="11.453125" style="293"/>
    <col min="11265" max="11265" width="4.1796875" style="293" customWidth="1"/>
    <col min="11266" max="11269" width="0" style="293" hidden="1" customWidth="1"/>
    <col min="11270" max="11270" width="4.1796875" style="293" customWidth="1"/>
    <col min="11271" max="11271" width="10.54296875" style="293" customWidth="1"/>
    <col min="11272" max="11272" width="11.453125" style="293"/>
    <col min="11273" max="11273" width="27.26953125" style="293" customWidth="1"/>
    <col min="11274" max="11274" width="25.81640625" style="293" customWidth="1"/>
    <col min="11275" max="11275" width="26.81640625" style="293" customWidth="1"/>
    <col min="11276" max="11276" width="22.26953125" style="293" customWidth="1"/>
    <col min="11277" max="11520" width="11.453125" style="293"/>
    <col min="11521" max="11521" width="4.1796875" style="293" customWidth="1"/>
    <col min="11522" max="11525" width="0" style="293" hidden="1" customWidth="1"/>
    <col min="11526" max="11526" width="4.1796875" style="293" customWidth="1"/>
    <col min="11527" max="11527" width="10.54296875" style="293" customWidth="1"/>
    <col min="11528" max="11528" width="11.453125" style="293"/>
    <col min="11529" max="11529" width="27.26953125" style="293" customWidth="1"/>
    <col min="11530" max="11530" width="25.81640625" style="293" customWidth="1"/>
    <col min="11531" max="11531" width="26.81640625" style="293" customWidth="1"/>
    <col min="11532" max="11532" width="22.26953125" style="293" customWidth="1"/>
    <col min="11533" max="11776" width="11.453125" style="293"/>
    <col min="11777" max="11777" width="4.1796875" style="293" customWidth="1"/>
    <col min="11778" max="11781" width="0" style="293" hidden="1" customWidth="1"/>
    <col min="11782" max="11782" width="4.1796875" style="293" customWidth="1"/>
    <col min="11783" max="11783" width="10.54296875" style="293" customWidth="1"/>
    <col min="11784" max="11784" width="11.453125" style="293"/>
    <col min="11785" max="11785" width="27.26953125" style="293" customWidth="1"/>
    <col min="11786" max="11786" width="25.81640625" style="293" customWidth="1"/>
    <col min="11787" max="11787" width="26.81640625" style="293" customWidth="1"/>
    <col min="11788" max="11788" width="22.26953125" style="293" customWidth="1"/>
    <col min="11789" max="12032" width="11.453125" style="293"/>
    <col min="12033" max="12033" width="4.1796875" style="293" customWidth="1"/>
    <col min="12034" max="12037" width="0" style="293" hidden="1" customWidth="1"/>
    <col min="12038" max="12038" width="4.1796875" style="293" customWidth="1"/>
    <col min="12039" max="12039" width="10.54296875" style="293" customWidth="1"/>
    <col min="12040" max="12040" width="11.453125" style="293"/>
    <col min="12041" max="12041" width="27.26953125" style="293" customWidth="1"/>
    <col min="12042" max="12042" width="25.81640625" style="293" customWidth="1"/>
    <col min="12043" max="12043" width="26.81640625" style="293" customWidth="1"/>
    <col min="12044" max="12044" width="22.26953125" style="293" customWidth="1"/>
    <col min="12045" max="12288" width="11.453125" style="293"/>
    <col min="12289" max="12289" width="4.1796875" style="293" customWidth="1"/>
    <col min="12290" max="12293" width="0" style="293" hidden="1" customWidth="1"/>
    <col min="12294" max="12294" width="4.1796875" style="293" customWidth="1"/>
    <col min="12295" max="12295" width="10.54296875" style="293" customWidth="1"/>
    <col min="12296" max="12296" width="11.453125" style="293"/>
    <col min="12297" max="12297" width="27.26953125" style="293" customWidth="1"/>
    <col min="12298" max="12298" width="25.81640625" style="293" customWidth="1"/>
    <col min="12299" max="12299" width="26.81640625" style="293" customWidth="1"/>
    <col min="12300" max="12300" width="22.26953125" style="293" customWidth="1"/>
    <col min="12301" max="12544" width="11.453125" style="293"/>
    <col min="12545" max="12545" width="4.1796875" style="293" customWidth="1"/>
    <col min="12546" max="12549" width="0" style="293" hidden="1" customWidth="1"/>
    <col min="12550" max="12550" width="4.1796875" style="293" customWidth="1"/>
    <col min="12551" max="12551" width="10.54296875" style="293" customWidth="1"/>
    <col min="12552" max="12552" width="11.453125" style="293"/>
    <col min="12553" max="12553" width="27.26953125" style="293" customWidth="1"/>
    <col min="12554" max="12554" width="25.81640625" style="293" customWidth="1"/>
    <col min="12555" max="12555" width="26.81640625" style="293" customWidth="1"/>
    <col min="12556" max="12556" width="22.26953125" style="293" customWidth="1"/>
    <col min="12557" max="12800" width="11.453125" style="293"/>
    <col min="12801" max="12801" width="4.1796875" style="293" customWidth="1"/>
    <col min="12802" max="12805" width="0" style="293" hidden="1" customWidth="1"/>
    <col min="12806" max="12806" width="4.1796875" style="293" customWidth="1"/>
    <col min="12807" max="12807" width="10.54296875" style="293" customWidth="1"/>
    <col min="12808" max="12808" width="11.453125" style="293"/>
    <col min="12809" max="12809" width="27.26953125" style="293" customWidth="1"/>
    <col min="12810" max="12810" width="25.81640625" style="293" customWidth="1"/>
    <col min="12811" max="12811" width="26.81640625" style="293" customWidth="1"/>
    <col min="12812" max="12812" width="22.26953125" style="293" customWidth="1"/>
    <col min="12813" max="13056" width="11.453125" style="293"/>
    <col min="13057" max="13057" width="4.1796875" style="293" customWidth="1"/>
    <col min="13058" max="13061" width="0" style="293" hidden="1" customWidth="1"/>
    <col min="13062" max="13062" width="4.1796875" style="293" customWidth="1"/>
    <col min="13063" max="13063" width="10.54296875" style="293" customWidth="1"/>
    <col min="13064" max="13064" width="11.453125" style="293"/>
    <col min="13065" max="13065" width="27.26953125" style="293" customWidth="1"/>
    <col min="13066" max="13066" width="25.81640625" style="293" customWidth="1"/>
    <col min="13067" max="13067" width="26.81640625" style="293" customWidth="1"/>
    <col min="13068" max="13068" width="22.26953125" style="293" customWidth="1"/>
    <col min="13069" max="13312" width="11.453125" style="293"/>
    <col min="13313" max="13313" width="4.1796875" style="293" customWidth="1"/>
    <col min="13314" max="13317" width="0" style="293" hidden="1" customWidth="1"/>
    <col min="13318" max="13318" width="4.1796875" style="293" customWidth="1"/>
    <col min="13319" max="13319" width="10.54296875" style="293" customWidth="1"/>
    <col min="13320" max="13320" width="11.453125" style="293"/>
    <col min="13321" max="13321" width="27.26953125" style="293" customWidth="1"/>
    <col min="13322" max="13322" width="25.81640625" style="293" customWidth="1"/>
    <col min="13323" max="13323" width="26.81640625" style="293" customWidth="1"/>
    <col min="13324" max="13324" width="22.26953125" style="293" customWidth="1"/>
    <col min="13325" max="13568" width="11.453125" style="293"/>
    <col min="13569" max="13569" width="4.1796875" style="293" customWidth="1"/>
    <col min="13570" max="13573" width="0" style="293" hidden="1" customWidth="1"/>
    <col min="13574" max="13574" width="4.1796875" style="293" customWidth="1"/>
    <col min="13575" max="13575" width="10.54296875" style="293" customWidth="1"/>
    <col min="13576" max="13576" width="11.453125" style="293"/>
    <col min="13577" max="13577" width="27.26953125" style="293" customWidth="1"/>
    <col min="13578" max="13578" width="25.81640625" style="293" customWidth="1"/>
    <col min="13579" max="13579" width="26.81640625" style="293" customWidth="1"/>
    <col min="13580" max="13580" width="22.26953125" style="293" customWidth="1"/>
    <col min="13581" max="13824" width="11.453125" style="293"/>
    <col min="13825" max="13825" width="4.1796875" style="293" customWidth="1"/>
    <col min="13826" max="13829" width="0" style="293" hidden="1" customWidth="1"/>
    <col min="13830" max="13830" width="4.1796875" style="293" customWidth="1"/>
    <col min="13831" max="13831" width="10.54296875" style="293" customWidth="1"/>
    <col min="13832" max="13832" width="11.453125" style="293"/>
    <col min="13833" max="13833" width="27.26953125" style="293" customWidth="1"/>
    <col min="13834" max="13834" width="25.81640625" style="293" customWidth="1"/>
    <col min="13835" max="13835" width="26.81640625" style="293" customWidth="1"/>
    <col min="13836" max="13836" width="22.26953125" style="293" customWidth="1"/>
    <col min="13837" max="14080" width="11.453125" style="293"/>
    <col min="14081" max="14081" width="4.1796875" style="293" customWidth="1"/>
    <col min="14082" max="14085" width="0" style="293" hidden="1" customWidth="1"/>
    <col min="14086" max="14086" width="4.1796875" style="293" customWidth="1"/>
    <col min="14087" max="14087" width="10.54296875" style="293" customWidth="1"/>
    <col min="14088" max="14088" width="11.453125" style="293"/>
    <col min="14089" max="14089" width="27.26953125" style="293" customWidth="1"/>
    <col min="14090" max="14090" width="25.81640625" style="293" customWidth="1"/>
    <col min="14091" max="14091" width="26.81640625" style="293" customWidth="1"/>
    <col min="14092" max="14092" width="22.26953125" style="293" customWidth="1"/>
    <col min="14093" max="14336" width="11.453125" style="293"/>
    <col min="14337" max="14337" width="4.1796875" style="293" customWidth="1"/>
    <col min="14338" max="14341" width="0" style="293" hidden="1" customWidth="1"/>
    <col min="14342" max="14342" width="4.1796875" style="293" customWidth="1"/>
    <col min="14343" max="14343" width="10.54296875" style="293" customWidth="1"/>
    <col min="14344" max="14344" width="11.453125" style="293"/>
    <col min="14345" max="14345" width="27.26953125" style="293" customWidth="1"/>
    <col min="14346" max="14346" width="25.81640625" style="293" customWidth="1"/>
    <col min="14347" max="14347" width="26.81640625" style="293" customWidth="1"/>
    <col min="14348" max="14348" width="22.26953125" style="293" customWidth="1"/>
    <col min="14349" max="14592" width="11.453125" style="293"/>
    <col min="14593" max="14593" width="4.1796875" style="293" customWidth="1"/>
    <col min="14594" max="14597" width="0" style="293" hidden="1" customWidth="1"/>
    <col min="14598" max="14598" width="4.1796875" style="293" customWidth="1"/>
    <col min="14599" max="14599" width="10.54296875" style="293" customWidth="1"/>
    <col min="14600" max="14600" width="11.453125" style="293"/>
    <col min="14601" max="14601" width="27.26953125" style="293" customWidth="1"/>
    <col min="14602" max="14602" width="25.81640625" style="293" customWidth="1"/>
    <col min="14603" max="14603" width="26.81640625" style="293" customWidth="1"/>
    <col min="14604" max="14604" width="22.26953125" style="293" customWidth="1"/>
    <col min="14605" max="14848" width="11.453125" style="293"/>
    <col min="14849" max="14849" width="4.1796875" style="293" customWidth="1"/>
    <col min="14850" max="14853" width="0" style="293" hidden="1" customWidth="1"/>
    <col min="14854" max="14854" width="4.1796875" style="293" customWidth="1"/>
    <col min="14855" max="14855" width="10.54296875" style="293" customWidth="1"/>
    <col min="14856" max="14856" width="11.453125" style="293"/>
    <col min="14857" max="14857" width="27.26953125" style="293" customWidth="1"/>
    <col min="14858" max="14858" width="25.81640625" style="293" customWidth="1"/>
    <col min="14859" max="14859" width="26.81640625" style="293" customWidth="1"/>
    <col min="14860" max="14860" width="22.26953125" style="293" customWidth="1"/>
    <col min="14861" max="15104" width="11.453125" style="293"/>
    <col min="15105" max="15105" width="4.1796875" style="293" customWidth="1"/>
    <col min="15106" max="15109" width="0" style="293" hidden="1" customWidth="1"/>
    <col min="15110" max="15110" width="4.1796875" style="293" customWidth="1"/>
    <col min="15111" max="15111" width="10.54296875" style="293" customWidth="1"/>
    <col min="15112" max="15112" width="11.453125" style="293"/>
    <col min="15113" max="15113" width="27.26953125" style="293" customWidth="1"/>
    <col min="15114" max="15114" width="25.81640625" style="293" customWidth="1"/>
    <col min="15115" max="15115" width="26.81640625" style="293" customWidth="1"/>
    <col min="15116" max="15116" width="22.26953125" style="293" customWidth="1"/>
    <col min="15117" max="15360" width="11.453125" style="293"/>
    <col min="15361" max="15361" width="4.1796875" style="293" customWidth="1"/>
    <col min="15362" max="15365" width="0" style="293" hidden="1" customWidth="1"/>
    <col min="15366" max="15366" width="4.1796875" style="293" customWidth="1"/>
    <col min="15367" max="15367" width="10.54296875" style="293" customWidth="1"/>
    <col min="15368" max="15368" width="11.453125" style="293"/>
    <col min="15369" max="15369" width="27.26953125" style="293" customWidth="1"/>
    <col min="15370" max="15370" width="25.81640625" style="293" customWidth="1"/>
    <col min="15371" max="15371" width="26.81640625" style="293" customWidth="1"/>
    <col min="15372" max="15372" width="22.26953125" style="293" customWidth="1"/>
    <col min="15373" max="15616" width="11.453125" style="293"/>
    <col min="15617" max="15617" width="4.1796875" style="293" customWidth="1"/>
    <col min="15618" max="15621" width="0" style="293" hidden="1" customWidth="1"/>
    <col min="15622" max="15622" width="4.1796875" style="293" customWidth="1"/>
    <col min="15623" max="15623" width="10.54296875" style="293" customWidth="1"/>
    <col min="15624" max="15624" width="11.453125" style="293"/>
    <col min="15625" max="15625" width="27.26953125" style="293" customWidth="1"/>
    <col min="15626" max="15626" width="25.81640625" style="293" customWidth="1"/>
    <col min="15627" max="15627" width="26.81640625" style="293" customWidth="1"/>
    <col min="15628" max="15628" width="22.26953125" style="293" customWidth="1"/>
    <col min="15629" max="15872" width="11.453125" style="293"/>
    <col min="15873" max="15873" width="4.1796875" style="293" customWidth="1"/>
    <col min="15874" max="15877" width="0" style="293" hidden="1" customWidth="1"/>
    <col min="15878" max="15878" width="4.1796875" style="293" customWidth="1"/>
    <col min="15879" max="15879" width="10.54296875" style="293" customWidth="1"/>
    <col min="15880" max="15880" width="11.453125" style="293"/>
    <col min="15881" max="15881" width="27.26953125" style="293" customWidth="1"/>
    <col min="15882" max="15882" width="25.81640625" style="293" customWidth="1"/>
    <col min="15883" max="15883" width="26.81640625" style="293" customWidth="1"/>
    <col min="15884" max="15884" width="22.26953125" style="293" customWidth="1"/>
    <col min="15885" max="16128" width="11.453125" style="293"/>
    <col min="16129" max="16129" width="4.1796875" style="293" customWidth="1"/>
    <col min="16130" max="16133" width="0" style="293" hidden="1" customWidth="1"/>
    <col min="16134" max="16134" width="4.1796875" style="293" customWidth="1"/>
    <col min="16135" max="16135" width="10.54296875" style="293" customWidth="1"/>
    <col min="16136" max="16136" width="11.453125" style="293"/>
    <col min="16137" max="16137" width="27.26953125" style="293" customWidth="1"/>
    <col min="16138" max="16138" width="25.81640625" style="293" customWidth="1"/>
    <col min="16139" max="16139" width="26.81640625" style="293" customWidth="1"/>
    <col min="16140" max="16140" width="22.26953125" style="293" customWidth="1"/>
    <col min="16141" max="16384" width="11.453125" style="293"/>
  </cols>
  <sheetData>
    <row r="1" spans="1:15" ht="20.5" thickBot="1">
      <c r="B1" s="761" t="s">
        <v>1950</v>
      </c>
      <c r="C1" s="762"/>
      <c r="D1" s="762"/>
      <c r="E1" s="763"/>
      <c r="F1" s="292"/>
      <c r="G1" s="764" t="s">
        <v>1951</v>
      </c>
      <c r="H1" s="764"/>
      <c r="I1" s="764"/>
      <c r="J1" s="764"/>
      <c r="K1" s="764"/>
      <c r="L1" s="764"/>
    </row>
    <row r="2" spans="1:15" ht="39.65" customHeight="1" thickBot="1">
      <c r="B2" s="765" t="s">
        <v>1952</v>
      </c>
      <c r="C2" s="766"/>
      <c r="D2" s="766"/>
      <c r="E2" s="767"/>
      <c r="F2" s="292"/>
      <c r="G2" s="294">
        <v>1</v>
      </c>
      <c r="H2" s="295" t="s">
        <v>1953</v>
      </c>
      <c r="I2" s="768" t="s">
        <v>1954</v>
      </c>
      <c r="J2" s="768"/>
      <c r="K2" s="768"/>
      <c r="L2" s="768"/>
    </row>
    <row r="3" spans="1:15" ht="39.65" customHeight="1" thickBot="1">
      <c r="B3" s="296" t="s">
        <v>1955</v>
      </c>
      <c r="C3" s="297" t="s">
        <v>1956</v>
      </c>
      <c r="D3" s="297" t="s">
        <v>1957</v>
      </c>
      <c r="E3" s="297" t="s">
        <v>1958</v>
      </c>
      <c r="F3" s="298"/>
      <c r="G3" s="294">
        <v>2</v>
      </c>
      <c r="H3" s="295" t="s">
        <v>1959</v>
      </c>
      <c r="I3" s="769" t="s">
        <v>1960</v>
      </c>
      <c r="J3" s="769"/>
      <c r="K3" s="769"/>
      <c r="L3" s="299" t="s">
        <v>1961</v>
      </c>
    </row>
    <row r="4" spans="1:15" ht="39.65" customHeight="1">
      <c r="B4" s="300" t="s">
        <v>1962</v>
      </c>
      <c r="C4" s="301" t="s">
        <v>1963</v>
      </c>
      <c r="D4" s="770"/>
      <c r="E4" s="772"/>
      <c r="F4" s="302"/>
      <c r="G4" s="294">
        <v>3</v>
      </c>
      <c r="H4" s="295" t="s">
        <v>1964</v>
      </c>
      <c r="I4" s="769"/>
      <c r="J4" s="769"/>
      <c r="K4" s="769"/>
      <c r="L4" s="299" t="s">
        <v>1965</v>
      </c>
    </row>
    <row r="5" spans="1:15" ht="36.75" customHeight="1" thickBot="1">
      <c r="B5" s="303" t="s">
        <v>1966</v>
      </c>
      <c r="C5" s="304" t="s">
        <v>1967</v>
      </c>
      <c r="D5" s="771"/>
      <c r="E5" s="773"/>
      <c r="F5" s="302"/>
      <c r="G5" s="294">
        <v>4</v>
      </c>
      <c r="H5" s="774" t="s">
        <v>1968</v>
      </c>
      <c r="I5" s="774"/>
      <c r="J5" s="774"/>
      <c r="K5" s="774"/>
      <c r="L5" s="774"/>
    </row>
    <row r="6" spans="1:15" ht="46" customHeight="1">
      <c r="B6" s="306"/>
      <c r="C6" s="301" t="s">
        <v>1969</v>
      </c>
      <c r="D6" s="770"/>
      <c r="E6" s="772"/>
      <c r="F6" s="302"/>
      <c r="G6" s="307"/>
      <c r="H6" s="307"/>
      <c r="I6" s="307"/>
      <c r="J6" s="307"/>
      <c r="K6" s="307"/>
      <c r="L6" s="307"/>
    </row>
    <row r="7" spans="1:15" ht="16" thickBot="1">
      <c r="B7" s="306"/>
      <c r="C7" s="304" t="s">
        <v>1970</v>
      </c>
      <c r="D7" s="771"/>
      <c r="E7" s="773"/>
      <c r="F7" s="302"/>
      <c r="G7" s="775" t="s">
        <v>1971</v>
      </c>
      <c r="H7" s="775"/>
      <c r="I7" s="775"/>
      <c r="J7" s="775"/>
      <c r="K7" s="775"/>
      <c r="L7" s="775"/>
    </row>
    <row r="8" spans="1:15" ht="23">
      <c r="A8" s="308"/>
      <c r="B8" s="306"/>
      <c r="C8" s="301" t="s">
        <v>1972</v>
      </c>
      <c r="D8" s="770"/>
      <c r="E8" s="772"/>
      <c r="F8" s="302"/>
      <c r="G8" s="309" t="s">
        <v>1973</v>
      </c>
      <c r="H8" s="309" t="s">
        <v>1974</v>
      </c>
      <c r="I8" s="310" t="s">
        <v>1955</v>
      </c>
      <c r="J8" s="310" t="s">
        <v>1956</v>
      </c>
      <c r="K8" s="310" t="s">
        <v>1957</v>
      </c>
      <c r="L8" s="311" t="s">
        <v>1958</v>
      </c>
      <c r="M8" s="308"/>
      <c r="N8" s="308"/>
      <c r="O8" s="308"/>
    </row>
    <row r="9" spans="1:15" s="316" customFormat="1" ht="16" thickBot="1">
      <c r="A9" s="308"/>
      <c r="B9" s="312"/>
      <c r="C9" s="304" t="s">
        <v>1975</v>
      </c>
      <c r="D9" s="771"/>
      <c r="E9" s="773"/>
      <c r="F9" s="302"/>
      <c r="G9" s="313">
        <v>1000</v>
      </c>
      <c r="H9" s="309" t="s">
        <v>1976</v>
      </c>
      <c r="I9" s="309" t="s">
        <v>1977</v>
      </c>
      <c r="J9" s="314"/>
      <c r="K9" s="314"/>
      <c r="L9" s="315"/>
      <c r="M9" s="308"/>
      <c r="N9" s="308"/>
      <c r="O9" s="308"/>
    </row>
    <row r="10" spans="1:15" s="316" customFormat="1" ht="20.25" customHeight="1">
      <c r="A10" s="291"/>
      <c r="B10" s="300" t="s">
        <v>1978</v>
      </c>
      <c r="C10" s="770"/>
      <c r="D10" s="770"/>
      <c r="E10" s="772" t="s">
        <v>1979</v>
      </c>
      <c r="F10" s="302"/>
      <c r="G10" s="317">
        <v>1010</v>
      </c>
      <c r="H10" s="318" t="s">
        <v>1980</v>
      </c>
      <c r="I10" s="776"/>
      <c r="J10" s="319" t="s">
        <v>1981</v>
      </c>
      <c r="K10" s="320"/>
      <c r="L10" s="320"/>
      <c r="M10" s="291"/>
      <c r="N10" s="291"/>
      <c r="O10" s="291"/>
    </row>
    <row r="11" spans="1:15" ht="22" thickBot="1">
      <c r="B11" s="305" t="s">
        <v>1982</v>
      </c>
      <c r="C11" s="771"/>
      <c r="D11" s="771"/>
      <c r="E11" s="773"/>
      <c r="F11" s="302"/>
      <c r="G11" s="317">
        <v>1020</v>
      </c>
      <c r="H11" s="318" t="s">
        <v>1983</v>
      </c>
      <c r="I11" s="777"/>
      <c r="J11" s="319" t="s">
        <v>1984</v>
      </c>
      <c r="K11" s="320"/>
      <c r="L11" s="320"/>
    </row>
    <row r="12" spans="1:15" ht="25">
      <c r="B12" s="300" t="s">
        <v>1985</v>
      </c>
      <c r="C12" s="301" t="s">
        <v>1986</v>
      </c>
      <c r="D12" s="770"/>
      <c r="E12" s="772"/>
      <c r="F12" s="302"/>
      <c r="G12" s="317">
        <v>1030</v>
      </c>
      <c r="H12" s="318" t="s">
        <v>1987</v>
      </c>
      <c r="I12" s="777"/>
      <c r="J12" s="319" t="s">
        <v>1988</v>
      </c>
      <c r="K12" s="320"/>
      <c r="L12" s="320" t="s">
        <v>1989</v>
      </c>
    </row>
    <row r="13" spans="1:15" ht="32" thickBot="1">
      <c r="B13" s="303" t="s">
        <v>1990</v>
      </c>
      <c r="C13" s="304" t="s">
        <v>1991</v>
      </c>
      <c r="D13" s="771"/>
      <c r="E13" s="773"/>
      <c r="F13" s="302"/>
      <c r="G13" s="317">
        <v>1040</v>
      </c>
      <c r="H13" s="318" t="s">
        <v>1992</v>
      </c>
      <c r="I13" s="777"/>
      <c r="J13" s="319" t="s">
        <v>1993</v>
      </c>
      <c r="K13" s="320"/>
      <c r="L13" s="320" t="s">
        <v>1994</v>
      </c>
    </row>
    <row r="14" spans="1:15">
      <c r="B14" s="306"/>
      <c r="C14" s="301" t="s">
        <v>1995</v>
      </c>
      <c r="D14" s="770"/>
      <c r="E14" s="772"/>
      <c r="F14" s="302"/>
      <c r="G14" s="317"/>
      <c r="H14" s="318" t="s">
        <v>1996</v>
      </c>
      <c r="I14" s="777"/>
      <c r="J14" s="319" t="s">
        <v>1997</v>
      </c>
      <c r="K14" s="320"/>
      <c r="L14" s="320"/>
    </row>
    <row r="15" spans="1:15" ht="31.5" customHeight="1" thickBot="1">
      <c r="B15" s="306"/>
      <c r="C15" s="304" t="s">
        <v>1998</v>
      </c>
      <c r="D15" s="771"/>
      <c r="E15" s="773"/>
      <c r="F15" s="302"/>
      <c r="G15" s="317">
        <v>1050</v>
      </c>
      <c r="H15" s="318" t="s">
        <v>1999</v>
      </c>
      <c r="I15" s="777"/>
      <c r="J15" s="319" t="s">
        <v>2000</v>
      </c>
      <c r="K15" s="320"/>
      <c r="L15" s="320"/>
    </row>
    <row r="16" spans="1:15">
      <c r="B16" s="306"/>
      <c r="C16" s="301" t="s">
        <v>2001</v>
      </c>
      <c r="D16" s="770"/>
      <c r="E16" s="772"/>
      <c r="F16" s="302"/>
      <c r="G16" s="313">
        <v>2000</v>
      </c>
      <c r="H16" s="309" t="s">
        <v>2002</v>
      </c>
      <c r="I16" s="309" t="s">
        <v>2003</v>
      </c>
      <c r="J16" s="314"/>
      <c r="K16" s="314"/>
      <c r="L16" s="315"/>
    </row>
    <row r="17" spans="2:12" ht="25.5" thickBot="1">
      <c r="B17" s="306"/>
      <c r="C17" s="304" t="s">
        <v>2004</v>
      </c>
      <c r="D17" s="771"/>
      <c r="E17" s="773"/>
      <c r="F17" s="302"/>
      <c r="G17" s="317">
        <v>2010</v>
      </c>
      <c r="H17" s="318" t="s">
        <v>2005</v>
      </c>
      <c r="I17" s="776"/>
      <c r="J17" s="319" t="s">
        <v>2006</v>
      </c>
      <c r="K17" s="320"/>
      <c r="L17" s="320" t="s">
        <v>2007</v>
      </c>
    </row>
    <row r="18" spans="2:12">
      <c r="B18" s="306"/>
      <c r="C18" s="301" t="s">
        <v>2008</v>
      </c>
      <c r="D18" s="770"/>
      <c r="E18" s="772"/>
      <c r="F18" s="302"/>
      <c r="G18" s="317">
        <v>2020</v>
      </c>
      <c r="H18" s="318" t="s">
        <v>2009</v>
      </c>
      <c r="I18" s="777"/>
      <c r="J18" s="319" t="s">
        <v>2010</v>
      </c>
      <c r="K18" s="320"/>
      <c r="L18" s="320"/>
    </row>
    <row r="19" spans="2:12" ht="16" thickBot="1">
      <c r="B19" s="306"/>
      <c r="C19" s="304" t="s">
        <v>2011</v>
      </c>
      <c r="D19" s="771"/>
      <c r="E19" s="773"/>
      <c r="F19" s="302"/>
      <c r="G19" s="317"/>
      <c r="H19" s="318" t="s">
        <v>2012</v>
      </c>
      <c r="I19" s="777"/>
      <c r="J19" s="319" t="s">
        <v>2013</v>
      </c>
      <c r="K19" s="320"/>
      <c r="L19" s="320"/>
    </row>
    <row r="20" spans="2:12">
      <c r="B20" s="306"/>
      <c r="C20" s="301" t="s">
        <v>2014</v>
      </c>
      <c r="D20" s="770"/>
      <c r="E20" s="772"/>
      <c r="F20" s="302"/>
      <c r="G20" s="317">
        <v>12000</v>
      </c>
      <c r="H20" s="318" t="s">
        <v>2015</v>
      </c>
      <c r="I20" s="777"/>
      <c r="J20" s="319" t="s">
        <v>2016</v>
      </c>
      <c r="K20" s="320"/>
      <c r="L20" s="320"/>
    </row>
    <row r="21" spans="2:12" ht="16" thickBot="1">
      <c r="B21" s="306"/>
      <c r="C21" s="304" t="s">
        <v>2017</v>
      </c>
      <c r="D21" s="771"/>
      <c r="E21" s="773"/>
      <c r="F21" s="302"/>
      <c r="G21" s="313">
        <v>3000</v>
      </c>
      <c r="H21" s="309" t="s">
        <v>2018</v>
      </c>
      <c r="I21" s="309" t="s">
        <v>2019</v>
      </c>
      <c r="J21" s="314"/>
      <c r="K21" s="314"/>
      <c r="L21" s="315"/>
    </row>
    <row r="22" spans="2:12" ht="27.75" customHeight="1">
      <c r="B22" s="306"/>
      <c r="C22" s="301" t="s">
        <v>2020</v>
      </c>
      <c r="D22" s="770"/>
      <c r="E22" s="772"/>
      <c r="F22" s="302"/>
      <c r="G22" s="322">
        <v>3020</v>
      </c>
      <c r="H22" s="323" t="s">
        <v>2021</v>
      </c>
      <c r="I22" s="778"/>
      <c r="J22" s="324" t="s">
        <v>2022</v>
      </c>
      <c r="K22" s="324"/>
      <c r="L22" s="324"/>
    </row>
    <row r="23" spans="2:12" ht="25.5" thickBot="1">
      <c r="B23" s="306"/>
      <c r="C23" s="304" t="s">
        <v>2023</v>
      </c>
      <c r="D23" s="771"/>
      <c r="E23" s="773"/>
      <c r="F23" s="302"/>
      <c r="G23" s="322"/>
      <c r="H23" s="323" t="s">
        <v>2024</v>
      </c>
      <c r="I23" s="779"/>
      <c r="J23" s="780"/>
      <c r="K23" s="319" t="s">
        <v>2025</v>
      </c>
      <c r="L23" s="324"/>
    </row>
    <row r="24" spans="2:12" ht="25">
      <c r="B24" s="306"/>
      <c r="C24" s="301" t="s">
        <v>2026</v>
      </c>
      <c r="D24" s="770"/>
      <c r="E24" s="772"/>
      <c r="F24" s="302"/>
      <c r="G24" s="322"/>
      <c r="H24" s="323" t="s">
        <v>2027</v>
      </c>
      <c r="I24" s="779"/>
      <c r="J24" s="779"/>
      <c r="K24" s="319" t="s">
        <v>2028</v>
      </c>
      <c r="L24" s="324"/>
    </row>
    <row r="25" spans="2:12" ht="22" thickBot="1">
      <c r="B25" s="312"/>
      <c r="C25" s="304" t="s">
        <v>2029</v>
      </c>
      <c r="D25" s="771"/>
      <c r="E25" s="773"/>
      <c r="F25" s="302"/>
      <c r="G25" s="322"/>
      <c r="H25" s="323" t="s">
        <v>2030</v>
      </c>
      <c r="I25" s="779"/>
      <c r="J25" s="779"/>
      <c r="K25" s="319" t="s">
        <v>2031</v>
      </c>
      <c r="L25" s="324"/>
    </row>
    <row r="26" spans="2:12">
      <c r="B26" s="300" t="s">
        <v>2032</v>
      </c>
      <c r="C26" s="301" t="s">
        <v>2033</v>
      </c>
      <c r="D26" s="770"/>
      <c r="E26" s="772"/>
      <c r="F26" s="302"/>
      <c r="G26" s="322"/>
      <c r="H26" s="323" t="s">
        <v>2034</v>
      </c>
      <c r="I26" s="779"/>
      <c r="J26" s="779"/>
      <c r="K26" s="319" t="s">
        <v>2035</v>
      </c>
      <c r="L26" s="324"/>
    </row>
    <row r="27" spans="2:12" ht="22" thickBot="1">
      <c r="B27" s="303" t="s">
        <v>2036</v>
      </c>
      <c r="C27" s="304" t="s">
        <v>2037</v>
      </c>
      <c r="D27" s="771"/>
      <c r="E27" s="773"/>
      <c r="F27" s="302"/>
      <c r="G27" s="322"/>
      <c r="H27" s="323" t="s">
        <v>2038</v>
      </c>
      <c r="I27" s="779"/>
      <c r="J27" s="779"/>
      <c r="K27" s="319" t="s">
        <v>2039</v>
      </c>
      <c r="L27" s="324"/>
    </row>
    <row r="28" spans="2:12">
      <c r="B28" s="306"/>
      <c r="C28" s="301" t="s">
        <v>2040</v>
      </c>
      <c r="D28" s="770"/>
      <c r="E28" s="772"/>
      <c r="F28" s="302"/>
      <c r="G28" s="322"/>
      <c r="H28" s="323" t="s">
        <v>2041</v>
      </c>
      <c r="I28" s="779"/>
      <c r="J28" s="779"/>
      <c r="K28" s="319" t="s">
        <v>2042</v>
      </c>
      <c r="L28" s="324"/>
    </row>
    <row r="29" spans="2:12" ht="32" thickBot="1">
      <c r="B29" s="306"/>
      <c r="C29" s="304" t="s">
        <v>2043</v>
      </c>
      <c r="D29" s="771"/>
      <c r="E29" s="773"/>
      <c r="F29" s="302"/>
      <c r="G29" s="322"/>
      <c r="H29" s="323" t="s">
        <v>2044</v>
      </c>
      <c r="I29" s="779"/>
      <c r="J29" s="779"/>
      <c r="K29" s="319" t="s">
        <v>2045</v>
      </c>
      <c r="L29" s="324"/>
    </row>
    <row r="30" spans="2:12">
      <c r="B30" s="306"/>
      <c r="C30" s="301" t="s">
        <v>2046</v>
      </c>
      <c r="D30" s="301" t="s">
        <v>2047</v>
      </c>
      <c r="E30" s="772"/>
      <c r="F30" s="302"/>
      <c r="G30" s="322">
        <v>3010</v>
      </c>
      <c r="H30" s="323" t="s">
        <v>2048</v>
      </c>
      <c r="I30" s="779"/>
      <c r="J30" s="319" t="s">
        <v>2049</v>
      </c>
      <c r="K30" s="324"/>
      <c r="L30" s="324"/>
    </row>
    <row r="31" spans="2:12" ht="42" thickBot="1">
      <c r="B31" s="306"/>
      <c r="C31" s="325" t="s">
        <v>2050</v>
      </c>
      <c r="D31" s="304" t="s">
        <v>2051</v>
      </c>
      <c r="E31" s="773"/>
      <c r="F31" s="302"/>
      <c r="G31" s="322"/>
      <c r="H31" s="323" t="s">
        <v>2052</v>
      </c>
      <c r="I31" s="779"/>
      <c r="J31" s="319" t="s">
        <v>2053</v>
      </c>
      <c r="K31" s="324"/>
      <c r="L31" s="324"/>
    </row>
    <row r="32" spans="2:12">
      <c r="B32" s="306"/>
      <c r="C32" s="326"/>
      <c r="D32" s="301" t="s">
        <v>2054</v>
      </c>
      <c r="E32" s="772"/>
      <c r="F32" s="302"/>
      <c r="G32" s="313">
        <v>4000</v>
      </c>
      <c r="H32" s="309" t="s">
        <v>2055</v>
      </c>
      <c r="I32" s="309" t="s">
        <v>2056</v>
      </c>
      <c r="J32" s="314"/>
      <c r="K32" s="314"/>
      <c r="L32" s="315"/>
    </row>
    <row r="33" spans="2:12" ht="22" thickBot="1">
      <c r="B33" s="312"/>
      <c r="C33" s="327"/>
      <c r="D33" s="304" t="s">
        <v>2057</v>
      </c>
      <c r="E33" s="773"/>
      <c r="F33" s="302"/>
      <c r="G33" s="317">
        <v>4010</v>
      </c>
      <c r="H33" s="318" t="s">
        <v>2058</v>
      </c>
      <c r="I33" s="776"/>
      <c r="J33" s="319" t="s">
        <v>2059</v>
      </c>
      <c r="K33" s="320"/>
      <c r="L33" s="320"/>
    </row>
    <row r="34" spans="2:12">
      <c r="B34" s="300" t="s">
        <v>2060</v>
      </c>
      <c r="C34" s="301" t="s">
        <v>2061</v>
      </c>
      <c r="D34" s="770"/>
      <c r="E34" s="772"/>
      <c r="F34" s="302"/>
      <c r="G34" s="317">
        <v>4020</v>
      </c>
      <c r="H34" s="318" t="s">
        <v>2062</v>
      </c>
      <c r="I34" s="777"/>
      <c r="J34" s="319" t="s">
        <v>2063</v>
      </c>
      <c r="K34" s="320"/>
      <c r="L34" s="320"/>
    </row>
    <row r="35" spans="2:12" ht="52" thickBot="1">
      <c r="B35" s="303" t="s">
        <v>2064</v>
      </c>
      <c r="C35" s="304" t="s">
        <v>2065</v>
      </c>
      <c r="D35" s="771"/>
      <c r="E35" s="773"/>
      <c r="F35" s="302"/>
      <c r="G35" s="317">
        <v>4030</v>
      </c>
      <c r="H35" s="318" t="s">
        <v>2066</v>
      </c>
      <c r="I35" s="777"/>
      <c r="J35" s="319" t="s">
        <v>2067</v>
      </c>
      <c r="K35" s="320"/>
      <c r="L35" s="320"/>
    </row>
    <row r="36" spans="2:12" ht="60.75" customHeight="1">
      <c r="B36" s="306"/>
      <c r="C36" s="301" t="s">
        <v>2068</v>
      </c>
      <c r="D36" s="770"/>
      <c r="E36" s="772" t="s">
        <v>2069</v>
      </c>
      <c r="F36" s="302"/>
      <c r="G36" s="317">
        <v>4040</v>
      </c>
      <c r="H36" s="318" t="s">
        <v>2070</v>
      </c>
      <c r="I36" s="777"/>
      <c r="J36" s="319" t="s">
        <v>2071</v>
      </c>
      <c r="K36" s="320"/>
      <c r="L36" s="320"/>
    </row>
    <row r="37" spans="2:12" ht="20.25" customHeight="1" thickBot="1">
      <c r="B37" s="306"/>
      <c r="C37" s="304" t="s">
        <v>2072</v>
      </c>
      <c r="D37" s="771"/>
      <c r="E37" s="773"/>
      <c r="F37" s="302"/>
      <c r="G37" s="317">
        <v>4050</v>
      </c>
      <c r="H37" s="318" t="s">
        <v>2073</v>
      </c>
      <c r="I37" s="777"/>
      <c r="J37" s="319" t="s">
        <v>2074</v>
      </c>
      <c r="K37" s="320"/>
      <c r="L37" s="320"/>
    </row>
    <row r="38" spans="2:12" ht="15.75" customHeight="1">
      <c r="B38" s="306"/>
      <c r="C38" s="301" t="s">
        <v>2075</v>
      </c>
      <c r="D38" s="770"/>
      <c r="E38" s="772"/>
      <c r="F38" s="302"/>
      <c r="G38" s="317">
        <v>4060</v>
      </c>
      <c r="H38" s="318" t="s">
        <v>2076</v>
      </c>
      <c r="I38" s="777"/>
      <c r="J38" s="319" t="s">
        <v>2077</v>
      </c>
      <c r="K38" s="320"/>
      <c r="L38" s="320"/>
    </row>
    <row r="39" spans="2:12" ht="16.5" customHeight="1" thickBot="1">
      <c r="B39" s="306"/>
      <c r="C39" s="304" t="s">
        <v>2078</v>
      </c>
      <c r="D39" s="771"/>
      <c r="E39" s="773"/>
      <c r="F39" s="302"/>
      <c r="G39" s="317">
        <v>4070</v>
      </c>
      <c r="H39" s="318" t="s">
        <v>2079</v>
      </c>
      <c r="I39" s="777"/>
      <c r="J39" s="319" t="s">
        <v>2080</v>
      </c>
      <c r="K39" s="320"/>
      <c r="L39" s="320"/>
    </row>
    <row r="40" spans="2:12">
      <c r="B40" s="306"/>
      <c r="C40" s="301" t="s">
        <v>2081</v>
      </c>
      <c r="D40" s="770"/>
      <c r="E40" s="772"/>
      <c r="F40" s="302"/>
      <c r="G40" s="317"/>
      <c r="H40" s="318" t="s">
        <v>2082</v>
      </c>
      <c r="I40" s="777"/>
      <c r="J40" s="319" t="s">
        <v>2083</v>
      </c>
      <c r="K40" s="320"/>
      <c r="L40" s="320"/>
    </row>
    <row r="41" spans="2:12" ht="16" thickBot="1">
      <c r="B41" s="306"/>
      <c r="C41" s="304" t="s">
        <v>2084</v>
      </c>
      <c r="D41" s="771"/>
      <c r="E41" s="773"/>
      <c r="F41" s="302"/>
      <c r="G41" s="317"/>
      <c r="H41" s="318" t="s">
        <v>2085</v>
      </c>
      <c r="I41" s="777"/>
      <c r="J41" s="319" t="s">
        <v>2086</v>
      </c>
      <c r="K41" s="320"/>
      <c r="L41" s="320"/>
    </row>
    <row r="42" spans="2:12">
      <c r="B42" s="306"/>
      <c r="C42" s="301" t="s">
        <v>2087</v>
      </c>
      <c r="D42" s="770"/>
      <c r="E42" s="772"/>
      <c r="F42" s="302"/>
      <c r="G42" s="317">
        <v>4080</v>
      </c>
      <c r="H42" s="318" t="s">
        <v>2088</v>
      </c>
      <c r="I42" s="777"/>
      <c r="J42" s="319" t="s">
        <v>2089</v>
      </c>
      <c r="K42" s="320"/>
      <c r="L42" s="320"/>
    </row>
    <row r="43" spans="2:12" ht="22" thickBot="1">
      <c r="B43" s="306"/>
      <c r="C43" s="304" t="s">
        <v>2090</v>
      </c>
      <c r="D43" s="771"/>
      <c r="E43" s="773"/>
      <c r="F43" s="302"/>
      <c r="G43" s="313">
        <v>5000</v>
      </c>
      <c r="H43" s="309" t="s">
        <v>2091</v>
      </c>
      <c r="I43" s="309" t="s">
        <v>2092</v>
      </c>
      <c r="J43" s="314"/>
      <c r="K43" s="314"/>
      <c r="L43" s="315"/>
    </row>
    <row r="44" spans="2:12">
      <c r="B44" s="306"/>
      <c r="C44" s="301" t="s">
        <v>2093</v>
      </c>
      <c r="D44" s="770"/>
      <c r="E44" s="772" t="s">
        <v>2094</v>
      </c>
      <c r="F44" s="302"/>
      <c r="G44" s="317">
        <v>5010</v>
      </c>
      <c r="H44" s="318" t="s">
        <v>2095</v>
      </c>
      <c r="I44" s="776"/>
      <c r="J44" s="319" t="s">
        <v>2096</v>
      </c>
      <c r="K44" s="328"/>
      <c r="L44" s="329"/>
    </row>
    <row r="45" spans="2:12" ht="42" thickBot="1">
      <c r="B45" s="306"/>
      <c r="C45" s="304" t="s">
        <v>2097</v>
      </c>
      <c r="D45" s="771"/>
      <c r="E45" s="773"/>
      <c r="F45" s="302"/>
      <c r="G45" s="317">
        <v>5020</v>
      </c>
      <c r="H45" s="318" t="s">
        <v>2098</v>
      </c>
      <c r="I45" s="777"/>
      <c r="J45" s="319" t="s">
        <v>2099</v>
      </c>
      <c r="K45" s="328"/>
      <c r="L45" s="329"/>
    </row>
    <row r="46" spans="2:12" ht="51" customHeight="1">
      <c r="B46" s="306"/>
      <c r="C46" s="301" t="s">
        <v>2100</v>
      </c>
      <c r="D46" s="770"/>
      <c r="E46" s="772" t="s">
        <v>2101</v>
      </c>
      <c r="F46" s="302"/>
      <c r="G46" s="317"/>
      <c r="H46" s="318" t="s">
        <v>2102</v>
      </c>
      <c r="I46" s="777"/>
      <c r="J46" s="319" t="s">
        <v>2103</v>
      </c>
      <c r="K46" s="328"/>
      <c r="L46" s="329"/>
    </row>
    <row r="47" spans="2:12" ht="32" thickBot="1">
      <c r="B47" s="306"/>
      <c r="C47" s="304" t="s">
        <v>2104</v>
      </c>
      <c r="D47" s="771"/>
      <c r="E47" s="773"/>
      <c r="F47" s="302"/>
      <c r="G47" s="317"/>
      <c r="H47" s="318" t="s">
        <v>2105</v>
      </c>
      <c r="I47" s="777"/>
      <c r="J47" s="319" t="s">
        <v>2106</v>
      </c>
      <c r="K47" s="328"/>
      <c r="L47" s="330" t="s">
        <v>2107</v>
      </c>
    </row>
    <row r="48" spans="2:12">
      <c r="B48" s="306"/>
      <c r="C48" s="301" t="s">
        <v>2108</v>
      </c>
      <c r="D48" s="770"/>
      <c r="E48" s="772"/>
      <c r="F48" s="302"/>
      <c r="G48" s="317">
        <v>5030</v>
      </c>
      <c r="H48" s="318" t="s">
        <v>2109</v>
      </c>
      <c r="I48" s="777"/>
      <c r="J48" s="320" t="s">
        <v>2110</v>
      </c>
      <c r="K48" s="320"/>
      <c r="L48" s="320"/>
    </row>
    <row r="49" spans="2:12" ht="19.5" customHeight="1" thickBot="1">
      <c r="B49" s="306"/>
      <c r="C49" s="304" t="s">
        <v>2111</v>
      </c>
      <c r="D49" s="771"/>
      <c r="E49" s="773"/>
      <c r="F49" s="302"/>
      <c r="G49" s="317"/>
      <c r="H49" s="318" t="s">
        <v>2112</v>
      </c>
      <c r="I49" s="777"/>
      <c r="J49" s="781"/>
      <c r="K49" s="320" t="s">
        <v>2113</v>
      </c>
      <c r="L49" s="320"/>
    </row>
    <row r="50" spans="2:12" ht="26.25" customHeight="1">
      <c r="B50" s="306"/>
      <c r="C50" s="301" t="s">
        <v>2114</v>
      </c>
      <c r="D50" s="770"/>
      <c r="E50" s="772"/>
      <c r="F50" s="302"/>
      <c r="G50" s="317">
        <v>5031</v>
      </c>
      <c r="H50" s="318" t="s">
        <v>2115</v>
      </c>
      <c r="I50" s="777"/>
      <c r="J50" s="777"/>
      <c r="K50" s="320" t="s">
        <v>2116</v>
      </c>
      <c r="L50" s="320"/>
    </row>
    <row r="51" spans="2:12" ht="21.75" customHeight="1" thickBot="1">
      <c r="B51" s="312"/>
      <c r="C51" s="304" t="s">
        <v>2117</v>
      </c>
      <c r="D51" s="771"/>
      <c r="E51" s="773"/>
      <c r="F51" s="302"/>
      <c r="G51" s="317">
        <v>5032</v>
      </c>
      <c r="H51" s="318" t="s">
        <v>2118</v>
      </c>
      <c r="I51" s="777"/>
      <c r="J51" s="777"/>
      <c r="K51" s="320" t="s">
        <v>2119</v>
      </c>
      <c r="L51" s="320"/>
    </row>
    <row r="52" spans="2:12">
      <c r="B52" s="300" t="s">
        <v>2120</v>
      </c>
      <c r="C52" s="301" t="s">
        <v>2121</v>
      </c>
      <c r="D52" s="770"/>
      <c r="E52" s="772"/>
      <c r="F52" s="302"/>
      <c r="G52" s="317">
        <v>5040</v>
      </c>
      <c r="H52" s="318" t="s">
        <v>2122</v>
      </c>
      <c r="I52" s="777"/>
      <c r="J52" s="782" t="s">
        <v>2123</v>
      </c>
      <c r="K52" s="320"/>
      <c r="L52" s="320"/>
    </row>
    <row r="53" spans="2:12" ht="21" customHeight="1" thickBot="1">
      <c r="B53" s="303" t="s">
        <v>2124</v>
      </c>
      <c r="C53" s="304" t="s">
        <v>2125</v>
      </c>
      <c r="D53" s="771"/>
      <c r="E53" s="773"/>
      <c r="F53" s="302"/>
      <c r="G53" s="317">
        <v>5041</v>
      </c>
      <c r="H53" s="318" t="s">
        <v>2126</v>
      </c>
      <c r="I53" s="777"/>
      <c r="J53" s="782"/>
      <c r="K53" s="319" t="s">
        <v>2127</v>
      </c>
      <c r="L53" s="320"/>
    </row>
    <row r="54" spans="2:12" ht="25">
      <c r="B54" s="306"/>
      <c r="C54" s="301" t="s">
        <v>2128</v>
      </c>
      <c r="D54" s="770"/>
      <c r="E54" s="772"/>
      <c r="F54" s="302"/>
      <c r="G54" s="317" t="s">
        <v>2129</v>
      </c>
      <c r="H54" s="318" t="s">
        <v>2130</v>
      </c>
      <c r="I54" s="777"/>
      <c r="J54" s="782"/>
      <c r="K54" s="319" t="s">
        <v>2131</v>
      </c>
      <c r="L54" s="320"/>
    </row>
    <row r="55" spans="2:12" ht="16" customHeight="1" thickBot="1">
      <c r="B55" s="306"/>
      <c r="C55" s="304" t="s">
        <v>2132</v>
      </c>
      <c r="D55" s="771"/>
      <c r="E55" s="773"/>
      <c r="F55" s="302"/>
      <c r="G55" s="317" t="s">
        <v>2133</v>
      </c>
      <c r="H55" s="318" t="s">
        <v>2134</v>
      </c>
      <c r="I55" s="777"/>
      <c r="J55" s="779"/>
      <c r="K55" s="319" t="s">
        <v>2135</v>
      </c>
      <c r="L55" s="320"/>
    </row>
    <row r="56" spans="2:12" ht="46.5" customHeight="1">
      <c r="B56" s="306"/>
      <c r="C56" s="301" t="s">
        <v>2136</v>
      </c>
      <c r="D56" s="770"/>
      <c r="E56" s="772"/>
      <c r="F56" s="302"/>
      <c r="G56" s="317"/>
      <c r="H56" s="318" t="s">
        <v>2137</v>
      </c>
      <c r="I56" s="777"/>
      <c r="J56" s="319" t="s">
        <v>2138</v>
      </c>
      <c r="K56" s="320"/>
      <c r="L56" s="320"/>
    </row>
    <row r="57" spans="2:12" ht="18.649999999999999" customHeight="1" thickBot="1">
      <c r="B57" s="312"/>
      <c r="C57" s="304" t="s">
        <v>2139</v>
      </c>
      <c r="D57" s="771"/>
      <c r="E57" s="773"/>
      <c r="F57" s="302"/>
      <c r="G57" s="317"/>
      <c r="H57" s="318" t="s">
        <v>2140</v>
      </c>
      <c r="I57" s="777"/>
      <c r="J57" s="319" t="s">
        <v>2141</v>
      </c>
      <c r="K57" s="320"/>
      <c r="L57" s="320"/>
    </row>
    <row r="58" spans="2:12" ht="18.649999999999999" customHeight="1">
      <c r="B58" s="300" t="s">
        <v>2142</v>
      </c>
      <c r="C58" s="301" t="s">
        <v>2143</v>
      </c>
      <c r="D58" s="770"/>
      <c r="E58" s="772"/>
      <c r="F58" s="302"/>
      <c r="G58" s="313">
        <v>8000</v>
      </c>
      <c r="H58" s="309" t="s">
        <v>2144</v>
      </c>
      <c r="I58" s="309" t="s">
        <v>2145</v>
      </c>
      <c r="J58" s="314"/>
      <c r="K58" s="314"/>
      <c r="L58" s="315"/>
    </row>
    <row r="59" spans="2:12" ht="16" thickBot="1">
      <c r="B59" s="303" t="s">
        <v>2146</v>
      </c>
      <c r="C59" s="304" t="s">
        <v>2147</v>
      </c>
      <c r="D59" s="771"/>
      <c r="E59" s="773"/>
      <c r="F59" s="302"/>
      <c r="G59" s="317">
        <v>8010</v>
      </c>
      <c r="H59" s="318" t="s">
        <v>2148</v>
      </c>
      <c r="I59" s="776"/>
      <c r="J59" s="781" t="s">
        <v>2149</v>
      </c>
      <c r="K59" s="320"/>
      <c r="L59" s="320"/>
    </row>
    <row r="60" spans="2:12">
      <c r="B60" s="306"/>
      <c r="C60" s="301" t="s">
        <v>2150</v>
      </c>
      <c r="D60" s="770"/>
      <c r="E60" s="772"/>
      <c r="F60" s="302"/>
      <c r="G60" s="317">
        <v>8011</v>
      </c>
      <c r="H60" s="318" t="s">
        <v>2151</v>
      </c>
      <c r="I60" s="777"/>
      <c r="J60" s="777"/>
      <c r="K60" s="319" t="s">
        <v>2152</v>
      </c>
      <c r="L60" s="320"/>
    </row>
    <row r="61" spans="2:12" ht="16" customHeight="1" thickBot="1">
      <c r="B61" s="306"/>
      <c r="C61" s="304" t="s">
        <v>2153</v>
      </c>
      <c r="D61" s="771"/>
      <c r="E61" s="773"/>
      <c r="F61" s="302"/>
      <c r="G61" s="317">
        <v>8012</v>
      </c>
      <c r="H61" s="318" t="s">
        <v>2154</v>
      </c>
      <c r="I61" s="777"/>
      <c r="J61" s="777"/>
      <c r="K61" s="319" t="s">
        <v>2155</v>
      </c>
      <c r="L61" s="320"/>
    </row>
    <row r="62" spans="2:12">
      <c r="B62" s="306"/>
      <c r="C62" s="301" t="s">
        <v>2156</v>
      </c>
      <c r="D62" s="770"/>
      <c r="E62" s="772"/>
      <c r="F62" s="302"/>
      <c r="G62" s="317">
        <v>8013</v>
      </c>
      <c r="H62" s="318" t="s">
        <v>2157</v>
      </c>
      <c r="I62" s="777"/>
      <c r="J62" s="777"/>
      <c r="K62" s="319" t="s">
        <v>2158</v>
      </c>
      <c r="L62" s="320"/>
    </row>
    <row r="63" spans="2:12" ht="25.5" thickBot="1">
      <c r="B63" s="306"/>
      <c r="C63" s="304" t="s">
        <v>2159</v>
      </c>
      <c r="D63" s="771"/>
      <c r="E63" s="773"/>
      <c r="F63" s="302"/>
      <c r="G63" s="317"/>
      <c r="H63" s="318" t="s">
        <v>2160</v>
      </c>
      <c r="I63" s="777"/>
      <c r="J63" s="777"/>
      <c r="K63" s="319" t="s">
        <v>2161</v>
      </c>
      <c r="L63" s="320"/>
    </row>
    <row r="64" spans="2:12">
      <c r="B64" s="306"/>
      <c r="C64" s="301" t="s">
        <v>2162</v>
      </c>
      <c r="D64" s="770"/>
      <c r="E64" s="772"/>
      <c r="F64" s="302"/>
      <c r="G64" s="317"/>
      <c r="H64" s="318" t="s">
        <v>2163</v>
      </c>
      <c r="I64" s="777"/>
      <c r="J64" s="781" t="s">
        <v>2164</v>
      </c>
      <c r="K64" s="320"/>
      <c r="L64" s="320"/>
    </row>
    <row r="65" spans="2:12" ht="16" thickBot="1">
      <c r="B65" s="312"/>
      <c r="C65" s="304" t="s">
        <v>2165</v>
      </c>
      <c r="D65" s="771"/>
      <c r="E65" s="773"/>
      <c r="F65" s="302"/>
      <c r="G65" s="317"/>
      <c r="H65" s="318" t="s">
        <v>2166</v>
      </c>
      <c r="I65" s="777"/>
      <c r="J65" s="777"/>
      <c r="K65" s="319" t="s">
        <v>2167</v>
      </c>
      <c r="L65" s="320"/>
    </row>
    <row r="66" spans="2:12" ht="15.65" customHeight="1">
      <c r="B66" s="300" t="s">
        <v>2168</v>
      </c>
      <c r="C66" s="301" t="s">
        <v>2169</v>
      </c>
      <c r="D66" s="301" t="s">
        <v>2170</v>
      </c>
      <c r="E66" s="772"/>
      <c r="F66" s="302"/>
      <c r="G66" s="317"/>
      <c r="H66" s="318" t="s">
        <v>2171</v>
      </c>
      <c r="I66" s="777"/>
      <c r="J66" s="777"/>
      <c r="K66" s="319" t="s">
        <v>2172</v>
      </c>
      <c r="L66" s="320"/>
    </row>
    <row r="67" spans="2:12" ht="25.5" thickBot="1">
      <c r="B67" s="303" t="s">
        <v>2173</v>
      </c>
      <c r="C67" s="325" t="s">
        <v>2174</v>
      </c>
      <c r="D67" s="304" t="s">
        <v>2175</v>
      </c>
      <c r="E67" s="773"/>
      <c r="F67" s="302"/>
      <c r="G67" s="317"/>
      <c r="H67" s="318" t="s">
        <v>2176</v>
      </c>
      <c r="I67" s="777"/>
      <c r="J67" s="777"/>
      <c r="K67" s="319" t="s">
        <v>2177</v>
      </c>
      <c r="L67" s="320"/>
    </row>
    <row r="68" spans="2:12" ht="25">
      <c r="B68" s="306"/>
      <c r="C68" s="326"/>
      <c r="D68" s="301" t="s">
        <v>2178</v>
      </c>
      <c r="E68" s="772"/>
      <c r="F68" s="302"/>
      <c r="G68" s="317"/>
      <c r="H68" s="318" t="s">
        <v>2179</v>
      </c>
      <c r="I68" s="777"/>
      <c r="J68" s="777"/>
      <c r="K68" s="319" t="s">
        <v>2180</v>
      </c>
      <c r="L68" s="320"/>
    </row>
    <row r="69" spans="2:12" ht="22" thickBot="1">
      <c r="B69" s="306"/>
      <c r="C69" s="327"/>
      <c r="D69" s="304" t="s">
        <v>2181</v>
      </c>
      <c r="E69" s="773"/>
      <c r="F69" s="302"/>
      <c r="G69" s="317"/>
      <c r="H69" s="318" t="s">
        <v>2182</v>
      </c>
      <c r="I69" s="777"/>
      <c r="J69" s="777"/>
      <c r="K69" s="319" t="s">
        <v>2183</v>
      </c>
      <c r="L69" s="320"/>
    </row>
    <row r="70" spans="2:12" ht="31.4" customHeight="1">
      <c r="B70" s="306"/>
      <c r="C70" s="301" t="s">
        <v>2184</v>
      </c>
      <c r="D70" s="301" t="s">
        <v>2185</v>
      </c>
      <c r="E70" s="772"/>
      <c r="F70" s="302"/>
      <c r="G70" s="317"/>
      <c r="H70" s="318" t="s">
        <v>2186</v>
      </c>
      <c r="I70" s="777"/>
      <c r="J70" s="777"/>
      <c r="K70" s="319" t="s">
        <v>2187</v>
      </c>
      <c r="L70" s="320" t="s">
        <v>2188</v>
      </c>
    </row>
    <row r="71" spans="2:12" ht="15.75" customHeight="1" thickBot="1">
      <c r="B71" s="306"/>
      <c r="C71" s="325" t="s">
        <v>2189</v>
      </c>
      <c r="D71" s="304" t="s">
        <v>2190</v>
      </c>
      <c r="E71" s="773"/>
      <c r="F71" s="302"/>
      <c r="G71" s="317"/>
      <c r="H71" s="318" t="s">
        <v>2191</v>
      </c>
      <c r="I71" s="777"/>
      <c r="J71" s="777"/>
      <c r="K71" s="319" t="s">
        <v>2192</v>
      </c>
      <c r="L71" s="320"/>
    </row>
    <row r="72" spans="2:12" ht="25">
      <c r="B72" s="306"/>
      <c r="C72" s="326"/>
      <c r="D72" s="301" t="s">
        <v>2193</v>
      </c>
      <c r="E72" s="772"/>
      <c r="F72" s="302"/>
      <c r="G72" s="317"/>
      <c r="H72" s="318" t="s">
        <v>2194</v>
      </c>
      <c r="I72" s="777"/>
      <c r="J72" s="777"/>
      <c r="K72" s="319" t="s">
        <v>2195</v>
      </c>
      <c r="L72" s="320" t="s">
        <v>2196</v>
      </c>
    </row>
    <row r="73" spans="2:12" ht="25.5" thickBot="1">
      <c r="B73" s="306"/>
      <c r="C73" s="326"/>
      <c r="D73" s="304" t="s">
        <v>2197</v>
      </c>
      <c r="E73" s="773"/>
      <c r="F73" s="302"/>
      <c r="G73" s="317"/>
      <c r="H73" s="318" t="s">
        <v>2198</v>
      </c>
      <c r="I73" s="777"/>
      <c r="J73" s="777"/>
      <c r="K73" s="319" t="s">
        <v>2199</v>
      </c>
      <c r="L73" s="320"/>
    </row>
    <row r="74" spans="2:12" ht="15.75" customHeight="1">
      <c r="B74" s="306"/>
      <c r="C74" s="326"/>
      <c r="D74" s="301" t="s">
        <v>2200</v>
      </c>
      <c r="E74" s="772"/>
      <c r="F74" s="302"/>
      <c r="G74" s="317">
        <v>8050</v>
      </c>
      <c r="H74" s="318" t="s">
        <v>2201</v>
      </c>
      <c r="I74" s="777"/>
      <c r="J74" s="781" t="s">
        <v>2202</v>
      </c>
      <c r="K74" s="320"/>
      <c r="L74" s="320"/>
    </row>
    <row r="75" spans="2:12" ht="32" thickBot="1">
      <c r="B75" s="306"/>
      <c r="C75" s="326"/>
      <c r="D75" s="304" t="s">
        <v>2116</v>
      </c>
      <c r="E75" s="773"/>
      <c r="F75" s="302"/>
      <c r="G75" s="317">
        <v>8051</v>
      </c>
      <c r="H75" s="318" t="s">
        <v>2203</v>
      </c>
      <c r="I75" s="777"/>
      <c r="J75" s="777"/>
      <c r="K75" s="319" t="s">
        <v>2204</v>
      </c>
      <c r="L75" s="320"/>
    </row>
    <row r="76" spans="2:12" ht="16" customHeight="1">
      <c r="B76" s="306"/>
      <c r="C76" s="326"/>
      <c r="D76" s="301" t="s">
        <v>2205</v>
      </c>
      <c r="E76" s="772"/>
      <c r="F76" s="302"/>
      <c r="G76" s="317">
        <v>8052</v>
      </c>
      <c r="H76" s="318" t="s">
        <v>2206</v>
      </c>
      <c r="I76" s="777"/>
      <c r="J76" s="777"/>
      <c r="K76" s="319" t="s">
        <v>2207</v>
      </c>
      <c r="L76" s="320"/>
    </row>
    <row r="77" spans="2:12" ht="22" thickBot="1">
      <c r="B77" s="306"/>
      <c r="C77" s="326"/>
      <c r="D77" s="304" t="s">
        <v>2208</v>
      </c>
      <c r="E77" s="773"/>
      <c r="F77" s="302"/>
      <c r="G77" s="317">
        <v>8053</v>
      </c>
      <c r="H77" s="318" t="s">
        <v>2209</v>
      </c>
      <c r="I77" s="777"/>
      <c r="J77" s="777"/>
      <c r="K77" s="319" t="s">
        <v>2210</v>
      </c>
      <c r="L77" s="320"/>
    </row>
    <row r="78" spans="2:12">
      <c r="B78" s="306"/>
      <c r="C78" s="326"/>
      <c r="D78" s="301" t="s">
        <v>2211</v>
      </c>
      <c r="E78" s="772"/>
      <c r="F78" s="302"/>
      <c r="G78" s="317">
        <v>8054</v>
      </c>
      <c r="H78" s="318" t="s">
        <v>2212</v>
      </c>
      <c r="I78" s="777"/>
      <c r="J78" s="777"/>
      <c r="K78" s="319" t="s">
        <v>2213</v>
      </c>
      <c r="L78" s="320"/>
    </row>
    <row r="79" spans="2:12" ht="22" thickBot="1">
      <c r="B79" s="306"/>
      <c r="C79" s="326"/>
      <c r="D79" s="304" t="s">
        <v>2214</v>
      </c>
      <c r="E79" s="773"/>
      <c r="F79" s="302"/>
      <c r="G79" s="317"/>
      <c r="H79" s="318" t="s">
        <v>2215</v>
      </c>
      <c r="I79" s="777"/>
      <c r="J79" s="777"/>
      <c r="K79" s="319" t="s">
        <v>2216</v>
      </c>
      <c r="L79" s="320"/>
    </row>
    <row r="80" spans="2:12" ht="48" customHeight="1">
      <c r="B80" s="306"/>
      <c r="C80" s="326"/>
      <c r="D80" s="301" t="s">
        <v>2217</v>
      </c>
      <c r="E80" s="772"/>
      <c r="F80" s="302"/>
      <c r="G80" s="317"/>
      <c r="H80" s="318" t="s">
        <v>2218</v>
      </c>
      <c r="I80" s="777"/>
      <c r="J80" s="777"/>
      <c r="K80" s="319" t="s">
        <v>2219</v>
      </c>
      <c r="L80" s="320"/>
    </row>
    <row r="81" spans="2:12" ht="25.5" thickBot="1">
      <c r="B81" s="306"/>
      <c r="C81" s="326"/>
      <c r="D81" s="304" t="s">
        <v>2220</v>
      </c>
      <c r="E81" s="773"/>
      <c r="F81" s="302"/>
      <c r="G81" s="317">
        <v>8040</v>
      </c>
      <c r="H81" s="318" t="s">
        <v>2221</v>
      </c>
      <c r="I81" s="777"/>
      <c r="J81" s="777"/>
      <c r="K81" s="319" t="s">
        <v>2222</v>
      </c>
      <c r="L81" s="320"/>
    </row>
    <row r="82" spans="2:12" ht="25">
      <c r="B82" s="306"/>
      <c r="C82" s="326"/>
      <c r="D82" s="301" t="s">
        <v>2223</v>
      </c>
      <c r="E82" s="772"/>
      <c r="F82" s="302"/>
      <c r="G82" s="317"/>
      <c r="H82" s="318" t="s">
        <v>2224</v>
      </c>
      <c r="I82" s="777"/>
      <c r="J82" s="777"/>
      <c r="K82" s="319" t="s">
        <v>2225</v>
      </c>
      <c r="L82" s="320"/>
    </row>
    <row r="83" spans="2:12" ht="16" thickBot="1">
      <c r="B83" s="306"/>
      <c r="C83" s="326"/>
      <c r="D83" s="304" t="s">
        <v>2226</v>
      </c>
      <c r="E83" s="773"/>
      <c r="F83" s="302"/>
      <c r="G83" s="317"/>
      <c r="H83" s="318" t="s">
        <v>2227</v>
      </c>
      <c r="I83" s="777"/>
      <c r="J83" s="777"/>
      <c r="K83" s="319" t="s">
        <v>2228</v>
      </c>
      <c r="L83" s="320"/>
    </row>
    <row r="84" spans="2:12" ht="20.25" customHeight="1">
      <c r="B84" s="306"/>
      <c r="C84" s="326"/>
      <c r="D84" s="301" t="s">
        <v>2229</v>
      </c>
      <c r="E84" s="772"/>
      <c r="F84" s="302"/>
      <c r="G84" s="317">
        <v>8055</v>
      </c>
      <c r="H84" s="318" t="s">
        <v>2230</v>
      </c>
      <c r="I84" s="777"/>
      <c r="J84" s="777"/>
      <c r="K84" s="319" t="s">
        <v>2231</v>
      </c>
      <c r="L84" s="320"/>
    </row>
    <row r="85" spans="2:12" ht="18.649999999999999" customHeight="1" thickBot="1">
      <c r="B85" s="306"/>
      <c r="C85" s="327"/>
      <c r="D85" s="304" t="s">
        <v>2232</v>
      </c>
      <c r="E85" s="773"/>
      <c r="F85" s="302"/>
      <c r="G85" s="331"/>
      <c r="H85" s="318" t="s">
        <v>2233</v>
      </c>
      <c r="I85" s="777"/>
      <c r="J85" s="781" t="s">
        <v>2234</v>
      </c>
      <c r="K85" s="320"/>
      <c r="L85" s="320"/>
    </row>
    <row r="86" spans="2:12" ht="31.4" customHeight="1">
      <c r="B86" s="306"/>
      <c r="C86" s="301" t="s">
        <v>2235</v>
      </c>
      <c r="D86" s="301" t="s">
        <v>2236</v>
      </c>
      <c r="E86" s="772"/>
      <c r="F86" s="302"/>
      <c r="G86" s="317"/>
      <c r="H86" s="318" t="s">
        <v>2237</v>
      </c>
      <c r="I86" s="777"/>
      <c r="J86" s="777"/>
      <c r="K86" s="319" t="s">
        <v>2238</v>
      </c>
      <c r="L86" s="320"/>
    </row>
    <row r="87" spans="2:12" ht="78.25" customHeight="1" thickBot="1">
      <c r="B87" s="306"/>
      <c r="C87" s="325" t="s">
        <v>2239</v>
      </c>
      <c r="D87" s="304" t="s">
        <v>2240</v>
      </c>
      <c r="E87" s="773"/>
      <c r="F87" s="302"/>
      <c r="G87" s="317">
        <v>8060</v>
      </c>
      <c r="H87" s="318" t="s">
        <v>2241</v>
      </c>
      <c r="I87" s="777"/>
      <c r="J87" s="777"/>
      <c r="K87" s="319" t="s">
        <v>2242</v>
      </c>
      <c r="L87" s="320"/>
    </row>
    <row r="88" spans="2:12">
      <c r="B88" s="306"/>
      <c r="C88" s="326"/>
      <c r="D88" s="301" t="s">
        <v>2243</v>
      </c>
      <c r="E88" s="772"/>
      <c r="F88" s="302"/>
      <c r="G88" s="313">
        <v>8020</v>
      </c>
      <c r="H88" s="309" t="s">
        <v>2244</v>
      </c>
      <c r="I88" s="309" t="s">
        <v>2245</v>
      </c>
      <c r="J88" s="314"/>
      <c r="K88" s="314"/>
      <c r="L88" s="315"/>
    </row>
    <row r="89" spans="2:12" ht="42" thickBot="1">
      <c r="B89" s="306"/>
      <c r="C89" s="326"/>
      <c r="D89" s="304" t="s">
        <v>2246</v>
      </c>
      <c r="E89" s="773"/>
      <c r="F89" s="302"/>
      <c r="G89" s="317"/>
      <c r="H89" s="318" t="s">
        <v>2247</v>
      </c>
      <c r="I89" s="776"/>
      <c r="J89" s="319" t="s">
        <v>2248</v>
      </c>
      <c r="K89" s="320"/>
      <c r="L89" s="320"/>
    </row>
    <row r="90" spans="2:12" ht="16.5" customHeight="1">
      <c r="B90" s="306"/>
      <c r="C90" s="326"/>
      <c r="D90" s="301" t="s">
        <v>2249</v>
      </c>
      <c r="E90" s="772" t="s">
        <v>2250</v>
      </c>
      <c r="F90" s="302"/>
      <c r="G90" s="317"/>
      <c r="H90" s="318" t="s">
        <v>2251</v>
      </c>
      <c r="I90" s="777"/>
      <c r="J90" s="319" t="s">
        <v>2252</v>
      </c>
      <c r="K90" s="320"/>
      <c r="L90" s="320"/>
    </row>
    <row r="91" spans="2:12" ht="16" thickBot="1">
      <c r="B91" s="306"/>
      <c r="C91" s="326"/>
      <c r="D91" s="304" t="s">
        <v>2253</v>
      </c>
      <c r="E91" s="773"/>
      <c r="F91" s="302"/>
      <c r="G91" s="317"/>
      <c r="H91" s="318" t="s">
        <v>2254</v>
      </c>
      <c r="I91" s="777"/>
      <c r="J91" s="319" t="s">
        <v>2255</v>
      </c>
      <c r="K91" s="320"/>
      <c r="L91" s="320"/>
    </row>
    <row r="92" spans="2:12" ht="16" customHeight="1">
      <c r="B92" s="306"/>
      <c r="C92" s="326"/>
      <c r="D92" s="301" t="s">
        <v>2256</v>
      </c>
      <c r="E92" s="772"/>
      <c r="F92" s="302"/>
      <c r="G92" s="317"/>
      <c r="H92" s="318" t="s">
        <v>2257</v>
      </c>
      <c r="I92" s="777"/>
      <c r="J92" s="319" t="s">
        <v>2258</v>
      </c>
      <c r="K92" s="320"/>
      <c r="L92" s="320"/>
    </row>
    <row r="93" spans="2:12" ht="25.5" thickBot="1">
      <c r="B93" s="312"/>
      <c r="C93" s="327"/>
      <c r="D93" s="304" t="s">
        <v>2259</v>
      </c>
      <c r="E93" s="773"/>
      <c r="F93" s="302"/>
      <c r="G93" s="317"/>
      <c r="H93" s="318" t="s">
        <v>2260</v>
      </c>
      <c r="I93" s="777"/>
      <c r="J93" s="319" t="s">
        <v>2261</v>
      </c>
      <c r="K93" s="320"/>
      <c r="L93" s="320" t="s">
        <v>2262</v>
      </c>
    </row>
    <row r="94" spans="2:12" ht="25.5" customHeight="1">
      <c r="B94" s="300" t="s">
        <v>2263</v>
      </c>
      <c r="C94" s="301" t="s">
        <v>2264</v>
      </c>
      <c r="D94" s="770"/>
      <c r="E94" s="783"/>
      <c r="F94" s="332"/>
      <c r="G94" s="317"/>
      <c r="H94" s="318" t="s">
        <v>2265</v>
      </c>
      <c r="I94" s="777"/>
      <c r="J94" s="319" t="s">
        <v>2266</v>
      </c>
      <c r="K94" s="320"/>
      <c r="L94" s="320" t="s">
        <v>2267</v>
      </c>
    </row>
    <row r="95" spans="2:12" ht="32" thickBot="1">
      <c r="B95" s="303" t="s">
        <v>2056</v>
      </c>
      <c r="C95" s="304" t="s">
        <v>2268</v>
      </c>
      <c r="D95" s="771"/>
      <c r="E95" s="784"/>
      <c r="F95" s="332"/>
      <c r="G95" s="317"/>
      <c r="H95" s="318" t="s">
        <v>2269</v>
      </c>
      <c r="I95" s="777"/>
      <c r="J95" s="319" t="s">
        <v>2270</v>
      </c>
      <c r="K95" s="320"/>
      <c r="L95" s="320"/>
    </row>
    <row r="96" spans="2:12">
      <c r="B96" s="306"/>
      <c r="C96" s="301" t="s">
        <v>2271</v>
      </c>
      <c r="D96" s="770"/>
      <c r="E96" s="783"/>
      <c r="F96" s="332"/>
      <c r="G96" s="317"/>
      <c r="H96" s="318" t="s">
        <v>2272</v>
      </c>
      <c r="I96" s="777"/>
      <c r="J96" s="319" t="s">
        <v>2273</v>
      </c>
      <c r="K96" s="320"/>
      <c r="L96" s="320"/>
    </row>
    <row r="97" spans="2:12" ht="32" thickBot="1">
      <c r="B97" s="306"/>
      <c r="C97" s="304" t="s">
        <v>2274</v>
      </c>
      <c r="D97" s="771"/>
      <c r="E97" s="784"/>
      <c r="F97" s="332"/>
      <c r="G97" s="317"/>
      <c r="H97" s="318" t="s">
        <v>2275</v>
      </c>
      <c r="I97" s="777"/>
      <c r="J97" s="319" t="s">
        <v>2276</v>
      </c>
      <c r="K97" s="320"/>
      <c r="L97" s="320"/>
    </row>
    <row r="98" spans="2:12" ht="45" customHeight="1">
      <c r="B98" s="306"/>
      <c r="C98" s="301" t="s">
        <v>2277</v>
      </c>
      <c r="D98" s="770"/>
      <c r="E98" s="783"/>
      <c r="F98" s="332"/>
      <c r="G98" s="333"/>
      <c r="H98" s="318" t="s">
        <v>2278</v>
      </c>
      <c r="I98" s="777"/>
      <c r="J98" s="319" t="s">
        <v>2279</v>
      </c>
      <c r="K98" s="320"/>
      <c r="L98" s="320"/>
    </row>
    <row r="99" spans="2:12" ht="42" customHeight="1" thickBot="1">
      <c r="B99" s="306"/>
      <c r="C99" s="304" t="s">
        <v>2280</v>
      </c>
      <c r="D99" s="771"/>
      <c r="E99" s="784"/>
      <c r="F99" s="332"/>
      <c r="G99" s="333"/>
      <c r="H99" s="318" t="s">
        <v>2281</v>
      </c>
      <c r="I99" s="777"/>
      <c r="J99" s="319" t="s">
        <v>2282</v>
      </c>
      <c r="K99" s="320"/>
      <c r="L99" s="320"/>
    </row>
    <row r="100" spans="2:12" ht="50.25" customHeight="1">
      <c r="B100" s="306"/>
      <c r="C100" s="301" t="s">
        <v>2283</v>
      </c>
      <c r="D100" s="770"/>
      <c r="E100" s="772"/>
      <c r="F100" s="302"/>
      <c r="G100" s="333"/>
      <c r="H100" s="318" t="s">
        <v>2284</v>
      </c>
      <c r="I100" s="777"/>
      <c r="J100" s="319" t="s">
        <v>2285</v>
      </c>
      <c r="K100" s="320"/>
      <c r="L100" s="320"/>
    </row>
    <row r="101" spans="2:12" ht="22" thickBot="1">
      <c r="B101" s="306"/>
      <c r="C101" s="304" t="s">
        <v>2286</v>
      </c>
      <c r="D101" s="771"/>
      <c r="E101" s="773"/>
      <c r="F101" s="302"/>
      <c r="G101" s="317"/>
      <c r="H101" s="318" t="s">
        <v>2287</v>
      </c>
      <c r="I101" s="777"/>
      <c r="J101" s="319" t="s">
        <v>2288</v>
      </c>
      <c r="K101" s="320"/>
      <c r="L101" s="320"/>
    </row>
    <row r="102" spans="2:12">
      <c r="B102" s="306"/>
      <c r="C102" s="301" t="s">
        <v>2289</v>
      </c>
      <c r="D102" s="770"/>
      <c r="E102" s="772"/>
      <c r="F102" s="302"/>
      <c r="G102" s="317"/>
      <c r="H102" s="318" t="s">
        <v>2290</v>
      </c>
      <c r="I102" s="777"/>
      <c r="J102" s="319" t="s">
        <v>2291</v>
      </c>
      <c r="K102" s="320"/>
      <c r="L102" s="320"/>
    </row>
    <row r="103" spans="2:12" ht="45.75" customHeight="1" thickBot="1">
      <c r="B103" s="306"/>
      <c r="C103" s="304" t="s">
        <v>2292</v>
      </c>
      <c r="D103" s="771"/>
      <c r="E103" s="773"/>
      <c r="F103" s="302"/>
      <c r="G103" s="313">
        <v>9000</v>
      </c>
      <c r="H103" s="309" t="s">
        <v>2293</v>
      </c>
      <c r="I103" s="309" t="s">
        <v>2294</v>
      </c>
      <c r="J103" s="314"/>
      <c r="K103" s="314"/>
      <c r="L103" s="315"/>
    </row>
    <row r="104" spans="2:12">
      <c r="B104" s="306"/>
      <c r="C104" s="301" t="s">
        <v>2295</v>
      </c>
      <c r="D104" s="770"/>
      <c r="E104" s="772"/>
      <c r="F104" s="302"/>
      <c r="G104" s="317">
        <v>9020</v>
      </c>
      <c r="H104" s="318" t="s">
        <v>2296</v>
      </c>
      <c r="I104" s="776"/>
      <c r="J104" s="781" t="s">
        <v>2297</v>
      </c>
      <c r="K104" s="320"/>
      <c r="L104" s="320"/>
    </row>
    <row r="105" spans="2:12" ht="42" thickBot="1">
      <c r="B105" s="306"/>
      <c r="C105" s="304" t="s">
        <v>2298</v>
      </c>
      <c r="D105" s="771"/>
      <c r="E105" s="773"/>
      <c r="F105" s="302"/>
      <c r="G105" s="317">
        <v>9021</v>
      </c>
      <c r="H105" s="318" t="s">
        <v>2299</v>
      </c>
      <c r="I105" s="777"/>
      <c r="J105" s="777"/>
      <c r="K105" s="319" t="s">
        <v>2300</v>
      </c>
      <c r="L105" s="320" t="s">
        <v>2301</v>
      </c>
    </row>
    <row r="106" spans="2:12">
      <c r="B106" s="306"/>
      <c r="C106" s="301" t="s">
        <v>2302</v>
      </c>
      <c r="D106" s="770"/>
      <c r="E106" s="772"/>
      <c r="F106" s="302"/>
      <c r="G106" s="317">
        <v>9022</v>
      </c>
      <c r="H106" s="318" t="s">
        <v>2303</v>
      </c>
      <c r="I106" s="777"/>
      <c r="J106" s="777"/>
      <c r="K106" s="319" t="s">
        <v>2304</v>
      </c>
      <c r="L106" s="320"/>
    </row>
    <row r="107" spans="2:12" ht="25.5" thickBot="1">
      <c r="B107" s="306"/>
      <c r="C107" s="304" t="s">
        <v>2305</v>
      </c>
      <c r="D107" s="771"/>
      <c r="E107" s="773"/>
      <c r="F107" s="302"/>
      <c r="G107" s="317">
        <v>9023</v>
      </c>
      <c r="H107" s="318" t="s">
        <v>2306</v>
      </c>
      <c r="I107" s="777"/>
      <c r="J107" s="777"/>
      <c r="K107" s="319" t="s">
        <v>2307</v>
      </c>
      <c r="L107" s="320"/>
    </row>
    <row r="108" spans="2:12" ht="15.75" customHeight="1">
      <c r="B108" s="306"/>
      <c r="C108" s="301" t="s">
        <v>2308</v>
      </c>
      <c r="D108" s="770"/>
      <c r="E108" s="772" t="s">
        <v>2309</v>
      </c>
      <c r="F108" s="302"/>
      <c r="G108" s="317"/>
      <c r="H108" s="318" t="s">
        <v>2310</v>
      </c>
      <c r="I108" s="777"/>
      <c r="J108" s="781" t="s">
        <v>2311</v>
      </c>
      <c r="K108" s="319" t="s">
        <v>2312</v>
      </c>
      <c r="L108" s="320"/>
    </row>
    <row r="109" spans="2:12" ht="32" thickBot="1">
      <c r="B109" s="306"/>
      <c r="C109" s="304" t="s">
        <v>2313</v>
      </c>
      <c r="D109" s="771"/>
      <c r="E109" s="773"/>
      <c r="F109" s="302"/>
      <c r="G109" s="317"/>
      <c r="H109" s="318" t="s">
        <v>2314</v>
      </c>
      <c r="I109" s="777"/>
      <c r="J109" s="777"/>
      <c r="K109" s="319" t="s">
        <v>2315</v>
      </c>
      <c r="L109" s="320"/>
    </row>
    <row r="110" spans="2:12">
      <c r="B110" s="306"/>
      <c r="C110" s="301" t="s">
        <v>2316</v>
      </c>
      <c r="D110" s="770"/>
      <c r="E110" s="772" t="s">
        <v>2317</v>
      </c>
      <c r="F110" s="302"/>
      <c r="G110" s="317"/>
      <c r="H110" s="318" t="s">
        <v>2318</v>
      </c>
      <c r="I110" s="777"/>
      <c r="J110" s="777"/>
      <c r="K110" s="319" t="s">
        <v>2319</v>
      </c>
      <c r="L110" s="320"/>
    </row>
    <row r="111" spans="2:12" ht="22" thickBot="1">
      <c r="B111" s="306"/>
      <c r="C111" s="304" t="s">
        <v>2320</v>
      </c>
      <c r="D111" s="771"/>
      <c r="E111" s="773"/>
      <c r="F111" s="302"/>
      <c r="G111" s="317"/>
      <c r="H111" s="318" t="s">
        <v>2321</v>
      </c>
      <c r="I111" s="777"/>
      <c r="J111" s="777"/>
      <c r="K111" s="319" t="s">
        <v>2322</v>
      </c>
      <c r="L111" s="320"/>
    </row>
    <row r="112" spans="2:12" ht="15" customHeight="1">
      <c r="B112" s="306"/>
      <c r="C112" s="301" t="s">
        <v>2323</v>
      </c>
      <c r="D112" s="770"/>
      <c r="E112" s="772" t="s">
        <v>2324</v>
      </c>
      <c r="F112" s="302"/>
      <c r="G112" s="317"/>
      <c r="H112" s="318" t="s">
        <v>2325</v>
      </c>
      <c r="I112" s="777"/>
      <c r="J112" s="777"/>
      <c r="K112" s="319" t="s">
        <v>2326</v>
      </c>
      <c r="L112" s="320"/>
    </row>
    <row r="113" spans="2:12" ht="15" customHeight="1" thickBot="1">
      <c r="B113" s="306"/>
      <c r="C113" s="304" t="s">
        <v>2327</v>
      </c>
      <c r="D113" s="771"/>
      <c r="E113" s="773"/>
      <c r="F113" s="302"/>
      <c r="G113" s="317"/>
      <c r="H113" s="318" t="s">
        <v>2328</v>
      </c>
      <c r="I113" s="777"/>
      <c r="J113" s="777"/>
      <c r="K113" s="320" t="s">
        <v>2326</v>
      </c>
      <c r="L113" s="320"/>
    </row>
    <row r="114" spans="2:12">
      <c r="B114" s="306"/>
      <c r="C114" s="301" t="s">
        <v>2329</v>
      </c>
      <c r="D114" s="770"/>
      <c r="E114" s="772"/>
      <c r="F114" s="302"/>
      <c r="G114" s="317"/>
      <c r="H114" s="318" t="s">
        <v>2330</v>
      </c>
      <c r="I114" s="777"/>
      <c r="J114" s="319" t="s">
        <v>2331</v>
      </c>
      <c r="K114" s="320"/>
      <c r="L114" s="320"/>
    </row>
    <row r="115" spans="2:12" ht="15" customHeight="1" thickBot="1">
      <c r="B115" s="312"/>
      <c r="C115" s="304" t="s">
        <v>2332</v>
      </c>
      <c r="D115" s="771"/>
      <c r="E115" s="773"/>
      <c r="F115" s="302"/>
      <c r="G115" s="317">
        <v>9030</v>
      </c>
      <c r="H115" s="318" t="s">
        <v>2333</v>
      </c>
      <c r="I115" s="777"/>
      <c r="J115" s="319" t="s">
        <v>2334</v>
      </c>
      <c r="K115" s="320"/>
      <c r="L115" s="320"/>
    </row>
    <row r="116" spans="2:12" ht="15" customHeight="1">
      <c r="B116" s="303"/>
      <c r="C116" s="301" t="s">
        <v>2335</v>
      </c>
      <c r="D116" s="770"/>
      <c r="E116" s="772" t="s">
        <v>2336</v>
      </c>
      <c r="F116" s="302"/>
      <c r="G116" s="313"/>
      <c r="H116" s="309" t="s">
        <v>2337</v>
      </c>
      <c r="I116" s="309" t="s">
        <v>2338</v>
      </c>
      <c r="J116" s="314"/>
      <c r="K116" s="314"/>
      <c r="L116" s="315"/>
    </row>
    <row r="117" spans="2:12" ht="15.75" customHeight="1">
      <c r="B117" s="300" t="s">
        <v>2339</v>
      </c>
      <c r="C117" s="325" t="s">
        <v>2340</v>
      </c>
      <c r="D117" s="785"/>
      <c r="E117" s="786"/>
      <c r="F117" s="302"/>
      <c r="G117" s="317">
        <v>9010</v>
      </c>
      <c r="H117" s="318" t="s">
        <v>2341</v>
      </c>
      <c r="I117" s="787"/>
      <c r="J117" s="776" t="s">
        <v>2342</v>
      </c>
      <c r="K117" s="318"/>
      <c r="L117" s="320"/>
    </row>
    <row r="118" spans="2:12" ht="31.5">
      <c r="B118" s="303" t="s">
        <v>2343</v>
      </c>
      <c r="C118" s="326"/>
      <c r="D118" s="785"/>
      <c r="E118" s="786"/>
      <c r="F118" s="302"/>
      <c r="G118" s="317"/>
      <c r="H118" s="318" t="s">
        <v>2344</v>
      </c>
      <c r="I118" s="777"/>
      <c r="J118" s="777"/>
      <c r="K118" s="319" t="s">
        <v>2345</v>
      </c>
      <c r="L118" s="320"/>
    </row>
    <row r="119" spans="2:12">
      <c r="B119" s="303"/>
      <c r="C119" s="326"/>
      <c r="D119" s="785"/>
      <c r="E119" s="786"/>
      <c r="F119" s="302"/>
      <c r="G119" s="317"/>
      <c r="H119" s="318" t="s">
        <v>2346</v>
      </c>
      <c r="I119" s="777"/>
      <c r="J119" s="777"/>
      <c r="K119" s="319" t="s">
        <v>2347</v>
      </c>
      <c r="L119" s="320"/>
    </row>
    <row r="120" spans="2:12" ht="15" customHeight="1" thickBot="1">
      <c r="B120" s="303"/>
      <c r="C120" s="327"/>
      <c r="D120" s="771"/>
      <c r="E120" s="773"/>
      <c r="F120" s="302"/>
      <c r="G120" s="317"/>
      <c r="H120" s="318" t="s">
        <v>2348</v>
      </c>
      <c r="I120" s="777"/>
      <c r="J120" s="777"/>
      <c r="K120" s="319" t="s">
        <v>2349</v>
      </c>
      <c r="L120" s="320"/>
    </row>
    <row r="121" spans="2:12">
      <c r="B121" s="303"/>
      <c r="C121" s="301" t="s">
        <v>2350</v>
      </c>
      <c r="D121" s="770"/>
      <c r="E121" s="772"/>
      <c r="F121" s="302"/>
      <c r="G121" s="317"/>
      <c r="H121" s="318" t="s">
        <v>2351</v>
      </c>
      <c r="I121" s="777"/>
      <c r="J121" s="777"/>
      <c r="K121" s="319" t="s">
        <v>2352</v>
      </c>
      <c r="L121" s="320"/>
    </row>
    <row r="122" spans="2:12" ht="25.5" thickBot="1">
      <c r="B122" s="303"/>
      <c r="C122" s="304" t="s">
        <v>2353</v>
      </c>
      <c r="D122" s="771"/>
      <c r="E122" s="773"/>
      <c r="F122" s="302"/>
      <c r="G122" s="317"/>
      <c r="H122" s="318" t="s">
        <v>2354</v>
      </c>
      <c r="I122" s="777"/>
      <c r="J122" s="777"/>
      <c r="K122" s="319" t="s">
        <v>2355</v>
      </c>
      <c r="L122" s="320"/>
    </row>
    <row r="123" spans="2:12">
      <c r="B123" s="303"/>
      <c r="C123" s="301" t="s">
        <v>2356</v>
      </c>
      <c r="D123" s="770"/>
      <c r="E123" s="772"/>
      <c r="F123" s="302"/>
      <c r="G123" s="317"/>
      <c r="H123" s="318" t="s">
        <v>2357</v>
      </c>
      <c r="I123" s="777"/>
      <c r="J123" s="782" t="s">
        <v>2358</v>
      </c>
      <c r="K123" s="318"/>
      <c r="L123" s="320"/>
    </row>
    <row r="124" spans="2:12" ht="22" thickBot="1">
      <c r="B124" s="303"/>
      <c r="C124" s="304" t="s">
        <v>2359</v>
      </c>
      <c r="D124" s="771"/>
      <c r="E124" s="773"/>
      <c r="F124" s="302"/>
      <c r="G124" s="317"/>
      <c r="H124" s="318" t="s">
        <v>2360</v>
      </c>
      <c r="I124" s="777"/>
      <c r="J124" s="782"/>
      <c r="K124" s="319" t="s">
        <v>2361</v>
      </c>
      <c r="L124" s="320"/>
    </row>
    <row r="125" spans="2:12">
      <c r="B125" s="306"/>
      <c r="C125" s="301" t="s">
        <v>2362</v>
      </c>
      <c r="D125" s="770"/>
      <c r="E125" s="772" t="s">
        <v>2363</v>
      </c>
      <c r="F125" s="302"/>
      <c r="G125" s="317"/>
      <c r="H125" s="318" t="s">
        <v>2364</v>
      </c>
      <c r="I125" s="777"/>
      <c r="J125" s="782"/>
      <c r="K125" s="319" t="s">
        <v>2365</v>
      </c>
      <c r="L125" s="320"/>
    </row>
    <row r="126" spans="2:12" ht="22" thickBot="1">
      <c r="B126" s="306"/>
      <c r="C126" s="304" t="s">
        <v>2366</v>
      </c>
      <c r="D126" s="771"/>
      <c r="E126" s="773"/>
      <c r="F126" s="302"/>
      <c r="G126" s="317"/>
      <c r="H126" s="318" t="s">
        <v>2367</v>
      </c>
      <c r="I126" s="777"/>
      <c r="J126" s="782"/>
      <c r="K126" s="319" t="s">
        <v>2368</v>
      </c>
      <c r="L126" s="320"/>
    </row>
    <row r="127" spans="2:12">
      <c r="B127" s="306"/>
      <c r="C127" s="301" t="s">
        <v>2369</v>
      </c>
      <c r="D127" s="770"/>
      <c r="E127" s="772"/>
      <c r="F127" s="302"/>
      <c r="G127" s="317"/>
      <c r="H127" s="318" t="s">
        <v>2370</v>
      </c>
      <c r="I127" s="777"/>
      <c r="J127" s="782"/>
      <c r="K127" s="319" t="s">
        <v>2371</v>
      </c>
      <c r="L127" s="320"/>
    </row>
    <row r="128" spans="2:12" ht="22" thickBot="1">
      <c r="B128" s="312"/>
      <c r="C128" s="304" t="s">
        <v>2107</v>
      </c>
      <c r="D128" s="771"/>
      <c r="E128" s="773"/>
      <c r="F128" s="302"/>
      <c r="G128" s="317"/>
      <c r="H128" s="318" t="s">
        <v>2372</v>
      </c>
      <c r="I128" s="777"/>
      <c r="J128" s="782"/>
      <c r="K128" s="319" t="s">
        <v>2373</v>
      </c>
      <c r="L128" s="320"/>
    </row>
    <row r="129" spans="2:12">
      <c r="B129" s="300" t="s">
        <v>2374</v>
      </c>
      <c r="C129" s="301" t="s">
        <v>2375</v>
      </c>
      <c r="D129" s="770"/>
      <c r="E129" s="772" t="s">
        <v>2376</v>
      </c>
      <c r="F129" s="302"/>
      <c r="G129" s="317"/>
      <c r="H129" s="318" t="s">
        <v>2377</v>
      </c>
      <c r="I129" s="777"/>
      <c r="J129" s="779"/>
      <c r="K129" s="319" t="s">
        <v>2378</v>
      </c>
      <c r="L129" s="320"/>
    </row>
    <row r="130" spans="2:12" ht="15" customHeight="1" thickBot="1">
      <c r="B130" s="303" t="s">
        <v>2379</v>
      </c>
      <c r="C130" s="304" t="s">
        <v>2380</v>
      </c>
      <c r="D130" s="771"/>
      <c r="E130" s="773"/>
      <c r="F130" s="302"/>
      <c r="G130" s="317">
        <v>8030</v>
      </c>
      <c r="H130" s="318" t="s">
        <v>2381</v>
      </c>
      <c r="I130" s="777"/>
      <c r="J130" s="782" t="s">
        <v>2382</v>
      </c>
      <c r="K130" s="318"/>
      <c r="L130" s="320"/>
    </row>
    <row r="131" spans="2:12" ht="15.75" customHeight="1">
      <c r="B131" s="306"/>
      <c r="C131" s="301" t="s">
        <v>2383</v>
      </c>
      <c r="D131" s="770"/>
      <c r="E131" s="772"/>
      <c r="F131" s="302"/>
      <c r="G131" s="317">
        <v>8031</v>
      </c>
      <c r="H131" s="318" t="s">
        <v>2384</v>
      </c>
      <c r="I131" s="777"/>
      <c r="J131" s="779"/>
      <c r="K131" s="319" t="s">
        <v>2385</v>
      </c>
      <c r="L131" s="320"/>
    </row>
    <row r="132" spans="2:12" ht="32" thickBot="1">
      <c r="B132" s="306"/>
      <c r="C132" s="304" t="s">
        <v>2386</v>
      </c>
      <c r="D132" s="771"/>
      <c r="E132" s="773"/>
      <c r="F132" s="302"/>
      <c r="G132" s="317">
        <v>8032</v>
      </c>
      <c r="H132" s="318" t="s">
        <v>2387</v>
      </c>
      <c r="I132" s="777"/>
      <c r="J132" s="779"/>
      <c r="K132" s="319" t="s">
        <v>2388</v>
      </c>
      <c r="L132" s="320"/>
    </row>
    <row r="133" spans="2:12">
      <c r="B133" s="306"/>
      <c r="C133" s="301" t="s">
        <v>2389</v>
      </c>
      <c r="D133" s="770"/>
      <c r="E133" s="772"/>
      <c r="F133" s="302"/>
      <c r="G133" s="317">
        <v>8033</v>
      </c>
      <c r="H133" s="318" t="s">
        <v>2390</v>
      </c>
      <c r="I133" s="777"/>
      <c r="J133" s="779"/>
      <c r="K133" s="319" t="s">
        <v>2391</v>
      </c>
      <c r="L133" s="320"/>
    </row>
    <row r="134" spans="2:12" ht="16" thickBot="1">
      <c r="B134" s="306"/>
      <c r="C134" s="304" t="s">
        <v>2392</v>
      </c>
      <c r="D134" s="771"/>
      <c r="E134" s="773"/>
      <c r="F134" s="302"/>
      <c r="G134" s="317">
        <v>8034</v>
      </c>
      <c r="H134" s="318" t="s">
        <v>2393</v>
      </c>
      <c r="I134" s="777"/>
      <c r="J134" s="779"/>
      <c r="K134" s="319" t="s">
        <v>2394</v>
      </c>
      <c r="L134" s="320"/>
    </row>
    <row r="135" spans="2:12" ht="25">
      <c r="B135" s="306"/>
      <c r="C135" s="301" t="s">
        <v>2395</v>
      </c>
      <c r="D135" s="770"/>
      <c r="E135" s="772"/>
      <c r="F135" s="302"/>
      <c r="G135" s="317"/>
      <c r="H135" s="318" t="s">
        <v>2396</v>
      </c>
      <c r="I135" s="777"/>
      <c r="J135" s="779"/>
      <c r="K135" s="319" t="s">
        <v>2397</v>
      </c>
      <c r="L135" s="320" t="s">
        <v>2398</v>
      </c>
    </row>
    <row r="136" spans="2:12" ht="25.5" thickBot="1">
      <c r="B136" s="306"/>
      <c r="C136" s="304" t="s">
        <v>2399</v>
      </c>
      <c r="D136" s="771"/>
      <c r="E136" s="773"/>
      <c r="F136" s="302"/>
      <c r="G136" s="317"/>
      <c r="H136" s="318" t="s">
        <v>2400</v>
      </c>
      <c r="I136" s="777"/>
      <c r="J136" s="779"/>
      <c r="K136" s="319" t="s">
        <v>2401</v>
      </c>
      <c r="L136" s="320"/>
    </row>
    <row r="137" spans="2:12" ht="25">
      <c r="B137" s="306"/>
      <c r="C137" s="301" t="s">
        <v>2402</v>
      </c>
      <c r="D137" s="301" t="s">
        <v>2403</v>
      </c>
      <c r="E137" s="772"/>
      <c r="F137" s="302"/>
      <c r="G137" s="317">
        <v>8035</v>
      </c>
      <c r="H137" s="318" t="s">
        <v>2404</v>
      </c>
      <c r="I137" s="777"/>
      <c r="J137" s="779"/>
      <c r="K137" s="319" t="s">
        <v>2382</v>
      </c>
      <c r="L137" s="320"/>
    </row>
    <row r="138" spans="2:12" ht="22" thickBot="1">
      <c r="B138" s="306"/>
      <c r="C138" s="325" t="s">
        <v>2405</v>
      </c>
      <c r="D138" s="304" t="s">
        <v>2406</v>
      </c>
      <c r="E138" s="773"/>
      <c r="F138" s="302"/>
      <c r="G138" s="313">
        <v>6000</v>
      </c>
      <c r="H138" s="309" t="s">
        <v>2407</v>
      </c>
      <c r="I138" s="309" t="s">
        <v>2408</v>
      </c>
      <c r="J138" s="314"/>
      <c r="K138" s="314"/>
      <c r="L138" s="315"/>
    </row>
    <row r="139" spans="2:12">
      <c r="B139" s="306"/>
      <c r="C139" s="326"/>
      <c r="D139" s="301" t="s">
        <v>2409</v>
      </c>
      <c r="E139" s="772" t="s">
        <v>2410</v>
      </c>
      <c r="F139" s="302"/>
      <c r="G139" s="334">
        <v>6010</v>
      </c>
      <c r="H139" s="335" t="s">
        <v>2411</v>
      </c>
      <c r="I139" s="788"/>
      <c r="J139" s="319" t="s">
        <v>2412</v>
      </c>
      <c r="K139" s="318"/>
      <c r="L139" s="318"/>
    </row>
    <row r="140" spans="2:12" ht="15" customHeight="1" thickBot="1">
      <c r="B140" s="306"/>
      <c r="C140" s="326"/>
      <c r="D140" s="304" t="s">
        <v>2413</v>
      </c>
      <c r="E140" s="773"/>
      <c r="F140" s="302"/>
      <c r="G140" s="334">
        <v>6020</v>
      </c>
      <c r="H140" s="318" t="s">
        <v>2414</v>
      </c>
      <c r="I140" s="789"/>
      <c r="J140" s="319" t="s">
        <v>2415</v>
      </c>
      <c r="K140" s="318"/>
      <c r="L140" s="318"/>
    </row>
    <row r="141" spans="2:12">
      <c r="B141" s="306"/>
      <c r="C141" s="326"/>
      <c r="D141" s="301" t="s">
        <v>2416</v>
      </c>
      <c r="E141" s="772"/>
      <c r="F141" s="302"/>
      <c r="G141" s="334">
        <v>6030</v>
      </c>
      <c r="H141" s="318" t="s">
        <v>2417</v>
      </c>
      <c r="I141" s="789"/>
      <c r="J141" s="776" t="s">
        <v>2418</v>
      </c>
      <c r="K141" s="318"/>
      <c r="L141" s="318"/>
    </row>
    <row r="142" spans="2:12" ht="25.5" thickBot="1">
      <c r="B142" s="306"/>
      <c r="C142" s="326"/>
      <c r="D142" s="304" t="s">
        <v>2419</v>
      </c>
      <c r="E142" s="773"/>
      <c r="F142" s="302"/>
      <c r="G142" s="336"/>
      <c r="H142" s="318" t="s">
        <v>2420</v>
      </c>
      <c r="I142" s="789"/>
      <c r="J142" s="777"/>
      <c r="K142" s="319" t="s">
        <v>2421</v>
      </c>
      <c r="L142" s="318"/>
    </row>
    <row r="143" spans="2:12">
      <c r="B143" s="306"/>
      <c r="C143" s="326"/>
      <c r="D143" s="301" t="s">
        <v>2422</v>
      </c>
      <c r="E143" s="772"/>
      <c r="F143" s="302"/>
      <c r="G143" s="337"/>
      <c r="H143" s="318" t="s">
        <v>2423</v>
      </c>
      <c r="I143" s="789"/>
      <c r="J143" s="777"/>
      <c r="K143" s="319" t="s">
        <v>2424</v>
      </c>
      <c r="L143" s="318"/>
    </row>
    <row r="144" spans="2:12" ht="15" customHeight="1" thickBot="1">
      <c r="B144" s="306"/>
      <c r="C144" s="326"/>
      <c r="D144" s="304" t="s">
        <v>2425</v>
      </c>
      <c r="E144" s="773"/>
      <c r="F144" s="302"/>
      <c r="G144" s="336"/>
      <c r="H144" s="318" t="s">
        <v>2426</v>
      </c>
      <c r="I144" s="789"/>
      <c r="J144" s="777"/>
      <c r="K144" s="319" t="s">
        <v>2427</v>
      </c>
      <c r="L144" s="318"/>
    </row>
    <row r="145" spans="2:12">
      <c r="B145" s="306"/>
      <c r="C145" s="326"/>
      <c r="D145" s="301" t="s">
        <v>2428</v>
      </c>
      <c r="E145" s="772"/>
      <c r="F145" s="302"/>
      <c r="G145" s="336"/>
      <c r="H145" s="318" t="s">
        <v>2429</v>
      </c>
      <c r="I145" s="789"/>
      <c r="J145" s="777"/>
      <c r="K145" s="319" t="s">
        <v>2430</v>
      </c>
      <c r="L145" s="318"/>
    </row>
    <row r="146" spans="2:12" ht="22" thickBot="1">
      <c r="B146" s="306"/>
      <c r="C146" s="327"/>
      <c r="D146" s="304" t="s">
        <v>2431</v>
      </c>
      <c r="E146" s="773"/>
      <c r="F146" s="302"/>
      <c r="G146" s="336"/>
      <c r="H146" s="318" t="s">
        <v>2432</v>
      </c>
      <c r="I146" s="789"/>
      <c r="J146" s="777"/>
      <c r="K146" s="319" t="s">
        <v>2433</v>
      </c>
      <c r="L146" s="318"/>
    </row>
    <row r="147" spans="2:12" ht="25">
      <c r="B147" s="306"/>
      <c r="C147" s="301" t="s">
        <v>2434</v>
      </c>
      <c r="D147" s="770"/>
      <c r="E147" s="772"/>
      <c r="F147" s="302"/>
      <c r="G147" s="337"/>
      <c r="H147" s="318" t="s">
        <v>2435</v>
      </c>
      <c r="I147" s="789"/>
      <c r="J147" s="777"/>
      <c r="K147" s="319" t="s">
        <v>2436</v>
      </c>
      <c r="L147" s="318" t="s">
        <v>2437</v>
      </c>
    </row>
    <row r="148" spans="2:12" ht="25">
      <c r="B148" s="306"/>
      <c r="C148" s="301"/>
      <c r="D148" s="785"/>
      <c r="E148" s="786"/>
      <c r="F148" s="302"/>
      <c r="G148" s="337"/>
      <c r="H148" s="318"/>
      <c r="I148" s="789"/>
      <c r="J148" s="321"/>
      <c r="K148" s="319" t="s">
        <v>2438</v>
      </c>
      <c r="L148" s="318"/>
    </row>
    <row r="149" spans="2:12" ht="22" thickBot="1">
      <c r="B149" s="306"/>
      <c r="C149" s="304" t="s">
        <v>2439</v>
      </c>
      <c r="D149" s="771"/>
      <c r="E149" s="773"/>
      <c r="F149" s="302"/>
      <c r="G149" s="334">
        <v>6040</v>
      </c>
      <c r="H149" s="318" t="s">
        <v>2440</v>
      </c>
      <c r="I149" s="789"/>
      <c r="J149" s="318" t="s">
        <v>2441</v>
      </c>
      <c r="K149" s="319"/>
      <c r="L149" s="318"/>
    </row>
    <row r="150" spans="2:12" ht="25">
      <c r="B150" s="306"/>
      <c r="C150" s="301" t="s">
        <v>2442</v>
      </c>
      <c r="D150" s="770"/>
      <c r="E150" s="772"/>
      <c r="F150" s="302"/>
      <c r="G150" s="334">
        <v>6041</v>
      </c>
      <c r="H150" s="318" t="s">
        <v>2443</v>
      </c>
      <c r="I150" s="789"/>
      <c r="J150" s="318"/>
      <c r="K150" s="319" t="s">
        <v>2444</v>
      </c>
      <c r="L150" s="318"/>
    </row>
    <row r="151" spans="2:12" ht="15" customHeight="1" thickBot="1">
      <c r="B151" s="306"/>
      <c r="C151" s="304" t="s">
        <v>2445</v>
      </c>
      <c r="D151" s="771"/>
      <c r="E151" s="773"/>
      <c r="F151" s="302"/>
      <c r="G151" s="334">
        <v>6042</v>
      </c>
      <c r="H151" s="318" t="s">
        <v>2446</v>
      </c>
      <c r="I151" s="789"/>
      <c r="J151" s="318"/>
      <c r="K151" s="319" t="s">
        <v>2447</v>
      </c>
      <c r="L151" s="318"/>
    </row>
    <row r="152" spans="2:12" ht="25">
      <c r="B152" s="306"/>
      <c r="C152" s="301" t="s">
        <v>2448</v>
      </c>
      <c r="D152" s="770"/>
      <c r="E152" s="772" t="s">
        <v>2449</v>
      </c>
      <c r="F152" s="302"/>
      <c r="G152" s="334">
        <v>6043</v>
      </c>
      <c r="H152" s="318" t="s">
        <v>2450</v>
      </c>
      <c r="I152" s="789"/>
      <c r="J152" s="318"/>
      <c r="K152" s="319" t="s">
        <v>2451</v>
      </c>
      <c r="L152" s="318"/>
    </row>
    <row r="153" spans="2:12" ht="25.5" thickBot="1">
      <c r="B153" s="306"/>
      <c r="C153" s="304" t="s">
        <v>2452</v>
      </c>
      <c r="D153" s="771"/>
      <c r="E153" s="773"/>
      <c r="F153" s="302"/>
      <c r="G153" s="334">
        <v>6044</v>
      </c>
      <c r="H153" s="318" t="s">
        <v>2453</v>
      </c>
      <c r="I153" s="789"/>
      <c r="J153" s="318"/>
      <c r="K153" s="319" t="s">
        <v>2454</v>
      </c>
      <c r="L153" s="318"/>
    </row>
    <row r="154" spans="2:12">
      <c r="B154" s="306"/>
      <c r="C154" s="301" t="s">
        <v>2455</v>
      </c>
      <c r="D154" s="770"/>
      <c r="E154" s="772"/>
      <c r="F154" s="302"/>
      <c r="G154" s="334"/>
      <c r="H154" s="318" t="s">
        <v>2456</v>
      </c>
      <c r="I154" s="789"/>
      <c r="J154" s="318"/>
      <c r="K154" s="319" t="s">
        <v>2457</v>
      </c>
      <c r="L154" s="318"/>
    </row>
    <row r="155" spans="2:12" ht="15" customHeight="1" thickBot="1">
      <c r="B155" s="306"/>
      <c r="C155" s="304" t="s">
        <v>2458</v>
      </c>
      <c r="D155" s="771"/>
      <c r="E155" s="773"/>
      <c r="F155" s="302"/>
      <c r="G155" s="334">
        <v>6050</v>
      </c>
      <c r="H155" s="318" t="s">
        <v>2459</v>
      </c>
      <c r="I155" s="789"/>
      <c r="J155" s="319" t="s">
        <v>2460</v>
      </c>
      <c r="K155" s="318"/>
      <c r="L155" s="318"/>
    </row>
    <row r="156" spans="2:12">
      <c r="B156" s="306"/>
      <c r="C156" s="301" t="s">
        <v>2461</v>
      </c>
      <c r="D156" s="770"/>
      <c r="E156" s="772"/>
      <c r="F156" s="302"/>
      <c r="G156" s="334"/>
      <c r="H156" s="318" t="s">
        <v>2462</v>
      </c>
      <c r="I156" s="789"/>
      <c r="J156" s="319" t="s">
        <v>2463</v>
      </c>
      <c r="K156" s="318"/>
      <c r="L156" s="318"/>
    </row>
    <row r="157" spans="2:12" ht="22" thickBot="1">
      <c r="B157" s="306"/>
      <c r="C157" s="304" t="s">
        <v>2464</v>
      </c>
      <c r="D157" s="771"/>
      <c r="E157" s="773"/>
      <c r="F157" s="302"/>
      <c r="G157" s="313">
        <v>7000</v>
      </c>
      <c r="H157" s="338" t="s">
        <v>2465</v>
      </c>
      <c r="I157" s="338" t="s">
        <v>2466</v>
      </c>
      <c r="J157" s="314"/>
      <c r="K157" s="314"/>
      <c r="L157" s="315"/>
    </row>
    <row r="158" spans="2:12">
      <c r="B158" s="306"/>
      <c r="C158" s="301" t="s">
        <v>2467</v>
      </c>
      <c r="D158" s="770"/>
      <c r="E158" s="772"/>
      <c r="F158" s="302"/>
      <c r="G158" s="317">
        <v>7010</v>
      </c>
      <c r="H158" s="318" t="s">
        <v>2468</v>
      </c>
      <c r="I158" s="776"/>
      <c r="J158" s="320" t="s">
        <v>2469</v>
      </c>
      <c r="K158" s="320"/>
      <c r="L158" s="320"/>
    </row>
    <row r="159" spans="2:12" ht="42" thickBot="1">
      <c r="B159" s="306"/>
      <c r="C159" s="304" t="s">
        <v>2470</v>
      </c>
      <c r="D159" s="771"/>
      <c r="E159" s="773"/>
      <c r="F159" s="302"/>
      <c r="G159" s="317">
        <v>7011</v>
      </c>
      <c r="H159" s="318" t="s">
        <v>2471</v>
      </c>
      <c r="I159" s="777"/>
      <c r="J159" s="781"/>
      <c r="K159" s="320" t="s">
        <v>2472</v>
      </c>
      <c r="L159" s="320"/>
    </row>
    <row r="160" spans="2:12" ht="15" customHeight="1">
      <c r="B160" s="306"/>
      <c r="C160" s="301" t="s">
        <v>2473</v>
      </c>
      <c r="D160" s="770"/>
      <c r="E160" s="772" t="s">
        <v>2474</v>
      </c>
      <c r="F160" s="302"/>
      <c r="G160" s="317">
        <v>7012</v>
      </c>
      <c r="H160" s="318" t="s">
        <v>2475</v>
      </c>
      <c r="I160" s="777"/>
      <c r="J160" s="777"/>
      <c r="K160" s="320" t="s">
        <v>2476</v>
      </c>
      <c r="L160" s="320" t="s">
        <v>2477</v>
      </c>
    </row>
    <row r="161" spans="2:12" ht="32" thickBot="1">
      <c r="B161" s="306"/>
      <c r="C161" s="304" t="s">
        <v>2478</v>
      </c>
      <c r="D161" s="771"/>
      <c r="E161" s="773"/>
      <c r="F161" s="302"/>
      <c r="G161" s="317">
        <v>7014</v>
      </c>
      <c r="H161" s="318" t="s">
        <v>2479</v>
      </c>
      <c r="I161" s="777"/>
      <c r="J161" s="777"/>
      <c r="K161" s="320" t="s">
        <v>2480</v>
      </c>
      <c r="L161" s="320"/>
    </row>
    <row r="162" spans="2:12" ht="25">
      <c r="B162" s="306"/>
      <c r="C162" s="301" t="s">
        <v>2481</v>
      </c>
      <c r="D162" s="770"/>
      <c r="E162" s="772"/>
      <c r="F162" s="302"/>
      <c r="G162" s="317">
        <v>7013</v>
      </c>
      <c r="H162" s="318" t="s">
        <v>2482</v>
      </c>
      <c r="I162" s="777"/>
      <c r="J162" s="777"/>
      <c r="K162" s="320" t="s">
        <v>2483</v>
      </c>
      <c r="L162" s="320"/>
    </row>
    <row r="163" spans="2:12" ht="32" thickBot="1">
      <c r="B163" s="306"/>
      <c r="C163" s="304" t="s">
        <v>2484</v>
      </c>
      <c r="D163" s="771"/>
      <c r="E163" s="773"/>
      <c r="F163" s="302"/>
      <c r="G163" s="317"/>
      <c r="H163" s="318" t="s">
        <v>2485</v>
      </c>
      <c r="I163" s="777"/>
      <c r="J163" s="777"/>
      <c r="K163" s="320" t="s">
        <v>2486</v>
      </c>
      <c r="L163" s="320"/>
    </row>
    <row r="164" spans="2:12">
      <c r="B164" s="306"/>
      <c r="C164" s="301" t="s">
        <v>2487</v>
      </c>
      <c r="D164" s="770"/>
      <c r="E164" s="772"/>
      <c r="F164" s="302"/>
      <c r="G164" s="317"/>
      <c r="H164" s="318" t="s">
        <v>2488</v>
      </c>
      <c r="I164" s="777"/>
      <c r="J164" s="777"/>
      <c r="K164" s="320" t="s">
        <v>2489</v>
      </c>
      <c r="L164" s="320"/>
    </row>
    <row r="165" spans="2:12" ht="22" thickBot="1">
      <c r="B165" s="306"/>
      <c r="C165" s="304" t="s">
        <v>2490</v>
      </c>
      <c r="D165" s="771"/>
      <c r="E165" s="773"/>
      <c r="F165" s="302"/>
      <c r="G165" s="317"/>
      <c r="H165" s="318" t="s">
        <v>2491</v>
      </c>
      <c r="I165" s="777"/>
      <c r="J165" s="777"/>
      <c r="K165" s="320" t="s">
        <v>2492</v>
      </c>
      <c r="L165" s="320"/>
    </row>
    <row r="166" spans="2:12">
      <c r="B166" s="306"/>
      <c r="C166" s="301" t="s">
        <v>2493</v>
      </c>
      <c r="D166" s="770"/>
      <c r="E166" s="772" t="s">
        <v>2494</v>
      </c>
      <c r="F166" s="302"/>
      <c r="G166" s="317">
        <v>7060</v>
      </c>
      <c r="H166" s="318" t="s">
        <v>2495</v>
      </c>
      <c r="I166" s="777"/>
      <c r="J166" s="320" t="s">
        <v>2496</v>
      </c>
      <c r="K166" s="320"/>
      <c r="L166" s="320"/>
    </row>
    <row r="167" spans="2:12" ht="16" thickBot="1">
      <c r="B167" s="312"/>
      <c r="C167" s="304" t="s">
        <v>2497</v>
      </c>
      <c r="D167" s="771"/>
      <c r="E167" s="773"/>
      <c r="F167" s="302"/>
      <c r="G167" s="317"/>
      <c r="H167" s="318" t="s">
        <v>2498</v>
      </c>
      <c r="I167" s="777"/>
      <c r="J167" s="781"/>
      <c r="K167" s="320" t="s">
        <v>2499</v>
      </c>
      <c r="L167" s="320"/>
    </row>
    <row r="168" spans="2:12">
      <c r="B168" s="300" t="s">
        <v>2500</v>
      </c>
      <c r="C168" s="301" t="s">
        <v>2501</v>
      </c>
      <c r="D168" s="770"/>
      <c r="E168" s="772"/>
      <c r="F168" s="302"/>
      <c r="G168" s="317"/>
      <c r="H168" s="318" t="s">
        <v>2502</v>
      </c>
      <c r="I168" s="777"/>
      <c r="J168" s="777"/>
      <c r="K168" s="320" t="s">
        <v>2503</v>
      </c>
      <c r="L168" s="320"/>
    </row>
    <row r="169" spans="2:12" ht="25.5" thickBot="1">
      <c r="B169" s="303" t="s">
        <v>2504</v>
      </c>
      <c r="C169" s="304" t="s">
        <v>2505</v>
      </c>
      <c r="D169" s="771"/>
      <c r="E169" s="773"/>
      <c r="F169" s="302"/>
      <c r="G169" s="317"/>
      <c r="H169" s="318" t="s">
        <v>2506</v>
      </c>
      <c r="I169" s="777"/>
      <c r="J169" s="777"/>
      <c r="K169" s="320" t="s">
        <v>2507</v>
      </c>
      <c r="L169" s="320"/>
    </row>
    <row r="170" spans="2:12" ht="15" customHeight="1">
      <c r="B170" s="306"/>
      <c r="C170" s="301" t="s">
        <v>2508</v>
      </c>
      <c r="D170" s="770"/>
      <c r="E170" s="772" t="s">
        <v>2509</v>
      </c>
      <c r="F170" s="302"/>
      <c r="G170" s="317"/>
      <c r="H170" s="318" t="s">
        <v>2510</v>
      </c>
      <c r="I170" s="777"/>
      <c r="J170" s="777"/>
      <c r="K170" s="320" t="s">
        <v>2511</v>
      </c>
      <c r="L170" s="320"/>
    </row>
    <row r="171" spans="2:12" ht="25.5" thickBot="1">
      <c r="B171" s="306"/>
      <c r="C171" s="304" t="s">
        <v>2512</v>
      </c>
      <c r="D171" s="771"/>
      <c r="E171" s="773"/>
      <c r="F171" s="302"/>
      <c r="G171" s="317"/>
      <c r="H171" s="318" t="s">
        <v>2513</v>
      </c>
      <c r="I171" s="777"/>
      <c r="J171" s="777"/>
      <c r="K171" s="320" t="s">
        <v>2514</v>
      </c>
      <c r="L171" s="320" t="s">
        <v>2515</v>
      </c>
    </row>
    <row r="172" spans="2:12" ht="25">
      <c r="B172" s="306"/>
      <c r="C172" s="301" t="s">
        <v>2516</v>
      </c>
      <c r="D172" s="770"/>
      <c r="E172" s="772"/>
      <c r="F172" s="302"/>
      <c r="G172" s="317"/>
      <c r="H172" s="318" t="s">
        <v>2517</v>
      </c>
      <c r="I172" s="777"/>
      <c r="J172" s="777"/>
      <c r="K172" s="320" t="s">
        <v>2518</v>
      </c>
      <c r="L172" s="320"/>
    </row>
    <row r="173" spans="2:12" ht="16" thickBot="1">
      <c r="B173" s="306"/>
      <c r="C173" s="304" t="s">
        <v>2519</v>
      </c>
      <c r="D173" s="771"/>
      <c r="E173" s="773"/>
      <c r="F173" s="302"/>
      <c r="G173" s="317"/>
      <c r="H173" s="318" t="s">
        <v>2520</v>
      </c>
      <c r="I173" s="777"/>
      <c r="J173" s="777"/>
      <c r="K173" s="320" t="s">
        <v>2521</v>
      </c>
      <c r="L173" s="320" t="s">
        <v>2522</v>
      </c>
    </row>
    <row r="174" spans="2:12">
      <c r="B174" s="306"/>
      <c r="C174" s="301" t="s">
        <v>2523</v>
      </c>
      <c r="D174" s="770"/>
      <c r="E174" s="772"/>
      <c r="F174" s="302"/>
      <c r="G174" s="317"/>
      <c r="H174" s="318" t="s">
        <v>2524</v>
      </c>
      <c r="I174" s="777"/>
      <c r="J174" s="777"/>
      <c r="K174" s="320" t="s">
        <v>2525</v>
      </c>
      <c r="L174" s="320"/>
    </row>
    <row r="175" spans="2:12" ht="16" thickBot="1">
      <c r="B175" s="306"/>
      <c r="C175" s="304" t="s">
        <v>2526</v>
      </c>
      <c r="D175" s="771"/>
      <c r="E175" s="773"/>
      <c r="F175" s="302"/>
      <c r="G175" s="317">
        <v>7020</v>
      </c>
      <c r="H175" s="318" t="s">
        <v>2527</v>
      </c>
      <c r="I175" s="777"/>
      <c r="J175" s="320" t="s">
        <v>2528</v>
      </c>
      <c r="K175" s="320"/>
      <c r="L175" s="320"/>
    </row>
    <row r="176" spans="2:12">
      <c r="B176" s="306"/>
      <c r="C176" s="301" t="s">
        <v>2529</v>
      </c>
      <c r="D176" s="770"/>
      <c r="E176" s="772"/>
      <c r="F176" s="302"/>
      <c r="G176" s="317"/>
      <c r="H176" s="318" t="s">
        <v>2530</v>
      </c>
      <c r="I176" s="777"/>
      <c r="J176" s="781"/>
      <c r="K176" s="320" t="s">
        <v>2531</v>
      </c>
      <c r="L176" s="320"/>
    </row>
    <row r="177" spans="2:12" ht="25.5" thickBot="1">
      <c r="B177" s="306"/>
      <c r="C177" s="304" t="s">
        <v>2532</v>
      </c>
      <c r="D177" s="771"/>
      <c r="E177" s="773"/>
      <c r="F177" s="302"/>
      <c r="G177" s="317"/>
      <c r="H177" s="318" t="s">
        <v>2533</v>
      </c>
      <c r="I177" s="777"/>
      <c r="J177" s="777"/>
      <c r="K177" s="320" t="s">
        <v>2534</v>
      </c>
      <c r="L177" s="320"/>
    </row>
    <row r="178" spans="2:12" ht="25">
      <c r="B178" s="306"/>
      <c r="C178" s="301" t="s">
        <v>2535</v>
      </c>
      <c r="D178" s="770"/>
      <c r="E178" s="772"/>
      <c r="F178" s="302"/>
      <c r="G178" s="317"/>
      <c r="H178" s="318" t="s">
        <v>2536</v>
      </c>
      <c r="I178" s="777"/>
      <c r="J178" s="777"/>
      <c r="K178" s="320" t="s">
        <v>2537</v>
      </c>
      <c r="L178" s="320"/>
    </row>
    <row r="179" spans="2:12" ht="22" thickBot="1">
      <c r="B179" s="306"/>
      <c r="C179" s="304" t="s">
        <v>2538</v>
      </c>
      <c r="D179" s="771"/>
      <c r="E179" s="773"/>
      <c r="F179" s="302"/>
      <c r="G179" s="317"/>
      <c r="H179" s="318" t="s">
        <v>2539</v>
      </c>
      <c r="I179" s="777"/>
      <c r="J179" s="777"/>
      <c r="K179" s="320" t="s">
        <v>2540</v>
      </c>
      <c r="L179" s="320"/>
    </row>
    <row r="180" spans="2:12" ht="25">
      <c r="B180" s="306"/>
      <c r="C180" s="301" t="s">
        <v>2541</v>
      </c>
      <c r="D180" s="770"/>
      <c r="E180" s="772"/>
      <c r="F180" s="302"/>
      <c r="G180" s="317"/>
      <c r="H180" s="318" t="s">
        <v>2542</v>
      </c>
      <c r="I180" s="777"/>
      <c r="J180" s="777"/>
      <c r="K180" s="320" t="s">
        <v>2543</v>
      </c>
      <c r="L180" s="320"/>
    </row>
    <row r="181" spans="2:12" ht="16" thickBot="1">
      <c r="B181" s="306"/>
      <c r="C181" s="304" t="s">
        <v>2544</v>
      </c>
      <c r="D181" s="771"/>
      <c r="E181" s="773"/>
      <c r="F181" s="302"/>
      <c r="G181" s="317"/>
      <c r="H181" s="318" t="s">
        <v>2545</v>
      </c>
      <c r="I181" s="777"/>
      <c r="J181" s="777"/>
      <c r="K181" s="320" t="s">
        <v>2546</v>
      </c>
      <c r="L181" s="320"/>
    </row>
    <row r="182" spans="2:12" ht="15" customHeight="1">
      <c r="B182" s="306"/>
      <c r="C182" s="301" t="s">
        <v>2547</v>
      </c>
      <c r="D182" s="790"/>
      <c r="E182" s="772" t="s">
        <v>2548</v>
      </c>
      <c r="F182" s="302"/>
      <c r="G182" s="317"/>
      <c r="H182" s="318" t="s">
        <v>2549</v>
      </c>
      <c r="I182" s="777"/>
      <c r="J182" s="777"/>
      <c r="K182" s="320" t="s">
        <v>2550</v>
      </c>
      <c r="L182" s="320" t="s">
        <v>2551</v>
      </c>
    </row>
    <row r="183" spans="2:12" ht="22" thickBot="1">
      <c r="B183" s="306"/>
      <c r="C183" s="304" t="s">
        <v>2552</v>
      </c>
      <c r="D183" s="791"/>
      <c r="E183" s="773"/>
      <c r="F183" s="302"/>
      <c r="G183" s="317"/>
      <c r="H183" s="318" t="s">
        <v>2553</v>
      </c>
      <c r="I183" s="777"/>
      <c r="J183" s="777"/>
      <c r="K183" s="320" t="s">
        <v>2554</v>
      </c>
      <c r="L183" s="320" t="s">
        <v>2555</v>
      </c>
    </row>
    <row r="184" spans="2:12">
      <c r="B184" s="306"/>
      <c r="C184" s="301" t="s">
        <v>2556</v>
      </c>
      <c r="D184" s="770"/>
      <c r="E184" s="772"/>
      <c r="F184" s="302"/>
      <c r="G184" s="317"/>
      <c r="H184" s="318" t="s">
        <v>2557</v>
      </c>
      <c r="I184" s="777"/>
      <c r="J184" s="777"/>
      <c r="K184" s="320" t="s">
        <v>2558</v>
      </c>
      <c r="L184" s="320"/>
    </row>
    <row r="185" spans="2:12" ht="25.5" thickBot="1">
      <c r="B185" s="306"/>
      <c r="C185" s="304" t="s">
        <v>2559</v>
      </c>
      <c r="D185" s="771"/>
      <c r="E185" s="773"/>
      <c r="F185" s="302"/>
      <c r="G185" s="317"/>
      <c r="H185" s="318" t="s">
        <v>2560</v>
      </c>
      <c r="I185" s="777"/>
      <c r="J185" s="777"/>
      <c r="K185" s="320" t="s">
        <v>2561</v>
      </c>
      <c r="L185" s="320"/>
    </row>
    <row r="186" spans="2:12">
      <c r="B186" s="306"/>
      <c r="C186" s="301" t="s">
        <v>2562</v>
      </c>
      <c r="D186" s="770"/>
      <c r="E186" s="772"/>
      <c r="F186" s="302"/>
      <c r="G186" s="317">
        <v>7030</v>
      </c>
      <c r="H186" s="318" t="s">
        <v>2563</v>
      </c>
      <c r="I186" s="777"/>
      <c r="J186" s="320" t="s">
        <v>2564</v>
      </c>
      <c r="K186" s="320"/>
      <c r="L186" s="320"/>
    </row>
    <row r="187" spans="2:12" ht="25.5" thickBot="1">
      <c r="B187" s="306"/>
      <c r="C187" s="304" t="s">
        <v>2565</v>
      </c>
      <c r="D187" s="771"/>
      <c r="E187" s="773"/>
      <c r="F187" s="302"/>
      <c r="G187" s="317">
        <v>7031</v>
      </c>
      <c r="H187" s="318" t="s">
        <v>2566</v>
      </c>
      <c r="I187" s="777"/>
      <c r="J187" s="781"/>
      <c r="K187" s="320" t="s">
        <v>2567</v>
      </c>
      <c r="L187" s="320"/>
    </row>
    <row r="188" spans="2:12" ht="25">
      <c r="B188" s="306"/>
      <c r="C188" s="301" t="s">
        <v>2568</v>
      </c>
      <c r="D188" s="770"/>
      <c r="E188" s="772"/>
      <c r="F188" s="302"/>
      <c r="G188" s="317">
        <v>7032</v>
      </c>
      <c r="H188" s="318" t="s">
        <v>2569</v>
      </c>
      <c r="I188" s="777"/>
      <c r="J188" s="777"/>
      <c r="K188" s="320" t="s">
        <v>2570</v>
      </c>
      <c r="L188" s="320"/>
    </row>
    <row r="189" spans="2:12" ht="25.5" thickBot="1">
      <c r="B189" s="306"/>
      <c r="C189" s="304" t="s">
        <v>2571</v>
      </c>
      <c r="D189" s="771"/>
      <c r="E189" s="773"/>
      <c r="F189" s="302"/>
      <c r="G189" s="317">
        <v>7033</v>
      </c>
      <c r="H189" s="318" t="s">
        <v>2572</v>
      </c>
      <c r="I189" s="777"/>
      <c r="J189" s="777"/>
      <c r="K189" s="320" t="s">
        <v>2573</v>
      </c>
      <c r="L189" s="320" t="s">
        <v>2574</v>
      </c>
    </row>
    <row r="190" spans="2:12">
      <c r="B190" s="306"/>
      <c r="C190" s="301" t="s">
        <v>2575</v>
      </c>
      <c r="D190" s="770"/>
      <c r="E190" s="772"/>
      <c r="F190" s="302"/>
      <c r="G190" s="331"/>
      <c r="H190" s="318" t="s">
        <v>2576</v>
      </c>
      <c r="I190" s="777"/>
      <c r="J190" s="777"/>
      <c r="K190" s="320" t="s">
        <v>2577</v>
      </c>
      <c r="L190" s="320"/>
    </row>
    <row r="191" spans="2:12" ht="25.5" thickBot="1">
      <c r="B191" s="306"/>
      <c r="C191" s="304" t="s">
        <v>2578</v>
      </c>
      <c r="D191" s="771"/>
      <c r="E191" s="773"/>
      <c r="F191" s="302"/>
      <c r="G191" s="317"/>
      <c r="H191" s="318" t="s">
        <v>2579</v>
      </c>
      <c r="I191" s="777"/>
      <c r="J191" s="777"/>
      <c r="K191" s="320" t="s">
        <v>2580</v>
      </c>
      <c r="L191" s="320"/>
    </row>
    <row r="192" spans="2:12">
      <c r="B192" s="306"/>
      <c r="C192" s="301" t="s">
        <v>2581</v>
      </c>
      <c r="D192" s="770"/>
      <c r="E192" s="772"/>
      <c r="F192" s="302"/>
      <c r="G192" s="317"/>
      <c r="H192" s="318" t="s">
        <v>2582</v>
      </c>
      <c r="I192" s="777"/>
      <c r="J192" s="777"/>
      <c r="K192" s="320" t="s">
        <v>2583</v>
      </c>
      <c r="L192" s="320"/>
    </row>
    <row r="193" spans="2:12" ht="25.5" thickBot="1">
      <c r="B193" s="312"/>
      <c r="C193" s="304" t="s">
        <v>2584</v>
      </c>
      <c r="D193" s="771"/>
      <c r="E193" s="773"/>
      <c r="F193" s="302"/>
      <c r="G193" s="317"/>
      <c r="H193" s="318" t="s">
        <v>2585</v>
      </c>
      <c r="I193" s="777"/>
      <c r="J193" s="777"/>
      <c r="K193" s="320" t="s">
        <v>2586</v>
      </c>
      <c r="L193" s="320"/>
    </row>
    <row r="194" spans="2:12" ht="25">
      <c r="B194" s="340"/>
      <c r="C194" s="341"/>
      <c r="D194" s="341"/>
      <c r="E194" s="342"/>
      <c r="F194" s="292"/>
      <c r="G194" s="317"/>
      <c r="H194" s="318" t="s">
        <v>2587</v>
      </c>
      <c r="I194" s="777"/>
      <c r="J194" s="777"/>
      <c r="K194" s="320" t="s">
        <v>2588</v>
      </c>
      <c r="L194" s="320"/>
    </row>
    <row r="195" spans="2:12" ht="16" thickBot="1">
      <c r="B195" s="343"/>
      <c r="C195" s="344"/>
      <c r="D195" s="344"/>
      <c r="E195" s="345"/>
      <c r="F195" s="292"/>
      <c r="G195" s="317"/>
      <c r="H195" s="318" t="s">
        <v>2589</v>
      </c>
      <c r="I195" s="777"/>
      <c r="J195" s="777"/>
      <c r="K195" s="320" t="s">
        <v>2590</v>
      </c>
      <c r="L195" s="320"/>
    </row>
    <row r="196" spans="2:12">
      <c r="B196" s="339" t="s">
        <v>2591</v>
      </c>
      <c r="C196" s="346" t="s">
        <v>2592</v>
      </c>
      <c r="D196" s="346" t="s">
        <v>2593</v>
      </c>
      <c r="E196" s="772"/>
      <c r="F196" s="302"/>
      <c r="G196" s="317"/>
      <c r="H196" s="318" t="s">
        <v>2594</v>
      </c>
      <c r="I196" s="777"/>
      <c r="J196" s="777"/>
      <c r="K196" s="320" t="s">
        <v>2595</v>
      </c>
      <c r="L196" s="320"/>
    </row>
    <row r="197" spans="2:12" ht="32" thickBot="1">
      <c r="B197" s="303" t="s">
        <v>2596</v>
      </c>
      <c r="C197" s="325" t="s">
        <v>2597</v>
      </c>
      <c r="D197" s="304" t="s">
        <v>2598</v>
      </c>
      <c r="E197" s="773"/>
      <c r="F197" s="302"/>
      <c r="G197" s="317">
        <v>7034</v>
      </c>
      <c r="H197" s="318" t="s">
        <v>2599</v>
      </c>
      <c r="I197" s="777"/>
      <c r="J197" s="777"/>
      <c r="K197" s="320" t="s">
        <v>2600</v>
      </c>
      <c r="L197" s="320"/>
    </row>
    <row r="198" spans="2:12">
      <c r="B198" s="306"/>
      <c r="C198" s="326"/>
      <c r="D198" s="301" t="s">
        <v>2601</v>
      </c>
      <c r="E198" s="772"/>
      <c r="F198" s="302"/>
      <c r="G198" s="317"/>
      <c r="H198" s="318" t="s">
        <v>2602</v>
      </c>
      <c r="I198" s="777"/>
      <c r="J198" s="781" t="s">
        <v>2603</v>
      </c>
      <c r="K198" s="320"/>
      <c r="L198" s="320"/>
    </row>
    <row r="199" spans="2:12" ht="22" thickBot="1">
      <c r="B199" s="306"/>
      <c r="C199" s="326"/>
      <c r="D199" s="304" t="s">
        <v>2604</v>
      </c>
      <c r="E199" s="773"/>
      <c r="F199" s="302"/>
      <c r="G199" s="317"/>
      <c r="H199" s="318" t="s">
        <v>2605</v>
      </c>
      <c r="I199" s="777"/>
      <c r="J199" s="777"/>
      <c r="K199" s="782" t="s">
        <v>2606</v>
      </c>
      <c r="L199" s="782"/>
    </row>
    <row r="200" spans="2:12">
      <c r="B200" s="306"/>
      <c r="C200" s="326"/>
      <c r="D200" s="301" t="s">
        <v>2607</v>
      </c>
      <c r="E200" s="772"/>
      <c r="F200" s="302"/>
      <c r="G200" s="317"/>
      <c r="H200" s="318" t="s">
        <v>2608</v>
      </c>
      <c r="I200" s="777"/>
      <c r="J200" s="777"/>
      <c r="K200" s="320" t="s">
        <v>2609</v>
      </c>
      <c r="L200" s="320"/>
    </row>
    <row r="201" spans="2:12" ht="22" thickBot="1">
      <c r="B201" s="306"/>
      <c r="C201" s="326"/>
      <c r="D201" s="304" t="s">
        <v>2610</v>
      </c>
      <c r="E201" s="773"/>
      <c r="F201" s="302"/>
      <c r="G201" s="317"/>
      <c r="H201" s="318" t="s">
        <v>2611</v>
      </c>
      <c r="I201" s="777"/>
      <c r="J201" s="777"/>
      <c r="K201" s="320" t="s">
        <v>2612</v>
      </c>
      <c r="L201" s="320"/>
    </row>
    <row r="202" spans="2:12">
      <c r="B202" s="306"/>
      <c r="C202" s="326"/>
      <c r="D202" s="301" t="s">
        <v>2613</v>
      </c>
      <c r="E202" s="772"/>
      <c r="F202" s="302"/>
      <c r="G202" s="317"/>
      <c r="H202" s="318" t="s">
        <v>2614</v>
      </c>
      <c r="I202" s="777"/>
      <c r="J202" s="777"/>
      <c r="K202" s="320" t="s">
        <v>2615</v>
      </c>
      <c r="L202" s="320"/>
    </row>
    <row r="203" spans="2:12" ht="32" thickBot="1">
      <c r="B203" s="306"/>
      <c r="C203" s="327"/>
      <c r="D203" s="304" t="s">
        <v>2616</v>
      </c>
      <c r="E203" s="773"/>
      <c r="F203" s="302"/>
      <c r="G203" s="317"/>
      <c r="H203" s="318" t="s">
        <v>2617</v>
      </c>
      <c r="I203" s="777"/>
      <c r="J203" s="777"/>
      <c r="K203" s="320" t="s">
        <v>2618</v>
      </c>
      <c r="L203" s="320"/>
    </row>
    <row r="204" spans="2:12">
      <c r="B204" s="306"/>
      <c r="C204" s="301" t="s">
        <v>2619</v>
      </c>
      <c r="D204" s="770"/>
      <c r="E204" s="772"/>
      <c r="F204" s="302"/>
      <c r="G204" s="317"/>
      <c r="H204" s="318" t="s">
        <v>2620</v>
      </c>
      <c r="I204" s="777"/>
      <c r="J204" s="777"/>
      <c r="K204" s="320" t="s">
        <v>2621</v>
      </c>
      <c r="L204" s="320"/>
    </row>
    <row r="205" spans="2:12" ht="22" thickBot="1">
      <c r="B205" s="306"/>
      <c r="C205" s="304" t="s">
        <v>2622</v>
      </c>
      <c r="D205" s="771"/>
      <c r="E205" s="773"/>
      <c r="F205" s="302"/>
      <c r="G205" s="317"/>
      <c r="H205" s="318" t="s">
        <v>2623</v>
      </c>
      <c r="I205" s="777"/>
      <c r="J205" s="777"/>
      <c r="K205" s="320" t="s">
        <v>2624</v>
      </c>
      <c r="L205" s="320"/>
    </row>
    <row r="206" spans="2:12">
      <c r="B206" s="306"/>
      <c r="C206" s="301" t="s">
        <v>2625</v>
      </c>
      <c r="D206" s="770"/>
      <c r="E206" s="772" t="s">
        <v>2626</v>
      </c>
      <c r="F206" s="302"/>
      <c r="G206" s="317"/>
      <c r="H206" s="318" t="s">
        <v>2627</v>
      </c>
      <c r="I206" s="777"/>
      <c r="J206" s="777"/>
      <c r="K206" s="320" t="s">
        <v>2628</v>
      </c>
      <c r="L206" s="320"/>
    </row>
    <row r="207" spans="2:12" ht="22" thickBot="1">
      <c r="B207" s="306"/>
      <c r="C207" s="304" t="s">
        <v>2629</v>
      </c>
      <c r="D207" s="771"/>
      <c r="E207" s="773"/>
      <c r="F207" s="302"/>
      <c r="G207" s="317"/>
      <c r="H207" s="318" t="s">
        <v>2630</v>
      </c>
      <c r="I207" s="777"/>
      <c r="J207" s="777"/>
      <c r="K207" s="320" t="s">
        <v>2631</v>
      </c>
      <c r="L207" s="320"/>
    </row>
    <row r="208" spans="2:12">
      <c r="B208" s="306"/>
      <c r="C208" s="301" t="s">
        <v>2632</v>
      </c>
      <c r="D208" s="770"/>
      <c r="E208" s="772"/>
      <c r="F208" s="302"/>
      <c r="G208" s="317">
        <v>7040</v>
      </c>
      <c r="H208" s="318" t="s">
        <v>2633</v>
      </c>
      <c r="I208" s="777"/>
      <c r="J208" s="781" t="s">
        <v>2634</v>
      </c>
      <c r="K208" s="320"/>
      <c r="L208" s="320"/>
    </row>
    <row r="209" spans="2:12" ht="22" thickBot="1">
      <c r="B209" s="306"/>
      <c r="C209" s="304" t="s">
        <v>2635</v>
      </c>
      <c r="D209" s="771"/>
      <c r="E209" s="773"/>
      <c r="F209" s="302"/>
      <c r="G209" s="317"/>
      <c r="H209" s="318" t="s">
        <v>2636</v>
      </c>
      <c r="I209" s="777"/>
      <c r="J209" s="777"/>
      <c r="K209" s="320" t="s">
        <v>2637</v>
      </c>
      <c r="L209" s="320"/>
    </row>
    <row r="210" spans="2:12">
      <c r="B210" s="306"/>
      <c r="C210" s="301" t="s">
        <v>2638</v>
      </c>
      <c r="D210" s="770"/>
      <c r="E210" s="772"/>
      <c r="F210" s="302"/>
      <c r="G210" s="317"/>
      <c r="H210" s="318" t="s">
        <v>2639</v>
      </c>
      <c r="I210" s="777"/>
      <c r="J210" s="777"/>
      <c r="K210" s="320" t="s">
        <v>2640</v>
      </c>
      <c r="L210" s="320"/>
    </row>
    <row r="211" spans="2:12" ht="32" thickBot="1">
      <c r="B211" s="306"/>
      <c r="C211" s="304" t="s">
        <v>2641</v>
      </c>
      <c r="D211" s="771"/>
      <c r="E211" s="773"/>
      <c r="F211" s="302"/>
      <c r="G211" s="317"/>
      <c r="H211" s="318" t="s">
        <v>2642</v>
      </c>
      <c r="I211" s="777"/>
      <c r="J211" s="777"/>
      <c r="K211" s="320" t="s">
        <v>2643</v>
      </c>
      <c r="L211" s="320"/>
    </row>
    <row r="212" spans="2:12">
      <c r="B212" s="306"/>
      <c r="C212" s="301" t="s">
        <v>2644</v>
      </c>
      <c r="D212" s="770"/>
      <c r="E212" s="772"/>
      <c r="F212" s="302"/>
      <c r="G212" s="317"/>
      <c r="H212" s="318" t="s">
        <v>2645</v>
      </c>
      <c r="I212" s="777"/>
      <c r="J212" s="777"/>
      <c r="K212" s="320" t="s">
        <v>2646</v>
      </c>
      <c r="L212" s="320"/>
    </row>
    <row r="213" spans="2:12" ht="16" thickBot="1">
      <c r="B213" s="306"/>
      <c r="C213" s="304" t="s">
        <v>2647</v>
      </c>
      <c r="D213" s="771"/>
      <c r="E213" s="773"/>
      <c r="F213" s="302"/>
      <c r="G213" s="317"/>
      <c r="H213" s="318" t="s">
        <v>2648</v>
      </c>
      <c r="I213" s="777"/>
      <c r="J213" s="777"/>
      <c r="K213" s="320" t="s">
        <v>2649</v>
      </c>
      <c r="L213" s="320"/>
    </row>
    <row r="214" spans="2:12" ht="15" customHeight="1">
      <c r="B214" s="306"/>
      <c r="C214" s="301" t="s">
        <v>2650</v>
      </c>
      <c r="D214" s="770"/>
      <c r="E214" s="772" t="s">
        <v>2651</v>
      </c>
      <c r="F214" s="302"/>
      <c r="G214" s="317"/>
      <c r="H214" s="318" t="s">
        <v>2652</v>
      </c>
      <c r="I214" s="777"/>
      <c r="J214" s="777"/>
      <c r="K214" s="320" t="s">
        <v>2653</v>
      </c>
      <c r="L214" s="320"/>
    </row>
    <row r="215" spans="2:12" ht="42" thickBot="1">
      <c r="B215" s="312"/>
      <c r="C215" s="304" t="s">
        <v>2654</v>
      </c>
      <c r="D215" s="771"/>
      <c r="E215" s="773"/>
      <c r="F215" s="302"/>
      <c r="G215" s="317">
        <v>7050</v>
      </c>
      <c r="H215" s="318" t="s">
        <v>2655</v>
      </c>
      <c r="I215" s="777"/>
      <c r="J215" s="320" t="s">
        <v>2656</v>
      </c>
      <c r="K215" s="333"/>
      <c r="L215" s="320"/>
    </row>
    <row r="216" spans="2:12">
      <c r="B216" s="300" t="s">
        <v>2657</v>
      </c>
      <c r="C216" s="301" t="s">
        <v>2658</v>
      </c>
      <c r="D216" s="770"/>
      <c r="E216" s="772" t="s">
        <v>2659</v>
      </c>
      <c r="F216" s="302"/>
      <c r="G216" s="347">
        <v>13000</v>
      </c>
      <c r="H216" s="309" t="s">
        <v>2660</v>
      </c>
      <c r="I216" s="309" t="s">
        <v>2661</v>
      </c>
      <c r="J216" s="314"/>
      <c r="K216" s="314"/>
      <c r="L216" s="315"/>
    </row>
    <row r="217" spans="2:12" ht="22" thickBot="1">
      <c r="B217" s="303" t="s">
        <v>2662</v>
      </c>
      <c r="C217" s="304" t="s">
        <v>2663</v>
      </c>
      <c r="D217" s="771"/>
      <c r="E217" s="773"/>
      <c r="F217" s="302"/>
      <c r="G217" s="317">
        <v>11000</v>
      </c>
      <c r="H217" s="318" t="s">
        <v>2664</v>
      </c>
      <c r="I217" s="776"/>
      <c r="J217" s="781" t="s">
        <v>2665</v>
      </c>
      <c r="K217" s="320"/>
      <c r="L217" s="320"/>
    </row>
    <row r="218" spans="2:12" ht="25">
      <c r="B218" s="306"/>
      <c r="C218" s="301" t="s">
        <v>2666</v>
      </c>
      <c r="D218" s="770"/>
      <c r="E218" s="772" t="s">
        <v>2667</v>
      </c>
      <c r="F218" s="302"/>
      <c r="G218" s="317">
        <v>11010</v>
      </c>
      <c r="H218" s="318" t="s">
        <v>2668</v>
      </c>
      <c r="I218" s="777"/>
      <c r="J218" s="777"/>
      <c r="K218" s="320" t="s">
        <v>2669</v>
      </c>
      <c r="L218" s="320"/>
    </row>
    <row r="219" spans="2:12" ht="63" thickBot="1">
      <c r="B219" s="306"/>
      <c r="C219" s="304" t="s">
        <v>2670</v>
      </c>
      <c r="D219" s="771"/>
      <c r="E219" s="773"/>
      <c r="F219" s="302"/>
      <c r="G219" s="317">
        <v>11020</v>
      </c>
      <c r="H219" s="318" t="s">
        <v>2671</v>
      </c>
      <c r="I219" s="777"/>
      <c r="J219" s="777"/>
      <c r="K219" s="320" t="s">
        <v>2672</v>
      </c>
      <c r="L219" s="320" t="s">
        <v>2673</v>
      </c>
    </row>
    <row r="220" spans="2:12">
      <c r="B220" s="306"/>
      <c r="C220" s="301" t="s">
        <v>2674</v>
      </c>
      <c r="D220" s="770"/>
      <c r="E220" s="772" t="s">
        <v>2675</v>
      </c>
      <c r="F220" s="302"/>
      <c r="G220" s="331"/>
      <c r="H220" s="318" t="s">
        <v>2676</v>
      </c>
      <c r="I220" s="777"/>
      <c r="J220" s="777"/>
      <c r="K220" s="320" t="s">
        <v>2677</v>
      </c>
      <c r="L220" s="320"/>
    </row>
    <row r="221" spans="2:12" ht="32" thickBot="1">
      <c r="B221" s="306"/>
      <c r="C221" s="304" t="s">
        <v>2678</v>
      </c>
      <c r="D221" s="771"/>
      <c r="E221" s="773"/>
      <c r="F221" s="302"/>
      <c r="G221" s="331"/>
      <c r="H221" s="318" t="s">
        <v>2679</v>
      </c>
      <c r="I221" s="777"/>
      <c r="J221" s="777"/>
      <c r="K221" s="320" t="s">
        <v>2680</v>
      </c>
      <c r="L221" s="320"/>
    </row>
    <row r="222" spans="2:12">
      <c r="B222" s="306"/>
      <c r="C222" s="301" t="s">
        <v>2681</v>
      </c>
      <c r="D222" s="770"/>
      <c r="E222" s="772" t="s">
        <v>2682</v>
      </c>
      <c r="F222" s="302"/>
      <c r="G222" s="331"/>
      <c r="H222" s="318" t="s">
        <v>2683</v>
      </c>
      <c r="I222" s="777"/>
      <c r="J222" s="777"/>
      <c r="K222" s="320" t="s">
        <v>2684</v>
      </c>
      <c r="L222" s="320" t="s">
        <v>2685</v>
      </c>
    </row>
    <row r="223" spans="2:12" ht="25.5" thickBot="1">
      <c r="B223" s="306"/>
      <c r="C223" s="304" t="s">
        <v>2686</v>
      </c>
      <c r="D223" s="771"/>
      <c r="E223" s="773"/>
      <c r="F223" s="302"/>
      <c r="G223" s="333"/>
      <c r="H223" s="318" t="s">
        <v>2687</v>
      </c>
      <c r="I223" s="777"/>
      <c r="J223" s="777"/>
      <c r="K223" s="320" t="s">
        <v>2688</v>
      </c>
      <c r="L223" s="320" t="s">
        <v>2689</v>
      </c>
    </row>
    <row r="224" spans="2:12">
      <c r="B224" s="306"/>
      <c r="C224" s="301" t="s">
        <v>2690</v>
      </c>
      <c r="D224" s="770"/>
      <c r="E224" s="772" t="s">
        <v>2691</v>
      </c>
      <c r="F224" s="302"/>
      <c r="G224" s="331"/>
      <c r="H224" s="318" t="s">
        <v>2692</v>
      </c>
      <c r="I224" s="777"/>
      <c r="J224" s="777"/>
      <c r="K224" s="320" t="s">
        <v>2693</v>
      </c>
      <c r="L224" s="320"/>
    </row>
    <row r="225" spans="2:12" ht="32" thickBot="1">
      <c r="B225" s="312"/>
      <c r="C225" s="304" t="s">
        <v>2694</v>
      </c>
      <c r="D225" s="771"/>
      <c r="E225" s="773"/>
      <c r="F225" s="302"/>
      <c r="G225" s="331"/>
      <c r="H225" s="318" t="s">
        <v>2695</v>
      </c>
      <c r="I225" s="777"/>
      <c r="J225" s="781" t="s">
        <v>2696</v>
      </c>
      <c r="K225" s="320"/>
      <c r="L225" s="320"/>
    </row>
    <row r="226" spans="2:12" ht="15" customHeight="1">
      <c r="B226" s="300" t="s">
        <v>2697</v>
      </c>
      <c r="C226" s="301" t="s">
        <v>2698</v>
      </c>
      <c r="D226" s="770"/>
      <c r="E226" s="772" t="s">
        <v>2699</v>
      </c>
      <c r="F226" s="302"/>
      <c r="G226" s="331"/>
      <c r="H226" s="318" t="s">
        <v>2700</v>
      </c>
      <c r="I226" s="777"/>
      <c r="J226" s="777"/>
      <c r="K226" s="320" t="s">
        <v>2701</v>
      </c>
      <c r="L226" s="320"/>
    </row>
    <row r="227" spans="2:12" ht="22" thickBot="1">
      <c r="B227" s="303" t="s">
        <v>2702</v>
      </c>
      <c r="C227" s="304" t="s">
        <v>2703</v>
      </c>
      <c r="D227" s="771"/>
      <c r="E227" s="773"/>
      <c r="F227" s="302"/>
      <c r="G227" s="331"/>
      <c r="H227" s="318" t="s">
        <v>2704</v>
      </c>
      <c r="I227" s="777"/>
      <c r="J227" s="777"/>
      <c r="K227" s="320" t="s">
        <v>2705</v>
      </c>
      <c r="L227" s="320"/>
    </row>
    <row r="228" spans="2:12">
      <c r="B228" s="306"/>
      <c r="C228" s="301" t="s">
        <v>2706</v>
      </c>
      <c r="D228" s="770"/>
      <c r="E228" s="772"/>
      <c r="F228" s="302"/>
      <c r="G228" s="331"/>
      <c r="H228" s="318" t="s">
        <v>2707</v>
      </c>
      <c r="I228" s="777"/>
      <c r="J228" s="777"/>
      <c r="K228" s="320" t="s">
        <v>2708</v>
      </c>
      <c r="L228" s="320"/>
    </row>
    <row r="229" spans="2:12" ht="32" thickBot="1">
      <c r="B229" s="306"/>
      <c r="C229" s="304" t="s">
        <v>2709</v>
      </c>
      <c r="D229" s="771"/>
      <c r="E229" s="773"/>
      <c r="F229" s="302"/>
      <c r="G229" s="331"/>
      <c r="H229" s="318" t="s">
        <v>2710</v>
      </c>
      <c r="I229" s="777"/>
      <c r="J229" s="777"/>
      <c r="K229" s="320" t="s">
        <v>2711</v>
      </c>
      <c r="L229" s="320"/>
    </row>
    <row r="230" spans="2:12">
      <c r="B230" s="306"/>
      <c r="C230" s="301" t="s">
        <v>2712</v>
      </c>
      <c r="D230" s="301" t="s">
        <v>2713</v>
      </c>
      <c r="E230" s="772"/>
      <c r="F230" s="302"/>
      <c r="G230" s="331"/>
      <c r="H230" s="318" t="s">
        <v>2714</v>
      </c>
      <c r="I230" s="777"/>
      <c r="J230" s="777"/>
      <c r="K230" s="320" t="s">
        <v>2715</v>
      </c>
      <c r="L230" s="320"/>
    </row>
    <row r="231" spans="2:12" ht="22" thickBot="1">
      <c r="B231" s="306"/>
      <c r="C231" s="325" t="s">
        <v>2716</v>
      </c>
      <c r="D231" s="304" t="s">
        <v>2717</v>
      </c>
      <c r="E231" s="773"/>
      <c r="F231" s="302"/>
      <c r="G231" s="331"/>
      <c r="H231" s="318" t="s">
        <v>2718</v>
      </c>
      <c r="I231" s="777"/>
      <c r="J231" s="777"/>
      <c r="K231" s="320" t="s">
        <v>2719</v>
      </c>
      <c r="L231" s="320"/>
    </row>
    <row r="232" spans="2:12">
      <c r="B232" s="306"/>
      <c r="C232" s="326"/>
      <c r="D232" s="301" t="s">
        <v>2720</v>
      </c>
      <c r="E232" s="772"/>
      <c r="F232" s="302"/>
      <c r="G232" s="331"/>
      <c r="H232" s="318" t="s">
        <v>2721</v>
      </c>
      <c r="I232" s="777"/>
      <c r="J232" s="781" t="s">
        <v>2722</v>
      </c>
      <c r="K232" s="320"/>
      <c r="L232" s="320"/>
    </row>
    <row r="233" spans="2:12" ht="32" thickBot="1">
      <c r="B233" s="306"/>
      <c r="C233" s="326"/>
      <c r="D233" s="304" t="s">
        <v>2723</v>
      </c>
      <c r="E233" s="773"/>
      <c r="F233" s="302"/>
      <c r="G233" s="348"/>
      <c r="H233" s="318" t="s">
        <v>2724</v>
      </c>
      <c r="I233" s="777"/>
      <c r="J233" s="777"/>
      <c r="K233" s="320" t="s">
        <v>2725</v>
      </c>
      <c r="L233" s="320"/>
    </row>
    <row r="234" spans="2:12">
      <c r="B234" s="306"/>
      <c r="C234" s="326"/>
      <c r="D234" s="301" t="s">
        <v>2726</v>
      </c>
      <c r="E234" s="772"/>
      <c r="F234" s="302"/>
      <c r="G234" s="348"/>
      <c r="H234" s="318" t="s">
        <v>2727</v>
      </c>
      <c r="I234" s="777"/>
      <c r="J234" s="777"/>
      <c r="K234" s="320" t="s">
        <v>2728</v>
      </c>
      <c r="L234" s="320"/>
    </row>
    <row r="235" spans="2:12" ht="22" thickBot="1">
      <c r="B235" s="306"/>
      <c r="C235" s="326"/>
      <c r="D235" s="304" t="s">
        <v>2729</v>
      </c>
      <c r="E235" s="773"/>
      <c r="F235" s="302"/>
      <c r="G235" s="348"/>
      <c r="H235" s="318" t="s">
        <v>2730</v>
      </c>
      <c r="I235" s="777"/>
      <c r="J235" s="777"/>
      <c r="K235" s="320" t="s">
        <v>2731</v>
      </c>
      <c r="L235" s="320"/>
    </row>
    <row r="236" spans="2:12">
      <c r="B236" s="306"/>
      <c r="C236" s="326"/>
      <c r="D236" s="301" t="s">
        <v>2732</v>
      </c>
      <c r="E236" s="772" t="s">
        <v>2733</v>
      </c>
      <c r="F236" s="302"/>
      <c r="G236" s="348"/>
      <c r="H236" s="318" t="s">
        <v>2734</v>
      </c>
      <c r="I236" s="777"/>
      <c r="J236" s="777"/>
      <c r="K236" s="320" t="s">
        <v>2735</v>
      </c>
      <c r="L236" s="320"/>
    </row>
    <row r="237" spans="2:12" ht="25.5" thickBot="1">
      <c r="B237" s="312"/>
      <c r="C237" s="327"/>
      <c r="D237" s="304" t="s">
        <v>2736</v>
      </c>
      <c r="E237" s="773"/>
      <c r="F237" s="302"/>
      <c r="G237" s="348"/>
      <c r="H237" s="318" t="s">
        <v>2737</v>
      </c>
      <c r="I237" s="777"/>
      <c r="J237" s="777"/>
      <c r="K237" s="320" t="s">
        <v>2738</v>
      </c>
      <c r="L237" s="320"/>
    </row>
    <row r="238" spans="2:12" ht="15" customHeight="1">
      <c r="B238" s="300" t="s">
        <v>2739</v>
      </c>
      <c r="C238" s="301" t="s">
        <v>2740</v>
      </c>
      <c r="D238" s="770"/>
      <c r="E238" s="772" t="s">
        <v>2741</v>
      </c>
      <c r="F238" s="302"/>
      <c r="G238" s="348"/>
      <c r="H238" s="318" t="s">
        <v>2742</v>
      </c>
      <c r="I238" s="777"/>
      <c r="J238" s="777"/>
      <c r="K238" s="320" t="s">
        <v>2743</v>
      </c>
      <c r="L238" s="320"/>
    </row>
    <row r="239" spans="2:12" ht="22" thickBot="1">
      <c r="B239" s="303" t="s">
        <v>2744</v>
      </c>
      <c r="C239" s="304" t="s">
        <v>2745</v>
      </c>
      <c r="D239" s="771"/>
      <c r="E239" s="773"/>
      <c r="F239" s="302"/>
      <c r="G239" s="348"/>
      <c r="H239" s="318" t="s">
        <v>2746</v>
      </c>
      <c r="I239" s="777"/>
      <c r="J239" s="320" t="s">
        <v>2747</v>
      </c>
      <c r="K239" s="320"/>
      <c r="L239" s="320"/>
    </row>
    <row r="240" spans="2:12">
      <c r="B240" s="306"/>
      <c r="C240" s="301" t="s">
        <v>2748</v>
      </c>
      <c r="D240" s="770"/>
      <c r="E240" s="772" t="s">
        <v>2749</v>
      </c>
      <c r="F240" s="302"/>
      <c r="G240" s="348"/>
      <c r="H240" s="318" t="s">
        <v>2750</v>
      </c>
      <c r="I240" s="777"/>
      <c r="J240" s="320" t="s">
        <v>2751</v>
      </c>
      <c r="K240" s="320"/>
      <c r="L240" s="320"/>
    </row>
    <row r="241" spans="2:12" ht="32" thickBot="1">
      <c r="B241" s="306"/>
      <c r="C241" s="304" t="s">
        <v>2752</v>
      </c>
      <c r="D241" s="771"/>
      <c r="E241" s="773"/>
      <c r="F241" s="302"/>
      <c r="G241" s="348"/>
      <c r="H241" s="318" t="s">
        <v>2753</v>
      </c>
      <c r="I241" s="777"/>
      <c r="J241" s="781" t="s">
        <v>2754</v>
      </c>
      <c r="K241" s="320"/>
      <c r="L241" s="320"/>
    </row>
    <row r="242" spans="2:12" ht="15" customHeight="1">
      <c r="B242" s="306"/>
      <c r="C242" s="301" t="s">
        <v>2755</v>
      </c>
      <c r="D242" s="770"/>
      <c r="E242" s="772" t="s">
        <v>2756</v>
      </c>
      <c r="F242" s="302"/>
      <c r="G242" s="348"/>
      <c r="H242" s="318" t="s">
        <v>2757</v>
      </c>
      <c r="I242" s="777"/>
      <c r="J242" s="777"/>
      <c r="K242" s="320" t="s">
        <v>2758</v>
      </c>
      <c r="L242" s="320"/>
    </row>
    <row r="243" spans="2:12" ht="32" thickBot="1">
      <c r="B243" s="306"/>
      <c r="C243" s="304" t="s">
        <v>2759</v>
      </c>
      <c r="D243" s="771"/>
      <c r="E243" s="773"/>
      <c r="F243" s="302"/>
      <c r="G243" s="348"/>
      <c r="H243" s="318" t="s">
        <v>2760</v>
      </c>
      <c r="I243" s="777"/>
      <c r="J243" s="777"/>
      <c r="K243" s="320" t="s">
        <v>2761</v>
      </c>
      <c r="L243" s="320"/>
    </row>
    <row r="244" spans="2:12">
      <c r="B244" s="306"/>
      <c r="C244" s="301" t="s">
        <v>2762</v>
      </c>
      <c r="D244" s="770"/>
      <c r="E244" s="772"/>
      <c r="F244" s="302"/>
      <c r="G244" s="348"/>
      <c r="H244" s="318" t="s">
        <v>2763</v>
      </c>
      <c r="I244" s="777"/>
      <c r="J244" s="320" t="s">
        <v>2764</v>
      </c>
      <c r="K244" s="320"/>
      <c r="L244" s="320"/>
    </row>
    <row r="245" spans="2:12" ht="32" thickBot="1">
      <c r="B245" s="306"/>
      <c r="C245" s="304" t="s">
        <v>2765</v>
      </c>
      <c r="D245" s="771"/>
      <c r="E245" s="773"/>
      <c r="F245" s="302"/>
      <c r="G245" s="348"/>
      <c r="H245" s="318" t="s">
        <v>2766</v>
      </c>
      <c r="I245" s="777"/>
      <c r="J245" s="320" t="s">
        <v>2767</v>
      </c>
      <c r="K245" s="320"/>
      <c r="L245" s="320"/>
    </row>
    <row r="246" spans="2:12">
      <c r="B246" s="306"/>
      <c r="C246" s="301" t="s">
        <v>2768</v>
      </c>
      <c r="D246" s="770"/>
      <c r="E246" s="772"/>
      <c r="F246" s="302"/>
      <c r="G246" s="348"/>
      <c r="H246" s="318" t="s">
        <v>2769</v>
      </c>
      <c r="I246" s="777"/>
      <c r="J246" s="320" t="s">
        <v>2770</v>
      </c>
      <c r="K246" s="320"/>
      <c r="L246" s="320"/>
    </row>
    <row r="247" spans="2:12" ht="16" thickBot="1">
      <c r="B247" s="306"/>
      <c r="C247" s="304" t="s">
        <v>2771</v>
      </c>
      <c r="D247" s="771"/>
      <c r="E247" s="773"/>
      <c r="F247" s="302"/>
      <c r="G247" s="348"/>
      <c r="H247" s="309" t="s">
        <v>2772</v>
      </c>
      <c r="I247" s="309" t="s">
        <v>2773</v>
      </c>
      <c r="J247" s="314"/>
      <c r="K247" s="314"/>
      <c r="L247" s="349"/>
    </row>
    <row r="248" spans="2:12">
      <c r="B248" s="306"/>
      <c r="C248" s="301" t="s">
        <v>2774</v>
      </c>
      <c r="D248" s="770"/>
      <c r="E248" s="772"/>
      <c r="F248" s="350"/>
      <c r="G248" s="291"/>
      <c r="H248" s="291"/>
      <c r="I248" s="291"/>
      <c r="J248" s="291"/>
      <c r="K248" s="291"/>
      <c r="L248" s="291"/>
    </row>
    <row r="249" spans="2:12" ht="16" thickBot="1">
      <c r="B249" s="306"/>
      <c r="C249" s="304" t="s">
        <v>2775</v>
      </c>
      <c r="D249" s="771"/>
      <c r="E249" s="773"/>
      <c r="F249" s="350"/>
      <c r="G249" s="291"/>
      <c r="H249" s="291"/>
      <c r="I249" s="291"/>
      <c r="J249" s="291"/>
      <c r="K249" s="291"/>
      <c r="L249" s="291"/>
    </row>
    <row r="250" spans="2:12">
      <c r="B250" s="306"/>
      <c r="C250" s="301" t="s">
        <v>2776</v>
      </c>
      <c r="D250" s="770"/>
      <c r="E250" s="772"/>
      <c r="F250" s="350"/>
      <c r="G250" s="291"/>
      <c r="H250" s="291"/>
      <c r="I250" s="291"/>
      <c r="J250" s="291"/>
      <c r="K250" s="291"/>
      <c r="L250" s="291"/>
    </row>
    <row r="251" spans="2:12" ht="16" thickBot="1">
      <c r="B251" s="306"/>
      <c r="C251" s="304" t="s">
        <v>2777</v>
      </c>
      <c r="D251" s="771"/>
      <c r="E251" s="773"/>
      <c r="F251" s="350"/>
      <c r="G251" s="291"/>
      <c r="H251" s="291"/>
      <c r="I251" s="291"/>
      <c r="J251" s="291"/>
      <c r="K251" s="291"/>
      <c r="L251" s="291"/>
    </row>
    <row r="252" spans="2:12">
      <c r="B252" s="306"/>
      <c r="C252" s="301" t="s">
        <v>2778</v>
      </c>
      <c r="D252" s="770"/>
      <c r="E252" s="772"/>
      <c r="F252" s="350"/>
      <c r="G252" s="291"/>
      <c r="H252" s="291"/>
      <c r="I252" s="291"/>
      <c r="J252" s="291"/>
      <c r="K252" s="291"/>
      <c r="L252" s="291"/>
    </row>
    <row r="253" spans="2:12" ht="16" thickBot="1">
      <c r="B253" s="306"/>
      <c r="C253" s="304" t="s">
        <v>2779</v>
      </c>
      <c r="D253" s="771"/>
      <c r="E253" s="773"/>
      <c r="F253" s="350"/>
      <c r="G253" s="291"/>
      <c r="H253" s="291"/>
      <c r="I253" s="291"/>
      <c r="J253" s="291"/>
      <c r="K253" s="291"/>
      <c r="L253" s="291"/>
    </row>
    <row r="254" spans="2:12">
      <c r="B254" s="306"/>
      <c r="C254" s="301" t="s">
        <v>2780</v>
      </c>
      <c r="D254" s="770"/>
      <c r="E254" s="772"/>
      <c r="F254" s="350"/>
      <c r="G254" s="291"/>
      <c r="H254" s="291"/>
      <c r="I254" s="291"/>
      <c r="J254" s="291"/>
      <c r="K254" s="291"/>
      <c r="L254" s="291"/>
    </row>
    <row r="255" spans="2:12" ht="16" thickBot="1">
      <c r="B255" s="306"/>
      <c r="C255" s="304" t="s">
        <v>2781</v>
      </c>
      <c r="D255" s="771"/>
      <c r="E255" s="773"/>
      <c r="F255" s="350"/>
      <c r="G255" s="291"/>
      <c r="H255" s="291"/>
      <c r="I255" s="291"/>
      <c r="J255" s="291"/>
      <c r="K255" s="291"/>
      <c r="L255" s="291"/>
    </row>
    <row r="256" spans="2:12">
      <c r="B256" s="306"/>
      <c r="C256" s="301" t="s">
        <v>2782</v>
      </c>
      <c r="D256" s="770"/>
      <c r="E256" s="772" t="s">
        <v>2783</v>
      </c>
      <c r="F256" s="350"/>
      <c r="G256" s="291"/>
      <c r="H256" s="291"/>
      <c r="I256" s="291"/>
      <c r="J256" s="291"/>
      <c r="K256" s="291"/>
      <c r="L256" s="291"/>
    </row>
    <row r="257" spans="2:12" ht="22" thickBot="1">
      <c r="B257" s="312"/>
      <c r="C257" s="304" t="s">
        <v>2784</v>
      </c>
      <c r="D257" s="771"/>
      <c r="E257" s="773"/>
      <c r="F257" s="350"/>
      <c r="G257" s="291"/>
      <c r="H257" s="291"/>
      <c r="I257" s="291"/>
      <c r="J257" s="291"/>
      <c r="K257" s="291"/>
      <c r="L257" s="291"/>
    </row>
    <row r="258" spans="2:12">
      <c r="B258" s="300" t="s">
        <v>2785</v>
      </c>
      <c r="C258" s="301" t="s">
        <v>2786</v>
      </c>
      <c r="D258" s="770"/>
      <c r="E258" s="772"/>
      <c r="F258" s="350"/>
      <c r="G258" s="291"/>
      <c r="H258" s="291"/>
      <c r="I258" s="291"/>
      <c r="J258" s="291"/>
      <c r="K258" s="291"/>
      <c r="L258" s="291"/>
    </row>
    <row r="259" spans="2:12" ht="22" thickBot="1">
      <c r="B259" s="303" t="s">
        <v>2787</v>
      </c>
      <c r="C259" s="304" t="s">
        <v>2788</v>
      </c>
      <c r="D259" s="771"/>
      <c r="E259" s="773"/>
      <c r="F259" s="350"/>
      <c r="G259" s="291"/>
      <c r="H259" s="291"/>
      <c r="I259" s="291"/>
      <c r="J259" s="291"/>
      <c r="K259" s="291"/>
      <c r="L259" s="291"/>
    </row>
    <row r="260" spans="2:12">
      <c r="B260" s="303"/>
      <c r="C260" s="301" t="s">
        <v>2789</v>
      </c>
      <c r="D260" s="770"/>
      <c r="E260" s="772"/>
      <c r="F260" s="350"/>
      <c r="G260" s="291"/>
      <c r="H260" s="291"/>
      <c r="I260" s="291"/>
      <c r="J260" s="291"/>
      <c r="K260" s="291"/>
      <c r="L260" s="291"/>
    </row>
    <row r="261" spans="2:12" ht="16" thickBot="1">
      <c r="B261" s="306"/>
      <c r="C261" s="304" t="s">
        <v>2790</v>
      </c>
      <c r="D261" s="771"/>
      <c r="E261" s="773"/>
      <c r="F261" s="350"/>
      <c r="G261" s="291"/>
      <c r="H261" s="291"/>
      <c r="I261" s="291"/>
      <c r="J261" s="291"/>
      <c r="K261" s="291"/>
      <c r="L261" s="291"/>
    </row>
    <row r="262" spans="2:12">
      <c r="B262" s="306"/>
      <c r="C262" s="301" t="s">
        <v>2791</v>
      </c>
      <c r="D262" s="770"/>
      <c r="E262" s="772"/>
      <c r="F262" s="350"/>
      <c r="G262" s="291"/>
      <c r="H262" s="291"/>
      <c r="I262" s="291"/>
      <c r="J262" s="291"/>
      <c r="K262" s="291"/>
      <c r="L262" s="291"/>
    </row>
    <row r="263" spans="2:12" ht="16" thickBot="1">
      <c r="B263" s="306"/>
      <c r="C263" s="304" t="s">
        <v>2792</v>
      </c>
      <c r="D263" s="771"/>
      <c r="E263" s="773"/>
      <c r="F263" s="350"/>
      <c r="G263" s="291"/>
      <c r="H263" s="291"/>
      <c r="I263" s="291"/>
      <c r="J263" s="291"/>
      <c r="K263" s="291"/>
      <c r="L263" s="291"/>
    </row>
    <row r="264" spans="2:12">
      <c r="B264" s="306"/>
      <c r="C264" s="301" t="s">
        <v>2793</v>
      </c>
      <c r="D264" s="770"/>
      <c r="E264" s="772"/>
      <c r="F264" s="350"/>
      <c r="G264" s="291"/>
      <c r="H264" s="291"/>
      <c r="I264" s="291"/>
      <c r="J264" s="291"/>
      <c r="K264" s="291"/>
      <c r="L264" s="291"/>
    </row>
    <row r="265" spans="2:12" ht="16" thickBot="1">
      <c r="B265" s="312"/>
      <c r="C265" s="304" t="s">
        <v>2794</v>
      </c>
      <c r="D265" s="771"/>
      <c r="E265" s="773"/>
      <c r="F265" s="350"/>
      <c r="G265" s="291"/>
      <c r="H265" s="291"/>
      <c r="I265" s="291"/>
      <c r="J265" s="291"/>
      <c r="K265" s="291"/>
      <c r="L265" s="291"/>
    </row>
    <row r="266" spans="2:12">
      <c r="B266" s="300" t="s">
        <v>2795</v>
      </c>
      <c r="C266" s="301" t="s">
        <v>2796</v>
      </c>
      <c r="D266" s="770"/>
      <c r="E266" s="772"/>
      <c r="F266" s="350"/>
      <c r="G266" s="291"/>
      <c r="H266" s="291"/>
      <c r="I266" s="291"/>
      <c r="J266" s="291"/>
      <c r="K266" s="291"/>
      <c r="L266" s="291"/>
    </row>
    <row r="267" spans="2:12" ht="42" thickBot="1">
      <c r="B267" s="303" t="s">
        <v>2797</v>
      </c>
      <c r="C267" s="304" t="s">
        <v>2798</v>
      </c>
      <c r="D267" s="771"/>
      <c r="E267" s="773"/>
      <c r="F267" s="350"/>
      <c r="G267" s="291"/>
      <c r="H267" s="291"/>
      <c r="I267" s="291"/>
      <c r="J267" s="291"/>
      <c r="K267" s="291"/>
      <c r="L267" s="291"/>
    </row>
    <row r="268" spans="2:12">
      <c r="B268" s="306"/>
      <c r="C268" s="301" t="s">
        <v>2799</v>
      </c>
      <c r="D268" s="770"/>
      <c r="E268" s="772"/>
      <c r="F268" s="350"/>
      <c r="G268" s="291"/>
      <c r="H268" s="291"/>
      <c r="I268" s="291"/>
      <c r="J268" s="291"/>
      <c r="K268" s="291"/>
      <c r="L268" s="291"/>
    </row>
    <row r="269" spans="2:12" ht="16" thickBot="1">
      <c r="B269" s="306"/>
      <c r="C269" s="304" t="s">
        <v>2800</v>
      </c>
      <c r="D269" s="771"/>
      <c r="E269" s="773"/>
      <c r="F269" s="350"/>
      <c r="G269" s="291"/>
      <c r="H269" s="291"/>
      <c r="I269" s="291"/>
      <c r="J269" s="291"/>
      <c r="K269" s="291"/>
      <c r="L269" s="291"/>
    </row>
    <row r="270" spans="2:12" ht="15" customHeight="1">
      <c r="B270" s="306"/>
      <c r="C270" s="301" t="s">
        <v>2801</v>
      </c>
      <c r="D270" s="770"/>
      <c r="E270" s="772" t="s">
        <v>2802</v>
      </c>
      <c r="F270" s="350"/>
      <c r="G270" s="291"/>
      <c r="H270" s="291"/>
      <c r="I270" s="291"/>
      <c r="J270" s="291"/>
      <c r="K270" s="291"/>
      <c r="L270" s="291"/>
    </row>
    <row r="271" spans="2:12" ht="32" thickBot="1">
      <c r="B271" s="306"/>
      <c r="C271" s="304" t="s">
        <v>2803</v>
      </c>
      <c r="D271" s="771"/>
      <c r="E271" s="773"/>
      <c r="F271" s="350"/>
      <c r="G271" s="291"/>
      <c r="H271" s="291"/>
      <c r="I271" s="291"/>
      <c r="J271" s="291"/>
      <c r="K271" s="291"/>
      <c r="L271" s="291"/>
    </row>
    <row r="272" spans="2:12">
      <c r="B272" s="306"/>
      <c r="C272" s="301" t="s">
        <v>2804</v>
      </c>
      <c r="D272" s="770"/>
      <c r="E272" s="772" t="s">
        <v>2805</v>
      </c>
      <c r="F272" s="350"/>
      <c r="G272" s="291"/>
      <c r="H272" s="291"/>
      <c r="I272" s="291"/>
      <c r="J272" s="291"/>
      <c r="K272" s="291"/>
      <c r="L272" s="291"/>
    </row>
    <row r="273" spans="2:12" ht="32" thickBot="1">
      <c r="B273" s="306"/>
      <c r="C273" s="304" t="s">
        <v>2806</v>
      </c>
      <c r="D273" s="771"/>
      <c r="E273" s="773"/>
      <c r="F273" s="350"/>
      <c r="G273" s="291"/>
      <c r="H273" s="291"/>
      <c r="I273" s="291"/>
      <c r="J273" s="291"/>
      <c r="K273" s="291"/>
      <c r="L273" s="291"/>
    </row>
    <row r="274" spans="2:12">
      <c r="B274" s="306"/>
      <c r="C274" s="301" t="s">
        <v>2807</v>
      </c>
      <c r="D274" s="770"/>
      <c r="E274" s="772"/>
      <c r="F274" s="350"/>
      <c r="G274" s="291"/>
      <c r="H274" s="291"/>
      <c r="I274" s="291"/>
      <c r="J274" s="291"/>
      <c r="K274" s="291"/>
      <c r="L274" s="291"/>
    </row>
    <row r="275" spans="2:12" ht="22" thickBot="1">
      <c r="B275" s="306"/>
      <c r="C275" s="304" t="s">
        <v>2808</v>
      </c>
      <c r="D275" s="771"/>
      <c r="E275" s="773"/>
      <c r="F275" s="350"/>
      <c r="G275" s="291"/>
      <c r="H275" s="291"/>
      <c r="I275" s="291"/>
      <c r="J275" s="291"/>
      <c r="K275" s="291"/>
      <c r="L275" s="291"/>
    </row>
    <row r="276" spans="2:12">
      <c r="B276" s="306"/>
      <c r="C276" s="301" t="s">
        <v>2809</v>
      </c>
      <c r="D276" s="770"/>
      <c r="E276" s="772"/>
      <c r="F276" s="350"/>
      <c r="G276" s="291"/>
      <c r="H276" s="291"/>
      <c r="I276" s="291"/>
      <c r="J276" s="291"/>
      <c r="K276" s="291"/>
      <c r="L276" s="291"/>
    </row>
    <row r="277" spans="2:12" ht="16" thickBot="1">
      <c r="B277" s="306"/>
      <c r="C277" s="304" t="s">
        <v>2810</v>
      </c>
      <c r="D277" s="771"/>
      <c r="E277" s="773"/>
      <c r="F277" s="350"/>
      <c r="G277" s="291"/>
      <c r="H277" s="291"/>
      <c r="I277" s="291"/>
      <c r="J277" s="291"/>
      <c r="K277" s="291"/>
      <c r="L277" s="291"/>
    </row>
    <row r="278" spans="2:12" ht="15" customHeight="1">
      <c r="B278" s="306"/>
      <c r="C278" s="301" t="s">
        <v>2811</v>
      </c>
      <c r="D278" s="770"/>
      <c r="E278" s="772" t="s">
        <v>2812</v>
      </c>
      <c r="F278" s="350"/>
      <c r="G278" s="291"/>
      <c r="H278" s="291"/>
      <c r="I278" s="291"/>
      <c r="J278" s="291"/>
      <c r="K278" s="291"/>
      <c r="L278" s="291"/>
    </row>
    <row r="279" spans="2:12" ht="16" thickBot="1">
      <c r="B279" s="306"/>
      <c r="C279" s="304" t="s">
        <v>2813</v>
      </c>
      <c r="D279" s="771"/>
      <c r="E279" s="773"/>
      <c r="F279" s="350"/>
      <c r="G279" s="291"/>
      <c r="H279" s="291"/>
      <c r="I279" s="291"/>
      <c r="J279" s="291"/>
      <c r="K279" s="291"/>
      <c r="L279" s="291"/>
    </row>
    <row r="280" spans="2:12">
      <c r="B280" s="306"/>
      <c r="C280" s="301" t="s">
        <v>2814</v>
      </c>
      <c r="D280" s="770"/>
      <c r="E280" s="772"/>
      <c r="F280" s="350"/>
      <c r="G280" s="291"/>
      <c r="H280" s="291"/>
      <c r="I280" s="291"/>
      <c r="J280" s="291"/>
      <c r="K280" s="291"/>
      <c r="L280" s="291"/>
    </row>
    <row r="281" spans="2:12" ht="32" thickBot="1">
      <c r="B281" s="306"/>
      <c r="C281" s="304" t="s">
        <v>2815</v>
      </c>
      <c r="D281" s="771"/>
      <c r="E281" s="773"/>
      <c r="F281" s="350"/>
      <c r="G281" s="291"/>
      <c r="H281" s="291"/>
      <c r="I281" s="291"/>
      <c r="J281" s="291"/>
      <c r="K281" s="291"/>
      <c r="L281" s="291"/>
    </row>
    <row r="282" spans="2:12">
      <c r="B282" s="306"/>
      <c r="C282" s="301" t="s">
        <v>2816</v>
      </c>
      <c r="D282" s="770"/>
      <c r="E282" s="772"/>
      <c r="F282" s="350"/>
      <c r="G282" s="291"/>
      <c r="H282" s="291"/>
      <c r="I282" s="291"/>
      <c r="J282" s="291"/>
      <c r="K282" s="291"/>
      <c r="L282" s="291"/>
    </row>
    <row r="283" spans="2:12" ht="16" thickBot="1">
      <c r="B283" s="306"/>
      <c r="C283" s="304" t="s">
        <v>2817</v>
      </c>
      <c r="D283" s="771"/>
      <c r="E283" s="773"/>
      <c r="F283" s="350"/>
      <c r="G283" s="291"/>
      <c r="H283" s="291"/>
      <c r="I283" s="291"/>
      <c r="J283" s="291"/>
      <c r="K283" s="291"/>
      <c r="L283" s="291"/>
    </row>
    <row r="284" spans="2:12">
      <c r="B284" s="306"/>
      <c r="C284" s="301" t="s">
        <v>2818</v>
      </c>
      <c r="D284" s="770"/>
      <c r="E284" s="772" t="s">
        <v>2819</v>
      </c>
      <c r="F284" s="350"/>
      <c r="G284" s="291"/>
      <c r="H284" s="291"/>
      <c r="I284" s="291"/>
      <c r="J284" s="291"/>
      <c r="K284" s="291"/>
      <c r="L284" s="291"/>
    </row>
    <row r="285" spans="2:12" ht="16" thickBot="1">
      <c r="B285" s="306"/>
      <c r="C285" s="304" t="s">
        <v>2820</v>
      </c>
      <c r="D285" s="771"/>
      <c r="E285" s="773"/>
      <c r="F285" s="350"/>
      <c r="G285" s="291"/>
      <c r="H285" s="291"/>
      <c r="I285" s="291"/>
      <c r="J285" s="291"/>
      <c r="K285" s="291"/>
      <c r="L285" s="291"/>
    </row>
    <row r="286" spans="2:12">
      <c r="B286" s="306"/>
      <c r="C286" s="301" t="s">
        <v>2821</v>
      </c>
      <c r="D286" s="770"/>
      <c r="E286" s="772"/>
      <c r="F286" s="350"/>
      <c r="G286" s="291"/>
      <c r="H286" s="291"/>
      <c r="I286" s="291"/>
      <c r="J286" s="291"/>
      <c r="K286" s="291"/>
      <c r="L286" s="291"/>
    </row>
    <row r="287" spans="2:12" ht="22" thickBot="1">
      <c r="B287" s="306"/>
      <c r="C287" s="304" t="s">
        <v>2822</v>
      </c>
      <c r="D287" s="771"/>
      <c r="E287" s="773"/>
      <c r="F287" s="350"/>
      <c r="G287" s="291"/>
      <c r="H287" s="291"/>
      <c r="I287" s="291"/>
      <c r="J287" s="291"/>
      <c r="K287" s="291"/>
      <c r="L287" s="291"/>
    </row>
    <row r="288" spans="2:12">
      <c r="B288" s="306"/>
      <c r="C288" s="301" t="s">
        <v>2823</v>
      </c>
      <c r="D288" s="770"/>
      <c r="E288" s="772" t="s">
        <v>2824</v>
      </c>
      <c r="F288" s="350"/>
      <c r="G288" s="291"/>
      <c r="H288" s="291"/>
      <c r="I288" s="291"/>
      <c r="J288" s="291"/>
      <c r="K288" s="291"/>
      <c r="L288" s="291"/>
    </row>
    <row r="289" spans="2:12" ht="22" thickBot="1">
      <c r="B289" s="312"/>
      <c r="C289" s="304" t="s">
        <v>2825</v>
      </c>
      <c r="D289" s="771"/>
      <c r="E289" s="773"/>
      <c r="F289" s="350"/>
      <c r="G289" s="291"/>
      <c r="H289" s="291"/>
      <c r="I289" s="291"/>
      <c r="J289" s="291"/>
      <c r="K289" s="291"/>
      <c r="L289" s="291"/>
    </row>
    <row r="290" spans="2:12">
      <c r="B290" s="300" t="s">
        <v>2826</v>
      </c>
      <c r="C290" s="770"/>
      <c r="D290" s="770"/>
      <c r="E290" s="772"/>
      <c r="F290" s="350"/>
      <c r="G290" s="291"/>
      <c r="H290" s="291"/>
      <c r="I290" s="291"/>
      <c r="J290" s="291"/>
      <c r="K290" s="291"/>
      <c r="L290" s="291"/>
    </row>
    <row r="291" spans="2:12" ht="32" thickBot="1">
      <c r="B291" s="305" t="s">
        <v>2827</v>
      </c>
      <c r="C291" s="771"/>
      <c r="D291" s="771"/>
      <c r="E291" s="773"/>
      <c r="F291" s="350"/>
      <c r="G291" s="291"/>
      <c r="H291" s="291"/>
      <c r="I291" s="291"/>
      <c r="J291" s="291"/>
      <c r="K291" s="291"/>
      <c r="L291" s="291"/>
    </row>
    <row r="292" spans="2:12">
      <c r="B292" s="351" t="s">
        <v>2828</v>
      </c>
      <c r="E292" s="353"/>
      <c r="F292" s="354"/>
      <c r="G292" s="291"/>
      <c r="H292" s="291"/>
      <c r="I292" s="291"/>
      <c r="J292" s="291"/>
      <c r="K292" s="291"/>
      <c r="L292" s="291"/>
    </row>
    <row r="293" spans="2:12" ht="16" thickBot="1">
      <c r="B293" s="792" t="s">
        <v>2829</v>
      </c>
      <c r="C293" s="793"/>
      <c r="D293" s="793"/>
      <c r="E293" s="794"/>
      <c r="F293" s="354"/>
      <c r="G293" s="291"/>
      <c r="H293" s="291"/>
      <c r="I293" s="291"/>
      <c r="J293" s="291"/>
      <c r="K293" s="291"/>
      <c r="L293" s="291"/>
    </row>
    <row r="294" spans="2:12">
      <c r="B294" s="303"/>
      <c r="C294" s="301" t="s">
        <v>2830</v>
      </c>
      <c r="D294" s="301" t="s">
        <v>2831</v>
      </c>
      <c r="E294" s="772"/>
      <c r="F294" s="350"/>
      <c r="G294" s="291"/>
      <c r="H294" s="291"/>
      <c r="I294" s="291"/>
      <c r="J294" s="291"/>
      <c r="K294" s="291"/>
      <c r="L294" s="291"/>
    </row>
    <row r="295" spans="2:12" ht="21.5">
      <c r="B295" s="303"/>
      <c r="C295" s="325" t="s">
        <v>2832</v>
      </c>
      <c r="D295" s="325" t="s">
        <v>2833</v>
      </c>
      <c r="E295" s="786"/>
      <c r="F295" s="350"/>
      <c r="G295" s="291"/>
      <c r="H295" s="291"/>
      <c r="I295" s="291"/>
      <c r="J295" s="291"/>
      <c r="K295" s="291"/>
      <c r="L295" s="291"/>
    </row>
    <row r="296" spans="2:12">
      <c r="B296" s="303"/>
      <c r="C296" s="326"/>
      <c r="D296" s="326"/>
      <c r="E296" s="786"/>
      <c r="F296" s="350"/>
      <c r="G296" s="291"/>
      <c r="H296" s="291"/>
      <c r="I296" s="291"/>
      <c r="J296" s="291"/>
      <c r="K296" s="291"/>
      <c r="L296" s="291"/>
    </row>
    <row r="297" spans="2:12">
      <c r="B297" s="303"/>
      <c r="C297" s="326"/>
      <c r="D297" s="326"/>
      <c r="E297" s="786"/>
      <c r="F297" s="350"/>
      <c r="G297" s="291"/>
      <c r="H297" s="291"/>
      <c r="I297" s="291"/>
      <c r="J297" s="291"/>
      <c r="K297" s="291"/>
      <c r="L297" s="291"/>
    </row>
    <row r="298" spans="2:12">
      <c r="B298" s="303"/>
      <c r="C298" s="326"/>
      <c r="D298" s="326"/>
      <c r="E298" s="786"/>
      <c r="F298" s="350"/>
      <c r="G298" s="291"/>
      <c r="H298" s="291"/>
      <c r="I298" s="291"/>
      <c r="J298" s="291"/>
      <c r="K298" s="291"/>
      <c r="L298" s="291"/>
    </row>
    <row r="299" spans="2:12">
      <c r="B299" s="303"/>
      <c r="C299" s="326"/>
      <c r="D299" s="326"/>
      <c r="E299" s="786"/>
      <c r="F299" s="350"/>
      <c r="G299" s="291"/>
      <c r="H299" s="291"/>
      <c r="I299" s="291"/>
      <c r="J299" s="291"/>
      <c r="K299" s="291"/>
      <c r="L299" s="291"/>
    </row>
    <row r="300" spans="2:12">
      <c r="B300" s="303"/>
      <c r="C300" s="326"/>
      <c r="D300" s="326"/>
      <c r="E300" s="786"/>
      <c r="F300" s="350"/>
      <c r="G300" s="291"/>
      <c r="H300" s="291"/>
      <c r="I300" s="291"/>
      <c r="J300" s="291"/>
      <c r="K300" s="291"/>
      <c r="L300" s="291"/>
    </row>
    <row r="301" spans="2:12">
      <c r="B301" s="303"/>
      <c r="C301" s="326"/>
      <c r="D301" s="326"/>
      <c r="E301" s="786"/>
      <c r="F301" s="350"/>
      <c r="G301" s="291"/>
      <c r="H301" s="291"/>
      <c r="I301" s="291"/>
      <c r="J301" s="291"/>
      <c r="K301" s="291"/>
      <c r="L301" s="291"/>
    </row>
    <row r="302" spans="2:12">
      <c r="B302" s="303"/>
      <c r="C302" s="326"/>
      <c r="D302" s="326"/>
      <c r="E302" s="786"/>
      <c r="F302" s="350"/>
      <c r="G302" s="291"/>
      <c r="H302" s="291"/>
      <c r="I302" s="291"/>
      <c r="J302" s="291"/>
      <c r="K302" s="291"/>
      <c r="L302" s="291"/>
    </row>
    <row r="303" spans="2:12">
      <c r="B303" s="303"/>
      <c r="C303" s="326"/>
      <c r="D303" s="326"/>
      <c r="E303" s="786"/>
      <c r="F303" s="350"/>
      <c r="G303" s="291"/>
      <c r="H303" s="291"/>
      <c r="I303" s="291"/>
      <c r="J303" s="291"/>
      <c r="K303" s="291"/>
      <c r="L303" s="291"/>
    </row>
    <row r="304" spans="2:12">
      <c r="B304" s="303"/>
      <c r="C304" s="326"/>
      <c r="D304" s="326"/>
      <c r="E304" s="786"/>
      <c r="F304" s="350"/>
      <c r="G304" s="291"/>
      <c r="H304" s="291"/>
      <c r="I304" s="291"/>
      <c r="J304" s="291"/>
      <c r="K304" s="291"/>
      <c r="L304" s="291"/>
    </row>
    <row r="305" spans="2:12">
      <c r="B305" s="303"/>
      <c r="C305" s="326"/>
      <c r="D305" s="326"/>
      <c r="E305" s="786"/>
      <c r="F305" s="350"/>
      <c r="G305" s="291"/>
      <c r="H305" s="291"/>
      <c r="I305" s="291"/>
      <c r="J305" s="291"/>
      <c r="K305" s="291"/>
      <c r="L305" s="291"/>
    </row>
    <row r="306" spans="2:12">
      <c r="B306" s="303"/>
      <c r="C306" s="326"/>
      <c r="D306" s="326"/>
      <c r="E306" s="786"/>
      <c r="F306" s="350"/>
      <c r="G306" s="291"/>
      <c r="H306" s="291"/>
      <c r="I306" s="291"/>
      <c r="J306" s="291"/>
      <c r="K306" s="291"/>
      <c r="L306" s="291"/>
    </row>
    <row r="307" spans="2:12">
      <c r="B307" s="303"/>
      <c r="C307" s="326"/>
      <c r="D307" s="326"/>
      <c r="E307" s="786"/>
      <c r="F307" s="350"/>
      <c r="G307" s="291"/>
      <c r="H307" s="291"/>
      <c r="I307" s="291"/>
      <c r="J307" s="291"/>
      <c r="K307" s="291"/>
      <c r="L307" s="291"/>
    </row>
    <row r="308" spans="2:12">
      <c r="B308" s="300" t="s">
        <v>2834</v>
      </c>
      <c r="C308" s="326"/>
      <c r="D308" s="326"/>
      <c r="E308" s="786"/>
      <c r="F308" s="350"/>
      <c r="G308" s="291"/>
      <c r="H308" s="291"/>
      <c r="I308" s="291"/>
      <c r="J308" s="291"/>
      <c r="K308" s="291"/>
      <c r="L308" s="291"/>
    </row>
    <row r="309" spans="2:12">
      <c r="B309" s="303" t="s">
        <v>2408</v>
      </c>
      <c r="C309" s="326"/>
      <c r="D309" s="326"/>
      <c r="E309" s="786"/>
      <c r="F309" s="350"/>
      <c r="G309" s="291"/>
      <c r="H309" s="291"/>
      <c r="I309" s="291"/>
      <c r="J309" s="291"/>
      <c r="K309" s="291"/>
      <c r="L309" s="291"/>
    </row>
    <row r="310" spans="2:12">
      <c r="B310" s="303"/>
      <c r="C310" s="326"/>
      <c r="D310" s="326"/>
      <c r="E310" s="786"/>
      <c r="F310" s="350"/>
      <c r="G310" s="291"/>
      <c r="H310" s="291"/>
      <c r="I310" s="291"/>
      <c r="J310" s="291"/>
      <c r="K310" s="291"/>
      <c r="L310" s="291"/>
    </row>
    <row r="311" spans="2:12">
      <c r="B311" s="303"/>
      <c r="C311" s="326"/>
      <c r="D311" s="326"/>
      <c r="E311" s="786"/>
      <c r="F311" s="350"/>
      <c r="G311" s="291"/>
      <c r="H311" s="291"/>
      <c r="I311" s="291"/>
      <c r="J311" s="291"/>
      <c r="K311" s="291"/>
      <c r="L311" s="291"/>
    </row>
    <row r="312" spans="2:12">
      <c r="B312" s="303"/>
      <c r="C312" s="326"/>
      <c r="D312" s="326"/>
      <c r="E312" s="786"/>
      <c r="F312" s="350"/>
      <c r="G312" s="291"/>
      <c r="H312" s="291"/>
      <c r="I312" s="291"/>
      <c r="J312" s="291"/>
      <c r="K312" s="291"/>
      <c r="L312" s="291"/>
    </row>
    <row r="313" spans="2:12">
      <c r="B313" s="303"/>
      <c r="C313" s="326"/>
      <c r="D313" s="326"/>
      <c r="E313" s="786"/>
      <c r="F313" s="350"/>
      <c r="G313" s="291"/>
      <c r="H313" s="291"/>
      <c r="I313" s="291"/>
      <c r="J313" s="291"/>
      <c r="K313" s="291"/>
      <c r="L313" s="291"/>
    </row>
    <row r="314" spans="2:12" ht="16" thickBot="1">
      <c r="B314" s="303"/>
      <c r="C314" s="326"/>
      <c r="D314" s="327"/>
      <c r="E314" s="773"/>
      <c r="F314" s="350"/>
      <c r="G314" s="291"/>
      <c r="H314" s="291"/>
      <c r="I314" s="291"/>
      <c r="J314" s="291"/>
      <c r="K314" s="291"/>
      <c r="L314" s="291"/>
    </row>
    <row r="315" spans="2:12">
      <c r="B315" s="303"/>
      <c r="C315" s="326"/>
      <c r="D315" s="301" t="s">
        <v>2835</v>
      </c>
      <c r="E315" s="772" t="s">
        <v>2836</v>
      </c>
      <c r="F315" s="350"/>
      <c r="G315" s="291"/>
      <c r="H315" s="291"/>
      <c r="I315" s="291"/>
      <c r="J315" s="291"/>
      <c r="K315" s="291"/>
      <c r="L315" s="291"/>
    </row>
    <row r="316" spans="2:12" ht="16" thickBot="1">
      <c r="B316" s="303"/>
      <c r="C316" s="327"/>
      <c r="D316" s="304" t="s">
        <v>2837</v>
      </c>
      <c r="E316" s="773"/>
      <c r="F316" s="350"/>
      <c r="G316" s="291"/>
      <c r="H316" s="291"/>
      <c r="I316" s="291"/>
      <c r="J316" s="291"/>
      <c r="K316" s="291"/>
      <c r="L316" s="291"/>
    </row>
    <row r="317" spans="2:12">
      <c r="B317" s="303"/>
      <c r="C317" s="301" t="s">
        <v>2838</v>
      </c>
      <c r="D317" s="301" t="s">
        <v>2839</v>
      </c>
      <c r="E317" s="772"/>
      <c r="F317" s="350"/>
      <c r="G317" s="291"/>
      <c r="H317" s="291"/>
      <c r="I317" s="291"/>
      <c r="J317" s="291"/>
      <c r="K317" s="291"/>
      <c r="L317" s="291"/>
    </row>
    <row r="318" spans="2:12" ht="32" thickBot="1">
      <c r="B318" s="303"/>
      <c r="C318" s="325" t="s">
        <v>2840</v>
      </c>
      <c r="D318" s="304" t="s">
        <v>2833</v>
      </c>
      <c r="E318" s="773"/>
      <c r="F318" s="350"/>
      <c r="G318" s="291"/>
      <c r="H318" s="291"/>
      <c r="I318" s="291"/>
      <c r="J318" s="291"/>
      <c r="K318" s="291"/>
      <c r="L318" s="291"/>
    </row>
    <row r="319" spans="2:12">
      <c r="B319" s="303"/>
      <c r="C319" s="326"/>
      <c r="D319" s="301" t="s">
        <v>2841</v>
      </c>
      <c r="E319" s="772" t="s">
        <v>2836</v>
      </c>
      <c r="F319" s="350"/>
      <c r="G319" s="291"/>
      <c r="H319" s="291"/>
      <c r="I319" s="291"/>
      <c r="J319" s="291"/>
      <c r="K319" s="291"/>
      <c r="L319" s="291"/>
    </row>
    <row r="320" spans="2:12" ht="16" thickBot="1">
      <c r="B320" s="303"/>
      <c r="C320" s="327"/>
      <c r="D320" s="304" t="s">
        <v>2837</v>
      </c>
      <c r="E320" s="773"/>
      <c r="F320" s="350"/>
      <c r="G320" s="291"/>
      <c r="H320" s="291"/>
      <c r="I320" s="291"/>
      <c r="J320" s="291"/>
      <c r="K320" s="291"/>
      <c r="L320" s="291"/>
    </row>
    <row r="321" spans="2:12">
      <c r="B321" s="303"/>
      <c r="C321" s="301" t="s">
        <v>2842</v>
      </c>
      <c r="D321" s="770"/>
      <c r="E321" s="772"/>
      <c r="F321" s="350"/>
      <c r="G321" s="291"/>
      <c r="H321" s="291"/>
      <c r="I321" s="291"/>
      <c r="J321" s="291"/>
      <c r="K321" s="291"/>
      <c r="L321" s="291"/>
    </row>
    <row r="322" spans="2:12" ht="22" thickBot="1">
      <c r="B322" s="303"/>
      <c r="C322" s="304" t="s">
        <v>2843</v>
      </c>
      <c r="D322" s="771"/>
      <c r="E322" s="773"/>
      <c r="F322" s="350"/>
      <c r="G322" s="291"/>
      <c r="H322" s="291"/>
      <c r="I322" s="291"/>
      <c r="J322" s="291"/>
      <c r="K322" s="291"/>
      <c r="L322" s="291"/>
    </row>
    <row r="323" spans="2:12">
      <c r="B323" s="303"/>
      <c r="C323" s="301" t="s">
        <v>2844</v>
      </c>
      <c r="D323" s="770"/>
      <c r="E323" s="772"/>
      <c r="F323" s="350"/>
      <c r="G323" s="291"/>
      <c r="H323" s="291"/>
      <c r="I323" s="291"/>
      <c r="J323" s="291"/>
      <c r="K323" s="291"/>
      <c r="L323" s="291"/>
    </row>
    <row r="324" spans="2:12" ht="32" thickBot="1">
      <c r="B324" s="303"/>
      <c r="C324" s="304" t="s">
        <v>2845</v>
      </c>
      <c r="D324" s="771"/>
      <c r="E324" s="773"/>
      <c r="F324" s="350"/>
      <c r="G324" s="291"/>
      <c r="H324" s="291"/>
      <c r="I324" s="291"/>
      <c r="J324" s="291"/>
      <c r="K324" s="291"/>
      <c r="L324" s="291"/>
    </row>
    <row r="325" spans="2:12">
      <c r="B325" s="303"/>
      <c r="C325" s="301" t="s">
        <v>2846</v>
      </c>
      <c r="D325" s="770"/>
      <c r="E325" s="772"/>
      <c r="F325" s="350"/>
      <c r="G325" s="291"/>
      <c r="H325" s="291"/>
      <c r="I325" s="291"/>
      <c r="J325" s="291"/>
      <c r="K325" s="291"/>
      <c r="L325" s="291"/>
    </row>
    <row r="326" spans="2:12" ht="32" thickBot="1">
      <c r="B326" s="303"/>
      <c r="C326" s="304" t="s">
        <v>2847</v>
      </c>
      <c r="D326" s="771"/>
      <c r="E326" s="773"/>
      <c r="F326" s="350"/>
      <c r="G326" s="291"/>
      <c r="H326" s="291"/>
      <c r="I326" s="291"/>
      <c r="J326" s="291"/>
      <c r="K326" s="291"/>
      <c r="L326" s="291"/>
    </row>
    <row r="327" spans="2:12">
      <c r="B327" s="303"/>
      <c r="C327" s="301" t="s">
        <v>2848</v>
      </c>
      <c r="D327" s="770"/>
      <c r="E327" s="772"/>
      <c r="F327" s="350"/>
      <c r="G327" s="291"/>
      <c r="H327" s="291"/>
      <c r="I327" s="291"/>
      <c r="J327" s="291"/>
      <c r="K327" s="291"/>
      <c r="L327" s="291"/>
    </row>
    <row r="328" spans="2:12" ht="32" thickBot="1">
      <c r="B328" s="306"/>
      <c r="C328" s="304" t="s">
        <v>2849</v>
      </c>
      <c r="D328" s="771"/>
      <c r="E328" s="773"/>
      <c r="F328" s="350"/>
      <c r="G328" s="291"/>
      <c r="H328" s="291"/>
      <c r="I328" s="291"/>
      <c r="J328" s="291"/>
      <c r="K328" s="291"/>
      <c r="L328" s="291"/>
    </row>
    <row r="329" spans="2:12">
      <c r="B329" s="306"/>
      <c r="C329" s="301" t="s">
        <v>2850</v>
      </c>
      <c r="D329" s="301" t="s">
        <v>2851</v>
      </c>
      <c r="E329" s="772" t="s">
        <v>2852</v>
      </c>
      <c r="F329" s="350"/>
      <c r="G329" s="291"/>
      <c r="H329" s="291"/>
      <c r="I329" s="291"/>
      <c r="J329" s="291"/>
      <c r="K329" s="291"/>
      <c r="L329" s="291"/>
    </row>
    <row r="330" spans="2:12" ht="21.5">
      <c r="B330" s="306"/>
      <c r="C330" s="325" t="s">
        <v>2853</v>
      </c>
      <c r="D330" s="325" t="s">
        <v>2854</v>
      </c>
      <c r="E330" s="786"/>
      <c r="F330" s="350"/>
      <c r="G330" s="291"/>
      <c r="H330" s="291"/>
      <c r="I330" s="291"/>
      <c r="J330" s="291"/>
      <c r="K330" s="291"/>
      <c r="L330" s="291"/>
    </row>
    <row r="331" spans="2:12" ht="16" thickBot="1">
      <c r="B331" s="306"/>
      <c r="C331" s="326"/>
      <c r="D331" s="304"/>
      <c r="E331" s="773"/>
      <c r="F331" s="350"/>
      <c r="G331" s="291"/>
      <c r="H331" s="291"/>
      <c r="I331" s="291"/>
      <c r="J331" s="291"/>
      <c r="K331" s="291"/>
      <c r="L331" s="291"/>
    </row>
    <row r="332" spans="2:12">
      <c r="B332" s="306"/>
      <c r="C332" s="326"/>
      <c r="D332" s="301" t="s">
        <v>2855</v>
      </c>
      <c r="E332" s="772" t="s">
        <v>2856</v>
      </c>
      <c r="F332" s="350"/>
      <c r="G332" s="291"/>
      <c r="H332" s="291"/>
      <c r="I332" s="291"/>
      <c r="J332" s="291"/>
      <c r="K332" s="291"/>
      <c r="L332" s="291"/>
    </row>
    <row r="333" spans="2:12" ht="22" thickBot="1">
      <c r="B333" s="306"/>
      <c r="C333" s="326"/>
      <c r="D333" s="304" t="s">
        <v>2857</v>
      </c>
      <c r="E333" s="773"/>
      <c r="F333" s="350"/>
      <c r="G333" s="291"/>
      <c r="H333" s="291"/>
      <c r="I333" s="291"/>
      <c r="J333" s="291"/>
      <c r="K333" s="291"/>
      <c r="L333" s="291"/>
    </row>
    <row r="334" spans="2:12">
      <c r="B334" s="306"/>
      <c r="C334" s="326"/>
      <c r="D334" s="301" t="s">
        <v>2858</v>
      </c>
      <c r="E334" s="772"/>
      <c r="F334" s="350"/>
      <c r="G334" s="291"/>
      <c r="H334" s="291"/>
      <c r="I334" s="291"/>
      <c r="J334" s="291"/>
      <c r="K334" s="291"/>
      <c r="L334" s="291"/>
    </row>
    <row r="335" spans="2:12" ht="22" thickBot="1">
      <c r="B335" s="306"/>
      <c r="C335" s="326"/>
      <c r="D335" s="304" t="s">
        <v>2859</v>
      </c>
      <c r="E335" s="773"/>
      <c r="F335" s="350"/>
      <c r="G335" s="291"/>
      <c r="H335" s="291"/>
      <c r="I335" s="291"/>
      <c r="J335" s="291"/>
      <c r="K335" s="291"/>
      <c r="L335" s="291"/>
    </row>
    <row r="336" spans="2:12" ht="15" customHeight="1">
      <c r="B336" s="306"/>
      <c r="C336" s="326"/>
      <c r="D336" s="301" t="s">
        <v>2860</v>
      </c>
      <c r="E336" s="772" t="s">
        <v>2861</v>
      </c>
      <c r="F336" s="350"/>
      <c r="G336" s="291"/>
      <c r="H336" s="291"/>
      <c r="I336" s="291"/>
      <c r="J336" s="291"/>
      <c r="K336" s="291"/>
      <c r="L336" s="291"/>
    </row>
    <row r="337" spans="2:12" ht="32" thickBot="1">
      <c r="B337" s="306"/>
      <c r="C337" s="327"/>
      <c r="D337" s="304" t="s">
        <v>2862</v>
      </c>
      <c r="E337" s="773"/>
      <c r="F337" s="350"/>
      <c r="G337" s="291"/>
      <c r="H337" s="291"/>
      <c r="I337" s="291"/>
      <c r="J337" s="291"/>
      <c r="K337" s="291"/>
      <c r="L337" s="291"/>
    </row>
    <row r="338" spans="2:12">
      <c r="B338" s="306"/>
      <c r="C338" s="301" t="s">
        <v>2863</v>
      </c>
      <c r="D338" s="301" t="s">
        <v>2864</v>
      </c>
      <c r="E338" s="772"/>
      <c r="F338" s="350"/>
      <c r="G338" s="291"/>
      <c r="H338" s="291"/>
      <c r="I338" s="291"/>
      <c r="J338" s="291"/>
      <c r="K338" s="291"/>
      <c r="L338" s="291"/>
    </row>
    <row r="339" spans="2:12" ht="32" thickBot="1">
      <c r="B339" s="306"/>
      <c r="C339" s="325" t="s">
        <v>2865</v>
      </c>
      <c r="D339" s="304" t="s">
        <v>2866</v>
      </c>
      <c r="E339" s="773"/>
      <c r="F339" s="350"/>
      <c r="G339" s="291"/>
      <c r="H339" s="291"/>
      <c r="I339" s="291"/>
      <c r="J339" s="291"/>
      <c r="K339" s="291"/>
      <c r="L339" s="291"/>
    </row>
    <row r="340" spans="2:12" ht="15" customHeight="1">
      <c r="B340" s="306"/>
      <c r="C340" s="326"/>
      <c r="D340" s="301" t="s">
        <v>2867</v>
      </c>
      <c r="E340" s="772"/>
      <c r="F340" s="350"/>
      <c r="G340" s="291"/>
      <c r="H340" s="291"/>
      <c r="I340" s="291"/>
      <c r="J340" s="291"/>
      <c r="K340" s="291"/>
      <c r="L340" s="291"/>
    </row>
    <row r="341" spans="2:12" ht="32" thickBot="1">
      <c r="B341" s="312"/>
      <c r="C341" s="327"/>
      <c r="D341" s="304" t="s">
        <v>2868</v>
      </c>
      <c r="E341" s="773"/>
      <c r="F341" s="350"/>
      <c r="G341" s="291"/>
      <c r="H341" s="291"/>
      <c r="I341" s="291"/>
      <c r="J341" s="291"/>
      <c r="K341" s="291"/>
      <c r="L341" s="291"/>
    </row>
    <row r="342" spans="2:12">
      <c r="B342" s="300" t="s">
        <v>2869</v>
      </c>
      <c r="C342" s="301" t="s">
        <v>2870</v>
      </c>
      <c r="D342" s="301" t="s">
        <v>2871</v>
      </c>
      <c r="E342" s="772"/>
      <c r="F342" s="350"/>
      <c r="G342" s="291"/>
      <c r="H342" s="291"/>
      <c r="I342" s="291"/>
      <c r="J342" s="291"/>
      <c r="K342" s="291"/>
      <c r="L342" s="291"/>
    </row>
    <row r="343" spans="2:12" ht="42" thickBot="1">
      <c r="B343" s="303" t="s">
        <v>2872</v>
      </c>
      <c r="C343" s="325" t="s">
        <v>2873</v>
      </c>
      <c r="D343" s="304" t="s">
        <v>2874</v>
      </c>
      <c r="E343" s="773"/>
      <c r="F343" s="350"/>
      <c r="G343" s="291"/>
      <c r="H343" s="291"/>
      <c r="I343" s="291"/>
      <c r="J343" s="291"/>
      <c r="K343" s="291"/>
      <c r="L343" s="291"/>
    </row>
    <row r="344" spans="2:12">
      <c r="B344" s="306"/>
      <c r="C344" s="326"/>
      <c r="D344" s="301" t="s">
        <v>2875</v>
      </c>
      <c r="E344" s="772"/>
      <c r="F344" s="350"/>
      <c r="G344" s="291"/>
      <c r="H344" s="291"/>
      <c r="I344" s="291"/>
      <c r="J344" s="291"/>
      <c r="K344" s="291"/>
      <c r="L344" s="291"/>
    </row>
    <row r="345" spans="2:12" ht="22" thickBot="1">
      <c r="B345" s="306"/>
      <c r="C345" s="327"/>
      <c r="D345" s="304" t="s">
        <v>2876</v>
      </c>
      <c r="E345" s="773"/>
      <c r="F345" s="350"/>
      <c r="G345" s="291"/>
      <c r="H345" s="291"/>
      <c r="I345" s="291"/>
      <c r="J345" s="291"/>
      <c r="K345" s="291"/>
      <c r="L345" s="291"/>
    </row>
    <row r="346" spans="2:12">
      <c r="B346" s="306"/>
      <c r="C346" s="301" t="s">
        <v>2877</v>
      </c>
      <c r="D346" s="770"/>
      <c r="E346" s="772"/>
      <c r="F346" s="350"/>
      <c r="G346" s="291"/>
      <c r="H346" s="291"/>
      <c r="I346" s="291"/>
      <c r="J346" s="291"/>
      <c r="K346" s="291"/>
      <c r="L346" s="291"/>
    </row>
    <row r="347" spans="2:12" ht="16" thickBot="1">
      <c r="B347" s="306"/>
      <c r="C347" s="304" t="s">
        <v>2878</v>
      </c>
      <c r="D347" s="771"/>
      <c r="E347" s="773"/>
      <c r="F347" s="350"/>
      <c r="G347" s="291"/>
      <c r="H347" s="291"/>
      <c r="I347" s="291"/>
      <c r="J347" s="291"/>
      <c r="K347" s="291"/>
      <c r="L347" s="291"/>
    </row>
    <row r="348" spans="2:12">
      <c r="B348" s="306"/>
      <c r="C348" s="301" t="s">
        <v>2879</v>
      </c>
      <c r="D348" s="770"/>
      <c r="E348" s="772" t="s">
        <v>2880</v>
      </c>
      <c r="F348" s="350"/>
      <c r="G348" s="291"/>
      <c r="H348" s="291"/>
      <c r="I348" s="291"/>
      <c r="J348" s="291"/>
      <c r="K348" s="291"/>
      <c r="L348" s="291"/>
    </row>
    <row r="349" spans="2:12" ht="32" thickBot="1">
      <c r="B349" s="306"/>
      <c r="C349" s="304" t="s">
        <v>2881</v>
      </c>
      <c r="D349" s="771"/>
      <c r="E349" s="773"/>
      <c r="F349" s="350"/>
      <c r="G349" s="291"/>
      <c r="H349" s="291"/>
      <c r="I349" s="291"/>
      <c r="J349" s="291"/>
      <c r="K349" s="291"/>
      <c r="L349" s="291"/>
    </row>
    <row r="350" spans="2:12">
      <c r="B350" s="306"/>
      <c r="C350" s="301" t="s">
        <v>2882</v>
      </c>
      <c r="D350" s="301" t="s">
        <v>2883</v>
      </c>
      <c r="E350" s="772"/>
      <c r="F350" s="350"/>
      <c r="G350" s="291"/>
      <c r="H350" s="291"/>
      <c r="I350" s="291"/>
      <c r="J350" s="291"/>
      <c r="K350" s="291"/>
      <c r="L350" s="291"/>
    </row>
    <row r="351" spans="2:12" ht="22" thickBot="1">
      <c r="B351" s="306"/>
      <c r="C351" s="325" t="s">
        <v>2884</v>
      </c>
      <c r="D351" s="304" t="s">
        <v>2885</v>
      </c>
      <c r="E351" s="773"/>
      <c r="F351" s="350"/>
      <c r="G351" s="291"/>
      <c r="H351" s="291"/>
      <c r="I351" s="291"/>
      <c r="J351" s="291"/>
      <c r="K351" s="291"/>
      <c r="L351" s="291"/>
    </row>
    <row r="352" spans="2:12" ht="15" customHeight="1">
      <c r="B352" s="306"/>
      <c r="C352" s="326"/>
      <c r="D352" s="301" t="s">
        <v>2886</v>
      </c>
      <c r="E352" s="772"/>
      <c r="F352" s="350"/>
      <c r="G352" s="291"/>
      <c r="H352" s="291"/>
      <c r="I352" s="291"/>
      <c r="J352" s="291"/>
      <c r="K352" s="291"/>
      <c r="L352" s="291"/>
    </row>
    <row r="353" spans="2:12" ht="22" thickBot="1">
      <c r="B353" s="306"/>
      <c r="C353" s="326"/>
      <c r="D353" s="304" t="s">
        <v>2887</v>
      </c>
      <c r="E353" s="773"/>
      <c r="F353" s="350"/>
      <c r="G353" s="291"/>
      <c r="H353" s="291"/>
      <c r="I353" s="291"/>
      <c r="J353" s="291"/>
      <c r="K353" s="291"/>
      <c r="L353" s="291"/>
    </row>
    <row r="354" spans="2:12">
      <c r="B354" s="306"/>
      <c r="C354" s="326"/>
      <c r="D354" s="301" t="s">
        <v>2888</v>
      </c>
      <c r="E354" s="772" t="s">
        <v>2889</v>
      </c>
      <c r="F354" s="350"/>
      <c r="G354" s="291"/>
      <c r="H354" s="291"/>
      <c r="I354" s="291"/>
      <c r="J354" s="291"/>
      <c r="K354" s="291"/>
      <c r="L354" s="291"/>
    </row>
    <row r="355" spans="2:12" ht="22" thickBot="1">
      <c r="B355" s="306"/>
      <c r="C355" s="326"/>
      <c r="D355" s="304" t="s">
        <v>2890</v>
      </c>
      <c r="E355" s="773"/>
      <c r="F355" s="350"/>
      <c r="G355" s="291"/>
      <c r="H355" s="291"/>
      <c r="I355" s="291"/>
      <c r="J355" s="291"/>
      <c r="K355" s="291"/>
      <c r="L355" s="291"/>
    </row>
    <row r="356" spans="2:12">
      <c r="B356" s="306"/>
      <c r="C356" s="326"/>
      <c r="D356" s="301" t="s">
        <v>2891</v>
      </c>
      <c r="E356" s="772"/>
      <c r="F356" s="350"/>
      <c r="G356" s="291"/>
      <c r="H356" s="291"/>
      <c r="I356" s="291"/>
      <c r="J356" s="291"/>
      <c r="K356" s="291"/>
      <c r="L356" s="291"/>
    </row>
    <row r="357" spans="2:12" ht="22" thickBot="1">
      <c r="B357" s="306"/>
      <c r="C357" s="326"/>
      <c r="D357" s="304" t="s">
        <v>2892</v>
      </c>
      <c r="E357" s="773"/>
      <c r="F357" s="350"/>
      <c r="G357" s="291"/>
      <c r="H357" s="291"/>
      <c r="I357" s="291"/>
      <c r="J357" s="291"/>
      <c r="K357" s="291"/>
      <c r="L357" s="291"/>
    </row>
    <row r="358" spans="2:12">
      <c r="B358" s="306"/>
      <c r="C358" s="326"/>
      <c r="D358" s="301" t="s">
        <v>2893</v>
      </c>
      <c r="E358" s="772" t="s">
        <v>2894</v>
      </c>
      <c r="F358" s="350"/>
      <c r="G358" s="291"/>
      <c r="H358" s="291"/>
      <c r="I358" s="291"/>
      <c r="J358" s="291"/>
      <c r="K358" s="291"/>
      <c r="L358" s="291"/>
    </row>
    <row r="359" spans="2:12" ht="32" thickBot="1">
      <c r="B359" s="306"/>
      <c r="C359" s="326"/>
      <c r="D359" s="304" t="s">
        <v>2895</v>
      </c>
      <c r="E359" s="773"/>
      <c r="F359" s="350"/>
      <c r="G359" s="291"/>
      <c r="H359" s="291"/>
      <c r="I359" s="291"/>
      <c r="J359" s="291"/>
      <c r="K359" s="291"/>
      <c r="L359" s="291"/>
    </row>
    <row r="360" spans="2:12">
      <c r="B360" s="306"/>
      <c r="C360" s="326"/>
      <c r="D360" s="301" t="s">
        <v>2896</v>
      </c>
      <c r="E360" s="772"/>
      <c r="F360" s="350"/>
      <c r="G360" s="291"/>
      <c r="H360" s="291"/>
      <c r="I360" s="291"/>
      <c r="J360" s="291"/>
      <c r="K360" s="291"/>
      <c r="L360" s="291"/>
    </row>
    <row r="361" spans="2:12" ht="22" thickBot="1">
      <c r="B361" s="306"/>
      <c r="C361" s="326"/>
      <c r="D361" s="304" t="s">
        <v>2897</v>
      </c>
      <c r="E361" s="773"/>
      <c r="F361" s="350"/>
      <c r="G361" s="291"/>
      <c r="H361" s="291"/>
      <c r="I361" s="291"/>
      <c r="J361" s="291"/>
      <c r="K361" s="291"/>
      <c r="L361" s="291"/>
    </row>
    <row r="362" spans="2:12" ht="15" customHeight="1">
      <c r="B362" s="306"/>
      <c r="C362" s="326"/>
      <c r="D362" s="301" t="s">
        <v>2898</v>
      </c>
      <c r="E362" s="772" t="s">
        <v>2899</v>
      </c>
      <c r="F362" s="350"/>
      <c r="G362" s="291"/>
      <c r="H362" s="291"/>
      <c r="I362" s="291"/>
      <c r="J362" s="291"/>
      <c r="K362" s="291"/>
      <c r="L362" s="291"/>
    </row>
    <row r="363" spans="2:12" ht="16" thickBot="1">
      <c r="B363" s="306"/>
      <c r="C363" s="326"/>
      <c r="D363" s="304" t="s">
        <v>2900</v>
      </c>
      <c r="E363" s="773"/>
      <c r="F363" s="350"/>
      <c r="G363" s="291"/>
      <c r="H363" s="291"/>
      <c r="I363" s="291"/>
      <c r="J363" s="291"/>
      <c r="K363" s="291"/>
      <c r="L363" s="291"/>
    </row>
    <row r="364" spans="2:12">
      <c r="B364" s="306"/>
      <c r="C364" s="326"/>
      <c r="D364" s="301" t="s">
        <v>2901</v>
      </c>
      <c r="E364" s="772"/>
      <c r="F364" s="350"/>
      <c r="G364" s="291"/>
      <c r="H364" s="291"/>
      <c r="I364" s="291"/>
      <c r="J364" s="291"/>
      <c r="K364" s="291"/>
      <c r="L364" s="291"/>
    </row>
    <row r="365" spans="2:12" ht="16" thickBot="1">
      <c r="B365" s="306"/>
      <c r="C365" s="326"/>
      <c r="D365" s="304" t="s">
        <v>2902</v>
      </c>
      <c r="E365" s="773"/>
      <c r="F365" s="350"/>
      <c r="G365" s="291"/>
      <c r="H365" s="291"/>
      <c r="I365" s="291"/>
      <c r="J365" s="291"/>
      <c r="K365" s="291"/>
      <c r="L365" s="291"/>
    </row>
    <row r="366" spans="2:12">
      <c r="B366" s="306"/>
      <c r="C366" s="326"/>
      <c r="D366" s="301" t="s">
        <v>2903</v>
      </c>
      <c r="E366" s="772"/>
      <c r="F366" s="350"/>
      <c r="G366" s="291"/>
      <c r="H366" s="291"/>
      <c r="I366" s="291"/>
      <c r="J366" s="291"/>
      <c r="K366" s="291"/>
      <c r="L366" s="291"/>
    </row>
    <row r="367" spans="2:12" ht="42" thickBot="1">
      <c r="B367" s="306"/>
      <c r="C367" s="326"/>
      <c r="D367" s="304" t="s">
        <v>2904</v>
      </c>
      <c r="E367" s="773"/>
      <c r="F367" s="350"/>
      <c r="G367" s="291"/>
      <c r="H367" s="291"/>
      <c r="I367" s="291"/>
      <c r="J367" s="291"/>
      <c r="K367" s="291"/>
      <c r="L367" s="291"/>
    </row>
    <row r="368" spans="2:12">
      <c r="B368" s="306"/>
      <c r="C368" s="326"/>
      <c r="D368" s="301" t="s">
        <v>2905</v>
      </c>
      <c r="E368" s="772"/>
      <c r="F368" s="350"/>
      <c r="G368" s="291"/>
      <c r="H368" s="291"/>
      <c r="I368" s="291"/>
      <c r="J368" s="291"/>
      <c r="K368" s="291"/>
      <c r="L368" s="291"/>
    </row>
    <row r="369" spans="2:12" ht="22" thickBot="1">
      <c r="B369" s="306"/>
      <c r="C369" s="326"/>
      <c r="D369" s="304" t="s">
        <v>2906</v>
      </c>
      <c r="E369" s="773"/>
      <c r="F369" s="350"/>
      <c r="G369" s="291"/>
      <c r="H369" s="291"/>
      <c r="I369" s="291"/>
      <c r="J369" s="291"/>
      <c r="K369" s="291"/>
      <c r="L369" s="291"/>
    </row>
    <row r="370" spans="2:12">
      <c r="B370" s="306"/>
      <c r="C370" s="326"/>
      <c r="D370" s="301" t="s">
        <v>2907</v>
      </c>
      <c r="E370" s="772" t="s">
        <v>2908</v>
      </c>
      <c r="F370" s="350"/>
      <c r="G370" s="291"/>
      <c r="H370" s="291"/>
      <c r="I370" s="291"/>
      <c r="J370" s="291"/>
      <c r="K370" s="291"/>
      <c r="L370" s="291"/>
    </row>
    <row r="371" spans="2:12" ht="22" thickBot="1">
      <c r="B371" s="306"/>
      <c r="C371" s="326"/>
      <c r="D371" s="304" t="s">
        <v>2909</v>
      </c>
      <c r="E371" s="773"/>
      <c r="F371" s="350"/>
      <c r="G371" s="291"/>
      <c r="H371" s="291"/>
      <c r="I371" s="291"/>
      <c r="J371" s="291"/>
      <c r="K371" s="291"/>
      <c r="L371" s="291"/>
    </row>
    <row r="372" spans="2:12">
      <c r="B372" s="306"/>
      <c r="C372" s="326"/>
      <c r="D372" s="301" t="s">
        <v>2910</v>
      </c>
      <c r="E372" s="772" t="s">
        <v>2911</v>
      </c>
      <c r="F372" s="350"/>
      <c r="G372" s="291"/>
      <c r="H372" s="291"/>
      <c r="I372" s="291"/>
      <c r="J372" s="291"/>
      <c r="K372" s="291"/>
      <c r="L372" s="291"/>
    </row>
    <row r="373" spans="2:12" ht="16" thickBot="1">
      <c r="B373" s="306"/>
      <c r="C373" s="327"/>
      <c r="D373" s="304" t="s">
        <v>2912</v>
      </c>
      <c r="E373" s="773"/>
      <c r="F373" s="350"/>
      <c r="G373" s="291"/>
      <c r="H373" s="291"/>
      <c r="I373" s="291"/>
      <c r="J373" s="291"/>
      <c r="K373" s="291"/>
      <c r="L373" s="291"/>
    </row>
    <row r="374" spans="2:12">
      <c r="B374" s="306"/>
      <c r="C374" s="301" t="s">
        <v>2913</v>
      </c>
      <c r="D374" s="790"/>
      <c r="E374" s="772" t="s">
        <v>2914</v>
      </c>
      <c r="F374" s="350"/>
      <c r="G374" s="291"/>
      <c r="H374" s="291"/>
      <c r="I374" s="291"/>
      <c r="J374" s="291"/>
      <c r="K374" s="291"/>
      <c r="L374" s="291"/>
    </row>
    <row r="375" spans="2:12" ht="22" thickBot="1">
      <c r="B375" s="306"/>
      <c r="C375" s="304" t="s">
        <v>2915</v>
      </c>
      <c r="D375" s="791"/>
      <c r="E375" s="773"/>
      <c r="F375" s="350"/>
      <c r="G375" s="291"/>
      <c r="H375" s="291"/>
      <c r="I375" s="291"/>
      <c r="J375" s="291"/>
      <c r="K375" s="291"/>
      <c r="L375" s="291"/>
    </row>
    <row r="376" spans="2:12">
      <c r="B376" s="306"/>
      <c r="C376" s="301" t="s">
        <v>2916</v>
      </c>
      <c r="D376" s="790"/>
      <c r="E376" s="772"/>
      <c r="F376" s="350"/>
      <c r="G376" s="291"/>
      <c r="H376" s="291"/>
      <c r="I376" s="291"/>
      <c r="J376" s="291"/>
      <c r="K376" s="291"/>
      <c r="L376" s="291"/>
    </row>
    <row r="377" spans="2:12" ht="16" thickBot="1">
      <c r="B377" s="312"/>
      <c r="C377" s="304" t="s">
        <v>2917</v>
      </c>
      <c r="D377" s="791"/>
      <c r="E377" s="773"/>
      <c r="F377" s="350"/>
      <c r="G377" s="291"/>
      <c r="H377" s="291"/>
      <c r="I377" s="291"/>
      <c r="J377" s="291"/>
      <c r="K377" s="291"/>
      <c r="L377" s="291"/>
    </row>
    <row r="378" spans="2:12">
      <c r="B378" s="300" t="s">
        <v>2918</v>
      </c>
      <c r="C378" s="301" t="s">
        <v>2919</v>
      </c>
      <c r="D378" s="770"/>
      <c r="E378" s="772"/>
      <c r="F378" s="350"/>
      <c r="G378" s="291"/>
      <c r="H378" s="291"/>
      <c r="I378" s="291"/>
      <c r="J378" s="291"/>
      <c r="K378" s="291"/>
      <c r="L378" s="291"/>
    </row>
    <row r="379" spans="2:12" ht="22" thickBot="1">
      <c r="B379" s="303" t="s">
        <v>2920</v>
      </c>
      <c r="C379" s="304" t="s">
        <v>2921</v>
      </c>
      <c r="D379" s="771"/>
      <c r="E379" s="773"/>
      <c r="F379" s="350"/>
      <c r="G379" s="291"/>
      <c r="H379" s="291"/>
      <c r="I379" s="291"/>
      <c r="J379" s="291"/>
      <c r="K379" s="291"/>
      <c r="L379" s="291"/>
    </row>
    <row r="380" spans="2:12">
      <c r="B380" s="306"/>
      <c r="C380" s="301" t="s">
        <v>2922</v>
      </c>
      <c r="D380" s="770"/>
      <c r="E380" s="772" t="s">
        <v>2923</v>
      </c>
      <c r="F380" s="350"/>
      <c r="G380" s="291"/>
      <c r="H380" s="291"/>
      <c r="I380" s="291"/>
      <c r="J380" s="291"/>
      <c r="K380" s="291"/>
      <c r="L380" s="291"/>
    </row>
    <row r="381" spans="2:12" ht="22" thickBot="1">
      <c r="B381" s="306"/>
      <c r="C381" s="304" t="s">
        <v>2924</v>
      </c>
      <c r="D381" s="771"/>
      <c r="E381" s="773"/>
      <c r="F381" s="350"/>
      <c r="G381" s="291"/>
      <c r="H381" s="291"/>
      <c r="I381" s="291"/>
      <c r="J381" s="291"/>
      <c r="K381" s="291"/>
      <c r="L381" s="291"/>
    </row>
    <row r="382" spans="2:12">
      <c r="B382" s="306"/>
      <c r="C382" s="301" t="s">
        <v>2925</v>
      </c>
      <c r="D382" s="770"/>
      <c r="E382" s="772"/>
      <c r="F382" s="350"/>
      <c r="G382" s="291"/>
      <c r="H382" s="291"/>
      <c r="I382" s="291"/>
      <c r="J382" s="291"/>
      <c r="K382" s="291"/>
      <c r="L382" s="291"/>
    </row>
    <row r="383" spans="2:12" ht="16" thickBot="1">
      <c r="B383" s="306"/>
      <c r="C383" s="304" t="s">
        <v>2926</v>
      </c>
      <c r="D383" s="771"/>
      <c r="E383" s="773"/>
      <c r="F383" s="350"/>
      <c r="G383" s="291"/>
      <c r="H383" s="291"/>
      <c r="I383" s="291"/>
      <c r="J383" s="291"/>
      <c r="K383" s="291"/>
      <c r="L383" s="291"/>
    </row>
    <row r="384" spans="2:12" ht="15" customHeight="1">
      <c r="B384" s="306"/>
      <c r="C384" s="301" t="s">
        <v>2927</v>
      </c>
      <c r="D384" s="301" t="s">
        <v>2928</v>
      </c>
      <c r="E384" s="772"/>
      <c r="F384" s="350"/>
      <c r="G384" s="291"/>
      <c r="H384" s="291"/>
      <c r="I384" s="291"/>
      <c r="J384" s="291"/>
      <c r="K384" s="291"/>
      <c r="L384" s="291"/>
    </row>
    <row r="385" spans="2:12" ht="32" thickBot="1">
      <c r="B385" s="306"/>
      <c r="C385" s="325" t="s">
        <v>2929</v>
      </c>
      <c r="D385" s="304" t="s">
        <v>2930</v>
      </c>
      <c r="E385" s="773"/>
      <c r="F385" s="350"/>
      <c r="G385" s="291"/>
      <c r="H385" s="291"/>
      <c r="I385" s="291"/>
      <c r="J385" s="291"/>
      <c r="K385" s="291"/>
      <c r="L385" s="291"/>
    </row>
    <row r="386" spans="2:12">
      <c r="B386" s="306"/>
      <c r="C386" s="326"/>
      <c r="D386" s="301" t="s">
        <v>2931</v>
      </c>
      <c r="E386" s="772"/>
      <c r="F386" s="350"/>
      <c r="G386" s="291"/>
      <c r="H386" s="291"/>
      <c r="I386" s="291"/>
      <c r="J386" s="291"/>
      <c r="K386" s="291"/>
      <c r="L386" s="291"/>
    </row>
    <row r="387" spans="2:12" ht="32" thickBot="1">
      <c r="B387" s="306"/>
      <c r="C387" s="326"/>
      <c r="D387" s="304" t="s">
        <v>2932</v>
      </c>
      <c r="E387" s="773"/>
      <c r="F387" s="350"/>
      <c r="G387" s="291"/>
      <c r="H387" s="291"/>
      <c r="I387" s="291"/>
      <c r="J387" s="291"/>
      <c r="K387" s="291"/>
      <c r="L387" s="291"/>
    </row>
    <row r="388" spans="2:12">
      <c r="B388" s="306"/>
      <c r="C388" s="326"/>
      <c r="D388" s="301" t="s">
        <v>2933</v>
      </c>
      <c r="E388" s="772"/>
      <c r="F388" s="350"/>
      <c r="G388" s="291"/>
      <c r="H388" s="291"/>
      <c r="I388" s="291"/>
      <c r="J388" s="291"/>
      <c r="K388" s="291"/>
      <c r="L388" s="291"/>
    </row>
    <row r="389" spans="2:12" ht="42" thickBot="1">
      <c r="B389" s="306"/>
      <c r="C389" s="327"/>
      <c r="D389" s="304" t="s">
        <v>2934</v>
      </c>
      <c r="E389" s="773"/>
      <c r="F389" s="350"/>
      <c r="G389" s="291"/>
      <c r="H389" s="291"/>
      <c r="I389" s="291"/>
      <c r="J389" s="291"/>
      <c r="K389" s="291"/>
      <c r="L389" s="291"/>
    </row>
    <row r="390" spans="2:12">
      <c r="B390" s="306"/>
      <c r="C390" s="301" t="s">
        <v>2935</v>
      </c>
      <c r="D390" s="770"/>
      <c r="E390" s="772" t="s">
        <v>2936</v>
      </c>
      <c r="F390" s="350"/>
      <c r="G390" s="291"/>
      <c r="H390" s="291"/>
      <c r="I390" s="291"/>
      <c r="J390" s="291"/>
      <c r="K390" s="291"/>
      <c r="L390" s="291"/>
    </row>
    <row r="391" spans="2:12" ht="21.5">
      <c r="B391" s="306"/>
      <c r="C391" s="325" t="s">
        <v>2937</v>
      </c>
      <c r="D391" s="785"/>
      <c r="E391" s="786"/>
      <c r="F391" s="350"/>
      <c r="G391" s="291"/>
      <c r="H391" s="291"/>
      <c r="I391" s="291"/>
      <c r="J391" s="291"/>
      <c r="K391" s="291"/>
      <c r="L391" s="291"/>
    </row>
    <row r="392" spans="2:12" ht="16" thickBot="1">
      <c r="B392" s="306"/>
      <c r="C392" s="304"/>
      <c r="D392" s="771"/>
      <c r="E392" s="773"/>
      <c r="F392" s="350"/>
      <c r="G392" s="291"/>
      <c r="H392" s="291"/>
      <c r="I392" s="291"/>
      <c r="J392" s="291"/>
      <c r="K392" s="291"/>
      <c r="L392" s="291"/>
    </row>
    <row r="393" spans="2:12">
      <c r="B393" s="306"/>
      <c r="C393" s="301" t="s">
        <v>2938</v>
      </c>
      <c r="D393" s="770"/>
      <c r="E393" s="772"/>
      <c r="F393" s="350"/>
      <c r="G393" s="291"/>
      <c r="H393" s="291"/>
      <c r="I393" s="291"/>
      <c r="J393" s="291"/>
      <c r="K393" s="291"/>
      <c r="L393" s="291"/>
    </row>
    <row r="394" spans="2:12" ht="15" customHeight="1">
      <c r="B394" s="306"/>
      <c r="C394" s="325" t="s">
        <v>2939</v>
      </c>
      <c r="D394" s="785"/>
      <c r="E394" s="786"/>
      <c r="F394" s="350"/>
      <c r="G394" s="291"/>
      <c r="H394" s="291"/>
      <c r="I394" s="291"/>
      <c r="J394" s="291"/>
      <c r="K394" s="291"/>
      <c r="L394" s="291"/>
    </row>
    <row r="395" spans="2:12" ht="16" thickBot="1">
      <c r="B395" s="312"/>
      <c r="C395" s="304"/>
      <c r="D395" s="771"/>
      <c r="E395" s="773"/>
      <c r="F395" s="350"/>
      <c r="G395" s="291"/>
      <c r="H395" s="291"/>
      <c r="I395" s="291"/>
      <c r="J395" s="291"/>
      <c r="K395" s="291"/>
      <c r="L395" s="291"/>
    </row>
    <row r="396" spans="2:12">
      <c r="B396" s="300" t="s">
        <v>2940</v>
      </c>
      <c r="C396" s="301" t="s">
        <v>2941</v>
      </c>
      <c r="D396" s="770"/>
      <c r="E396" s="772"/>
      <c r="F396" s="350"/>
      <c r="G396" s="291"/>
      <c r="H396" s="291"/>
      <c r="I396" s="291"/>
      <c r="J396" s="291"/>
      <c r="K396" s="291"/>
      <c r="L396" s="291"/>
    </row>
    <row r="397" spans="2:12" ht="32" thickBot="1">
      <c r="B397" s="303" t="s">
        <v>2942</v>
      </c>
      <c r="C397" s="304" t="s">
        <v>2943</v>
      </c>
      <c r="D397" s="771"/>
      <c r="E397" s="773"/>
      <c r="F397" s="350"/>
      <c r="G397" s="291"/>
      <c r="H397" s="291"/>
      <c r="I397" s="291"/>
      <c r="J397" s="291"/>
      <c r="K397" s="291"/>
      <c r="L397" s="291"/>
    </row>
    <row r="398" spans="2:12">
      <c r="B398" s="306"/>
      <c r="C398" s="301" t="s">
        <v>2944</v>
      </c>
      <c r="D398" s="770"/>
      <c r="E398" s="772"/>
      <c r="F398" s="350"/>
      <c r="G398" s="291"/>
      <c r="H398" s="291"/>
      <c r="I398" s="291"/>
      <c r="J398" s="291"/>
      <c r="K398" s="291"/>
      <c r="L398" s="291"/>
    </row>
    <row r="399" spans="2:12" ht="16" thickBot="1">
      <c r="B399" s="306"/>
      <c r="C399" s="304" t="s">
        <v>2945</v>
      </c>
      <c r="D399" s="771"/>
      <c r="E399" s="773"/>
      <c r="F399" s="350"/>
      <c r="G399" s="291"/>
      <c r="H399" s="291"/>
      <c r="I399" s="291"/>
      <c r="J399" s="291"/>
      <c r="K399" s="291"/>
      <c r="L399" s="291"/>
    </row>
    <row r="400" spans="2:12">
      <c r="B400" s="306"/>
      <c r="C400" s="301" t="s">
        <v>2946</v>
      </c>
      <c r="D400" s="770"/>
      <c r="E400" s="772"/>
      <c r="F400" s="350"/>
      <c r="G400" s="291"/>
      <c r="H400" s="291"/>
      <c r="I400" s="291"/>
      <c r="J400" s="291"/>
      <c r="K400" s="291"/>
      <c r="L400" s="291"/>
    </row>
    <row r="401" spans="2:12" ht="22" thickBot="1">
      <c r="B401" s="312"/>
      <c r="C401" s="304" t="s">
        <v>2947</v>
      </c>
      <c r="D401" s="771"/>
      <c r="E401" s="773"/>
      <c r="F401" s="350"/>
      <c r="G401" s="291"/>
      <c r="H401" s="291"/>
      <c r="I401" s="291"/>
      <c r="J401" s="291"/>
      <c r="K401" s="291"/>
      <c r="L401" s="291"/>
    </row>
    <row r="402" spans="2:12">
      <c r="B402" s="300" t="s">
        <v>2948</v>
      </c>
      <c r="C402" s="301" t="s">
        <v>2949</v>
      </c>
      <c r="D402" s="770"/>
      <c r="E402" s="772" t="s">
        <v>2950</v>
      </c>
      <c r="F402" s="350"/>
      <c r="G402" s="291"/>
      <c r="H402" s="291"/>
      <c r="I402" s="291"/>
      <c r="J402" s="291"/>
      <c r="K402" s="291"/>
      <c r="L402" s="291"/>
    </row>
    <row r="403" spans="2:12" ht="42" thickBot="1">
      <c r="B403" s="303" t="s">
        <v>2951</v>
      </c>
      <c r="C403" s="304" t="s">
        <v>2952</v>
      </c>
      <c r="D403" s="771"/>
      <c r="E403" s="773"/>
      <c r="F403" s="350"/>
      <c r="G403" s="291"/>
      <c r="H403" s="291"/>
      <c r="I403" s="291"/>
      <c r="J403" s="291"/>
      <c r="K403" s="291"/>
      <c r="L403" s="291"/>
    </row>
    <row r="404" spans="2:12">
      <c r="B404" s="306"/>
      <c r="C404" s="301" t="s">
        <v>2953</v>
      </c>
      <c r="D404" s="770"/>
      <c r="E404" s="772" t="s">
        <v>2954</v>
      </c>
      <c r="F404" s="350"/>
      <c r="G404" s="291"/>
      <c r="H404" s="291"/>
      <c r="I404" s="291"/>
      <c r="J404" s="291"/>
      <c r="K404" s="291"/>
      <c r="L404" s="291"/>
    </row>
    <row r="405" spans="2:12" ht="32" thickBot="1">
      <c r="B405" s="306"/>
      <c r="C405" s="304" t="s">
        <v>2955</v>
      </c>
      <c r="D405" s="771"/>
      <c r="E405" s="773"/>
      <c r="F405" s="350"/>
      <c r="G405" s="291"/>
      <c r="H405" s="291"/>
      <c r="I405" s="291"/>
      <c r="J405" s="291"/>
      <c r="K405" s="291"/>
      <c r="L405" s="291"/>
    </row>
    <row r="406" spans="2:12">
      <c r="B406" s="306"/>
      <c r="C406" s="301" t="s">
        <v>2956</v>
      </c>
      <c r="D406" s="770"/>
      <c r="E406" s="772" t="s">
        <v>2957</v>
      </c>
      <c r="F406" s="350"/>
      <c r="G406" s="291"/>
      <c r="H406" s="291"/>
      <c r="I406" s="291"/>
      <c r="J406" s="291"/>
      <c r="K406" s="291"/>
      <c r="L406" s="291"/>
    </row>
    <row r="407" spans="2:12" ht="22" thickBot="1">
      <c r="B407" s="306"/>
      <c r="C407" s="304" t="s">
        <v>2958</v>
      </c>
      <c r="D407" s="771"/>
      <c r="E407" s="773"/>
      <c r="F407" s="350"/>
      <c r="G407" s="291"/>
      <c r="H407" s="291"/>
      <c r="I407" s="291"/>
      <c r="J407" s="291"/>
      <c r="K407" s="291"/>
      <c r="L407" s="291"/>
    </row>
    <row r="408" spans="2:12">
      <c r="B408" s="306"/>
      <c r="C408" s="301" t="s">
        <v>2959</v>
      </c>
      <c r="D408" s="770"/>
      <c r="E408" s="772"/>
      <c r="F408" s="350"/>
      <c r="G408" s="291"/>
      <c r="H408" s="291"/>
      <c r="I408" s="291"/>
      <c r="J408" s="291"/>
      <c r="K408" s="291"/>
      <c r="L408" s="291"/>
    </row>
    <row r="409" spans="2:12" ht="32" thickBot="1">
      <c r="B409" s="306"/>
      <c r="C409" s="304" t="s">
        <v>2960</v>
      </c>
      <c r="D409" s="771"/>
      <c r="E409" s="773"/>
      <c r="F409" s="350"/>
      <c r="G409" s="291"/>
      <c r="H409" s="291"/>
      <c r="I409" s="291"/>
      <c r="J409" s="291"/>
      <c r="K409" s="291"/>
      <c r="L409" s="291"/>
    </row>
    <row r="410" spans="2:12">
      <c r="B410" s="306"/>
      <c r="C410" s="301" t="s">
        <v>2961</v>
      </c>
      <c r="D410" s="770"/>
      <c r="E410" s="772"/>
      <c r="F410" s="350"/>
      <c r="G410" s="291"/>
      <c r="H410" s="291"/>
      <c r="I410" s="291"/>
      <c r="J410" s="291"/>
      <c r="K410" s="291"/>
      <c r="L410" s="291"/>
    </row>
    <row r="411" spans="2:12" ht="42" thickBot="1">
      <c r="B411" s="306"/>
      <c r="C411" s="304" t="s">
        <v>2962</v>
      </c>
      <c r="D411" s="771"/>
      <c r="E411" s="773"/>
      <c r="F411" s="350"/>
      <c r="G411" s="291"/>
      <c r="H411" s="291"/>
      <c r="I411" s="291"/>
      <c r="J411" s="291"/>
      <c r="K411" s="291"/>
      <c r="L411" s="291"/>
    </row>
    <row r="412" spans="2:12">
      <c r="B412" s="306"/>
      <c r="C412" s="301" t="s">
        <v>2963</v>
      </c>
      <c r="D412" s="770"/>
      <c r="E412" s="772"/>
      <c r="F412" s="350"/>
      <c r="G412" s="291"/>
      <c r="H412" s="291"/>
      <c r="I412" s="291"/>
      <c r="J412" s="291"/>
      <c r="K412" s="291"/>
      <c r="L412" s="291"/>
    </row>
    <row r="413" spans="2:12" ht="22" thickBot="1">
      <c r="B413" s="306"/>
      <c r="C413" s="304" t="s">
        <v>2964</v>
      </c>
      <c r="D413" s="771"/>
      <c r="E413" s="773"/>
      <c r="F413" s="350"/>
      <c r="G413" s="291"/>
      <c r="H413" s="291"/>
      <c r="I413" s="291"/>
      <c r="J413" s="291"/>
      <c r="K413" s="291"/>
      <c r="L413" s="291"/>
    </row>
    <row r="414" spans="2:12">
      <c r="B414" s="306"/>
      <c r="C414" s="301" t="s">
        <v>2965</v>
      </c>
      <c r="D414" s="770"/>
      <c r="E414" s="772" t="s">
        <v>2966</v>
      </c>
      <c r="F414" s="350"/>
      <c r="G414" s="291"/>
      <c r="H414" s="291"/>
      <c r="I414" s="291"/>
      <c r="J414" s="291"/>
      <c r="K414" s="291"/>
      <c r="L414" s="291"/>
    </row>
    <row r="415" spans="2:12" ht="32" thickBot="1">
      <c r="B415" s="312"/>
      <c r="C415" s="304" t="s">
        <v>2967</v>
      </c>
      <c r="D415" s="771"/>
      <c r="E415" s="773"/>
      <c r="F415" s="350"/>
      <c r="G415" s="291"/>
      <c r="H415" s="291"/>
      <c r="I415" s="291"/>
      <c r="J415" s="291"/>
      <c r="K415" s="291"/>
      <c r="L415" s="291"/>
    </row>
    <row r="416" spans="2:12">
      <c r="B416" s="300" t="s">
        <v>2968</v>
      </c>
      <c r="C416" s="301" t="s">
        <v>2969</v>
      </c>
      <c r="D416" s="770"/>
      <c r="E416" s="772" t="s">
        <v>2970</v>
      </c>
      <c r="F416" s="350"/>
      <c r="G416" s="291"/>
      <c r="H416" s="291"/>
      <c r="I416" s="291"/>
      <c r="J416" s="291"/>
      <c r="K416" s="291"/>
      <c r="L416" s="291"/>
    </row>
    <row r="417" spans="2:12" ht="52" thickBot="1">
      <c r="B417" s="303" t="s">
        <v>2971</v>
      </c>
      <c r="C417" s="304" t="s">
        <v>2972</v>
      </c>
      <c r="D417" s="771"/>
      <c r="E417" s="773"/>
      <c r="F417" s="350"/>
      <c r="G417" s="291"/>
      <c r="H417" s="291"/>
      <c r="I417" s="291"/>
      <c r="J417" s="291"/>
      <c r="K417" s="291"/>
      <c r="L417" s="291"/>
    </row>
    <row r="418" spans="2:12">
      <c r="B418" s="306"/>
      <c r="C418" s="301" t="s">
        <v>2973</v>
      </c>
      <c r="D418" s="770"/>
      <c r="E418" s="772"/>
      <c r="F418" s="350"/>
      <c r="G418" s="291"/>
      <c r="H418" s="291"/>
      <c r="I418" s="291"/>
      <c r="J418" s="291"/>
      <c r="K418" s="291"/>
      <c r="L418" s="291"/>
    </row>
    <row r="419" spans="2:12" ht="32" thickBot="1">
      <c r="B419" s="306"/>
      <c r="C419" s="304" t="s">
        <v>2974</v>
      </c>
      <c r="D419" s="771"/>
      <c r="E419" s="773"/>
      <c r="F419" s="350"/>
      <c r="G419" s="291"/>
      <c r="H419" s="291"/>
      <c r="I419" s="291"/>
      <c r="J419" s="291"/>
      <c r="K419" s="291"/>
      <c r="L419" s="291"/>
    </row>
    <row r="420" spans="2:12">
      <c r="B420" s="306"/>
      <c r="C420" s="301" t="s">
        <v>2975</v>
      </c>
      <c r="D420" s="770"/>
      <c r="E420" s="772"/>
      <c r="F420" s="350"/>
      <c r="G420" s="291"/>
      <c r="H420" s="291"/>
      <c r="I420" s="291"/>
      <c r="J420" s="291"/>
      <c r="K420" s="291"/>
      <c r="L420" s="291"/>
    </row>
    <row r="421" spans="2:12" ht="22" thickBot="1">
      <c r="B421" s="306"/>
      <c r="C421" s="304" t="s">
        <v>2976</v>
      </c>
      <c r="D421" s="771"/>
      <c r="E421" s="773"/>
      <c r="F421" s="350"/>
      <c r="G421" s="291"/>
      <c r="H421" s="291"/>
      <c r="I421" s="291"/>
      <c r="J421" s="291"/>
      <c r="K421" s="291"/>
      <c r="L421" s="291"/>
    </row>
    <row r="422" spans="2:12">
      <c r="B422" s="306"/>
      <c r="C422" s="301" t="s">
        <v>2977</v>
      </c>
      <c r="D422" s="770"/>
      <c r="E422" s="772"/>
      <c r="F422" s="350"/>
      <c r="G422" s="291"/>
      <c r="H422" s="291"/>
      <c r="I422" s="291"/>
      <c r="J422" s="291"/>
      <c r="K422" s="291"/>
      <c r="L422" s="291"/>
    </row>
    <row r="423" spans="2:12" ht="32" thickBot="1">
      <c r="B423" s="306"/>
      <c r="C423" s="304" t="s">
        <v>2978</v>
      </c>
      <c r="D423" s="771"/>
      <c r="E423" s="773"/>
      <c r="F423" s="350"/>
      <c r="G423" s="291"/>
      <c r="H423" s="291"/>
      <c r="I423" s="291"/>
      <c r="J423" s="291"/>
      <c r="K423" s="291"/>
      <c r="L423" s="291"/>
    </row>
    <row r="424" spans="2:12">
      <c r="B424" s="306"/>
      <c r="C424" s="301" t="s">
        <v>2979</v>
      </c>
      <c r="D424" s="770"/>
      <c r="E424" s="772"/>
      <c r="F424" s="350"/>
      <c r="G424" s="291"/>
      <c r="H424" s="291"/>
      <c r="I424" s="291"/>
      <c r="J424" s="291"/>
      <c r="K424" s="291"/>
      <c r="L424" s="291"/>
    </row>
    <row r="425" spans="2:12" ht="52" thickBot="1">
      <c r="B425" s="306"/>
      <c r="C425" s="304" t="s">
        <v>2980</v>
      </c>
      <c r="D425" s="771"/>
      <c r="E425" s="773"/>
      <c r="F425" s="350"/>
      <c r="G425" s="291"/>
      <c r="H425" s="291"/>
      <c r="I425" s="291"/>
      <c r="J425" s="291"/>
      <c r="K425" s="291"/>
      <c r="L425" s="291"/>
    </row>
    <row r="426" spans="2:12">
      <c r="B426" s="306"/>
      <c r="C426" s="301" t="s">
        <v>2981</v>
      </c>
      <c r="D426" s="770"/>
      <c r="E426" s="772"/>
      <c r="F426" s="350"/>
      <c r="G426" s="291"/>
      <c r="H426" s="291"/>
      <c r="I426" s="291"/>
      <c r="J426" s="291"/>
      <c r="K426" s="291"/>
      <c r="L426" s="291"/>
    </row>
    <row r="427" spans="2:12" ht="16" thickBot="1">
      <c r="B427" s="306"/>
      <c r="C427" s="304" t="s">
        <v>2982</v>
      </c>
      <c r="D427" s="771"/>
      <c r="E427" s="773"/>
      <c r="F427" s="350"/>
      <c r="G427" s="291"/>
      <c r="H427" s="291"/>
      <c r="I427" s="291"/>
      <c r="J427" s="291"/>
      <c r="K427" s="291"/>
      <c r="L427" s="291"/>
    </row>
    <row r="428" spans="2:12">
      <c r="B428" s="306"/>
      <c r="C428" s="301" t="s">
        <v>2983</v>
      </c>
      <c r="D428" s="770"/>
      <c r="E428" s="772" t="s">
        <v>2984</v>
      </c>
      <c r="F428" s="350"/>
      <c r="G428" s="291"/>
      <c r="H428" s="291"/>
      <c r="I428" s="291"/>
      <c r="J428" s="291"/>
      <c r="K428" s="291"/>
      <c r="L428" s="291"/>
    </row>
    <row r="429" spans="2:12" ht="16" thickBot="1">
      <c r="B429" s="306"/>
      <c r="C429" s="304" t="s">
        <v>2985</v>
      </c>
      <c r="D429" s="771"/>
      <c r="E429" s="773"/>
      <c r="F429" s="350"/>
      <c r="G429" s="291"/>
      <c r="H429" s="291"/>
      <c r="I429" s="291"/>
      <c r="J429" s="291"/>
      <c r="K429" s="291"/>
      <c r="L429" s="291"/>
    </row>
    <row r="430" spans="2:12">
      <c r="B430" s="306"/>
      <c r="C430" s="301" t="s">
        <v>2986</v>
      </c>
      <c r="D430" s="770"/>
      <c r="E430" s="772" t="s">
        <v>2987</v>
      </c>
      <c r="F430" s="350"/>
      <c r="G430" s="291"/>
      <c r="H430" s="291"/>
      <c r="I430" s="291"/>
      <c r="J430" s="291"/>
      <c r="K430" s="291"/>
      <c r="L430" s="291"/>
    </row>
    <row r="431" spans="2:12" ht="42" thickBot="1">
      <c r="B431" s="312"/>
      <c r="C431" s="304" t="s">
        <v>2988</v>
      </c>
      <c r="D431" s="771"/>
      <c r="E431" s="773"/>
      <c r="F431" s="350"/>
      <c r="G431" s="291"/>
      <c r="H431" s="291"/>
      <c r="I431" s="291"/>
      <c r="J431" s="291"/>
      <c r="K431" s="291"/>
      <c r="L431" s="291"/>
    </row>
    <row r="432" spans="2:12">
      <c r="B432" s="300" t="s">
        <v>2989</v>
      </c>
      <c r="C432" s="301" t="s">
        <v>2990</v>
      </c>
      <c r="D432" s="770"/>
      <c r="E432" s="772" t="s">
        <v>2991</v>
      </c>
      <c r="F432" s="350"/>
      <c r="G432" s="291"/>
      <c r="H432" s="291"/>
      <c r="I432" s="291"/>
      <c r="J432" s="291"/>
      <c r="K432" s="291"/>
      <c r="L432" s="291"/>
    </row>
    <row r="433" spans="2:12" ht="42" thickBot="1">
      <c r="B433" s="303" t="s">
        <v>2992</v>
      </c>
      <c r="C433" s="304" t="s">
        <v>2993</v>
      </c>
      <c r="D433" s="771"/>
      <c r="E433" s="773"/>
      <c r="F433" s="350"/>
      <c r="G433" s="291"/>
      <c r="H433" s="291"/>
      <c r="I433" s="291"/>
      <c r="J433" s="291"/>
      <c r="K433" s="291"/>
      <c r="L433" s="291"/>
    </row>
    <row r="434" spans="2:12">
      <c r="B434" s="306"/>
      <c r="C434" s="301" t="s">
        <v>2994</v>
      </c>
      <c r="D434" s="770"/>
      <c r="E434" s="772" t="s">
        <v>2995</v>
      </c>
      <c r="F434" s="350"/>
      <c r="G434" s="291"/>
      <c r="H434" s="291"/>
      <c r="I434" s="291"/>
      <c r="J434" s="291"/>
      <c r="K434" s="291"/>
      <c r="L434" s="291"/>
    </row>
    <row r="435" spans="2:12" ht="16" thickBot="1">
      <c r="B435" s="306"/>
      <c r="C435" s="304" t="s">
        <v>2996</v>
      </c>
      <c r="D435" s="771"/>
      <c r="E435" s="773"/>
      <c r="F435" s="350"/>
      <c r="G435" s="291"/>
      <c r="H435" s="291"/>
      <c r="I435" s="291"/>
      <c r="J435" s="291"/>
      <c r="K435" s="291"/>
      <c r="L435" s="291"/>
    </row>
    <row r="436" spans="2:12">
      <c r="B436" s="306"/>
      <c r="C436" s="301" t="s">
        <v>2997</v>
      </c>
      <c r="D436" s="770"/>
      <c r="E436" s="772" t="s">
        <v>2998</v>
      </c>
      <c r="F436" s="350"/>
      <c r="G436" s="291"/>
      <c r="H436" s="291"/>
      <c r="I436" s="291"/>
      <c r="J436" s="291"/>
      <c r="K436" s="291"/>
      <c r="L436" s="291"/>
    </row>
    <row r="437" spans="2:12" ht="16" thickBot="1">
      <c r="B437" s="306"/>
      <c r="C437" s="304" t="s">
        <v>2999</v>
      </c>
      <c r="D437" s="771"/>
      <c r="E437" s="773"/>
      <c r="F437" s="350"/>
      <c r="G437" s="291"/>
      <c r="H437" s="291"/>
      <c r="I437" s="291"/>
      <c r="J437" s="291"/>
      <c r="K437" s="291"/>
      <c r="L437" s="291"/>
    </row>
    <row r="438" spans="2:12">
      <c r="B438" s="306"/>
      <c r="C438" s="301" t="s">
        <v>3000</v>
      </c>
      <c r="D438" s="770"/>
      <c r="E438" s="772" t="s">
        <v>3001</v>
      </c>
      <c r="F438" s="350"/>
      <c r="G438" s="291"/>
      <c r="H438" s="291"/>
      <c r="I438" s="291"/>
      <c r="J438" s="291"/>
      <c r="K438" s="291"/>
      <c r="L438" s="291"/>
    </row>
    <row r="439" spans="2:12" ht="22" thickBot="1">
      <c r="B439" s="306"/>
      <c r="C439" s="304" t="s">
        <v>3002</v>
      </c>
      <c r="D439" s="771"/>
      <c r="E439" s="773"/>
      <c r="F439" s="350"/>
      <c r="G439" s="291"/>
      <c r="H439" s="291"/>
      <c r="I439" s="291"/>
      <c r="J439" s="291"/>
      <c r="K439" s="291"/>
      <c r="L439" s="291"/>
    </row>
    <row r="440" spans="2:12">
      <c r="B440" s="306"/>
      <c r="C440" s="301" t="s">
        <v>3003</v>
      </c>
      <c r="D440" s="770"/>
      <c r="E440" s="772"/>
      <c r="F440" s="350"/>
      <c r="G440" s="291"/>
      <c r="H440" s="291"/>
      <c r="I440" s="291"/>
      <c r="J440" s="291"/>
      <c r="K440" s="291"/>
      <c r="L440" s="291"/>
    </row>
    <row r="441" spans="2:12" ht="22" thickBot="1">
      <c r="B441" s="306"/>
      <c r="C441" s="304" t="s">
        <v>3004</v>
      </c>
      <c r="D441" s="771"/>
      <c r="E441" s="773"/>
      <c r="F441" s="350"/>
      <c r="G441" s="291"/>
      <c r="H441" s="291"/>
      <c r="I441" s="291"/>
      <c r="J441" s="291"/>
      <c r="K441" s="291"/>
      <c r="L441" s="291"/>
    </row>
    <row r="442" spans="2:12">
      <c r="B442" s="306"/>
      <c r="C442" s="301" t="s">
        <v>3005</v>
      </c>
      <c r="D442" s="770"/>
      <c r="E442" s="772"/>
      <c r="F442" s="350"/>
      <c r="G442" s="291"/>
      <c r="H442" s="291"/>
      <c r="I442" s="291"/>
      <c r="J442" s="291"/>
      <c r="K442" s="291"/>
      <c r="L442" s="291"/>
    </row>
    <row r="443" spans="2:12" ht="16" thickBot="1">
      <c r="B443" s="306"/>
      <c r="C443" s="304" t="s">
        <v>3006</v>
      </c>
      <c r="D443" s="771"/>
      <c r="E443" s="773"/>
      <c r="F443" s="350"/>
      <c r="G443" s="291"/>
      <c r="H443" s="291"/>
      <c r="I443" s="291"/>
      <c r="J443" s="291"/>
      <c r="K443" s="291"/>
      <c r="L443" s="291"/>
    </row>
    <row r="444" spans="2:12">
      <c r="B444" s="306"/>
      <c r="C444" s="301" t="s">
        <v>3007</v>
      </c>
      <c r="D444" s="770"/>
      <c r="E444" s="772" t="s">
        <v>3008</v>
      </c>
      <c r="F444" s="350"/>
      <c r="G444" s="291"/>
      <c r="H444" s="291"/>
      <c r="I444" s="291"/>
      <c r="J444" s="291"/>
      <c r="K444" s="291"/>
      <c r="L444" s="291"/>
    </row>
    <row r="445" spans="2:12" ht="22" thickBot="1">
      <c r="B445" s="306"/>
      <c r="C445" s="304" t="s">
        <v>3009</v>
      </c>
      <c r="D445" s="771"/>
      <c r="E445" s="773"/>
      <c r="F445" s="350"/>
      <c r="G445" s="291"/>
      <c r="H445" s="291"/>
      <c r="I445" s="291"/>
      <c r="J445" s="291"/>
      <c r="K445" s="291"/>
      <c r="L445" s="291"/>
    </row>
    <row r="446" spans="2:12">
      <c r="B446" s="306"/>
      <c r="C446" s="301" t="s">
        <v>3010</v>
      </c>
      <c r="D446" s="770"/>
      <c r="E446" s="772" t="s">
        <v>3011</v>
      </c>
      <c r="F446" s="350"/>
      <c r="G446" s="291"/>
      <c r="H446" s="291"/>
      <c r="I446" s="291"/>
      <c r="J446" s="291"/>
      <c r="K446" s="291"/>
      <c r="L446" s="291"/>
    </row>
    <row r="447" spans="2:12" ht="22" thickBot="1">
      <c r="B447" s="306"/>
      <c r="C447" s="304" t="s">
        <v>3012</v>
      </c>
      <c r="D447" s="771"/>
      <c r="E447" s="773"/>
      <c r="F447" s="350"/>
      <c r="G447" s="291"/>
      <c r="H447" s="291"/>
      <c r="I447" s="291"/>
      <c r="J447" s="291"/>
      <c r="K447" s="291"/>
      <c r="L447" s="291"/>
    </row>
    <row r="448" spans="2:12">
      <c r="B448" s="306"/>
      <c r="C448" s="301" t="s">
        <v>3013</v>
      </c>
      <c r="D448" s="770"/>
      <c r="E448" s="772"/>
      <c r="F448" s="350"/>
      <c r="G448" s="291"/>
      <c r="H448" s="291"/>
      <c r="I448" s="291"/>
      <c r="J448" s="291"/>
      <c r="K448" s="291"/>
      <c r="L448" s="291"/>
    </row>
    <row r="449" spans="2:12" ht="16" thickBot="1">
      <c r="B449" s="306"/>
      <c r="C449" s="304" t="s">
        <v>3014</v>
      </c>
      <c r="D449" s="771"/>
      <c r="E449" s="773"/>
      <c r="F449" s="350"/>
      <c r="G449" s="291"/>
      <c r="H449" s="291"/>
      <c r="I449" s="291"/>
      <c r="J449" s="291"/>
      <c r="K449" s="291"/>
      <c r="L449" s="291"/>
    </row>
    <row r="450" spans="2:12">
      <c r="B450" s="306"/>
      <c r="C450" s="301" t="s">
        <v>3015</v>
      </c>
      <c r="D450" s="770"/>
      <c r="E450" s="772"/>
      <c r="F450" s="350"/>
      <c r="G450" s="291"/>
      <c r="H450" s="291"/>
      <c r="I450" s="291"/>
      <c r="J450" s="291"/>
      <c r="K450" s="291"/>
      <c r="L450" s="291"/>
    </row>
    <row r="451" spans="2:12" ht="22" thickBot="1">
      <c r="B451" s="312"/>
      <c r="C451" s="304" t="s">
        <v>3016</v>
      </c>
      <c r="D451" s="771"/>
      <c r="E451" s="773"/>
      <c r="F451" s="350"/>
      <c r="G451" s="291"/>
      <c r="H451" s="291"/>
      <c r="I451" s="291"/>
      <c r="J451" s="291"/>
      <c r="K451" s="291"/>
      <c r="L451" s="291"/>
    </row>
    <row r="452" spans="2:12">
      <c r="B452" s="303"/>
      <c r="C452" s="301" t="s">
        <v>3017</v>
      </c>
      <c r="D452" s="770"/>
      <c r="E452" s="772"/>
      <c r="F452" s="350"/>
      <c r="G452" s="291"/>
      <c r="H452" s="291"/>
      <c r="I452" s="291"/>
      <c r="J452" s="291"/>
      <c r="K452" s="291"/>
      <c r="L452" s="291"/>
    </row>
    <row r="453" spans="2:12">
      <c r="B453" s="303"/>
      <c r="C453" s="325" t="s">
        <v>3018</v>
      </c>
      <c r="D453" s="785"/>
      <c r="E453" s="786"/>
      <c r="F453" s="350"/>
      <c r="G453" s="291"/>
      <c r="H453" s="291"/>
      <c r="I453" s="291"/>
      <c r="J453" s="291"/>
      <c r="K453" s="291"/>
      <c r="L453" s="291"/>
    </row>
    <row r="454" spans="2:12">
      <c r="B454" s="303"/>
      <c r="C454" s="326"/>
      <c r="D454" s="785"/>
      <c r="E454" s="786"/>
      <c r="F454" s="350"/>
      <c r="G454" s="291"/>
      <c r="H454" s="291"/>
      <c r="I454" s="291"/>
      <c r="J454" s="291"/>
      <c r="K454" s="291"/>
      <c r="L454" s="291"/>
    </row>
    <row r="455" spans="2:12">
      <c r="B455" s="303"/>
      <c r="C455" s="326"/>
      <c r="D455" s="785"/>
      <c r="E455" s="786"/>
      <c r="F455" s="350"/>
      <c r="G455" s="291"/>
      <c r="H455" s="291"/>
      <c r="I455" s="291"/>
      <c r="J455" s="291"/>
      <c r="K455" s="291"/>
      <c r="L455" s="291"/>
    </row>
    <row r="456" spans="2:12">
      <c r="B456" s="303"/>
      <c r="C456" s="326"/>
      <c r="D456" s="785"/>
      <c r="E456" s="786"/>
      <c r="F456" s="350"/>
      <c r="G456" s="291"/>
      <c r="H456" s="291"/>
      <c r="I456" s="291"/>
      <c r="J456" s="291"/>
      <c r="K456" s="291"/>
      <c r="L456" s="291"/>
    </row>
    <row r="457" spans="2:12">
      <c r="B457" s="303"/>
      <c r="C457" s="326"/>
      <c r="D457" s="785"/>
      <c r="E457" s="786"/>
      <c r="F457" s="350"/>
      <c r="G457" s="291"/>
      <c r="H457" s="291"/>
      <c r="I457" s="291"/>
      <c r="J457" s="291"/>
      <c r="K457" s="291"/>
      <c r="L457" s="291"/>
    </row>
    <row r="458" spans="2:12">
      <c r="B458" s="303"/>
      <c r="C458" s="326"/>
      <c r="D458" s="785"/>
      <c r="E458" s="786"/>
      <c r="F458" s="350"/>
      <c r="G458" s="291"/>
      <c r="H458" s="291"/>
      <c r="I458" s="291"/>
      <c r="J458" s="291"/>
      <c r="K458" s="291"/>
      <c r="L458" s="291"/>
    </row>
    <row r="459" spans="2:12">
      <c r="B459" s="300" t="s">
        <v>3019</v>
      </c>
      <c r="C459" s="326"/>
      <c r="D459" s="785"/>
      <c r="E459" s="786"/>
      <c r="F459" s="350"/>
      <c r="G459" s="291"/>
      <c r="H459" s="291"/>
      <c r="I459" s="291"/>
      <c r="J459" s="291"/>
      <c r="K459" s="291"/>
      <c r="L459" s="291"/>
    </row>
    <row r="460" spans="2:12" ht="21.5">
      <c r="B460" s="303" t="s">
        <v>3020</v>
      </c>
      <c r="C460" s="326"/>
      <c r="D460" s="785"/>
      <c r="E460" s="786"/>
      <c r="F460" s="350"/>
      <c r="G460" s="291"/>
      <c r="H460" s="291"/>
      <c r="I460" s="291"/>
      <c r="J460" s="291"/>
      <c r="K460" s="291"/>
      <c r="L460" s="291"/>
    </row>
    <row r="461" spans="2:12" ht="16" thickBot="1">
      <c r="B461" s="303"/>
      <c r="C461" s="327"/>
      <c r="D461" s="771"/>
      <c r="E461" s="773"/>
      <c r="F461" s="350"/>
      <c r="G461" s="291"/>
      <c r="H461" s="291"/>
      <c r="I461" s="291"/>
      <c r="J461" s="291"/>
      <c r="K461" s="291"/>
      <c r="L461" s="291"/>
    </row>
    <row r="462" spans="2:12">
      <c r="B462" s="303"/>
      <c r="C462" s="301" t="s">
        <v>3021</v>
      </c>
      <c r="D462" s="770"/>
      <c r="E462" s="772"/>
      <c r="F462" s="350"/>
      <c r="G462" s="291"/>
      <c r="H462" s="291"/>
      <c r="I462" s="291"/>
      <c r="J462" s="291"/>
      <c r="K462" s="291"/>
      <c r="L462" s="291"/>
    </row>
    <row r="463" spans="2:12" ht="16" thickBot="1">
      <c r="B463" s="303"/>
      <c r="C463" s="304" t="s">
        <v>3022</v>
      </c>
      <c r="D463" s="771"/>
      <c r="E463" s="773"/>
      <c r="F463" s="350"/>
      <c r="G463" s="291"/>
      <c r="H463" s="291"/>
      <c r="I463" s="291"/>
      <c r="J463" s="291"/>
      <c r="K463" s="291"/>
      <c r="L463" s="291"/>
    </row>
    <row r="464" spans="2:12">
      <c r="B464" s="303"/>
      <c r="C464" s="301" t="s">
        <v>3023</v>
      </c>
      <c r="D464" s="770"/>
      <c r="E464" s="772"/>
      <c r="F464" s="350"/>
      <c r="G464" s="291"/>
      <c r="H464" s="291"/>
      <c r="I464" s="291"/>
      <c r="J464" s="291"/>
      <c r="K464" s="291"/>
      <c r="L464" s="291"/>
    </row>
    <row r="465" spans="2:12" ht="16" thickBot="1">
      <c r="B465" s="303"/>
      <c r="C465" s="304" t="s">
        <v>3024</v>
      </c>
      <c r="D465" s="771"/>
      <c r="E465" s="773"/>
      <c r="F465" s="350"/>
      <c r="G465" s="291"/>
      <c r="H465" s="291"/>
      <c r="I465" s="291"/>
      <c r="J465" s="291"/>
      <c r="K465" s="291"/>
      <c r="L465" s="291"/>
    </row>
    <row r="466" spans="2:12">
      <c r="B466" s="303"/>
      <c r="C466" s="301" t="s">
        <v>3025</v>
      </c>
      <c r="D466" s="770"/>
      <c r="E466" s="772" t="s">
        <v>3026</v>
      </c>
      <c r="F466" s="350"/>
      <c r="G466" s="291"/>
      <c r="H466" s="291"/>
      <c r="I466" s="291"/>
      <c r="J466" s="291"/>
      <c r="K466" s="291"/>
      <c r="L466" s="291"/>
    </row>
    <row r="467" spans="2:12" ht="22" thickBot="1">
      <c r="B467" s="303"/>
      <c r="C467" s="304" t="s">
        <v>3027</v>
      </c>
      <c r="D467" s="771"/>
      <c r="E467" s="773"/>
      <c r="F467" s="350"/>
      <c r="G467" s="291"/>
      <c r="H467" s="291"/>
      <c r="I467" s="291"/>
      <c r="J467" s="291"/>
      <c r="K467" s="291"/>
      <c r="L467" s="291"/>
    </row>
    <row r="468" spans="2:12">
      <c r="B468" s="303"/>
      <c r="C468" s="301" t="s">
        <v>3028</v>
      </c>
      <c r="D468" s="770"/>
      <c r="E468" s="772"/>
      <c r="F468" s="350"/>
      <c r="G468" s="291"/>
      <c r="H468" s="291"/>
      <c r="I468" s="291"/>
      <c r="J468" s="291"/>
      <c r="K468" s="291"/>
      <c r="L468" s="291"/>
    </row>
    <row r="469" spans="2:12" ht="22" thickBot="1">
      <c r="B469" s="306"/>
      <c r="C469" s="304" t="s">
        <v>3029</v>
      </c>
      <c r="D469" s="771"/>
      <c r="E469" s="773"/>
      <c r="F469" s="350"/>
      <c r="G469" s="291"/>
      <c r="H469" s="291"/>
      <c r="I469" s="291"/>
      <c r="J469" s="291"/>
      <c r="K469" s="291"/>
      <c r="L469" s="291"/>
    </row>
    <row r="470" spans="2:12">
      <c r="B470" s="306"/>
      <c r="C470" s="301" t="s">
        <v>3030</v>
      </c>
      <c r="D470" s="770"/>
      <c r="E470" s="772"/>
      <c r="F470" s="350"/>
      <c r="G470" s="291"/>
      <c r="H470" s="291"/>
      <c r="I470" s="291"/>
      <c r="J470" s="291"/>
      <c r="K470" s="291"/>
      <c r="L470" s="291"/>
    </row>
    <row r="471" spans="2:12" ht="32" thickBot="1">
      <c r="B471" s="306"/>
      <c r="C471" s="304" t="s">
        <v>3031</v>
      </c>
      <c r="D471" s="771"/>
      <c r="E471" s="773"/>
      <c r="F471" s="350"/>
      <c r="G471" s="291"/>
      <c r="H471" s="291"/>
      <c r="I471" s="291"/>
      <c r="J471" s="291"/>
      <c r="K471" s="291"/>
      <c r="L471" s="291"/>
    </row>
    <row r="472" spans="2:12">
      <c r="B472" s="306"/>
      <c r="C472" s="301" t="s">
        <v>3032</v>
      </c>
      <c r="D472" s="770"/>
      <c r="E472" s="772" t="s">
        <v>3033</v>
      </c>
      <c r="F472" s="350"/>
      <c r="G472" s="291"/>
      <c r="H472" s="291"/>
      <c r="I472" s="291"/>
      <c r="J472" s="291"/>
      <c r="K472" s="291"/>
      <c r="L472" s="291"/>
    </row>
    <row r="473" spans="2:12" ht="32" thickBot="1">
      <c r="B473" s="306"/>
      <c r="C473" s="304" t="s">
        <v>3034</v>
      </c>
      <c r="D473" s="771"/>
      <c r="E473" s="773"/>
      <c r="F473" s="350"/>
      <c r="G473" s="291"/>
      <c r="H473" s="291"/>
      <c r="I473" s="291"/>
      <c r="J473" s="291"/>
      <c r="K473" s="291"/>
      <c r="L473" s="291"/>
    </row>
    <row r="474" spans="2:12">
      <c r="B474" s="306"/>
      <c r="C474" s="301" t="s">
        <v>3035</v>
      </c>
      <c r="D474" s="770"/>
      <c r="E474" s="772"/>
      <c r="F474" s="350"/>
      <c r="G474" s="291"/>
      <c r="H474" s="291"/>
      <c r="I474" s="291"/>
      <c r="J474" s="291"/>
      <c r="K474" s="291"/>
      <c r="L474" s="291"/>
    </row>
    <row r="475" spans="2:12" ht="16" thickBot="1">
      <c r="B475" s="312"/>
      <c r="C475" s="304" t="s">
        <v>3036</v>
      </c>
      <c r="D475" s="771"/>
      <c r="E475" s="773"/>
      <c r="F475" s="350"/>
      <c r="G475" s="291"/>
      <c r="H475" s="291"/>
      <c r="I475" s="291"/>
      <c r="J475" s="291"/>
      <c r="K475" s="291"/>
      <c r="L475" s="291"/>
    </row>
    <row r="476" spans="2:12">
      <c r="B476" s="300" t="s">
        <v>3037</v>
      </c>
      <c r="C476" s="770"/>
      <c r="D476" s="770"/>
      <c r="E476" s="772"/>
      <c r="F476" s="350"/>
      <c r="G476" s="291"/>
      <c r="H476" s="291"/>
      <c r="I476" s="291"/>
      <c r="J476" s="291"/>
      <c r="K476" s="291"/>
      <c r="L476" s="291"/>
    </row>
    <row r="477" spans="2:12" ht="32" thickBot="1">
      <c r="B477" s="305" t="s">
        <v>3038</v>
      </c>
      <c r="C477" s="771"/>
      <c r="D477" s="771"/>
      <c r="E477" s="773"/>
      <c r="F477" s="350"/>
      <c r="G477" s="291"/>
      <c r="H477" s="291"/>
      <c r="I477" s="291"/>
      <c r="J477" s="291"/>
      <c r="K477" s="291"/>
      <c r="L477" s="291"/>
    </row>
    <row r="478" spans="2:12">
      <c r="B478" s="300" t="s">
        <v>3039</v>
      </c>
      <c r="C478" s="770"/>
      <c r="D478" s="770"/>
      <c r="E478" s="772"/>
      <c r="F478" s="350"/>
      <c r="G478" s="291"/>
      <c r="H478" s="291"/>
      <c r="I478" s="291"/>
      <c r="J478" s="291"/>
      <c r="K478" s="291"/>
      <c r="L478" s="291"/>
    </row>
    <row r="479" spans="2:12" ht="42" thickBot="1">
      <c r="B479" s="305" t="s">
        <v>3040</v>
      </c>
      <c r="C479" s="771"/>
      <c r="D479" s="771"/>
      <c r="E479" s="773"/>
      <c r="F479" s="350"/>
      <c r="G479" s="291"/>
      <c r="H479" s="291"/>
      <c r="I479" s="291"/>
      <c r="J479" s="291"/>
      <c r="K479" s="291"/>
      <c r="L479" s="291"/>
    </row>
    <row r="480" spans="2:12">
      <c r="B480" s="351" t="s">
        <v>2828</v>
      </c>
      <c r="E480" s="353"/>
      <c r="F480" s="354"/>
      <c r="G480" s="291"/>
      <c r="H480" s="291"/>
      <c r="I480" s="291"/>
      <c r="J480" s="291"/>
      <c r="K480" s="291"/>
      <c r="L480" s="291"/>
    </row>
    <row r="481" spans="2:12" ht="16" thickBot="1">
      <c r="B481" s="795" t="s">
        <v>3041</v>
      </c>
      <c r="C481" s="796"/>
      <c r="D481" s="796"/>
      <c r="E481" s="797"/>
      <c r="F481" s="354"/>
      <c r="G481" s="291"/>
      <c r="H481" s="291"/>
      <c r="I481" s="291"/>
      <c r="J481" s="291"/>
      <c r="K481" s="291"/>
      <c r="L481" s="291"/>
    </row>
    <row r="482" spans="2:12">
      <c r="B482" s="300" t="s">
        <v>3042</v>
      </c>
      <c r="C482" s="770"/>
      <c r="D482" s="770"/>
      <c r="E482" s="772"/>
      <c r="F482" s="350"/>
      <c r="G482" s="291"/>
      <c r="H482" s="291"/>
      <c r="I482" s="291"/>
      <c r="J482" s="291"/>
      <c r="K482" s="291"/>
      <c r="L482" s="291"/>
    </row>
    <row r="483" spans="2:12" ht="16" thickBot="1">
      <c r="B483" s="305" t="s">
        <v>3043</v>
      </c>
      <c r="C483" s="771"/>
      <c r="D483" s="771"/>
      <c r="E483" s="773"/>
      <c r="F483" s="350"/>
      <c r="G483" s="291"/>
      <c r="H483" s="291"/>
      <c r="I483" s="291"/>
      <c r="J483" s="291"/>
      <c r="K483" s="291"/>
      <c r="L483" s="291"/>
    </row>
    <row r="484" spans="2:12">
      <c r="B484" s="300" t="s">
        <v>3044</v>
      </c>
      <c r="C484" s="770"/>
      <c r="D484" s="770"/>
      <c r="E484" s="772" t="s">
        <v>3045</v>
      </c>
      <c r="F484" s="350"/>
      <c r="G484" s="291"/>
      <c r="H484" s="291"/>
      <c r="I484" s="291"/>
      <c r="J484" s="291"/>
      <c r="K484" s="291"/>
      <c r="L484" s="291"/>
    </row>
    <row r="485" spans="2:12" ht="52" thickBot="1">
      <c r="B485" s="305" t="s">
        <v>3046</v>
      </c>
      <c r="C485" s="771"/>
      <c r="D485" s="771"/>
      <c r="E485" s="773"/>
      <c r="F485" s="350"/>
      <c r="G485" s="291"/>
      <c r="H485" s="291"/>
      <c r="I485" s="291"/>
      <c r="J485" s="291"/>
      <c r="K485" s="291"/>
      <c r="L485" s="291"/>
    </row>
    <row r="486" spans="2:12">
      <c r="B486" s="300" t="s">
        <v>3047</v>
      </c>
      <c r="C486" s="301" t="s">
        <v>3048</v>
      </c>
      <c r="D486" s="770"/>
      <c r="E486" s="772"/>
      <c r="F486" s="350"/>
      <c r="G486" s="291"/>
      <c r="H486" s="291"/>
      <c r="I486" s="291"/>
      <c r="J486" s="291"/>
      <c r="K486" s="291"/>
      <c r="L486" s="291"/>
    </row>
    <row r="487" spans="2:12" ht="32" thickBot="1">
      <c r="B487" s="303" t="s">
        <v>3049</v>
      </c>
      <c r="C487" s="304" t="s">
        <v>3050</v>
      </c>
      <c r="D487" s="771"/>
      <c r="E487" s="773"/>
      <c r="F487" s="350"/>
      <c r="G487" s="291"/>
      <c r="H487" s="291"/>
      <c r="I487" s="291"/>
      <c r="J487" s="291"/>
      <c r="K487" s="291"/>
      <c r="L487" s="291"/>
    </row>
    <row r="488" spans="2:12">
      <c r="B488" s="306"/>
      <c r="C488" s="301" t="s">
        <v>3051</v>
      </c>
      <c r="D488" s="770"/>
      <c r="E488" s="772"/>
      <c r="F488" s="350"/>
      <c r="G488" s="291"/>
      <c r="H488" s="291"/>
      <c r="I488" s="291"/>
      <c r="J488" s="291"/>
      <c r="K488" s="291"/>
      <c r="L488" s="291"/>
    </row>
    <row r="489" spans="2:12" ht="16" thickBot="1">
      <c r="B489" s="306"/>
      <c r="C489" s="304" t="s">
        <v>3052</v>
      </c>
      <c r="D489" s="771"/>
      <c r="E489" s="773"/>
      <c r="F489" s="350"/>
      <c r="G489" s="291"/>
      <c r="H489" s="291"/>
      <c r="I489" s="291"/>
      <c r="J489" s="291"/>
      <c r="K489" s="291"/>
      <c r="L489" s="291"/>
    </row>
    <row r="490" spans="2:12">
      <c r="B490" s="306"/>
      <c r="C490" s="301" t="s">
        <v>3053</v>
      </c>
      <c r="D490" s="770"/>
      <c r="E490" s="772"/>
      <c r="F490" s="350"/>
      <c r="G490" s="291"/>
      <c r="H490" s="291"/>
      <c r="I490" s="291"/>
      <c r="J490" s="291"/>
      <c r="K490" s="291"/>
      <c r="L490" s="291"/>
    </row>
    <row r="491" spans="2:12" ht="16" thickBot="1">
      <c r="B491" s="306"/>
      <c r="C491" s="304" t="s">
        <v>3054</v>
      </c>
      <c r="D491" s="771"/>
      <c r="E491" s="773"/>
      <c r="F491" s="350"/>
      <c r="G491" s="291"/>
      <c r="H491" s="291"/>
      <c r="I491" s="291"/>
      <c r="J491" s="291"/>
      <c r="K491" s="291"/>
      <c r="L491" s="291"/>
    </row>
    <row r="492" spans="2:12">
      <c r="B492" s="306"/>
      <c r="C492" s="301" t="s">
        <v>3055</v>
      </c>
      <c r="D492" s="770"/>
      <c r="E492" s="772" t="s">
        <v>3056</v>
      </c>
      <c r="F492" s="350"/>
      <c r="G492" s="291"/>
      <c r="H492" s="291"/>
      <c r="I492" s="291"/>
      <c r="J492" s="291"/>
      <c r="K492" s="291"/>
      <c r="L492" s="291"/>
    </row>
    <row r="493" spans="2:12" ht="16" thickBot="1">
      <c r="B493" s="306"/>
      <c r="C493" s="304" t="s">
        <v>3057</v>
      </c>
      <c r="D493" s="771"/>
      <c r="E493" s="773"/>
      <c r="F493" s="350"/>
      <c r="G493" s="291"/>
      <c r="H493" s="291"/>
      <c r="I493" s="291"/>
      <c r="J493" s="291"/>
      <c r="K493" s="291"/>
      <c r="L493" s="291"/>
    </row>
    <row r="494" spans="2:12">
      <c r="B494" s="306"/>
      <c r="C494" s="301" t="s">
        <v>3058</v>
      </c>
      <c r="D494" s="770"/>
      <c r="E494" s="772"/>
      <c r="F494" s="350"/>
      <c r="G494" s="291"/>
      <c r="H494" s="291"/>
      <c r="I494" s="291"/>
      <c r="J494" s="291"/>
      <c r="K494" s="291"/>
      <c r="L494" s="291"/>
    </row>
    <row r="495" spans="2:12" ht="42" thickBot="1">
      <c r="B495" s="306"/>
      <c r="C495" s="304" t="s">
        <v>3059</v>
      </c>
      <c r="D495" s="771"/>
      <c r="E495" s="773"/>
      <c r="F495" s="350"/>
      <c r="G495" s="291"/>
      <c r="H495" s="291"/>
      <c r="I495" s="291"/>
      <c r="J495" s="291"/>
      <c r="K495" s="291"/>
      <c r="L495" s="291"/>
    </row>
    <row r="496" spans="2:12">
      <c r="B496" s="306"/>
      <c r="C496" s="301" t="s">
        <v>3060</v>
      </c>
      <c r="D496" s="770"/>
      <c r="E496" s="772"/>
      <c r="F496" s="350"/>
      <c r="G496" s="291"/>
      <c r="H496" s="291"/>
      <c r="I496" s="291"/>
      <c r="J496" s="291"/>
      <c r="K496" s="291"/>
      <c r="L496" s="291"/>
    </row>
    <row r="497" spans="2:12" ht="16" thickBot="1">
      <c r="B497" s="306"/>
      <c r="C497" s="304" t="s">
        <v>3061</v>
      </c>
      <c r="D497" s="771"/>
      <c r="E497" s="773"/>
      <c r="F497" s="350"/>
      <c r="G497" s="291"/>
      <c r="H497" s="291"/>
      <c r="I497" s="291"/>
      <c r="J497" s="291"/>
      <c r="K497" s="291"/>
      <c r="L497" s="291"/>
    </row>
    <row r="498" spans="2:12">
      <c r="B498" s="306"/>
      <c r="C498" s="301" t="s">
        <v>3062</v>
      </c>
      <c r="D498" s="770"/>
      <c r="E498" s="772"/>
      <c r="F498" s="350"/>
      <c r="G498" s="291"/>
      <c r="H498" s="291"/>
      <c r="I498" s="291"/>
      <c r="J498" s="291"/>
      <c r="K498" s="291"/>
      <c r="L498" s="291"/>
    </row>
    <row r="499" spans="2:12" ht="22" thickBot="1">
      <c r="B499" s="312"/>
      <c r="C499" s="304" t="s">
        <v>3063</v>
      </c>
      <c r="D499" s="771"/>
      <c r="E499" s="773"/>
      <c r="F499" s="350"/>
      <c r="G499" s="291"/>
      <c r="H499" s="291"/>
      <c r="I499" s="291"/>
      <c r="J499" s="291"/>
      <c r="K499" s="291"/>
      <c r="L499" s="291"/>
    </row>
    <row r="500" spans="2:12" ht="15" customHeight="1">
      <c r="B500" s="300" t="s">
        <v>3064</v>
      </c>
      <c r="C500" s="301" t="s">
        <v>3065</v>
      </c>
      <c r="D500" s="770"/>
      <c r="E500" s="772" t="s">
        <v>3066</v>
      </c>
      <c r="F500" s="350"/>
      <c r="G500" s="291"/>
      <c r="H500" s="291"/>
      <c r="I500" s="291"/>
      <c r="J500" s="291"/>
      <c r="K500" s="291"/>
      <c r="L500" s="291"/>
    </row>
    <row r="501" spans="2:12" ht="32" thickBot="1">
      <c r="B501" s="303" t="s">
        <v>3067</v>
      </c>
      <c r="C501" s="304" t="s">
        <v>3068</v>
      </c>
      <c r="D501" s="771"/>
      <c r="E501" s="773"/>
      <c r="F501" s="350"/>
      <c r="G501" s="291"/>
      <c r="H501" s="291"/>
      <c r="I501" s="291"/>
      <c r="J501" s="291"/>
      <c r="K501" s="291"/>
      <c r="L501" s="291"/>
    </row>
    <row r="502" spans="2:12">
      <c r="B502" s="306"/>
      <c r="C502" s="301" t="s">
        <v>3069</v>
      </c>
      <c r="D502" s="770"/>
      <c r="E502" s="772"/>
      <c r="F502" s="350"/>
      <c r="G502" s="291"/>
      <c r="H502" s="291"/>
      <c r="I502" s="291"/>
      <c r="J502" s="291"/>
      <c r="K502" s="291"/>
      <c r="L502" s="291"/>
    </row>
    <row r="503" spans="2:12" ht="32" thickBot="1">
      <c r="B503" s="306"/>
      <c r="C503" s="304" t="s">
        <v>3070</v>
      </c>
      <c r="D503" s="771"/>
      <c r="E503" s="773"/>
      <c r="F503" s="350"/>
      <c r="G503" s="291"/>
      <c r="H503" s="291"/>
      <c r="I503" s="291"/>
      <c r="J503" s="291"/>
      <c r="K503" s="291"/>
      <c r="L503" s="291"/>
    </row>
    <row r="504" spans="2:12">
      <c r="B504" s="306"/>
      <c r="C504" s="301" t="s">
        <v>3071</v>
      </c>
      <c r="D504" s="770"/>
      <c r="E504" s="772"/>
      <c r="F504" s="350"/>
      <c r="G504" s="291"/>
      <c r="H504" s="291"/>
      <c r="I504" s="291"/>
      <c r="J504" s="291"/>
      <c r="K504" s="291"/>
      <c r="L504" s="291"/>
    </row>
    <row r="505" spans="2:12" ht="32" thickBot="1">
      <c r="B505" s="306"/>
      <c r="C505" s="304" t="s">
        <v>3072</v>
      </c>
      <c r="D505" s="771"/>
      <c r="E505" s="773"/>
      <c r="F505" s="350"/>
      <c r="G505" s="291"/>
      <c r="H505" s="291"/>
      <c r="I505" s="291"/>
      <c r="J505" s="291"/>
      <c r="K505" s="291"/>
      <c r="L505" s="291"/>
    </row>
    <row r="506" spans="2:12">
      <c r="B506" s="306"/>
      <c r="C506" s="301" t="s">
        <v>3073</v>
      </c>
      <c r="D506" s="770"/>
      <c r="E506" s="772"/>
      <c r="F506" s="350"/>
      <c r="G506" s="291"/>
      <c r="H506" s="291"/>
      <c r="I506" s="291"/>
      <c r="J506" s="291"/>
      <c r="K506" s="291"/>
      <c r="L506" s="291"/>
    </row>
    <row r="507" spans="2:12" ht="22" thickBot="1">
      <c r="B507" s="306"/>
      <c r="C507" s="304" t="s">
        <v>3074</v>
      </c>
      <c r="D507" s="771"/>
      <c r="E507" s="773"/>
      <c r="F507" s="350"/>
      <c r="G507" s="291"/>
      <c r="H507" s="291"/>
      <c r="I507" s="291"/>
      <c r="J507" s="291"/>
      <c r="K507" s="291"/>
      <c r="L507" s="291"/>
    </row>
    <row r="508" spans="2:12">
      <c r="B508" s="306"/>
      <c r="C508" s="301" t="s">
        <v>3075</v>
      </c>
      <c r="D508" s="770"/>
      <c r="E508" s="772"/>
      <c r="F508" s="350"/>
      <c r="G508" s="291"/>
      <c r="H508" s="291"/>
      <c r="I508" s="291"/>
      <c r="J508" s="291"/>
      <c r="K508" s="291"/>
      <c r="L508" s="291"/>
    </row>
    <row r="509" spans="2:12" ht="32" thickBot="1">
      <c r="B509" s="312"/>
      <c r="C509" s="304" t="s">
        <v>3076</v>
      </c>
      <c r="D509" s="771"/>
      <c r="E509" s="773"/>
      <c r="F509" s="350"/>
      <c r="G509" s="291"/>
      <c r="H509" s="291"/>
      <c r="I509" s="291"/>
      <c r="J509" s="291"/>
      <c r="K509" s="291"/>
      <c r="L509" s="291"/>
    </row>
    <row r="510" spans="2:12">
      <c r="B510" s="300" t="s">
        <v>3077</v>
      </c>
      <c r="C510" s="301" t="s">
        <v>3078</v>
      </c>
      <c r="D510" s="770"/>
      <c r="E510" s="772"/>
      <c r="F510" s="350"/>
      <c r="G510" s="291"/>
      <c r="H510" s="291"/>
      <c r="I510" s="291"/>
      <c r="J510" s="291"/>
      <c r="K510" s="291"/>
      <c r="L510" s="291"/>
    </row>
    <row r="511" spans="2:12" ht="32" thickBot="1">
      <c r="B511" s="303" t="s">
        <v>3079</v>
      </c>
      <c r="C511" s="304" t="s">
        <v>3080</v>
      </c>
      <c r="D511" s="771"/>
      <c r="E511" s="773"/>
      <c r="F511" s="350"/>
      <c r="G511" s="291"/>
      <c r="H511" s="291"/>
      <c r="I511" s="291"/>
      <c r="J511" s="291"/>
      <c r="K511" s="291"/>
      <c r="L511" s="291"/>
    </row>
    <row r="512" spans="2:12">
      <c r="B512" s="306"/>
      <c r="C512" s="301" t="s">
        <v>3081</v>
      </c>
      <c r="D512" s="770"/>
      <c r="E512" s="772"/>
      <c r="F512" s="350"/>
      <c r="G512" s="291"/>
      <c r="H512" s="291"/>
      <c r="I512" s="291"/>
      <c r="J512" s="291"/>
      <c r="K512" s="291"/>
      <c r="L512" s="291"/>
    </row>
    <row r="513" spans="2:12" ht="22" thickBot="1">
      <c r="B513" s="306"/>
      <c r="C513" s="304" t="s">
        <v>3082</v>
      </c>
      <c r="D513" s="771"/>
      <c r="E513" s="773"/>
      <c r="F513" s="350"/>
      <c r="G513" s="291"/>
      <c r="H513" s="291"/>
      <c r="I513" s="291"/>
      <c r="J513" s="291"/>
      <c r="K513" s="291"/>
      <c r="L513" s="291"/>
    </row>
    <row r="514" spans="2:12">
      <c r="B514" s="306"/>
      <c r="C514" s="301" t="s">
        <v>3083</v>
      </c>
      <c r="D514" s="770"/>
      <c r="E514" s="772" t="s">
        <v>3084</v>
      </c>
      <c r="F514" s="350"/>
      <c r="G514" s="291"/>
      <c r="H514" s="291"/>
      <c r="I514" s="291"/>
      <c r="J514" s="291"/>
      <c r="K514" s="291"/>
      <c r="L514" s="291"/>
    </row>
    <row r="515" spans="2:12" ht="16" thickBot="1">
      <c r="B515" s="306"/>
      <c r="C515" s="304" t="s">
        <v>3085</v>
      </c>
      <c r="D515" s="771"/>
      <c r="E515" s="773"/>
      <c r="F515" s="350"/>
      <c r="G515" s="291"/>
      <c r="H515" s="291"/>
      <c r="I515" s="291"/>
      <c r="J515" s="291"/>
      <c r="K515" s="291"/>
      <c r="L515" s="291"/>
    </row>
    <row r="516" spans="2:12">
      <c r="B516" s="306"/>
      <c r="C516" s="301" t="s">
        <v>3086</v>
      </c>
      <c r="D516" s="770"/>
      <c r="E516" s="772" t="s">
        <v>3087</v>
      </c>
      <c r="F516" s="350"/>
      <c r="G516" s="291"/>
      <c r="H516" s="291"/>
      <c r="I516" s="291"/>
      <c r="J516" s="291"/>
      <c r="K516" s="291"/>
      <c r="L516" s="291"/>
    </row>
    <row r="517" spans="2:12" ht="22" thickBot="1">
      <c r="B517" s="306"/>
      <c r="C517" s="304" t="s">
        <v>3088</v>
      </c>
      <c r="D517" s="771"/>
      <c r="E517" s="773"/>
      <c r="F517" s="350"/>
      <c r="G517" s="291"/>
      <c r="H517" s="291"/>
      <c r="I517" s="291"/>
      <c r="J517" s="291"/>
      <c r="K517" s="291"/>
      <c r="L517" s="291"/>
    </row>
    <row r="518" spans="2:12">
      <c r="B518" s="306"/>
      <c r="C518" s="301" t="s">
        <v>3089</v>
      </c>
      <c r="D518" s="770"/>
      <c r="E518" s="772"/>
      <c r="F518" s="350"/>
      <c r="G518" s="291"/>
      <c r="H518" s="291"/>
      <c r="I518" s="291"/>
      <c r="J518" s="291"/>
      <c r="K518" s="291"/>
      <c r="L518" s="291"/>
    </row>
    <row r="519" spans="2:12" ht="22" thickBot="1">
      <c r="B519" s="306"/>
      <c r="C519" s="304" t="s">
        <v>3090</v>
      </c>
      <c r="D519" s="771"/>
      <c r="E519" s="773"/>
      <c r="F519" s="350"/>
      <c r="G519" s="291"/>
      <c r="H519" s="291"/>
      <c r="I519" s="291"/>
      <c r="J519" s="291"/>
      <c r="K519" s="291"/>
      <c r="L519" s="291"/>
    </row>
    <row r="520" spans="2:12">
      <c r="B520" s="306"/>
      <c r="C520" s="301" t="s">
        <v>3091</v>
      </c>
      <c r="D520" s="770"/>
      <c r="E520" s="772"/>
      <c r="F520" s="350"/>
      <c r="G520" s="291"/>
      <c r="H520" s="291"/>
      <c r="I520" s="291"/>
      <c r="J520" s="291"/>
      <c r="K520" s="291"/>
      <c r="L520" s="291"/>
    </row>
    <row r="521" spans="2:12" ht="22" thickBot="1">
      <c r="B521" s="306"/>
      <c r="C521" s="304" t="s">
        <v>3092</v>
      </c>
      <c r="D521" s="771"/>
      <c r="E521" s="773"/>
      <c r="F521" s="350"/>
      <c r="G521" s="291"/>
      <c r="H521" s="291"/>
      <c r="I521" s="291"/>
      <c r="J521" s="291"/>
      <c r="K521" s="291"/>
      <c r="L521" s="291"/>
    </row>
    <row r="522" spans="2:12">
      <c r="B522" s="306"/>
      <c r="C522" s="301" t="s">
        <v>3093</v>
      </c>
      <c r="D522" s="770"/>
      <c r="E522" s="772" t="s">
        <v>3094</v>
      </c>
      <c r="F522" s="350"/>
      <c r="G522" s="291"/>
      <c r="H522" s="291"/>
      <c r="I522" s="291"/>
      <c r="J522" s="291"/>
      <c r="K522" s="291"/>
      <c r="L522" s="291"/>
    </row>
    <row r="523" spans="2:12" ht="42" thickBot="1">
      <c r="B523" s="306"/>
      <c r="C523" s="304" t="s">
        <v>3095</v>
      </c>
      <c r="D523" s="771"/>
      <c r="E523" s="773"/>
      <c r="F523" s="350"/>
      <c r="G523" s="291"/>
      <c r="H523" s="291"/>
      <c r="I523" s="291"/>
      <c r="J523" s="291"/>
      <c r="K523" s="291"/>
      <c r="L523" s="291"/>
    </row>
    <row r="524" spans="2:12">
      <c r="B524" s="306"/>
      <c r="C524" s="301" t="s">
        <v>3096</v>
      </c>
      <c r="D524" s="770"/>
      <c r="E524" s="772"/>
      <c r="F524" s="350"/>
      <c r="G524" s="291"/>
      <c r="H524" s="291"/>
      <c r="I524" s="291"/>
      <c r="J524" s="291"/>
      <c r="K524" s="291"/>
      <c r="L524" s="291"/>
    </row>
    <row r="525" spans="2:12" ht="22" thickBot="1">
      <c r="B525" s="306"/>
      <c r="C525" s="304" t="s">
        <v>3097</v>
      </c>
      <c r="D525" s="771"/>
      <c r="E525" s="773"/>
      <c r="F525" s="350"/>
      <c r="G525" s="291"/>
      <c r="H525" s="291"/>
      <c r="I525" s="291"/>
      <c r="J525" s="291"/>
      <c r="K525" s="291"/>
      <c r="L525" s="291"/>
    </row>
    <row r="526" spans="2:12">
      <c r="B526" s="306"/>
      <c r="C526" s="301" t="s">
        <v>3098</v>
      </c>
      <c r="D526" s="770"/>
      <c r="E526" s="772"/>
      <c r="F526" s="350"/>
      <c r="G526" s="291"/>
      <c r="H526" s="291"/>
      <c r="I526" s="291"/>
      <c r="J526" s="291"/>
      <c r="K526" s="291"/>
      <c r="L526" s="291"/>
    </row>
    <row r="527" spans="2:12" ht="22" thickBot="1">
      <c r="B527" s="306"/>
      <c r="C527" s="304" t="s">
        <v>3099</v>
      </c>
      <c r="D527" s="771"/>
      <c r="E527" s="773"/>
      <c r="F527" s="350"/>
      <c r="G527" s="291"/>
      <c r="H527" s="291"/>
      <c r="I527" s="291"/>
      <c r="J527" s="291"/>
      <c r="K527" s="291"/>
      <c r="L527" s="291"/>
    </row>
    <row r="528" spans="2:12">
      <c r="B528" s="306"/>
      <c r="C528" s="301" t="s">
        <v>3100</v>
      </c>
      <c r="D528" s="770"/>
      <c r="E528" s="772"/>
      <c r="F528" s="350"/>
      <c r="G528" s="291"/>
      <c r="H528" s="291"/>
      <c r="I528" s="291"/>
      <c r="J528" s="291"/>
      <c r="K528" s="291"/>
      <c r="L528" s="291"/>
    </row>
    <row r="529" spans="2:12" ht="16" thickBot="1">
      <c r="B529" s="312"/>
      <c r="C529" s="304" t="s">
        <v>3101</v>
      </c>
      <c r="D529" s="771"/>
      <c r="E529" s="773"/>
      <c r="F529" s="350"/>
      <c r="G529" s="291"/>
      <c r="H529" s="291"/>
      <c r="I529" s="291"/>
      <c r="J529" s="291"/>
      <c r="K529" s="291"/>
      <c r="L529" s="291"/>
    </row>
    <row r="530" spans="2:12" ht="15" customHeight="1">
      <c r="B530" s="339" t="s">
        <v>3102</v>
      </c>
      <c r="C530" s="346" t="s">
        <v>3103</v>
      </c>
      <c r="D530" s="770"/>
      <c r="E530" s="772"/>
      <c r="F530" s="350"/>
      <c r="G530" s="291"/>
      <c r="H530" s="291"/>
      <c r="I530" s="291"/>
      <c r="J530" s="291"/>
      <c r="K530" s="291"/>
      <c r="L530" s="291"/>
    </row>
    <row r="531" spans="2:12" ht="32" thickBot="1">
      <c r="B531" s="303" t="s">
        <v>3104</v>
      </c>
      <c r="C531" s="304" t="s">
        <v>3105</v>
      </c>
      <c r="D531" s="771"/>
      <c r="E531" s="773"/>
      <c r="F531" s="350"/>
      <c r="G531" s="291"/>
      <c r="H531" s="291"/>
      <c r="I531" s="291"/>
      <c r="J531" s="291"/>
      <c r="K531" s="291"/>
      <c r="L531" s="291"/>
    </row>
    <row r="532" spans="2:12">
      <c r="B532" s="306"/>
      <c r="C532" s="301" t="s">
        <v>3106</v>
      </c>
      <c r="D532" s="770"/>
      <c r="E532" s="772"/>
      <c r="F532" s="350"/>
      <c r="G532" s="291"/>
      <c r="H532" s="291"/>
      <c r="I532" s="291"/>
      <c r="J532" s="291"/>
      <c r="K532" s="291"/>
      <c r="L532" s="291"/>
    </row>
    <row r="533" spans="2:12" ht="32" thickBot="1">
      <c r="B533" s="306"/>
      <c r="C533" s="304" t="s">
        <v>3107</v>
      </c>
      <c r="D533" s="771"/>
      <c r="E533" s="773"/>
      <c r="F533" s="350"/>
      <c r="G533" s="291"/>
      <c r="H533" s="291"/>
      <c r="I533" s="291"/>
      <c r="J533" s="291"/>
      <c r="K533" s="291"/>
      <c r="L533" s="291"/>
    </row>
    <row r="534" spans="2:12">
      <c r="B534" s="306"/>
      <c r="C534" s="301" t="s">
        <v>3108</v>
      </c>
      <c r="D534" s="301" t="s">
        <v>3109</v>
      </c>
      <c r="E534" s="772"/>
      <c r="F534" s="350"/>
      <c r="G534" s="291"/>
      <c r="H534" s="291"/>
      <c r="I534" s="291"/>
      <c r="J534" s="291"/>
      <c r="K534" s="291"/>
      <c r="L534" s="291"/>
    </row>
    <row r="535" spans="2:12" ht="22" thickBot="1">
      <c r="B535" s="306"/>
      <c r="C535" s="304" t="s">
        <v>3110</v>
      </c>
      <c r="D535" s="304" t="s">
        <v>3111</v>
      </c>
      <c r="E535" s="773"/>
      <c r="F535" s="350"/>
      <c r="G535" s="291"/>
      <c r="H535" s="291"/>
      <c r="I535" s="291"/>
      <c r="J535" s="291"/>
      <c r="K535" s="291"/>
      <c r="L535" s="291"/>
    </row>
    <row r="536" spans="2:12">
      <c r="B536" s="306"/>
      <c r="C536" s="301" t="s">
        <v>3112</v>
      </c>
      <c r="D536" s="770"/>
      <c r="E536" s="772"/>
      <c r="F536" s="350"/>
      <c r="G536" s="291"/>
      <c r="H536" s="291"/>
      <c r="I536" s="291"/>
      <c r="J536" s="291"/>
      <c r="K536" s="291"/>
      <c r="L536" s="291"/>
    </row>
    <row r="537" spans="2:12" ht="16" thickBot="1">
      <c r="B537" s="312"/>
      <c r="C537" s="304" t="s">
        <v>3113</v>
      </c>
      <c r="D537" s="771"/>
      <c r="E537" s="773"/>
      <c r="F537" s="350"/>
      <c r="G537" s="291"/>
      <c r="H537" s="291"/>
      <c r="I537" s="291"/>
      <c r="J537" s="291"/>
      <c r="K537" s="291"/>
      <c r="L537" s="291"/>
    </row>
    <row r="538" spans="2:12">
      <c r="B538" s="300" t="s">
        <v>3114</v>
      </c>
      <c r="C538" s="301" t="s">
        <v>3115</v>
      </c>
      <c r="D538" s="301" t="s">
        <v>3116</v>
      </c>
      <c r="E538" s="772"/>
      <c r="F538" s="350"/>
      <c r="G538" s="291"/>
      <c r="H538" s="291"/>
      <c r="I538" s="291"/>
      <c r="J538" s="291"/>
      <c r="K538" s="291"/>
      <c r="L538" s="291"/>
    </row>
    <row r="539" spans="2:12" ht="42" thickBot="1">
      <c r="B539" s="303" t="s">
        <v>3117</v>
      </c>
      <c r="C539" s="325" t="s">
        <v>3118</v>
      </c>
      <c r="D539" s="304" t="s">
        <v>3119</v>
      </c>
      <c r="E539" s="773"/>
      <c r="F539" s="350"/>
      <c r="G539" s="291"/>
      <c r="H539" s="291"/>
      <c r="I539" s="291"/>
      <c r="J539" s="291"/>
      <c r="K539" s="291"/>
      <c r="L539" s="291"/>
    </row>
    <row r="540" spans="2:12">
      <c r="B540" s="306"/>
      <c r="C540" s="326"/>
      <c r="D540" s="301" t="s">
        <v>3120</v>
      </c>
      <c r="E540" s="772"/>
      <c r="F540" s="350"/>
      <c r="G540" s="291"/>
      <c r="H540" s="291"/>
      <c r="I540" s="291"/>
      <c r="J540" s="291"/>
      <c r="K540" s="291"/>
      <c r="L540" s="291"/>
    </row>
    <row r="541" spans="2:12" ht="16" thickBot="1">
      <c r="B541" s="306"/>
      <c r="C541" s="326"/>
      <c r="D541" s="304" t="s">
        <v>3121</v>
      </c>
      <c r="E541" s="773"/>
      <c r="F541" s="350"/>
      <c r="G541" s="291"/>
      <c r="H541" s="291"/>
      <c r="I541" s="291"/>
      <c r="J541" s="291"/>
      <c r="K541" s="291"/>
      <c r="L541" s="291"/>
    </row>
    <row r="542" spans="2:12">
      <c r="B542" s="306"/>
      <c r="C542" s="326"/>
      <c r="D542" s="301" t="s">
        <v>3122</v>
      </c>
      <c r="E542" s="772"/>
      <c r="F542" s="350"/>
      <c r="G542" s="291"/>
      <c r="H542" s="291"/>
      <c r="I542" s="291"/>
      <c r="J542" s="291"/>
      <c r="K542" s="291"/>
      <c r="L542" s="291"/>
    </row>
    <row r="543" spans="2:12" ht="16" thickBot="1">
      <c r="B543" s="306"/>
      <c r="C543" s="326"/>
      <c r="D543" s="304" t="s">
        <v>3123</v>
      </c>
      <c r="E543" s="773"/>
      <c r="F543" s="350"/>
      <c r="G543" s="291"/>
      <c r="H543" s="291"/>
      <c r="I543" s="291"/>
      <c r="J543" s="291"/>
      <c r="K543" s="291"/>
      <c r="L543" s="291"/>
    </row>
    <row r="544" spans="2:12">
      <c r="B544" s="306"/>
      <c r="C544" s="326"/>
      <c r="D544" s="301" t="s">
        <v>3124</v>
      </c>
      <c r="E544" s="772"/>
      <c r="F544" s="350"/>
      <c r="G544" s="291"/>
      <c r="H544" s="291"/>
      <c r="I544" s="291"/>
      <c r="J544" s="291"/>
      <c r="K544" s="291"/>
      <c r="L544" s="291"/>
    </row>
    <row r="545" spans="2:12" ht="16" thickBot="1">
      <c r="B545" s="306"/>
      <c r="C545" s="326"/>
      <c r="D545" s="304" t="s">
        <v>3125</v>
      </c>
      <c r="E545" s="773"/>
      <c r="F545" s="350"/>
      <c r="G545" s="291"/>
      <c r="H545" s="291"/>
      <c r="I545" s="291"/>
      <c r="J545" s="291"/>
      <c r="K545" s="291"/>
      <c r="L545" s="291"/>
    </row>
    <row r="546" spans="2:12">
      <c r="B546" s="306"/>
      <c r="C546" s="326"/>
      <c r="D546" s="301" t="s">
        <v>3126</v>
      </c>
      <c r="E546" s="772"/>
      <c r="F546" s="350"/>
      <c r="G546" s="291"/>
      <c r="H546" s="291"/>
      <c r="I546" s="291"/>
      <c r="J546" s="291"/>
      <c r="K546" s="291"/>
      <c r="L546" s="291"/>
    </row>
    <row r="547" spans="2:12" ht="32" thickBot="1">
      <c r="B547" s="306"/>
      <c r="C547" s="326"/>
      <c r="D547" s="304" t="s">
        <v>3127</v>
      </c>
      <c r="E547" s="773"/>
      <c r="F547" s="350"/>
      <c r="G547" s="291"/>
      <c r="H547" s="291"/>
      <c r="I547" s="291"/>
      <c r="J547" s="291"/>
      <c r="K547" s="291"/>
      <c r="L547" s="291"/>
    </row>
    <row r="548" spans="2:12">
      <c r="B548" s="306"/>
      <c r="C548" s="326"/>
      <c r="D548" s="301" t="s">
        <v>3128</v>
      </c>
      <c r="E548" s="772"/>
      <c r="F548" s="350"/>
      <c r="G548" s="291"/>
      <c r="H548" s="291"/>
      <c r="I548" s="291"/>
      <c r="J548" s="291"/>
      <c r="K548" s="291"/>
      <c r="L548" s="291"/>
    </row>
    <row r="549" spans="2:12" ht="32" thickBot="1">
      <c r="B549" s="306"/>
      <c r="C549" s="326"/>
      <c r="D549" s="304" t="s">
        <v>3129</v>
      </c>
      <c r="E549" s="773"/>
      <c r="F549" s="350"/>
      <c r="G549" s="291"/>
      <c r="H549" s="291"/>
      <c r="I549" s="291"/>
      <c r="J549" s="291"/>
      <c r="K549" s="291"/>
      <c r="L549" s="291"/>
    </row>
    <row r="550" spans="2:12">
      <c r="B550" s="306"/>
      <c r="C550" s="326"/>
      <c r="D550" s="301" t="s">
        <v>3130</v>
      </c>
      <c r="E550" s="772"/>
      <c r="F550" s="350"/>
      <c r="G550" s="291"/>
      <c r="H550" s="291"/>
      <c r="I550" s="291"/>
      <c r="J550" s="291"/>
      <c r="K550" s="291"/>
      <c r="L550" s="291"/>
    </row>
    <row r="551" spans="2:12" ht="42" thickBot="1">
      <c r="B551" s="306"/>
      <c r="C551" s="327"/>
      <c r="D551" s="304" t="s">
        <v>3131</v>
      </c>
      <c r="E551" s="773"/>
      <c r="F551" s="350"/>
      <c r="G551" s="291"/>
      <c r="H551" s="291"/>
      <c r="I551" s="291"/>
      <c r="J551" s="291"/>
      <c r="K551" s="291"/>
      <c r="L551" s="291"/>
    </row>
    <row r="552" spans="2:12">
      <c r="B552" s="306"/>
      <c r="C552" s="301" t="s">
        <v>3132</v>
      </c>
      <c r="D552" s="770"/>
      <c r="E552" s="772" t="s">
        <v>3133</v>
      </c>
      <c r="F552" s="350"/>
      <c r="G552" s="291"/>
      <c r="H552" s="291"/>
      <c r="I552" s="291"/>
      <c r="J552" s="291"/>
      <c r="K552" s="291"/>
      <c r="L552" s="291"/>
    </row>
    <row r="553" spans="2:12" ht="16" thickBot="1">
      <c r="B553" s="306"/>
      <c r="C553" s="304" t="s">
        <v>3134</v>
      </c>
      <c r="D553" s="771"/>
      <c r="E553" s="773"/>
      <c r="F553" s="350"/>
      <c r="G553" s="291"/>
      <c r="H553" s="291"/>
      <c r="I553" s="291"/>
      <c r="J553" s="291"/>
      <c r="K553" s="291"/>
      <c r="L553" s="291"/>
    </row>
    <row r="554" spans="2:12">
      <c r="B554" s="306"/>
      <c r="C554" s="301" t="s">
        <v>3135</v>
      </c>
      <c r="D554" s="770"/>
      <c r="E554" s="772" t="s">
        <v>3136</v>
      </c>
      <c r="F554" s="350"/>
      <c r="G554" s="291"/>
      <c r="H554" s="291"/>
      <c r="I554" s="291"/>
      <c r="J554" s="291"/>
      <c r="K554" s="291"/>
      <c r="L554" s="291"/>
    </row>
    <row r="555" spans="2:12" ht="32" thickBot="1">
      <c r="B555" s="306"/>
      <c r="C555" s="304" t="s">
        <v>3137</v>
      </c>
      <c r="D555" s="771"/>
      <c r="E555" s="773"/>
      <c r="F555" s="350"/>
      <c r="G555" s="291"/>
      <c r="H555" s="291"/>
      <c r="I555" s="291"/>
      <c r="J555" s="291"/>
      <c r="K555" s="291"/>
      <c r="L555" s="291"/>
    </row>
    <row r="556" spans="2:12">
      <c r="B556" s="306"/>
      <c r="C556" s="301" t="s">
        <v>3138</v>
      </c>
      <c r="D556" s="770"/>
      <c r="E556" s="772"/>
      <c r="F556" s="350"/>
      <c r="G556" s="291"/>
      <c r="H556" s="291"/>
      <c r="I556" s="291"/>
      <c r="J556" s="291"/>
      <c r="K556" s="291"/>
      <c r="L556" s="291"/>
    </row>
    <row r="557" spans="2:12" ht="16" thickBot="1">
      <c r="B557" s="306"/>
      <c r="C557" s="304" t="s">
        <v>3139</v>
      </c>
      <c r="D557" s="771"/>
      <c r="E557" s="773"/>
      <c r="F557" s="350"/>
      <c r="G557" s="291"/>
      <c r="H557" s="291"/>
      <c r="I557" s="291"/>
      <c r="J557" s="291"/>
      <c r="K557" s="291"/>
      <c r="L557" s="291"/>
    </row>
    <row r="558" spans="2:12">
      <c r="B558" s="306"/>
      <c r="C558" s="301" t="s">
        <v>3140</v>
      </c>
      <c r="D558" s="770"/>
      <c r="E558" s="772" t="s">
        <v>3141</v>
      </c>
      <c r="F558" s="350"/>
      <c r="G558" s="291"/>
      <c r="H558" s="291"/>
      <c r="I558" s="291"/>
      <c r="J558" s="291"/>
      <c r="K558" s="291"/>
      <c r="L558" s="291"/>
    </row>
    <row r="559" spans="2:12" ht="16" thickBot="1">
      <c r="B559" s="312"/>
      <c r="C559" s="304" t="s">
        <v>3142</v>
      </c>
      <c r="D559" s="771"/>
      <c r="E559" s="773"/>
      <c r="F559" s="350"/>
      <c r="G559" s="291"/>
      <c r="H559" s="291"/>
      <c r="I559" s="291"/>
      <c r="J559" s="291"/>
      <c r="K559" s="291"/>
      <c r="L559" s="291"/>
    </row>
    <row r="560" spans="2:12">
      <c r="B560" s="300" t="s">
        <v>3143</v>
      </c>
      <c r="C560" s="301" t="s">
        <v>3144</v>
      </c>
      <c r="D560" s="770"/>
      <c r="E560" s="772"/>
      <c r="F560" s="350"/>
      <c r="G560" s="291"/>
      <c r="H560" s="291"/>
      <c r="I560" s="291"/>
      <c r="J560" s="291"/>
      <c r="K560" s="291"/>
      <c r="L560" s="291"/>
    </row>
    <row r="561" spans="2:12" ht="15" customHeight="1" thickBot="1">
      <c r="B561" s="303" t="s">
        <v>3145</v>
      </c>
      <c r="C561" s="304" t="s">
        <v>3146</v>
      </c>
      <c r="D561" s="771"/>
      <c r="E561" s="773"/>
      <c r="F561" s="350"/>
      <c r="G561" s="291"/>
      <c r="H561" s="291"/>
      <c r="I561" s="291"/>
      <c r="J561" s="291"/>
      <c r="K561" s="291"/>
      <c r="L561" s="291"/>
    </row>
    <row r="562" spans="2:12">
      <c r="B562" s="306"/>
      <c r="C562" s="301" t="s">
        <v>3147</v>
      </c>
      <c r="D562" s="770"/>
      <c r="E562" s="772"/>
      <c r="F562" s="350"/>
      <c r="G562" s="291"/>
      <c r="H562" s="291"/>
      <c r="I562" s="291"/>
      <c r="J562" s="291"/>
      <c r="K562" s="291"/>
      <c r="L562" s="291"/>
    </row>
    <row r="563" spans="2:12" ht="15" customHeight="1" thickBot="1">
      <c r="B563" s="306"/>
      <c r="C563" s="304" t="s">
        <v>3148</v>
      </c>
      <c r="D563" s="771"/>
      <c r="E563" s="773"/>
      <c r="F563" s="350"/>
      <c r="G563" s="291"/>
      <c r="H563" s="291"/>
      <c r="I563" s="291"/>
      <c r="J563" s="291"/>
      <c r="K563" s="291"/>
      <c r="L563" s="291"/>
    </row>
    <row r="564" spans="2:12">
      <c r="B564" s="306"/>
      <c r="C564" s="301" t="s">
        <v>3149</v>
      </c>
      <c r="D564" s="770"/>
      <c r="E564" s="772" t="s">
        <v>3150</v>
      </c>
      <c r="F564" s="350"/>
      <c r="G564" s="291"/>
      <c r="H564" s="291"/>
      <c r="I564" s="291"/>
      <c r="J564" s="291"/>
      <c r="K564" s="291"/>
      <c r="L564" s="291"/>
    </row>
    <row r="565" spans="2:12" ht="32" thickBot="1">
      <c r="B565" s="306"/>
      <c r="C565" s="304" t="s">
        <v>3151</v>
      </c>
      <c r="D565" s="771"/>
      <c r="E565" s="773"/>
      <c r="F565" s="350"/>
      <c r="G565" s="291"/>
      <c r="H565" s="291"/>
      <c r="I565" s="291"/>
      <c r="J565" s="291"/>
      <c r="K565" s="291"/>
      <c r="L565" s="291"/>
    </row>
    <row r="566" spans="2:12">
      <c r="B566" s="306"/>
      <c r="C566" s="301" t="s">
        <v>3152</v>
      </c>
      <c r="D566" s="770"/>
      <c r="E566" s="772"/>
      <c r="F566" s="350"/>
      <c r="G566" s="291"/>
      <c r="H566" s="291"/>
      <c r="I566" s="291"/>
      <c r="J566" s="291"/>
      <c r="K566" s="291"/>
      <c r="L566" s="291"/>
    </row>
    <row r="567" spans="2:12" ht="32" thickBot="1">
      <c r="B567" s="306"/>
      <c r="C567" s="304" t="s">
        <v>3153</v>
      </c>
      <c r="D567" s="771"/>
      <c r="E567" s="773"/>
      <c r="F567" s="350"/>
      <c r="G567" s="291"/>
      <c r="H567" s="291"/>
      <c r="I567" s="291"/>
      <c r="J567" s="291"/>
      <c r="K567" s="291"/>
      <c r="L567" s="291"/>
    </row>
    <row r="568" spans="2:12">
      <c r="B568" s="306"/>
      <c r="C568" s="301" t="s">
        <v>3154</v>
      </c>
      <c r="D568" s="770"/>
      <c r="E568" s="772"/>
      <c r="F568" s="350"/>
      <c r="G568" s="291"/>
      <c r="H568" s="291"/>
      <c r="I568" s="291"/>
      <c r="J568" s="291"/>
      <c r="K568" s="291"/>
      <c r="L568" s="291"/>
    </row>
    <row r="569" spans="2:12" ht="16" thickBot="1">
      <c r="B569" s="306"/>
      <c r="C569" s="304" t="s">
        <v>3155</v>
      </c>
      <c r="D569" s="771"/>
      <c r="E569" s="773"/>
      <c r="F569" s="350"/>
      <c r="G569" s="291"/>
      <c r="H569" s="291"/>
      <c r="I569" s="291"/>
      <c r="J569" s="291"/>
      <c r="K569" s="291"/>
      <c r="L569" s="291"/>
    </row>
    <row r="570" spans="2:12">
      <c r="B570" s="306"/>
      <c r="C570" s="301" t="s">
        <v>3156</v>
      </c>
      <c r="D570" s="770"/>
      <c r="E570" s="772"/>
      <c r="F570" s="350"/>
      <c r="G570" s="291"/>
      <c r="H570" s="291"/>
      <c r="I570" s="291"/>
      <c r="J570" s="291"/>
      <c r="K570" s="291"/>
      <c r="L570" s="291"/>
    </row>
    <row r="571" spans="2:12" ht="22" thickBot="1">
      <c r="B571" s="312"/>
      <c r="C571" s="304" t="s">
        <v>3157</v>
      </c>
      <c r="D571" s="771"/>
      <c r="E571" s="773"/>
      <c r="F571" s="350"/>
      <c r="G571" s="291"/>
      <c r="H571" s="291"/>
      <c r="I571" s="291"/>
      <c r="J571" s="291"/>
      <c r="K571" s="291"/>
      <c r="L571" s="291"/>
    </row>
    <row r="572" spans="2:12">
      <c r="B572" s="300" t="s">
        <v>3158</v>
      </c>
      <c r="C572" s="301" t="s">
        <v>3159</v>
      </c>
      <c r="D572" s="770"/>
      <c r="E572" s="772" t="s">
        <v>3160</v>
      </c>
      <c r="F572" s="350"/>
      <c r="G572" s="291"/>
      <c r="H572" s="291"/>
      <c r="I572" s="291"/>
      <c r="J572" s="291"/>
      <c r="K572" s="291"/>
      <c r="L572" s="291"/>
    </row>
    <row r="573" spans="2:12" ht="15" customHeight="1" thickBot="1">
      <c r="B573" s="303" t="s">
        <v>3161</v>
      </c>
      <c r="C573" s="304" t="s">
        <v>3162</v>
      </c>
      <c r="D573" s="771"/>
      <c r="E573" s="773"/>
      <c r="F573" s="350"/>
      <c r="G573" s="291"/>
      <c r="H573" s="291"/>
      <c r="I573" s="291"/>
      <c r="J573" s="291"/>
      <c r="K573" s="291"/>
      <c r="L573" s="291"/>
    </row>
    <row r="574" spans="2:12">
      <c r="B574" s="306"/>
      <c r="C574" s="301" t="s">
        <v>3163</v>
      </c>
      <c r="D574" s="770"/>
      <c r="E574" s="772" t="s">
        <v>3164</v>
      </c>
      <c r="F574" s="350"/>
      <c r="G574" s="291"/>
      <c r="H574" s="291"/>
      <c r="I574" s="291"/>
      <c r="J574" s="291"/>
      <c r="K574" s="291"/>
      <c r="L574" s="291"/>
    </row>
    <row r="575" spans="2:12" ht="16" thickBot="1">
      <c r="B575" s="306"/>
      <c r="C575" s="304" t="s">
        <v>3165</v>
      </c>
      <c r="D575" s="771"/>
      <c r="E575" s="773"/>
      <c r="F575" s="350"/>
      <c r="G575" s="291"/>
      <c r="H575" s="291"/>
      <c r="I575" s="291"/>
      <c r="J575" s="291"/>
      <c r="K575" s="291"/>
      <c r="L575" s="291"/>
    </row>
    <row r="576" spans="2:12">
      <c r="B576" s="306"/>
      <c r="C576" s="301" t="s">
        <v>3166</v>
      </c>
      <c r="D576" s="770"/>
      <c r="E576" s="772"/>
      <c r="F576" s="350"/>
      <c r="G576" s="291"/>
      <c r="H576" s="291"/>
      <c r="I576" s="291"/>
      <c r="J576" s="291"/>
      <c r="K576" s="291"/>
      <c r="L576" s="291"/>
    </row>
    <row r="577" spans="2:12" ht="16" thickBot="1">
      <c r="B577" s="306"/>
      <c r="C577" s="304" t="s">
        <v>3167</v>
      </c>
      <c r="D577" s="771"/>
      <c r="E577" s="773"/>
      <c r="F577" s="350"/>
      <c r="G577" s="291"/>
      <c r="H577" s="291"/>
      <c r="I577" s="291"/>
      <c r="J577" s="291"/>
      <c r="K577" s="291"/>
      <c r="L577" s="291"/>
    </row>
    <row r="578" spans="2:12">
      <c r="B578" s="306"/>
      <c r="C578" s="301" t="s">
        <v>3168</v>
      </c>
      <c r="D578" s="770"/>
      <c r="E578" s="772" t="s">
        <v>3169</v>
      </c>
      <c r="F578" s="350"/>
      <c r="G578" s="291"/>
      <c r="H578" s="291"/>
      <c r="I578" s="291"/>
      <c r="J578" s="291"/>
      <c r="K578" s="291"/>
      <c r="L578" s="291"/>
    </row>
    <row r="579" spans="2:12" ht="22" thickBot="1">
      <c r="B579" s="306"/>
      <c r="C579" s="304" t="s">
        <v>3170</v>
      </c>
      <c r="D579" s="771"/>
      <c r="E579" s="773"/>
      <c r="F579" s="350"/>
      <c r="G579" s="291"/>
      <c r="H579" s="291"/>
      <c r="I579" s="291"/>
      <c r="J579" s="291"/>
      <c r="K579" s="291"/>
      <c r="L579" s="291"/>
    </row>
    <row r="580" spans="2:12">
      <c r="B580" s="306"/>
      <c r="C580" s="301" t="s">
        <v>3171</v>
      </c>
      <c r="D580" s="770"/>
      <c r="E580" s="772" t="s">
        <v>3172</v>
      </c>
      <c r="F580" s="350"/>
      <c r="G580" s="291"/>
      <c r="H580" s="291"/>
      <c r="I580" s="291"/>
      <c r="J580" s="291"/>
      <c r="K580" s="291"/>
      <c r="L580" s="291"/>
    </row>
    <row r="581" spans="2:12" ht="16" thickBot="1">
      <c r="B581" s="306"/>
      <c r="C581" s="304" t="s">
        <v>3173</v>
      </c>
      <c r="D581" s="771"/>
      <c r="E581" s="773"/>
      <c r="F581" s="350"/>
      <c r="G581" s="291"/>
      <c r="H581" s="291"/>
      <c r="I581" s="291"/>
      <c r="J581" s="291"/>
      <c r="K581" s="291"/>
      <c r="L581" s="291"/>
    </row>
    <row r="582" spans="2:12">
      <c r="B582" s="306"/>
      <c r="C582" s="301" t="s">
        <v>3174</v>
      </c>
      <c r="D582" s="301" t="s">
        <v>3175</v>
      </c>
      <c r="E582" s="772"/>
      <c r="F582" s="350"/>
      <c r="G582" s="291"/>
      <c r="H582" s="291"/>
      <c r="I582" s="291"/>
      <c r="J582" s="291"/>
      <c r="K582" s="291"/>
      <c r="L582" s="291"/>
    </row>
    <row r="583" spans="2:12" ht="22" thickBot="1">
      <c r="B583" s="306"/>
      <c r="C583" s="325" t="s">
        <v>3176</v>
      </c>
      <c r="D583" s="304" t="s">
        <v>3177</v>
      </c>
      <c r="E583" s="773"/>
      <c r="F583" s="350"/>
      <c r="G583" s="291"/>
      <c r="H583" s="291"/>
      <c r="I583" s="291"/>
      <c r="J583" s="291"/>
      <c r="K583" s="291"/>
      <c r="L583" s="291"/>
    </row>
    <row r="584" spans="2:12">
      <c r="B584" s="306"/>
      <c r="C584" s="326"/>
      <c r="D584" s="301" t="s">
        <v>3178</v>
      </c>
      <c r="E584" s="772"/>
      <c r="F584" s="350"/>
      <c r="G584" s="291"/>
      <c r="H584" s="291"/>
      <c r="I584" s="291"/>
      <c r="J584" s="291"/>
      <c r="K584" s="291"/>
      <c r="L584" s="291"/>
    </row>
    <row r="585" spans="2:12" ht="22" thickBot="1">
      <c r="B585" s="306"/>
      <c r="C585" s="327"/>
      <c r="D585" s="304" t="s">
        <v>3179</v>
      </c>
      <c r="E585" s="773"/>
      <c r="F585" s="350"/>
      <c r="G585" s="291"/>
      <c r="H585" s="291"/>
      <c r="I585" s="291"/>
      <c r="J585" s="291"/>
      <c r="K585" s="291"/>
      <c r="L585" s="291"/>
    </row>
    <row r="586" spans="2:12">
      <c r="B586" s="306"/>
      <c r="C586" s="301" t="s">
        <v>3180</v>
      </c>
      <c r="D586" s="770"/>
      <c r="E586" s="772" t="s">
        <v>3181</v>
      </c>
      <c r="F586" s="350"/>
      <c r="G586" s="291"/>
      <c r="H586" s="291"/>
      <c r="I586" s="291"/>
      <c r="J586" s="291"/>
      <c r="K586" s="291"/>
      <c r="L586" s="291"/>
    </row>
    <row r="587" spans="2:12" ht="16" thickBot="1">
      <c r="B587" s="306"/>
      <c r="C587" s="304" t="s">
        <v>3182</v>
      </c>
      <c r="D587" s="771"/>
      <c r="E587" s="773"/>
      <c r="F587" s="350"/>
      <c r="G587" s="291"/>
      <c r="H587" s="291"/>
      <c r="I587" s="291"/>
      <c r="J587" s="291"/>
      <c r="K587" s="291"/>
      <c r="L587" s="291"/>
    </row>
    <row r="588" spans="2:12">
      <c r="B588" s="306"/>
      <c r="C588" s="301" t="s">
        <v>3183</v>
      </c>
      <c r="D588" s="770"/>
      <c r="E588" s="772"/>
      <c r="F588" s="350"/>
      <c r="G588" s="291"/>
      <c r="H588" s="291"/>
      <c r="I588" s="291"/>
      <c r="J588" s="291"/>
      <c r="K588" s="291"/>
      <c r="L588" s="291"/>
    </row>
    <row r="589" spans="2:12" ht="16" thickBot="1">
      <c r="B589" s="312"/>
      <c r="C589" s="304" t="s">
        <v>3184</v>
      </c>
      <c r="D589" s="771"/>
      <c r="E589" s="773"/>
      <c r="F589" s="350"/>
      <c r="G589" s="291"/>
      <c r="H589" s="291"/>
      <c r="I589" s="291"/>
      <c r="J589" s="291"/>
      <c r="K589" s="291"/>
      <c r="L589" s="291"/>
    </row>
    <row r="590" spans="2:12">
      <c r="B590" s="300" t="s">
        <v>3185</v>
      </c>
      <c r="C590" s="770"/>
      <c r="D590" s="770"/>
      <c r="E590" s="772"/>
      <c r="F590" s="350"/>
      <c r="G590" s="291"/>
      <c r="H590" s="291"/>
      <c r="I590" s="291"/>
      <c r="J590" s="291"/>
      <c r="K590" s="291"/>
      <c r="L590" s="291"/>
    </row>
    <row r="591" spans="2:12" ht="42" thickBot="1">
      <c r="B591" s="305" t="s">
        <v>3186</v>
      </c>
      <c r="C591" s="771"/>
      <c r="D591" s="771"/>
      <c r="E591" s="773"/>
      <c r="F591" s="350"/>
      <c r="G591" s="291"/>
      <c r="H591" s="291"/>
      <c r="I591" s="291"/>
      <c r="J591" s="291"/>
      <c r="K591" s="291"/>
      <c r="L591" s="291"/>
    </row>
    <row r="592" spans="2:12" ht="16" thickBot="1">
      <c r="B592" s="355" t="s">
        <v>2828</v>
      </c>
      <c r="C592" s="356"/>
      <c r="D592" s="356"/>
      <c r="E592" s="357"/>
      <c r="F592" s="354"/>
      <c r="G592" s="291"/>
      <c r="H592" s="291"/>
      <c r="I592" s="291"/>
      <c r="J592" s="291"/>
      <c r="K592" s="291"/>
      <c r="L592" s="291"/>
    </row>
    <row r="593" spans="2:12">
      <c r="B593" s="292"/>
      <c r="C593" s="292"/>
      <c r="D593" s="292"/>
      <c r="E593" s="292"/>
      <c r="G593" s="291"/>
      <c r="H593" s="291"/>
      <c r="I593" s="291"/>
      <c r="J593" s="291"/>
      <c r="K593" s="291"/>
      <c r="L593" s="291"/>
    </row>
    <row r="594" spans="2:12">
      <c r="B594" s="292"/>
      <c r="C594" s="292"/>
      <c r="D594" s="292"/>
      <c r="E594" s="292"/>
      <c r="G594" s="291"/>
      <c r="H594" s="291"/>
      <c r="I594" s="291"/>
      <c r="J594" s="291"/>
      <c r="K594" s="291"/>
      <c r="L594" s="291"/>
    </row>
    <row r="595" spans="2:12">
      <c r="B595" s="292"/>
      <c r="C595" s="292"/>
      <c r="D595" s="292"/>
      <c r="E595" s="292"/>
      <c r="G595" s="291"/>
      <c r="H595" s="291"/>
      <c r="I595" s="291"/>
      <c r="J595" s="291"/>
      <c r="K595" s="291"/>
      <c r="L595" s="291"/>
    </row>
    <row r="596" spans="2:12">
      <c r="B596" s="292"/>
      <c r="C596" s="292"/>
      <c r="D596" s="292"/>
      <c r="E596" s="292"/>
      <c r="G596" s="291"/>
      <c r="H596" s="291"/>
      <c r="I596" s="291"/>
      <c r="J596" s="291"/>
      <c r="K596" s="291"/>
      <c r="L596" s="291"/>
    </row>
    <row r="597" spans="2:12">
      <c r="B597" s="292"/>
      <c r="C597" s="292"/>
      <c r="D597" s="292"/>
      <c r="E597" s="292"/>
      <c r="G597" s="291"/>
      <c r="H597" s="291"/>
      <c r="I597" s="291"/>
      <c r="J597" s="291"/>
      <c r="K597" s="291"/>
      <c r="L597" s="291"/>
    </row>
    <row r="598" spans="2:12">
      <c r="B598" s="292"/>
      <c r="C598" s="292"/>
      <c r="D598" s="292"/>
      <c r="E598" s="292"/>
      <c r="G598" s="291"/>
      <c r="H598" s="291"/>
      <c r="I598" s="291"/>
      <c r="J598" s="291"/>
      <c r="K598" s="291"/>
      <c r="L598" s="291"/>
    </row>
    <row r="599" spans="2:12">
      <c r="B599" s="292"/>
      <c r="C599" s="292"/>
      <c r="D599" s="292"/>
      <c r="E599" s="292"/>
      <c r="G599" s="291"/>
      <c r="H599" s="291"/>
      <c r="I599" s="291"/>
      <c r="J599" s="291"/>
      <c r="K599" s="291"/>
      <c r="L599" s="291"/>
    </row>
    <row r="600" spans="2:12">
      <c r="B600" s="292"/>
      <c r="C600" s="292"/>
      <c r="D600" s="292"/>
      <c r="E600" s="292"/>
      <c r="G600" s="291"/>
      <c r="H600" s="291"/>
      <c r="I600" s="291"/>
      <c r="J600" s="291"/>
      <c r="K600" s="291"/>
      <c r="L600" s="291"/>
    </row>
    <row r="601" spans="2:12">
      <c r="B601" s="292"/>
      <c r="C601" s="292"/>
      <c r="D601" s="292"/>
      <c r="E601" s="292"/>
      <c r="G601" s="291"/>
      <c r="H601" s="291"/>
      <c r="I601" s="291"/>
      <c r="J601" s="291"/>
      <c r="K601" s="291"/>
      <c r="L601" s="291"/>
    </row>
    <row r="602" spans="2:12">
      <c r="B602" s="292"/>
      <c r="C602" s="292"/>
      <c r="D602" s="292"/>
      <c r="E602" s="292"/>
      <c r="G602" s="291"/>
      <c r="H602" s="291"/>
      <c r="I602" s="291"/>
      <c r="J602" s="291"/>
      <c r="K602" s="291"/>
      <c r="L602" s="291"/>
    </row>
    <row r="603" spans="2:12">
      <c r="B603" s="292"/>
      <c r="C603" s="292"/>
      <c r="D603" s="292"/>
      <c r="E603" s="292"/>
      <c r="G603" s="291"/>
      <c r="H603" s="291"/>
      <c r="I603" s="291"/>
      <c r="J603" s="291"/>
      <c r="K603" s="291"/>
      <c r="L603" s="291"/>
    </row>
    <row r="604" spans="2:12">
      <c r="B604" s="292"/>
      <c r="C604" s="292"/>
      <c r="D604" s="292"/>
      <c r="E604" s="292"/>
      <c r="G604" s="291"/>
      <c r="H604" s="291"/>
      <c r="I604" s="291"/>
      <c r="J604" s="291"/>
      <c r="K604" s="291"/>
      <c r="L604" s="291"/>
    </row>
    <row r="605" spans="2:12">
      <c r="B605" s="292"/>
      <c r="C605" s="292"/>
      <c r="D605" s="292"/>
      <c r="E605" s="292"/>
      <c r="G605" s="291"/>
      <c r="H605" s="291"/>
      <c r="I605" s="291"/>
      <c r="J605" s="291"/>
      <c r="K605" s="291"/>
      <c r="L605" s="291"/>
    </row>
    <row r="606" spans="2:12">
      <c r="B606" s="292"/>
      <c r="C606" s="292"/>
      <c r="D606" s="292"/>
      <c r="E606" s="292"/>
      <c r="G606" s="291"/>
      <c r="H606" s="291"/>
      <c r="I606" s="291"/>
      <c r="J606" s="291"/>
      <c r="K606" s="291"/>
      <c r="L606" s="291"/>
    </row>
    <row r="607" spans="2:12">
      <c r="B607" s="292"/>
      <c r="C607" s="292"/>
      <c r="D607" s="292"/>
      <c r="E607" s="292"/>
      <c r="G607" s="291"/>
      <c r="H607" s="291"/>
      <c r="I607" s="291"/>
      <c r="J607" s="291"/>
      <c r="K607" s="291"/>
      <c r="L607" s="291"/>
    </row>
    <row r="608" spans="2:12">
      <c r="B608" s="292"/>
      <c r="C608" s="292"/>
      <c r="D608" s="292"/>
      <c r="E608" s="292"/>
      <c r="G608" s="291"/>
      <c r="H608" s="291"/>
      <c r="I608" s="291"/>
      <c r="J608" s="291"/>
      <c r="K608" s="291"/>
      <c r="L608" s="291"/>
    </row>
    <row r="609" spans="2:12">
      <c r="B609" s="292"/>
      <c r="C609" s="292"/>
      <c r="D609" s="292"/>
      <c r="E609" s="292"/>
      <c r="G609" s="291"/>
      <c r="H609" s="291"/>
      <c r="I609" s="291"/>
      <c r="J609" s="291"/>
      <c r="K609" s="291"/>
      <c r="L609" s="291"/>
    </row>
    <row r="610" spans="2:12">
      <c r="B610" s="292"/>
      <c r="C610" s="292"/>
      <c r="D610" s="292"/>
      <c r="E610" s="292"/>
      <c r="G610" s="291"/>
      <c r="H610" s="291"/>
      <c r="I610" s="291"/>
      <c r="J610" s="291"/>
      <c r="K610" s="291"/>
      <c r="L610" s="291"/>
    </row>
    <row r="611" spans="2:12">
      <c r="B611" s="292"/>
      <c r="C611" s="292"/>
      <c r="D611" s="292"/>
      <c r="E611" s="292"/>
      <c r="G611" s="291"/>
      <c r="H611" s="291"/>
      <c r="I611" s="291"/>
      <c r="J611" s="291"/>
      <c r="K611" s="291"/>
      <c r="L611" s="291"/>
    </row>
    <row r="612" spans="2:12">
      <c r="B612" s="292"/>
      <c r="C612" s="292"/>
      <c r="D612" s="292"/>
      <c r="E612" s="292"/>
      <c r="G612" s="291"/>
      <c r="H612" s="291"/>
      <c r="I612" s="291"/>
      <c r="J612" s="291"/>
      <c r="K612" s="291"/>
      <c r="L612" s="291"/>
    </row>
    <row r="613" spans="2:12">
      <c r="B613" s="292"/>
      <c r="C613" s="292"/>
      <c r="D613" s="292"/>
      <c r="E613" s="292"/>
      <c r="G613" s="291"/>
      <c r="H613" s="291"/>
      <c r="I613" s="291"/>
      <c r="J613" s="291"/>
      <c r="K613" s="291"/>
      <c r="L613" s="291"/>
    </row>
    <row r="614" spans="2:12">
      <c r="B614" s="292"/>
      <c r="C614" s="292"/>
      <c r="D614" s="292"/>
      <c r="E614" s="292"/>
      <c r="G614" s="291"/>
      <c r="H614" s="291"/>
      <c r="I614" s="291"/>
      <c r="J614" s="291"/>
      <c r="K614" s="291"/>
      <c r="L614" s="291"/>
    </row>
    <row r="615" spans="2:12">
      <c r="B615" s="292"/>
      <c r="C615" s="292"/>
      <c r="D615" s="292"/>
      <c r="E615" s="292"/>
      <c r="G615" s="291"/>
      <c r="H615" s="291"/>
      <c r="I615" s="291"/>
      <c r="J615" s="291"/>
      <c r="K615" s="291"/>
      <c r="L615" s="291"/>
    </row>
    <row r="616" spans="2:12">
      <c r="B616" s="292"/>
      <c r="C616" s="292"/>
      <c r="D616" s="292"/>
      <c r="E616" s="292"/>
      <c r="G616" s="291"/>
      <c r="H616" s="291"/>
      <c r="I616" s="291"/>
      <c r="J616" s="291"/>
      <c r="K616" s="291"/>
      <c r="L616" s="291"/>
    </row>
    <row r="617" spans="2:12">
      <c r="B617" s="292"/>
      <c r="C617" s="292"/>
      <c r="D617" s="292"/>
      <c r="E617" s="292"/>
      <c r="G617" s="291"/>
      <c r="H617" s="291"/>
      <c r="I617" s="291"/>
      <c r="J617" s="291"/>
      <c r="K617" s="291"/>
      <c r="L617" s="291"/>
    </row>
    <row r="618" spans="2:12">
      <c r="B618" s="292"/>
      <c r="C618" s="292"/>
      <c r="D618" s="292"/>
      <c r="E618" s="292"/>
      <c r="G618" s="291"/>
      <c r="H618" s="291"/>
      <c r="I618" s="291"/>
      <c r="J618" s="291"/>
      <c r="K618" s="291"/>
      <c r="L618" s="291"/>
    </row>
    <row r="619" spans="2:12">
      <c r="B619" s="292"/>
      <c r="C619" s="292"/>
      <c r="D619" s="292"/>
      <c r="E619" s="292"/>
      <c r="G619" s="291"/>
      <c r="H619" s="291"/>
      <c r="I619" s="291"/>
      <c r="J619" s="291"/>
      <c r="K619" s="291"/>
      <c r="L619" s="291"/>
    </row>
    <row r="620" spans="2:12">
      <c r="B620" s="292"/>
      <c r="C620" s="292"/>
      <c r="D620" s="292"/>
      <c r="E620" s="292"/>
      <c r="G620" s="291"/>
      <c r="H620" s="291"/>
      <c r="I620" s="291"/>
      <c r="J620" s="291"/>
      <c r="K620" s="291"/>
      <c r="L620" s="291"/>
    </row>
    <row r="621" spans="2:12">
      <c r="B621" s="292"/>
      <c r="C621" s="292"/>
      <c r="D621" s="292"/>
      <c r="E621" s="292"/>
      <c r="G621" s="291"/>
      <c r="H621" s="291"/>
      <c r="I621" s="291"/>
      <c r="J621" s="291"/>
      <c r="K621" s="291"/>
      <c r="L621" s="291"/>
    </row>
    <row r="622" spans="2:12">
      <c r="B622" s="292"/>
      <c r="C622" s="292"/>
      <c r="D622" s="292"/>
      <c r="E622" s="292"/>
      <c r="G622" s="291"/>
      <c r="H622" s="291"/>
      <c r="I622" s="291"/>
      <c r="J622" s="291"/>
      <c r="K622" s="291"/>
      <c r="L622" s="291"/>
    </row>
    <row r="623" spans="2:12">
      <c r="B623" s="292"/>
      <c r="C623" s="292"/>
      <c r="D623" s="292"/>
      <c r="E623" s="292"/>
      <c r="G623" s="291"/>
      <c r="H623" s="291"/>
      <c r="I623" s="291"/>
      <c r="J623" s="291"/>
      <c r="K623" s="291"/>
      <c r="L623" s="291"/>
    </row>
    <row r="624" spans="2:12">
      <c r="B624" s="292"/>
      <c r="C624" s="292"/>
      <c r="D624" s="292"/>
      <c r="E624" s="292"/>
      <c r="G624" s="291"/>
      <c r="H624" s="291"/>
      <c r="I624" s="291"/>
      <c r="J624" s="291"/>
      <c r="K624" s="291"/>
      <c r="L624" s="291"/>
    </row>
    <row r="625" spans="2:12">
      <c r="B625" s="292"/>
      <c r="C625" s="292"/>
      <c r="D625" s="292"/>
      <c r="E625" s="292"/>
      <c r="G625" s="291"/>
      <c r="H625" s="291"/>
      <c r="I625" s="291"/>
      <c r="J625" s="291"/>
      <c r="K625" s="291"/>
      <c r="L625" s="291"/>
    </row>
    <row r="626" spans="2:12">
      <c r="B626" s="292"/>
      <c r="C626" s="292"/>
      <c r="D626" s="292"/>
      <c r="E626" s="292"/>
      <c r="G626" s="291"/>
      <c r="H626" s="291"/>
      <c r="I626" s="291"/>
      <c r="J626" s="291"/>
      <c r="K626" s="291"/>
      <c r="L626" s="291"/>
    </row>
    <row r="627" spans="2:12">
      <c r="B627" s="292"/>
      <c r="C627" s="292"/>
      <c r="D627" s="292"/>
      <c r="E627" s="292"/>
      <c r="G627" s="291"/>
      <c r="H627" s="291"/>
      <c r="I627" s="291"/>
      <c r="J627" s="291"/>
      <c r="K627" s="291"/>
      <c r="L627" s="291"/>
    </row>
    <row r="628" spans="2:12">
      <c r="B628" s="292"/>
      <c r="C628" s="292"/>
      <c r="D628" s="292"/>
      <c r="E628" s="292"/>
      <c r="G628" s="291"/>
      <c r="H628" s="291"/>
      <c r="I628" s="291"/>
      <c r="J628" s="291"/>
      <c r="K628" s="291"/>
      <c r="L628" s="291"/>
    </row>
    <row r="629" spans="2:12">
      <c r="B629" s="292"/>
      <c r="C629" s="292"/>
      <c r="D629" s="292"/>
      <c r="E629" s="292"/>
      <c r="G629" s="291"/>
      <c r="H629" s="291"/>
      <c r="I629" s="291"/>
      <c r="J629" s="291"/>
      <c r="K629" s="291"/>
      <c r="L629" s="291"/>
    </row>
    <row r="630" spans="2:12">
      <c r="B630" s="292"/>
      <c r="C630" s="292"/>
      <c r="D630" s="292"/>
      <c r="E630" s="292"/>
      <c r="G630" s="291"/>
      <c r="H630" s="291"/>
      <c r="I630" s="291"/>
      <c r="J630" s="291"/>
      <c r="K630" s="291"/>
      <c r="L630" s="291"/>
    </row>
    <row r="631" spans="2:12">
      <c r="B631" s="292"/>
      <c r="C631" s="292"/>
      <c r="D631" s="292"/>
      <c r="E631" s="292"/>
      <c r="G631" s="291"/>
      <c r="H631" s="291"/>
      <c r="I631" s="291"/>
      <c r="J631" s="291"/>
      <c r="K631" s="291"/>
      <c r="L631" s="291"/>
    </row>
    <row r="632" spans="2:12">
      <c r="B632" s="292"/>
      <c r="C632" s="292"/>
      <c r="D632" s="292"/>
      <c r="E632" s="292"/>
      <c r="G632" s="291"/>
      <c r="H632" s="291"/>
      <c r="I632" s="291"/>
      <c r="J632" s="291"/>
      <c r="K632" s="291"/>
      <c r="L632" s="291"/>
    </row>
    <row r="633" spans="2:12">
      <c r="B633" s="292"/>
      <c r="C633" s="292"/>
      <c r="D633" s="292"/>
      <c r="E633" s="292"/>
      <c r="G633" s="291"/>
      <c r="H633" s="291"/>
      <c r="I633" s="291"/>
      <c r="J633" s="291"/>
      <c r="K633" s="291"/>
      <c r="L633" s="291"/>
    </row>
    <row r="634" spans="2:12">
      <c r="B634" s="292"/>
      <c r="C634" s="292"/>
      <c r="D634" s="292"/>
      <c r="E634" s="292"/>
      <c r="G634" s="291"/>
      <c r="H634" s="291"/>
      <c r="I634" s="291"/>
      <c r="J634" s="291"/>
      <c r="K634" s="291"/>
      <c r="L634" s="291"/>
    </row>
    <row r="635" spans="2:12">
      <c r="B635" s="292"/>
      <c r="C635" s="292"/>
      <c r="D635" s="292"/>
      <c r="E635" s="292"/>
      <c r="G635" s="291"/>
      <c r="H635" s="291"/>
      <c r="I635" s="291"/>
      <c r="J635" s="291"/>
      <c r="K635" s="291"/>
      <c r="L635" s="291"/>
    </row>
    <row r="636" spans="2:12">
      <c r="B636" s="292"/>
      <c r="C636" s="292"/>
      <c r="D636" s="292"/>
      <c r="E636" s="292"/>
      <c r="G636" s="291"/>
      <c r="H636" s="291"/>
      <c r="I636" s="291"/>
      <c r="J636" s="291"/>
      <c r="K636" s="291"/>
      <c r="L636" s="291"/>
    </row>
    <row r="637" spans="2:12">
      <c r="B637" s="292"/>
      <c r="C637" s="292"/>
      <c r="D637" s="292"/>
      <c r="E637" s="292"/>
      <c r="G637" s="291"/>
      <c r="H637" s="291"/>
      <c r="I637" s="291"/>
      <c r="J637" s="291"/>
      <c r="K637" s="291"/>
      <c r="L637" s="291"/>
    </row>
    <row r="638" spans="2:12">
      <c r="B638" s="292"/>
      <c r="C638" s="292"/>
      <c r="D638" s="292"/>
      <c r="E638" s="292"/>
      <c r="G638" s="291"/>
      <c r="H638" s="291"/>
      <c r="I638" s="291"/>
      <c r="J638" s="291"/>
      <c r="K638" s="291"/>
      <c r="L638" s="291"/>
    </row>
    <row r="639" spans="2:12">
      <c r="B639" s="292"/>
      <c r="C639" s="292"/>
      <c r="D639" s="292"/>
      <c r="E639" s="292"/>
      <c r="G639" s="291"/>
      <c r="H639" s="291"/>
      <c r="I639" s="291"/>
      <c r="J639" s="291"/>
      <c r="K639" s="291"/>
      <c r="L639" s="291"/>
    </row>
    <row r="640" spans="2:12">
      <c r="B640" s="292"/>
      <c r="C640" s="292"/>
      <c r="D640" s="292"/>
      <c r="E640" s="292"/>
      <c r="G640" s="291"/>
      <c r="H640" s="291"/>
      <c r="I640" s="291"/>
      <c r="J640" s="291"/>
      <c r="K640" s="291"/>
      <c r="L640" s="291"/>
    </row>
    <row r="641" spans="2:12">
      <c r="B641" s="292"/>
      <c r="C641" s="292"/>
      <c r="D641" s="292"/>
      <c r="E641" s="292"/>
      <c r="G641" s="291"/>
      <c r="H641" s="291"/>
      <c r="I641" s="291"/>
      <c r="J641" s="291"/>
      <c r="K641" s="291"/>
      <c r="L641" s="291"/>
    </row>
    <row r="642" spans="2:12">
      <c r="B642" s="292"/>
      <c r="C642" s="292"/>
      <c r="D642" s="292"/>
      <c r="E642" s="292"/>
      <c r="G642" s="291"/>
      <c r="H642" s="291"/>
      <c r="I642" s="291"/>
      <c r="J642" s="291"/>
      <c r="K642" s="291"/>
      <c r="L642" s="291"/>
    </row>
    <row r="643" spans="2:12">
      <c r="B643" s="292"/>
      <c r="C643" s="292"/>
      <c r="D643" s="292"/>
      <c r="E643" s="292"/>
      <c r="G643" s="291"/>
      <c r="H643" s="291"/>
      <c r="I643" s="291"/>
      <c r="J643" s="291"/>
      <c r="K643" s="291"/>
      <c r="L643" s="291"/>
    </row>
    <row r="644" spans="2:12">
      <c r="B644" s="292"/>
      <c r="C644" s="292"/>
      <c r="D644" s="292"/>
      <c r="E644" s="292"/>
      <c r="G644" s="291"/>
      <c r="H644" s="291"/>
      <c r="I644" s="291"/>
      <c r="J644" s="291"/>
      <c r="K644" s="291"/>
      <c r="L644" s="291"/>
    </row>
    <row r="645" spans="2:12">
      <c r="B645" s="292"/>
      <c r="C645" s="292"/>
      <c r="D645" s="292"/>
      <c r="E645" s="292"/>
      <c r="G645" s="291"/>
      <c r="H645" s="291"/>
      <c r="I645" s="291"/>
      <c r="J645" s="291"/>
      <c r="K645" s="291"/>
      <c r="L645" s="291"/>
    </row>
    <row r="646" spans="2:12">
      <c r="B646" s="292"/>
      <c r="C646" s="292"/>
      <c r="D646" s="292"/>
      <c r="E646" s="292"/>
      <c r="G646" s="291"/>
      <c r="H646" s="291"/>
      <c r="I646" s="291"/>
      <c r="J646" s="291"/>
      <c r="K646" s="291"/>
      <c r="L646" s="291"/>
    </row>
    <row r="647" spans="2:12">
      <c r="B647" s="292"/>
      <c r="C647" s="292"/>
      <c r="D647" s="292"/>
      <c r="E647" s="292"/>
      <c r="G647" s="291"/>
      <c r="H647" s="291"/>
      <c r="I647" s="291"/>
      <c r="J647" s="291"/>
      <c r="K647" s="291"/>
      <c r="L647" s="291"/>
    </row>
    <row r="648" spans="2:12">
      <c r="B648" s="292"/>
      <c r="C648" s="292"/>
      <c r="D648" s="292"/>
      <c r="E648" s="292"/>
      <c r="G648" s="291"/>
      <c r="H648" s="291"/>
      <c r="I648" s="291"/>
      <c r="J648" s="291"/>
      <c r="K648" s="291"/>
      <c r="L648" s="291"/>
    </row>
    <row r="649" spans="2:12">
      <c r="B649" s="292"/>
      <c r="C649" s="292"/>
      <c r="D649" s="292"/>
      <c r="E649" s="292"/>
      <c r="G649" s="291"/>
      <c r="H649" s="291"/>
      <c r="I649" s="291"/>
      <c r="J649" s="291"/>
      <c r="K649" s="291"/>
      <c r="L649" s="291"/>
    </row>
    <row r="650" spans="2:12">
      <c r="B650" s="292"/>
      <c r="C650" s="292"/>
      <c r="D650" s="292"/>
      <c r="E650" s="292"/>
      <c r="G650" s="291"/>
      <c r="H650" s="291"/>
      <c r="I650" s="291"/>
      <c r="J650" s="291"/>
      <c r="K650" s="291"/>
      <c r="L650" s="291"/>
    </row>
    <row r="651" spans="2:12">
      <c r="B651" s="292"/>
      <c r="C651" s="292"/>
      <c r="D651" s="292"/>
      <c r="E651" s="292"/>
      <c r="G651" s="291"/>
      <c r="H651" s="291"/>
      <c r="I651" s="291"/>
      <c r="J651" s="291"/>
      <c r="K651" s="291"/>
      <c r="L651" s="291"/>
    </row>
    <row r="652" spans="2:12">
      <c r="B652" s="292"/>
      <c r="C652" s="292"/>
      <c r="D652" s="292"/>
      <c r="E652" s="292"/>
      <c r="G652" s="291"/>
      <c r="H652" s="291"/>
      <c r="I652" s="291"/>
      <c r="J652" s="291"/>
      <c r="K652" s="291"/>
      <c r="L652" s="291"/>
    </row>
    <row r="653" spans="2:12">
      <c r="B653" s="292"/>
      <c r="C653" s="292"/>
      <c r="D653" s="292"/>
      <c r="E653" s="292"/>
      <c r="G653" s="291"/>
      <c r="H653" s="291"/>
      <c r="I653" s="291"/>
      <c r="J653" s="291"/>
      <c r="K653" s="291"/>
      <c r="L653" s="291"/>
    </row>
    <row r="654" spans="2:12">
      <c r="B654" s="292"/>
      <c r="C654" s="292"/>
      <c r="D654" s="292"/>
      <c r="E654" s="292"/>
      <c r="G654" s="291"/>
      <c r="H654" s="291"/>
      <c r="I654" s="291"/>
      <c r="J654" s="291"/>
      <c r="K654" s="291"/>
      <c r="L654" s="291"/>
    </row>
    <row r="655" spans="2:12">
      <c r="B655" s="292"/>
      <c r="C655" s="292"/>
      <c r="D655" s="292"/>
      <c r="E655" s="292"/>
      <c r="G655" s="291"/>
      <c r="H655" s="291"/>
      <c r="I655" s="291"/>
      <c r="J655" s="291"/>
      <c r="K655" s="291"/>
      <c r="L655" s="291"/>
    </row>
    <row r="656" spans="2:12">
      <c r="B656" s="292"/>
      <c r="C656" s="292"/>
      <c r="D656" s="292"/>
      <c r="E656" s="292"/>
      <c r="G656" s="291"/>
      <c r="H656" s="291"/>
      <c r="I656" s="291"/>
      <c r="J656" s="291"/>
      <c r="K656" s="291"/>
      <c r="L656" s="291"/>
    </row>
    <row r="657" spans="2:12">
      <c r="B657" s="292"/>
      <c r="C657" s="292"/>
      <c r="D657" s="292"/>
      <c r="E657" s="292"/>
      <c r="G657" s="291"/>
      <c r="H657" s="291"/>
      <c r="I657" s="291"/>
      <c r="J657" s="291"/>
      <c r="K657" s="291"/>
      <c r="L657" s="291"/>
    </row>
    <row r="658" spans="2:12">
      <c r="B658" s="292"/>
      <c r="C658" s="292"/>
      <c r="D658" s="292"/>
      <c r="E658" s="292"/>
      <c r="G658" s="291"/>
      <c r="H658" s="291"/>
      <c r="I658" s="291"/>
      <c r="J658" s="291"/>
      <c r="K658" s="291"/>
      <c r="L658" s="291"/>
    </row>
    <row r="659" spans="2:12">
      <c r="B659" s="292"/>
      <c r="C659" s="292"/>
      <c r="D659" s="292"/>
      <c r="E659" s="292"/>
      <c r="G659" s="291"/>
      <c r="H659" s="291"/>
      <c r="I659" s="291"/>
      <c r="J659" s="291"/>
      <c r="K659" s="291"/>
      <c r="L659" s="291"/>
    </row>
    <row r="660" spans="2:12">
      <c r="B660" s="292"/>
      <c r="C660" s="292"/>
      <c r="D660" s="292"/>
      <c r="E660" s="292"/>
      <c r="G660" s="291"/>
      <c r="H660" s="291"/>
      <c r="I660" s="291"/>
      <c r="J660" s="291"/>
      <c r="K660" s="291"/>
      <c r="L660" s="291"/>
    </row>
    <row r="661" spans="2:12">
      <c r="B661" s="292"/>
      <c r="C661" s="292"/>
      <c r="D661" s="292"/>
      <c r="E661" s="292"/>
      <c r="G661" s="291"/>
      <c r="H661" s="291"/>
      <c r="I661" s="291"/>
      <c r="J661" s="291"/>
      <c r="K661" s="291"/>
      <c r="L661" s="291"/>
    </row>
    <row r="662" spans="2:12">
      <c r="B662" s="292"/>
      <c r="C662" s="292"/>
      <c r="D662" s="292"/>
      <c r="E662" s="292"/>
      <c r="G662" s="291"/>
      <c r="H662" s="291"/>
      <c r="I662" s="291"/>
      <c r="J662" s="291"/>
      <c r="K662" s="291"/>
      <c r="L662" s="291"/>
    </row>
    <row r="663" spans="2:12">
      <c r="B663" s="292"/>
      <c r="C663" s="292"/>
      <c r="D663" s="292"/>
      <c r="E663" s="292"/>
      <c r="G663" s="291"/>
      <c r="H663" s="291"/>
      <c r="I663" s="291"/>
      <c r="J663" s="291"/>
      <c r="K663" s="291"/>
      <c r="L663" s="291"/>
    </row>
    <row r="664" spans="2:12">
      <c r="B664" s="292"/>
      <c r="C664" s="292"/>
      <c r="D664" s="292"/>
      <c r="E664" s="292"/>
      <c r="G664" s="291"/>
      <c r="H664" s="291"/>
      <c r="I664" s="291"/>
      <c r="J664" s="291"/>
      <c r="K664" s="291"/>
      <c r="L664" s="291"/>
    </row>
    <row r="665" spans="2:12">
      <c r="B665" s="292"/>
      <c r="C665" s="292"/>
      <c r="D665" s="292"/>
      <c r="E665" s="292"/>
      <c r="G665" s="291"/>
      <c r="H665" s="291"/>
      <c r="I665" s="291"/>
      <c r="J665" s="291"/>
      <c r="K665" s="291"/>
      <c r="L665" s="291"/>
    </row>
    <row r="666" spans="2:12">
      <c r="B666" s="292"/>
      <c r="C666" s="292"/>
      <c r="D666" s="292"/>
      <c r="E666" s="292"/>
      <c r="G666" s="291"/>
      <c r="H666" s="291"/>
      <c r="I666" s="291"/>
      <c r="J666" s="291"/>
      <c r="K666" s="291"/>
      <c r="L666" s="291"/>
    </row>
    <row r="667" spans="2:12">
      <c r="B667" s="292"/>
      <c r="C667" s="292"/>
      <c r="D667" s="292"/>
      <c r="E667" s="292"/>
      <c r="G667" s="291"/>
      <c r="H667" s="291"/>
      <c r="I667" s="291"/>
      <c r="J667" s="291"/>
      <c r="K667" s="291"/>
      <c r="L667" s="291"/>
    </row>
    <row r="668" spans="2:12">
      <c r="B668" s="292"/>
      <c r="C668" s="292"/>
      <c r="D668" s="292"/>
      <c r="E668" s="292"/>
      <c r="G668" s="291"/>
      <c r="H668" s="291"/>
      <c r="I668" s="291"/>
      <c r="J668" s="291"/>
      <c r="K668" s="291"/>
      <c r="L668" s="291"/>
    </row>
    <row r="669" spans="2:12">
      <c r="B669" s="292"/>
      <c r="C669" s="292"/>
      <c r="D669" s="292"/>
      <c r="E669" s="292"/>
      <c r="G669" s="291"/>
      <c r="H669" s="291"/>
      <c r="I669" s="291"/>
      <c r="J669" s="291"/>
      <c r="K669" s="291"/>
      <c r="L669" s="291"/>
    </row>
    <row r="670" spans="2:12">
      <c r="B670" s="292"/>
      <c r="C670" s="292"/>
      <c r="D670" s="292"/>
      <c r="E670" s="292"/>
      <c r="G670" s="291"/>
      <c r="H670" s="291"/>
      <c r="I670" s="291"/>
      <c r="J670" s="291"/>
      <c r="K670" s="291"/>
      <c r="L670" s="291"/>
    </row>
    <row r="671" spans="2:12">
      <c r="B671" s="292"/>
      <c r="C671" s="292"/>
      <c r="D671" s="292"/>
      <c r="E671" s="292"/>
      <c r="G671" s="291"/>
      <c r="H671" s="291"/>
      <c r="I671" s="291"/>
      <c r="J671" s="291"/>
      <c r="K671" s="291"/>
      <c r="L671" s="291"/>
    </row>
    <row r="672" spans="2:12">
      <c r="B672" s="292"/>
      <c r="C672" s="292"/>
      <c r="D672" s="292"/>
      <c r="E672" s="292"/>
      <c r="G672" s="291"/>
      <c r="H672" s="291"/>
      <c r="I672" s="291"/>
      <c r="J672" s="291"/>
      <c r="K672" s="291"/>
      <c r="L672" s="291"/>
    </row>
    <row r="673" spans="2:12">
      <c r="B673" s="292"/>
      <c r="C673" s="292"/>
      <c r="D673" s="292"/>
      <c r="E673" s="292"/>
      <c r="G673" s="291"/>
      <c r="H673" s="291"/>
      <c r="I673" s="291"/>
      <c r="J673" s="291"/>
      <c r="K673" s="291"/>
      <c r="L673" s="291"/>
    </row>
    <row r="674" spans="2:12">
      <c r="B674" s="292"/>
      <c r="C674" s="292"/>
      <c r="D674" s="292"/>
      <c r="E674" s="292"/>
      <c r="G674" s="291"/>
      <c r="H674" s="291"/>
      <c r="I674" s="291"/>
      <c r="J674" s="291"/>
      <c r="K674" s="291"/>
      <c r="L674" s="291"/>
    </row>
    <row r="675" spans="2:12">
      <c r="B675" s="292"/>
      <c r="C675" s="292"/>
      <c r="D675" s="292"/>
      <c r="E675" s="292"/>
      <c r="G675" s="291"/>
      <c r="H675" s="291"/>
      <c r="I675" s="291"/>
      <c r="J675" s="291"/>
      <c r="K675" s="291"/>
      <c r="L675" s="291"/>
    </row>
    <row r="676" spans="2:12">
      <c r="B676" s="292"/>
      <c r="C676" s="292"/>
      <c r="D676" s="292"/>
      <c r="E676" s="292"/>
      <c r="G676" s="291"/>
      <c r="H676" s="291"/>
      <c r="I676" s="291"/>
      <c r="J676" s="291"/>
      <c r="K676" s="291"/>
      <c r="L676" s="291"/>
    </row>
    <row r="677" spans="2:12">
      <c r="B677" s="292"/>
      <c r="C677" s="292"/>
      <c r="D677" s="292"/>
      <c r="E677" s="292"/>
      <c r="G677" s="291"/>
      <c r="H677" s="291"/>
      <c r="I677" s="291"/>
      <c r="J677" s="291"/>
      <c r="K677" s="291"/>
      <c r="L677" s="291"/>
    </row>
    <row r="678" spans="2:12">
      <c r="B678" s="292"/>
      <c r="C678" s="292"/>
      <c r="D678" s="292"/>
      <c r="E678" s="292"/>
      <c r="G678" s="291"/>
      <c r="H678" s="291"/>
      <c r="I678" s="291"/>
      <c r="J678" s="291"/>
      <c r="K678" s="291"/>
      <c r="L678" s="291"/>
    </row>
    <row r="679" spans="2:12">
      <c r="B679" s="292"/>
      <c r="C679" s="292"/>
      <c r="D679" s="292"/>
      <c r="E679" s="292"/>
      <c r="G679" s="291"/>
      <c r="H679" s="291"/>
      <c r="I679" s="291"/>
      <c r="J679" s="291"/>
      <c r="K679" s="291"/>
      <c r="L679" s="291"/>
    </row>
    <row r="680" spans="2:12">
      <c r="B680" s="292"/>
      <c r="C680" s="292"/>
      <c r="D680" s="292"/>
      <c r="E680" s="292"/>
      <c r="G680" s="291"/>
      <c r="H680" s="291"/>
      <c r="I680" s="291"/>
      <c r="J680" s="291"/>
      <c r="K680" s="291"/>
      <c r="L680" s="291"/>
    </row>
    <row r="681" spans="2:12">
      <c r="B681" s="292"/>
      <c r="C681" s="292"/>
      <c r="D681" s="292"/>
      <c r="E681" s="292"/>
      <c r="G681" s="291"/>
      <c r="H681" s="291"/>
      <c r="I681" s="291"/>
      <c r="J681" s="291"/>
      <c r="K681" s="291"/>
      <c r="L681" s="291"/>
    </row>
    <row r="682" spans="2:12">
      <c r="B682" s="292"/>
      <c r="C682" s="292"/>
      <c r="D682" s="292"/>
      <c r="E682" s="292"/>
      <c r="G682" s="291"/>
      <c r="H682" s="291"/>
      <c r="I682" s="291"/>
      <c r="J682" s="291"/>
      <c r="K682" s="291"/>
      <c r="L682" s="291"/>
    </row>
    <row r="683" spans="2:12">
      <c r="B683" s="292"/>
      <c r="C683" s="292"/>
      <c r="D683" s="292"/>
      <c r="E683" s="292"/>
      <c r="G683" s="291"/>
      <c r="H683" s="291"/>
      <c r="I683" s="291"/>
      <c r="J683" s="291"/>
      <c r="K683" s="291"/>
      <c r="L683" s="291"/>
    </row>
    <row r="684" spans="2:12">
      <c r="B684" s="292"/>
      <c r="C684" s="292"/>
      <c r="D684" s="292"/>
      <c r="E684" s="292"/>
      <c r="G684" s="291"/>
      <c r="H684" s="291"/>
      <c r="I684" s="291"/>
      <c r="J684" s="291"/>
      <c r="K684" s="291"/>
      <c r="L684" s="291"/>
    </row>
    <row r="685" spans="2:12">
      <c r="B685" s="292"/>
      <c r="C685" s="292"/>
      <c r="D685" s="292"/>
      <c r="E685" s="292"/>
      <c r="G685" s="291"/>
      <c r="H685" s="291"/>
      <c r="I685" s="291"/>
      <c r="J685" s="291"/>
      <c r="K685" s="291"/>
      <c r="L685" s="291"/>
    </row>
    <row r="686" spans="2:12">
      <c r="B686" s="292"/>
      <c r="C686" s="292"/>
      <c r="D686" s="292"/>
      <c r="E686" s="292"/>
      <c r="G686" s="291"/>
      <c r="H686" s="291"/>
      <c r="I686" s="291"/>
      <c r="J686" s="291"/>
      <c r="K686" s="291"/>
      <c r="L686" s="291"/>
    </row>
    <row r="687" spans="2:12">
      <c r="B687" s="292"/>
      <c r="C687" s="292"/>
      <c r="D687" s="292"/>
      <c r="E687" s="292"/>
      <c r="G687" s="291"/>
      <c r="H687" s="291"/>
      <c r="I687" s="291"/>
      <c r="J687" s="291"/>
      <c r="K687" s="291"/>
      <c r="L687" s="291"/>
    </row>
    <row r="688" spans="2:12">
      <c r="B688" s="292"/>
      <c r="C688" s="292"/>
      <c r="D688" s="292"/>
      <c r="E688" s="292"/>
      <c r="G688" s="291"/>
      <c r="H688" s="291"/>
      <c r="I688" s="291"/>
      <c r="J688" s="291"/>
      <c r="K688" s="291"/>
      <c r="L688" s="291"/>
    </row>
    <row r="689" spans="2:12">
      <c r="B689" s="292"/>
      <c r="C689" s="292"/>
      <c r="D689" s="292"/>
      <c r="E689" s="292"/>
      <c r="G689" s="291"/>
      <c r="H689" s="291"/>
      <c r="I689" s="291"/>
      <c r="J689" s="291"/>
      <c r="K689" s="291"/>
      <c r="L689" s="291"/>
    </row>
    <row r="690" spans="2:12">
      <c r="B690" s="292"/>
      <c r="C690" s="292"/>
      <c r="D690" s="292"/>
      <c r="E690" s="292"/>
      <c r="G690" s="291"/>
      <c r="H690" s="291"/>
      <c r="I690" s="291"/>
      <c r="J690" s="291"/>
      <c r="K690" s="291"/>
      <c r="L690" s="291"/>
    </row>
    <row r="691" spans="2:12">
      <c r="B691" s="292"/>
      <c r="C691" s="292"/>
      <c r="D691" s="292"/>
      <c r="E691" s="292"/>
      <c r="G691" s="291"/>
      <c r="H691" s="291"/>
      <c r="I691" s="291"/>
      <c r="J691" s="291"/>
      <c r="K691" s="291"/>
      <c r="L691" s="291"/>
    </row>
    <row r="692" spans="2:12">
      <c r="B692" s="292"/>
      <c r="C692" s="292"/>
      <c r="D692" s="292"/>
      <c r="E692" s="292"/>
      <c r="G692" s="291"/>
      <c r="H692" s="291"/>
      <c r="I692" s="291"/>
      <c r="J692" s="291"/>
      <c r="K692" s="291"/>
      <c r="L692" s="291"/>
    </row>
    <row r="693" spans="2:12">
      <c r="B693" s="292"/>
      <c r="C693" s="292"/>
      <c r="D693" s="292"/>
      <c r="E693" s="292"/>
      <c r="G693" s="291"/>
      <c r="H693" s="291"/>
      <c r="I693" s="291"/>
      <c r="J693" s="291"/>
      <c r="K693" s="291"/>
      <c r="L693" s="291"/>
    </row>
    <row r="694" spans="2:12">
      <c r="B694" s="292"/>
      <c r="C694" s="292"/>
      <c r="D694" s="292"/>
      <c r="E694" s="292"/>
      <c r="G694" s="291"/>
      <c r="H694" s="291"/>
      <c r="I694" s="291"/>
      <c r="J694" s="291"/>
      <c r="K694" s="291"/>
      <c r="L694" s="291"/>
    </row>
    <row r="695" spans="2:12">
      <c r="B695" s="292"/>
      <c r="C695" s="292"/>
      <c r="D695" s="292"/>
      <c r="E695" s="292"/>
      <c r="G695" s="291"/>
      <c r="H695" s="291"/>
      <c r="I695" s="291"/>
      <c r="J695" s="291"/>
      <c r="K695" s="291"/>
      <c r="L695" s="291"/>
    </row>
    <row r="696" spans="2:12">
      <c r="B696" s="292"/>
      <c r="C696" s="292"/>
      <c r="D696" s="292"/>
      <c r="E696" s="292"/>
      <c r="G696" s="291"/>
      <c r="H696" s="291"/>
      <c r="I696" s="291"/>
      <c r="J696" s="291"/>
      <c r="K696" s="291"/>
      <c r="L696" s="291"/>
    </row>
    <row r="697" spans="2:12">
      <c r="B697" s="292"/>
      <c r="C697" s="292"/>
      <c r="D697" s="292"/>
      <c r="E697" s="292"/>
      <c r="G697" s="291"/>
      <c r="H697" s="291"/>
      <c r="I697" s="291"/>
      <c r="J697" s="291"/>
      <c r="K697" s="291"/>
      <c r="L697" s="291"/>
    </row>
    <row r="698" spans="2:12">
      <c r="B698" s="292"/>
      <c r="C698" s="292"/>
      <c r="D698" s="292"/>
      <c r="E698" s="292"/>
      <c r="G698" s="291"/>
      <c r="H698" s="291"/>
      <c r="I698" s="291"/>
      <c r="J698" s="291"/>
      <c r="K698" s="291"/>
      <c r="L698" s="291"/>
    </row>
    <row r="699" spans="2:12">
      <c r="B699" s="292"/>
      <c r="C699" s="292"/>
      <c r="D699" s="292"/>
      <c r="E699" s="292"/>
      <c r="G699" s="291"/>
      <c r="H699" s="291"/>
      <c r="I699" s="291"/>
      <c r="J699" s="291"/>
      <c r="K699" s="291"/>
      <c r="L699" s="291"/>
    </row>
    <row r="700" spans="2:12">
      <c r="B700" s="292"/>
      <c r="C700" s="292"/>
      <c r="D700" s="292"/>
      <c r="E700" s="292"/>
      <c r="G700" s="291"/>
      <c r="H700" s="291"/>
      <c r="I700" s="291"/>
      <c r="J700" s="291"/>
      <c r="K700" s="291"/>
      <c r="L700" s="291"/>
    </row>
    <row r="701" spans="2:12">
      <c r="B701" s="292"/>
      <c r="C701" s="292"/>
      <c r="D701" s="292"/>
      <c r="E701" s="292"/>
      <c r="G701" s="291"/>
      <c r="H701" s="291"/>
      <c r="I701" s="291"/>
      <c r="J701" s="291"/>
      <c r="K701" s="291"/>
      <c r="L701" s="291"/>
    </row>
    <row r="702" spans="2:12">
      <c r="B702" s="292"/>
      <c r="C702" s="292"/>
      <c r="D702" s="292"/>
      <c r="E702" s="292"/>
      <c r="G702" s="291"/>
      <c r="H702" s="291"/>
      <c r="I702" s="291"/>
      <c r="J702" s="291"/>
      <c r="K702" s="291"/>
      <c r="L702" s="291"/>
    </row>
    <row r="703" spans="2:12">
      <c r="B703" s="292"/>
      <c r="C703" s="292"/>
      <c r="D703" s="292"/>
      <c r="E703" s="292"/>
      <c r="G703" s="291"/>
      <c r="H703" s="291"/>
      <c r="I703" s="291"/>
      <c r="J703" s="291"/>
      <c r="K703" s="291"/>
      <c r="L703" s="291"/>
    </row>
    <row r="704" spans="2:12">
      <c r="B704" s="292"/>
      <c r="C704" s="292"/>
      <c r="D704" s="292"/>
      <c r="E704" s="292"/>
      <c r="G704" s="291"/>
      <c r="H704" s="291"/>
      <c r="I704" s="291"/>
      <c r="J704" s="291"/>
      <c r="K704" s="291"/>
      <c r="L704" s="291"/>
    </row>
    <row r="705" spans="2:12">
      <c r="B705" s="292"/>
      <c r="C705" s="292"/>
      <c r="D705" s="292"/>
      <c r="E705" s="292"/>
      <c r="G705" s="291"/>
      <c r="H705" s="291"/>
      <c r="I705" s="291"/>
      <c r="J705" s="291"/>
      <c r="K705" s="291"/>
      <c r="L705" s="291"/>
    </row>
    <row r="706" spans="2:12">
      <c r="B706" s="292"/>
      <c r="C706" s="292"/>
      <c r="D706" s="292"/>
      <c r="E706" s="292"/>
      <c r="G706" s="291"/>
      <c r="H706" s="291"/>
      <c r="I706" s="291"/>
      <c r="J706" s="291"/>
      <c r="K706" s="291"/>
      <c r="L706" s="291"/>
    </row>
    <row r="707" spans="2:12">
      <c r="B707" s="292"/>
      <c r="C707" s="292"/>
      <c r="D707" s="292"/>
      <c r="E707" s="292"/>
      <c r="G707" s="291"/>
      <c r="H707" s="291"/>
      <c r="I707" s="291"/>
      <c r="J707" s="291"/>
      <c r="K707" s="291"/>
      <c r="L707" s="291"/>
    </row>
    <row r="708" spans="2:12">
      <c r="B708" s="292"/>
      <c r="C708" s="292"/>
      <c r="D708" s="292"/>
      <c r="E708" s="292"/>
      <c r="G708" s="291"/>
      <c r="H708" s="291"/>
      <c r="I708" s="291"/>
      <c r="J708" s="291"/>
      <c r="K708" s="291"/>
      <c r="L708" s="291"/>
    </row>
    <row r="709" spans="2:12">
      <c r="B709" s="292"/>
      <c r="C709" s="292"/>
      <c r="D709" s="292"/>
      <c r="E709" s="292"/>
      <c r="G709" s="291"/>
      <c r="H709" s="291"/>
      <c r="I709" s="291"/>
      <c r="J709" s="291"/>
      <c r="K709" s="291"/>
      <c r="L709" s="291"/>
    </row>
    <row r="710" spans="2:12">
      <c r="B710" s="292"/>
      <c r="C710" s="292"/>
      <c r="D710" s="292"/>
      <c r="E710" s="292"/>
      <c r="G710" s="291"/>
      <c r="H710" s="291"/>
      <c r="I710" s="291"/>
      <c r="J710" s="291"/>
      <c r="K710" s="291"/>
      <c r="L710" s="291"/>
    </row>
    <row r="711" spans="2:12">
      <c r="B711" s="292"/>
      <c r="C711" s="292"/>
      <c r="D711" s="292"/>
      <c r="E711" s="292"/>
      <c r="G711" s="291"/>
      <c r="H711" s="291"/>
      <c r="I711" s="291"/>
      <c r="J711" s="291"/>
      <c r="K711" s="291"/>
      <c r="L711" s="291"/>
    </row>
    <row r="712" spans="2:12">
      <c r="B712" s="292"/>
      <c r="C712" s="292"/>
      <c r="D712" s="292"/>
      <c r="E712" s="292"/>
      <c r="G712" s="291"/>
      <c r="H712" s="291"/>
      <c r="I712" s="291"/>
      <c r="J712" s="291"/>
      <c r="K712" s="291"/>
      <c r="L712" s="291"/>
    </row>
    <row r="713" spans="2:12">
      <c r="B713" s="292"/>
      <c r="C713" s="292"/>
      <c r="D713" s="292"/>
      <c r="E713" s="292"/>
      <c r="G713" s="291"/>
      <c r="H713" s="291"/>
      <c r="I713" s="291"/>
      <c r="J713" s="291"/>
      <c r="K713" s="291"/>
      <c r="L713" s="291"/>
    </row>
    <row r="714" spans="2:12">
      <c r="B714" s="292"/>
      <c r="C714" s="292"/>
      <c r="D714" s="292"/>
      <c r="E714" s="292"/>
      <c r="G714" s="291"/>
      <c r="H714" s="291"/>
      <c r="I714" s="291"/>
      <c r="J714" s="291"/>
      <c r="K714" s="291"/>
      <c r="L714" s="291"/>
    </row>
    <row r="715" spans="2:12">
      <c r="B715" s="292"/>
      <c r="C715" s="292"/>
      <c r="D715" s="292"/>
      <c r="E715" s="292"/>
      <c r="G715" s="291"/>
      <c r="H715" s="291"/>
      <c r="I715" s="291"/>
      <c r="J715" s="291"/>
      <c r="K715" s="291"/>
      <c r="L715" s="291"/>
    </row>
    <row r="716" spans="2:12">
      <c r="B716" s="292"/>
      <c r="C716" s="292"/>
      <c r="D716" s="292"/>
      <c r="E716" s="292"/>
      <c r="G716" s="291"/>
      <c r="H716" s="291"/>
      <c r="I716" s="291"/>
      <c r="J716" s="291"/>
      <c r="K716" s="291"/>
      <c r="L716" s="291"/>
    </row>
    <row r="717" spans="2:12">
      <c r="B717" s="292"/>
      <c r="C717" s="292"/>
      <c r="D717" s="292"/>
      <c r="E717" s="292"/>
      <c r="G717" s="291"/>
      <c r="H717" s="291"/>
      <c r="I717" s="291"/>
      <c r="J717" s="291"/>
      <c r="K717" s="291"/>
      <c r="L717" s="291"/>
    </row>
    <row r="718" spans="2:12">
      <c r="B718" s="292"/>
      <c r="C718" s="292"/>
      <c r="D718" s="292"/>
      <c r="E718" s="292"/>
      <c r="G718" s="291"/>
      <c r="H718" s="291"/>
      <c r="I718" s="291"/>
      <c r="J718" s="291"/>
      <c r="K718" s="291"/>
      <c r="L718" s="291"/>
    </row>
    <row r="719" spans="2:12">
      <c r="B719" s="292"/>
      <c r="C719" s="292"/>
      <c r="D719" s="292"/>
      <c r="E719" s="292"/>
      <c r="G719" s="291"/>
      <c r="H719" s="291"/>
      <c r="I719" s="291"/>
      <c r="J719" s="291"/>
      <c r="K719" s="291"/>
      <c r="L719" s="291"/>
    </row>
    <row r="720" spans="2:12">
      <c r="B720" s="292"/>
      <c r="C720" s="292"/>
      <c r="D720" s="292"/>
      <c r="E720" s="292"/>
      <c r="G720" s="291"/>
      <c r="H720" s="291"/>
      <c r="I720" s="291"/>
      <c r="J720" s="291"/>
      <c r="K720" s="291"/>
      <c r="L720" s="291"/>
    </row>
    <row r="721" spans="2:12">
      <c r="B721" s="292"/>
      <c r="C721" s="292"/>
      <c r="D721" s="292"/>
      <c r="E721" s="292"/>
      <c r="G721" s="291"/>
      <c r="H721" s="291"/>
      <c r="I721" s="291"/>
      <c r="J721" s="291"/>
      <c r="K721" s="291"/>
      <c r="L721" s="291"/>
    </row>
    <row r="722" spans="2:12">
      <c r="B722" s="292"/>
      <c r="C722" s="292"/>
      <c r="D722" s="292"/>
      <c r="E722" s="292"/>
      <c r="G722" s="291"/>
      <c r="H722" s="291"/>
      <c r="I722" s="291"/>
      <c r="J722" s="291"/>
      <c r="K722" s="291"/>
      <c r="L722" s="291"/>
    </row>
    <row r="723" spans="2:12">
      <c r="B723" s="292"/>
      <c r="C723" s="292"/>
      <c r="D723" s="292"/>
      <c r="E723" s="292"/>
      <c r="G723" s="291"/>
      <c r="H723" s="291"/>
      <c r="I723" s="291"/>
      <c r="J723" s="291"/>
      <c r="K723" s="291"/>
      <c r="L723" s="291"/>
    </row>
    <row r="724" spans="2:12">
      <c r="B724" s="292"/>
      <c r="C724" s="292"/>
      <c r="D724" s="292"/>
      <c r="E724" s="292"/>
      <c r="G724" s="291"/>
      <c r="H724" s="291"/>
      <c r="I724" s="291"/>
      <c r="J724" s="291"/>
      <c r="K724" s="291"/>
      <c r="L724" s="291"/>
    </row>
    <row r="725" spans="2:12">
      <c r="B725" s="292"/>
      <c r="C725" s="292"/>
      <c r="D725" s="292"/>
      <c r="E725" s="292"/>
      <c r="G725" s="291"/>
      <c r="H725" s="291"/>
      <c r="I725" s="291"/>
      <c r="J725" s="291"/>
      <c r="K725" s="291"/>
      <c r="L725" s="291"/>
    </row>
    <row r="726" spans="2:12">
      <c r="B726" s="292"/>
      <c r="C726" s="292"/>
      <c r="D726" s="292"/>
      <c r="E726" s="292"/>
      <c r="G726" s="291"/>
      <c r="H726" s="291"/>
      <c r="I726" s="291"/>
      <c r="J726" s="291"/>
      <c r="K726" s="291"/>
      <c r="L726" s="291"/>
    </row>
    <row r="727" spans="2:12">
      <c r="B727" s="292"/>
      <c r="C727" s="292"/>
      <c r="D727" s="292"/>
      <c r="E727" s="292"/>
      <c r="G727" s="291"/>
      <c r="H727" s="291"/>
      <c r="I727" s="291"/>
      <c r="J727" s="291"/>
      <c r="K727" s="291"/>
      <c r="L727" s="291"/>
    </row>
    <row r="728" spans="2:12">
      <c r="B728" s="292"/>
      <c r="C728" s="292"/>
      <c r="D728" s="292"/>
      <c r="E728" s="292"/>
      <c r="G728" s="291"/>
      <c r="H728" s="291"/>
      <c r="I728" s="291"/>
      <c r="J728" s="291"/>
      <c r="K728" s="291"/>
      <c r="L728" s="291"/>
    </row>
    <row r="729" spans="2:12">
      <c r="B729" s="292"/>
      <c r="C729" s="292"/>
      <c r="D729" s="292"/>
      <c r="E729" s="292"/>
      <c r="G729" s="291"/>
      <c r="H729" s="291"/>
      <c r="I729" s="291"/>
      <c r="J729" s="291"/>
      <c r="K729" s="291"/>
      <c r="L729" s="291"/>
    </row>
    <row r="730" spans="2:12">
      <c r="B730" s="292"/>
      <c r="C730" s="292"/>
      <c r="D730" s="292"/>
      <c r="E730" s="292"/>
      <c r="G730" s="291"/>
      <c r="H730" s="291"/>
      <c r="I730" s="291"/>
      <c r="J730" s="291"/>
      <c r="K730" s="291"/>
      <c r="L730" s="291"/>
    </row>
    <row r="731" spans="2:12">
      <c r="B731" s="292"/>
      <c r="C731" s="292"/>
      <c r="D731" s="292"/>
      <c r="E731" s="292"/>
      <c r="G731" s="291"/>
      <c r="H731" s="291"/>
      <c r="I731" s="291"/>
      <c r="J731" s="291"/>
      <c r="K731" s="291"/>
      <c r="L731" s="291"/>
    </row>
    <row r="732" spans="2:12">
      <c r="B732" s="292"/>
      <c r="C732" s="292"/>
      <c r="D732" s="292"/>
      <c r="E732" s="292"/>
      <c r="G732" s="291"/>
      <c r="H732" s="291"/>
      <c r="I732" s="291"/>
      <c r="J732" s="291"/>
      <c r="K732" s="291"/>
      <c r="L732" s="291"/>
    </row>
    <row r="733" spans="2:12">
      <c r="B733" s="292"/>
      <c r="C733" s="292"/>
      <c r="D733" s="292"/>
      <c r="E733" s="292"/>
      <c r="G733" s="291"/>
      <c r="H733" s="291"/>
      <c r="I733" s="291"/>
      <c r="J733" s="291"/>
      <c r="K733" s="291"/>
      <c r="L733" s="291"/>
    </row>
    <row r="734" spans="2:12">
      <c r="B734" s="292"/>
      <c r="C734" s="292"/>
      <c r="D734" s="292"/>
      <c r="E734" s="292"/>
      <c r="G734" s="291"/>
      <c r="H734" s="291"/>
      <c r="I734" s="291"/>
      <c r="J734" s="291"/>
      <c r="K734" s="291"/>
      <c r="L734" s="291"/>
    </row>
    <row r="735" spans="2:12">
      <c r="B735" s="292"/>
      <c r="C735" s="292"/>
      <c r="D735" s="292"/>
      <c r="E735" s="292"/>
      <c r="G735" s="291"/>
      <c r="H735" s="291"/>
      <c r="I735" s="291"/>
      <c r="J735" s="291"/>
      <c r="K735" s="291"/>
      <c r="L735" s="291"/>
    </row>
    <row r="736" spans="2:12">
      <c r="B736" s="292"/>
      <c r="C736" s="292"/>
      <c r="D736" s="292"/>
      <c r="E736" s="292"/>
      <c r="G736" s="291"/>
      <c r="H736" s="291"/>
      <c r="I736" s="291"/>
      <c r="J736" s="291"/>
      <c r="K736" s="291"/>
      <c r="L736" s="291"/>
    </row>
    <row r="737" spans="2:12">
      <c r="B737" s="292"/>
      <c r="C737" s="292"/>
      <c r="D737" s="292"/>
      <c r="E737" s="292"/>
      <c r="G737" s="291"/>
      <c r="H737" s="291"/>
      <c r="I737" s="291"/>
      <c r="J737" s="291"/>
      <c r="K737" s="291"/>
      <c r="L737" s="291"/>
    </row>
    <row r="738" spans="2:12">
      <c r="B738" s="292"/>
      <c r="C738" s="292"/>
      <c r="D738" s="292"/>
      <c r="E738" s="292"/>
      <c r="G738" s="291"/>
      <c r="H738" s="291"/>
      <c r="I738" s="291"/>
      <c r="J738" s="291"/>
      <c r="K738" s="291"/>
      <c r="L738" s="291"/>
    </row>
    <row r="739" spans="2:12">
      <c r="B739" s="292"/>
      <c r="C739" s="292"/>
      <c r="D739" s="292"/>
      <c r="E739" s="292"/>
      <c r="G739" s="291"/>
      <c r="H739" s="291"/>
      <c r="I739" s="291"/>
      <c r="J739" s="291"/>
      <c r="K739" s="291"/>
      <c r="L739" s="291"/>
    </row>
    <row r="740" spans="2:12">
      <c r="B740" s="292"/>
      <c r="C740" s="292"/>
      <c r="D740" s="292"/>
      <c r="E740" s="292"/>
      <c r="G740" s="291"/>
      <c r="H740" s="291"/>
      <c r="I740" s="291"/>
      <c r="J740" s="291"/>
      <c r="K740" s="291"/>
      <c r="L740" s="291"/>
    </row>
    <row r="741" spans="2:12">
      <c r="B741" s="292"/>
      <c r="C741" s="292"/>
      <c r="D741" s="292"/>
      <c r="E741" s="292"/>
      <c r="G741" s="291"/>
      <c r="H741" s="291"/>
      <c r="I741" s="291"/>
      <c r="J741" s="291"/>
      <c r="K741" s="291"/>
      <c r="L741" s="291"/>
    </row>
    <row r="742" spans="2:12">
      <c r="B742" s="292"/>
      <c r="C742" s="292"/>
      <c r="D742" s="292"/>
      <c r="E742" s="292"/>
      <c r="G742" s="291"/>
      <c r="H742" s="291"/>
      <c r="I742" s="291"/>
      <c r="J742" s="291"/>
      <c r="K742" s="291"/>
      <c r="L742" s="291"/>
    </row>
    <row r="743" spans="2:12">
      <c r="B743" s="292"/>
      <c r="C743" s="292"/>
      <c r="D743" s="292"/>
      <c r="E743" s="292"/>
      <c r="G743" s="291"/>
      <c r="H743" s="291"/>
      <c r="I743" s="291"/>
      <c r="J743" s="291"/>
      <c r="K743" s="291"/>
      <c r="L743" s="291"/>
    </row>
    <row r="744" spans="2:12">
      <c r="B744" s="292"/>
      <c r="C744" s="292"/>
      <c r="D744" s="292"/>
      <c r="E744" s="292"/>
      <c r="G744" s="291"/>
      <c r="H744" s="291"/>
      <c r="I744" s="291"/>
      <c r="J744" s="291"/>
      <c r="K744" s="291"/>
      <c r="L744" s="291"/>
    </row>
    <row r="745" spans="2:12">
      <c r="B745" s="292"/>
      <c r="C745" s="292"/>
      <c r="D745" s="292"/>
      <c r="E745" s="292"/>
      <c r="G745" s="291"/>
      <c r="H745" s="291"/>
      <c r="I745" s="291"/>
      <c r="J745" s="291"/>
      <c r="K745" s="291"/>
      <c r="L745" s="291"/>
    </row>
    <row r="746" spans="2:12">
      <c r="B746" s="292"/>
      <c r="C746" s="292"/>
      <c r="D746" s="292"/>
      <c r="E746" s="292"/>
      <c r="G746" s="291"/>
      <c r="H746" s="291"/>
      <c r="I746" s="291"/>
      <c r="J746" s="291"/>
      <c r="K746" s="291"/>
      <c r="L746" s="291"/>
    </row>
    <row r="747" spans="2:12">
      <c r="B747" s="292"/>
      <c r="C747" s="292"/>
      <c r="D747" s="292"/>
      <c r="E747" s="292"/>
      <c r="G747" s="291"/>
      <c r="H747" s="291"/>
      <c r="I747" s="291"/>
      <c r="J747" s="291"/>
      <c r="K747" s="291"/>
      <c r="L747" s="291"/>
    </row>
    <row r="748" spans="2:12">
      <c r="B748" s="292"/>
      <c r="C748" s="292"/>
      <c r="D748" s="292"/>
      <c r="E748" s="292"/>
      <c r="G748" s="291"/>
      <c r="H748" s="291"/>
      <c r="I748" s="291"/>
      <c r="J748" s="291"/>
      <c r="K748" s="291"/>
      <c r="L748" s="291"/>
    </row>
    <row r="749" spans="2:12">
      <c r="B749" s="292"/>
      <c r="C749" s="292"/>
      <c r="D749" s="292"/>
      <c r="E749" s="292"/>
      <c r="G749" s="291"/>
      <c r="H749" s="291"/>
      <c r="I749" s="291"/>
      <c r="J749" s="291"/>
      <c r="K749" s="291"/>
      <c r="L749" s="291"/>
    </row>
    <row r="750" spans="2:12">
      <c r="B750" s="292"/>
      <c r="C750" s="292"/>
      <c r="D750" s="292"/>
      <c r="E750" s="292"/>
      <c r="G750" s="291"/>
      <c r="H750" s="291"/>
      <c r="I750" s="291"/>
      <c r="J750" s="291"/>
      <c r="K750" s="291"/>
      <c r="L750" s="291"/>
    </row>
    <row r="751" spans="2:12">
      <c r="B751" s="292"/>
      <c r="C751" s="292"/>
      <c r="D751" s="292"/>
      <c r="E751" s="292"/>
      <c r="G751" s="291"/>
      <c r="H751" s="291"/>
      <c r="I751" s="291"/>
      <c r="J751" s="291"/>
      <c r="K751" s="291"/>
      <c r="L751" s="291"/>
    </row>
    <row r="752" spans="2:12">
      <c r="B752" s="292"/>
      <c r="C752" s="292"/>
      <c r="D752" s="292"/>
      <c r="E752" s="292"/>
      <c r="G752" s="291"/>
      <c r="H752" s="291"/>
      <c r="I752" s="291"/>
      <c r="J752" s="291"/>
      <c r="K752" s="291"/>
      <c r="L752" s="291"/>
    </row>
    <row r="753" spans="2:12">
      <c r="B753" s="292"/>
      <c r="C753" s="292"/>
      <c r="D753" s="292"/>
      <c r="E753" s="292"/>
      <c r="G753" s="291"/>
      <c r="H753" s="291"/>
      <c r="I753" s="291"/>
      <c r="J753" s="291"/>
      <c r="K753" s="291"/>
      <c r="L753" s="291"/>
    </row>
    <row r="754" spans="2:12">
      <c r="B754" s="292"/>
      <c r="C754" s="292"/>
      <c r="D754" s="292"/>
      <c r="E754" s="292"/>
      <c r="G754" s="291"/>
      <c r="H754" s="291"/>
      <c r="I754" s="291"/>
      <c r="J754" s="291"/>
      <c r="K754" s="291"/>
      <c r="L754" s="291"/>
    </row>
    <row r="755" spans="2:12">
      <c r="B755" s="292"/>
      <c r="C755" s="292"/>
      <c r="D755" s="292"/>
      <c r="E755" s="292"/>
      <c r="G755" s="291"/>
      <c r="H755" s="291"/>
      <c r="I755" s="291"/>
      <c r="J755" s="291"/>
      <c r="K755" s="291"/>
      <c r="L755" s="291"/>
    </row>
    <row r="756" spans="2:12">
      <c r="B756" s="292"/>
      <c r="C756" s="292"/>
      <c r="D756" s="292"/>
      <c r="E756" s="292"/>
      <c r="G756" s="291"/>
      <c r="H756" s="291"/>
      <c r="I756" s="291"/>
      <c r="J756" s="291"/>
      <c r="K756" s="291"/>
      <c r="L756" s="291"/>
    </row>
    <row r="757" spans="2:12">
      <c r="B757" s="292"/>
      <c r="C757" s="292"/>
      <c r="D757" s="292"/>
      <c r="E757" s="292"/>
      <c r="G757" s="291"/>
      <c r="H757" s="291"/>
      <c r="I757" s="291"/>
      <c r="J757" s="291"/>
      <c r="K757" s="291"/>
      <c r="L757" s="291"/>
    </row>
    <row r="758" spans="2:12">
      <c r="B758" s="292"/>
      <c r="C758" s="292"/>
      <c r="D758" s="292"/>
      <c r="E758" s="292"/>
      <c r="G758" s="291"/>
      <c r="H758" s="291"/>
      <c r="I758" s="291"/>
      <c r="J758" s="291"/>
      <c r="K758" s="291"/>
      <c r="L758" s="291"/>
    </row>
    <row r="759" spans="2:12">
      <c r="B759" s="292"/>
      <c r="C759" s="292"/>
      <c r="D759" s="292"/>
      <c r="E759" s="292"/>
      <c r="G759" s="291"/>
      <c r="H759" s="291"/>
      <c r="I759" s="291"/>
      <c r="J759" s="291"/>
      <c r="K759" s="291"/>
      <c r="L759" s="291"/>
    </row>
    <row r="760" spans="2:12">
      <c r="B760" s="292"/>
      <c r="C760" s="292"/>
      <c r="D760" s="292"/>
      <c r="E760" s="292"/>
      <c r="G760" s="291"/>
      <c r="H760" s="291"/>
      <c r="I760" s="291"/>
      <c r="J760" s="291"/>
      <c r="K760" s="291"/>
      <c r="L760" s="291"/>
    </row>
    <row r="761" spans="2:12">
      <c r="B761" s="292"/>
      <c r="C761" s="292"/>
      <c r="D761" s="292"/>
      <c r="E761" s="292"/>
      <c r="G761" s="291"/>
      <c r="H761" s="291"/>
      <c r="I761" s="291"/>
      <c r="J761" s="291"/>
      <c r="K761" s="291"/>
      <c r="L761" s="291"/>
    </row>
    <row r="762" spans="2:12">
      <c r="B762" s="292"/>
      <c r="C762" s="292"/>
      <c r="D762" s="292"/>
      <c r="E762" s="292"/>
      <c r="G762" s="291"/>
      <c r="H762" s="291"/>
      <c r="I762" s="291"/>
      <c r="J762" s="291"/>
      <c r="K762" s="291"/>
      <c r="L762" s="291"/>
    </row>
    <row r="763" spans="2:12">
      <c r="B763" s="292"/>
      <c r="C763" s="292"/>
      <c r="D763" s="292"/>
      <c r="E763" s="292"/>
      <c r="G763" s="291"/>
      <c r="H763" s="291"/>
      <c r="I763" s="291"/>
      <c r="J763" s="291"/>
      <c r="K763" s="291"/>
      <c r="L763" s="291"/>
    </row>
    <row r="764" spans="2:12">
      <c r="B764" s="292"/>
      <c r="C764" s="292"/>
      <c r="D764" s="292"/>
      <c r="E764" s="292"/>
      <c r="G764" s="291"/>
      <c r="H764" s="291"/>
      <c r="I764" s="291"/>
      <c r="J764" s="291"/>
      <c r="K764" s="291"/>
      <c r="L764" s="291"/>
    </row>
    <row r="765" spans="2:12">
      <c r="B765" s="292"/>
      <c r="C765" s="292"/>
      <c r="D765" s="292"/>
      <c r="E765" s="292"/>
      <c r="G765" s="291"/>
      <c r="H765" s="291"/>
      <c r="I765" s="291"/>
      <c r="J765" s="291"/>
      <c r="K765" s="291"/>
      <c r="L765" s="291"/>
    </row>
    <row r="766" spans="2:12">
      <c r="B766" s="292"/>
      <c r="C766" s="292"/>
      <c r="D766" s="292"/>
      <c r="E766" s="292"/>
      <c r="G766" s="291"/>
      <c r="H766" s="291"/>
      <c r="I766" s="291"/>
      <c r="J766" s="291"/>
      <c r="K766" s="291"/>
      <c r="L766" s="291"/>
    </row>
    <row r="767" spans="2:12">
      <c r="B767" s="292"/>
      <c r="C767" s="292"/>
      <c r="D767" s="292"/>
      <c r="E767" s="292"/>
      <c r="G767" s="291"/>
      <c r="H767" s="291"/>
      <c r="I767" s="291"/>
      <c r="J767" s="291"/>
      <c r="K767" s="291"/>
      <c r="L767" s="291"/>
    </row>
    <row r="768" spans="2:12">
      <c r="B768" s="292"/>
      <c r="C768" s="292"/>
      <c r="D768" s="292"/>
      <c r="E768" s="292"/>
      <c r="G768" s="291"/>
      <c r="H768" s="291"/>
      <c r="I768" s="291"/>
      <c r="J768" s="291"/>
      <c r="K768" s="291"/>
      <c r="L768" s="291"/>
    </row>
    <row r="769" spans="2:12">
      <c r="B769" s="292"/>
      <c r="C769" s="292"/>
      <c r="D769" s="292"/>
      <c r="E769" s="292"/>
      <c r="G769" s="291"/>
      <c r="H769" s="291"/>
      <c r="I769" s="291"/>
      <c r="J769" s="291"/>
      <c r="K769" s="291"/>
      <c r="L769" s="291"/>
    </row>
    <row r="770" spans="2:12">
      <c r="B770" s="292"/>
      <c r="C770" s="292"/>
      <c r="D770" s="292"/>
      <c r="E770" s="292"/>
      <c r="G770" s="291"/>
      <c r="H770" s="291"/>
      <c r="I770" s="291"/>
      <c r="J770" s="291"/>
      <c r="K770" s="291"/>
      <c r="L770" s="291"/>
    </row>
    <row r="771" spans="2:12">
      <c r="B771" s="292"/>
      <c r="C771" s="292"/>
      <c r="D771" s="292"/>
      <c r="E771" s="292"/>
      <c r="G771" s="291"/>
      <c r="H771" s="291"/>
      <c r="I771" s="291"/>
      <c r="J771" s="291"/>
      <c r="K771" s="291"/>
      <c r="L771" s="291"/>
    </row>
    <row r="772" spans="2:12">
      <c r="B772" s="292"/>
      <c r="C772" s="292"/>
      <c r="D772" s="292"/>
      <c r="E772" s="292"/>
      <c r="G772" s="291"/>
      <c r="H772" s="291"/>
      <c r="I772" s="291"/>
      <c r="J772" s="291"/>
      <c r="K772" s="291"/>
      <c r="L772" s="291"/>
    </row>
    <row r="773" spans="2:12">
      <c r="B773" s="292"/>
      <c r="C773" s="292"/>
      <c r="D773" s="292"/>
      <c r="E773" s="292"/>
      <c r="G773" s="291"/>
      <c r="H773" s="291"/>
      <c r="I773" s="291"/>
      <c r="J773" s="291"/>
      <c r="K773" s="291"/>
      <c r="L773" s="291"/>
    </row>
    <row r="774" spans="2:12">
      <c r="B774" s="292"/>
      <c r="C774" s="292"/>
      <c r="D774" s="292"/>
      <c r="E774" s="292"/>
      <c r="G774" s="291"/>
      <c r="H774" s="291"/>
      <c r="I774" s="291"/>
      <c r="J774" s="291"/>
      <c r="K774" s="291"/>
      <c r="L774" s="291"/>
    </row>
    <row r="775" spans="2:12">
      <c r="B775" s="292"/>
      <c r="C775" s="292"/>
      <c r="D775" s="292"/>
      <c r="E775" s="292"/>
      <c r="G775" s="291"/>
      <c r="H775" s="291"/>
      <c r="I775" s="291"/>
      <c r="J775" s="291"/>
      <c r="K775" s="291"/>
      <c r="L775" s="291"/>
    </row>
    <row r="776" spans="2:12">
      <c r="B776" s="292"/>
      <c r="C776" s="292"/>
      <c r="D776" s="292"/>
      <c r="E776" s="292"/>
      <c r="G776" s="291"/>
      <c r="H776" s="291"/>
      <c r="I776" s="291"/>
      <c r="J776" s="291"/>
      <c r="K776" s="291"/>
      <c r="L776" s="291"/>
    </row>
    <row r="777" spans="2:12">
      <c r="B777" s="292"/>
      <c r="C777" s="292"/>
      <c r="D777" s="292"/>
      <c r="E777" s="292"/>
      <c r="G777" s="291"/>
      <c r="H777" s="291"/>
      <c r="I777" s="291"/>
      <c r="J777" s="291"/>
      <c r="K777" s="291"/>
      <c r="L777" s="291"/>
    </row>
    <row r="778" spans="2:12">
      <c r="B778" s="292"/>
      <c r="C778" s="292"/>
      <c r="D778" s="292"/>
      <c r="E778" s="292"/>
      <c r="G778" s="291"/>
      <c r="H778" s="291"/>
      <c r="I778" s="291"/>
      <c r="J778" s="291"/>
      <c r="K778" s="291"/>
      <c r="L778" s="291"/>
    </row>
    <row r="779" spans="2:12">
      <c r="B779" s="292"/>
      <c r="C779" s="292"/>
      <c r="D779" s="292"/>
      <c r="E779" s="292"/>
      <c r="G779" s="291"/>
      <c r="H779" s="291"/>
      <c r="I779" s="291"/>
      <c r="J779" s="291"/>
      <c r="K779" s="291"/>
      <c r="L779" s="291"/>
    </row>
    <row r="780" spans="2:12">
      <c r="B780" s="292"/>
      <c r="C780" s="292"/>
      <c r="D780" s="292"/>
      <c r="E780" s="292"/>
      <c r="G780" s="291"/>
      <c r="H780" s="291"/>
      <c r="I780" s="291"/>
      <c r="J780" s="291"/>
      <c r="K780" s="291"/>
      <c r="L780" s="291"/>
    </row>
    <row r="781" spans="2:12">
      <c r="B781" s="292"/>
      <c r="C781" s="292"/>
      <c r="D781" s="292"/>
      <c r="E781" s="292"/>
      <c r="G781" s="291"/>
      <c r="H781" s="291"/>
      <c r="I781" s="291"/>
      <c r="J781" s="291"/>
      <c r="K781" s="291"/>
      <c r="L781" s="291"/>
    </row>
    <row r="782" spans="2:12">
      <c r="B782" s="292"/>
      <c r="C782" s="292"/>
      <c r="D782" s="292"/>
      <c r="E782" s="292"/>
      <c r="G782" s="291"/>
      <c r="H782" s="291"/>
      <c r="I782" s="291"/>
      <c r="J782" s="291"/>
      <c r="K782" s="291"/>
      <c r="L782" s="291"/>
    </row>
    <row r="783" spans="2:12">
      <c r="B783" s="292"/>
      <c r="C783" s="292"/>
      <c r="D783" s="292"/>
      <c r="E783" s="292"/>
      <c r="G783" s="291"/>
      <c r="H783" s="291"/>
      <c r="I783" s="291"/>
      <c r="J783" s="291"/>
      <c r="K783" s="291"/>
      <c r="L783" s="291"/>
    </row>
    <row r="784" spans="2:12">
      <c r="B784" s="292"/>
      <c r="C784" s="292"/>
      <c r="D784" s="292"/>
      <c r="E784" s="292"/>
      <c r="G784" s="291"/>
      <c r="H784" s="291"/>
      <c r="I784" s="291"/>
      <c r="J784" s="291"/>
      <c r="K784" s="291"/>
      <c r="L784" s="291"/>
    </row>
    <row r="785" spans="2:12">
      <c r="B785" s="292"/>
      <c r="C785" s="292"/>
      <c r="D785" s="292"/>
      <c r="E785" s="292"/>
      <c r="G785" s="291"/>
      <c r="H785" s="291"/>
      <c r="I785" s="291"/>
      <c r="J785" s="291"/>
      <c r="K785" s="291"/>
      <c r="L785" s="291"/>
    </row>
    <row r="786" spans="2:12">
      <c r="B786" s="292"/>
      <c r="C786" s="292"/>
      <c r="D786" s="292"/>
      <c r="E786" s="292"/>
      <c r="G786" s="291"/>
      <c r="H786" s="291"/>
      <c r="I786" s="291"/>
      <c r="J786" s="291"/>
      <c r="K786" s="291"/>
      <c r="L786" s="291"/>
    </row>
    <row r="787" spans="2:12">
      <c r="B787" s="292"/>
      <c r="C787" s="292"/>
      <c r="D787" s="292"/>
      <c r="E787" s="292"/>
      <c r="G787" s="291"/>
      <c r="H787" s="291"/>
      <c r="I787" s="291"/>
      <c r="J787" s="291"/>
      <c r="K787" s="291"/>
      <c r="L787" s="291"/>
    </row>
    <row r="788" spans="2:12">
      <c r="B788" s="292"/>
      <c r="C788" s="292"/>
      <c r="D788" s="292"/>
      <c r="E788" s="292"/>
      <c r="G788" s="291"/>
      <c r="H788" s="291"/>
      <c r="I788" s="291"/>
      <c r="J788" s="291"/>
      <c r="K788" s="291"/>
      <c r="L788" s="291"/>
    </row>
    <row r="789" spans="2:12">
      <c r="B789" s="292"/>
      <c r="C789" s="292"/>
      <c r="D789" s="292"/>
      <c r="E789" s="292"/>
      <c r="G789" s="291"/>
      <c r="H789" s="291"/>
      <c r="I789" s="291"/>
      <c r="J789" s="291"/>
      <c r="K789" s="291"/>
      <c r="L789" s="291"/>
    </row>
    <row r="790" spans="2:12">
      <c r="B790" s="292"/>
      <c r="C790" s="292"/>
      <c r="D790" s="292"/>
      <c r="E790" s="292"/>
      <c r="G790" s="291"/>
      <c r="H790" s="291"/>
      <c r="I790" s="291"/>
      <c r="J790" s="291"/>
      <c r="K790" s="291"/>
      <c r="L790" s="291"/>
    </row>
    <row r="791" spans="2:12">
      <c r="B791" s="292"/>
      <c r="C791" s="292"/>
      <c r="D791" s="292"/>
      <c r="E791" s="292"/>
      <c r="G791" s="291"/>
      <c r="H791" s="291"/>
      <c r="I791" s="291"/>
      <c r="J791" s="291"/>
      <c r="K791" s="291"/>
      <c r="L791" s="291"/>
    </row>
    <row r="792" spans="2:12">
      <c r="B792" s="292"/>
      <c r="C792" s="292"/>
      <c r="D792" s="292"/>
      <c r="E792" s="292"/>
      <c r="G792" s="291"/>
      <c r="H792" s="291"/>
      <c r="I792" s="291"/>
      <c r="J792" s="291"/>
      <c r="K792" s="291"/>
      <c r="L792" s="291"/>
    </row>
    <row r="793" spans="2:12">
      <c r="B793" s="292"/>
      <c r="C793" s="292"/>
      <c r="D793" s="292"/>
      <c r="E793" s="292"/>
      <c r="G793" s="291"/>
      <c r="H793" s="291"/>
      <c r="I793" s="291"/>
      <c r="J793" s="291"/>
      <c r="K793" s="291"/>
      <c r="L793" s="291"/>
    </row>
    <row r="794" spans="2:12">
      <c r="B794" s="292"/>
      <c r="C794" s="292"/>
      <c r="D794" s="292"/>
      <c r="E794" s="292"/>
      <c r="G794" s="291"/>
      <c r="H794" s="291"/>
      <c r="I794" s="291"/>
      <c r="J794" s="291"/>
      <c r="K794" s="291"/>
      <c r="L794" s="291"/>
    </row>
    <row r="795" spans="2:12">
      <c r="B795" s="292"/>
      <c r="C795" s="292"/>
      <c r="D795" s="292"/>
      <c r="E795" s="292"/>
      <c r="G795" s="291"/>
      <c r="H795" s="291"/>
      <c r="I795" s="291"/>
      <c r="J795" s="291"/>
      <c r="K795" s="291"/>
      <c r="L795" s="291"/>
    </row>
    <row r="796" spans="2:12">
      <c r="B796" s="292"/>
      <c r="C796" s="292"/>
      <c r="D796" s="292"/>
      <c r="E796" s="292"/>
      <c r="G796" s="291"/>
      <c r="H796" s="291"/>
      <c r="I796" s="291"/>
      <c r="J796" s="291"/>
      <c r="K796" s="291"/>
      <c r="L796" s="291"/>
    </row>
    <row r="797" spans="2:12">
      <c r="B797" s="292"/>
      <c r="C797" s="292"/>
      <c r="D797" s="292"/>
      <c r="E797" s="292"/>
      <c r="G797" s="291"/>
      <c r="H797" s="291"/>
      <c r="I797" s="291"/>
      <c r="J797" s="291"/>
      <c r="K797" s="291"/>
      <c r="L797" s="291"/>
    </row>
    <row r="798" spans="2:12">
      <c r="B798" s="292"/>
      <c r="C798" s="292"/>
      <c r="D798" s="292"/>
      <c r="E798" s="292"/>
      <c r="G798" s="291"/>
      <c r="H798" s="291"/>
      <c r="I798" s="291"/>
      <c r="J798" s="291"/>
      <c r="K798" s="291"/>
      <c r="L798" s="291"/>
    </row>
    <row r="799" spans="2:12">
      <c r="B799" s="292"/>
      <c r="C799" s="292"/>
      <c r="D799" s="292"/>
      <c r="E799" s="292"/>
      <c r="G799" s="291"/>
      <c r="H799" s="291"/>
      <c r="I799" s="291"/>
      <c r="J799" s="291"/>
      <c r="K799" s="291"/>
      <c r="L799" s="291"/>
    </row>
    <row r="800" spans="2:12">
      <c r="B800" s="292"/>
      <c r="C800" s="292"/>
      <c r="D800" s="292"/>
      <c r="E800" s="292"/>
      <c r="G800" s="291"/>
      <c r="H800" s="291"/>
      <c r="I800" s="291"/>
      <c r="J800" s="291"/>
      <c r="K800" s="291"/>
      <c r="L800" s="291"/>
    </row>
    <row r="801" spans="2:12">
      <c r="B801" s="292"/>
      <c r="C801" s="292"/>
      <c r="D801" s="292"/>
      <c r="E801" s="292"/>
      <c r="G801" s="291"/>
      <c r="H801" s="291"/>
      <c r="I801" s="291"/>
      <c r="J801" s="291"/>
      <c r="K801" s="291"/>
      <c r="L801" s="291"/>
    </row>
    <row r="802" spans="2:12">
      <c r="B802" s="292"/>
      <c r="C802" s="292"/>
      <c r="D802" s="292"/>
      <c r="E802" s="292"/>
      <c r="G802" s="291"/>
      <c r="H802" s="291"/>
      <c r="I802" s="291"/>
      <c r="J802" s="291"/>
      <c r="K802" s="291"/>
      <c r="L802" s="291"/>
    </row>
    <row r="803" spans="2:12">
      <c r="B803" s="292"/>
      <c r="C803" s="292"/>
      <c r="D803" s="292"/>
      <c r="E803" s="292"/>
      <c r="G803" s="291"/>
      <c r="H803" s="291"/>
      <c r="I803" s="291"/>
      <c r="J803" s="291"/>
      <c r="K803" s="291"/>
      <c r="L803" s="291"/>
    </row>
    <row r="804" spans="2:12">
      <c r="B804" s="292"/>
      <c r="C804" s="292"/>
      <c r="D804" s="292"/>
      <c r="E804" s="292"/>
      <c r="G804" s="291"/>
      <c r="H804" s="291"/>
      <c r="I804" s="291"/>
      <c r="J804" s="291"/>
      <c r="K804" s="291"/>
      <c r="L804" s="291"/>
    </row>
    <row r="805" spans="2:12">
      <c r="B805" s="292"/>
      <c r="C805" s="292"/>
      <c r="D805" s="292"/>
      <c r="E805" s="292"/>
      <c r="G805" s="291"/>
      <c r="H805" s="291"/>
      <c r="I805" s="291"/>
      <c r="J805" s="291"/>
      <c r="K805" s="291"/>
      <c r="L805" s="291"/>
    </row>
    <row r="806" spans="2:12">
      <c r="B806" s="292"/>
      <c r="C806" s="292"/>
      <c r="D806" s="292"/>
      <c r="E806" s="292"/>
      <c r="G806" s="291"/>
      <c r="H806" s="291"/>
      <c r="I806" s="291"/>
      <c r="J806" s="291"/>
      <c r="K806" s="291"/>
      <c r="L806" s="291"/>
    </row>
    <row r="807" spans="2:12">
      <c r="B807" s="292"/>
      <c r="C807" s="292"/>
      <c r="D807" s="292"/>
      <c r="E807" s="292"/>
      <c r="G807" s="291"/>
      <c r="H807" s="291"/>
      <c r="I807" s="291"/>
      <c r="J807" s="291"/>
      <c r="K807" s="291"/>
      <c r="L807" s="291"/>
    </row>
    <row r="808" spans="2:12">
      <c r="B808" s="292"/>
      <c r="C808" s="292"/>
      <c r="D808" s="292"/>
      <c r="E808" s="292"/>
      <c r="G808" s="291"/>
      <c r="H808" s="291"/>
      <c r="I808" s="291"/>
      <c r="J808" s="291"/>
      <c r="K808" s="291"/>
      <c r="L808" s="291"/>
    </row>
    <row r="809" spans="2:12">
      <c r="B809" s="292"/>
      <c r="C809" s="292"/>
      <c r="D809" s="292"/>
      <c r="E809" s="292"/>
      <c r="G809" s="291"/>
      <c r="H809" s="291"/>
      <c r="I809" s="291"/>
      <c r="J809" s="291"/>
      <c r="K809" s="291"/>
      <c r="L809" s="291"/>
    </row>
    <row r="810" spans="2:12">
      <c r="B810" s="292"/>
      <c r="C810" s="292"/>
      <c r="D810" s="292"/>
      <c r="E810" s="292"/>
      <c r="G810" s="291"/>
      <c r="H810" s="291"/>
      <c r="I810" s="291"/>
      <c r="J810" s="291"/>
      <c r="K810" s="291"/>
      <c r="L810" s="291"/>
    </row>
    <row r="811" spans="2:12">
      <c r="B811" s="292"/>
      <c r="C811" s="292"/>
      <c r="D811" s="292"/>
      <c r="E811" s="292"/>
      <c r="G811" s="291"/>
      <c r="H811" s="291"/>
      <c r="I811" s="291"/>
      <c r="J811" s="291"/>
      <c r="K811" s="291"/>
      <c r="L811" s="291"/>
    </row>
    <row r="812" spans="2:12">
      <c r="B812" s="292"/>
      <c r="C812" s="292"/>
      <c r="D812" s="292"/>
      <c r="E812" s="292"/>
      <c r="G812" s="291"/>
      <c r="H812" s="291"/>
      <c r="I812" s="291"/>
      <c r="J812" s="291"/>
      <c r="K812" s="291"/>
      <c r="L812" s="291"/>
    </row>
    <row r="813" spans="2:12">
      <c r="B813" s="292"/>
      <c r="C813" s="292"/>
      <c r="D813" s="292"/>
      <c r="E813" s="292"/>
      <c r="G813" s="291"/>
      <c r="H813" s="291"/>
      <c r="I813" s="291"/>
      <c r="J813" s="291"/>
      <c r="K813" s="291"/>
      <c r="L813" s="291"/>
    </row>
    <row r="814" spans="2:12">
      <c r="B814" s="292"/>
      <c r="C814" s="292"/>
      <c r="D814" s="292"/>
      <c r="E814" s="292"/>
      <c r="G814" s="291"/>
      <c r="H814" s="291"/>
      <c r="I814" s="291"/>
      <c r="J814" s="291"/>
      <c r="K814" s="291"/>
      <c r="L814" s="291"/>
    </row>
    <row r="815" spans="2:12">
      <c r="B815" s="292"/>
      <c r="C815" s="292"/>
      <c r="D815" s="292"/>
      <c r="E815" s="292"/>
      <c r="G815" s="291"/>
      <c r="H815" s="291"/>
      <c r="I815" s="291"/>
      <c r="J815" s="291"/>
      <c r="K815" s="291"/>
      <c r="L815" s="291"/>
    </row>
    <row r="816" spans="2:12">
      <c r="B816" s="292"/>
      <c r="C816" s="292"/>
      <c r="D816" s="292"/>
      <c r="E816" s="292"/>
      <c r="G816" s="291"/>
      <c r="H816" s="291"/>
      <c r="I816" s="291"/>
      <c r="J816" s="291"/>
      <c r="K816" s="291"/>
      <c r="L816" s="291"/>
    </row>
    <row r="817" spans="2:12">
      <c r="B817" s="292"/>
      <c r="C817" s="292"/>
      <c r="D817" s="292"/>
      <c r="E817" s="292"/>
      <c r="G817" s="291"/>
      <c r="H817" s="291"/>
      <c r="I817" s="291"/>
      <c r="J817" s="291"/>
      <c r="K817" s="291"/>
      <c r="L817" s="291"/>
    </row>
    <row r="818" spans="2:12">
      <c r="B818" s="292"/>
      <c r="C818" s="292"/>
      <c r="D818" s="292"/>
      <c r="E818" s="292"/>
      <c r="G818" s="291"/>
      <c r="H818" s="291"/>
      <c r="I818" s="291"/>
      <c r="J818" s="291"/>
      <c r="K818" s="291"/>
      <c r="L818" s="291"/>
    </row>
    <row r="819" spans="2:12">
      <c r="B819" s="292"/>
      <c r="C819" s="292"/>
      <c r="D819" s="292"/>
      <c r="E819" s="292"/>
      <c r="G819" s="291"/>
      <c r="H819" s="291"/>
      <c r="I819" s="291"/>
      <c r="J819" s="291"/>
      <c r="K819" s="291"/>
      <c r="L819" s="291"/>
    </row>
    <row r="820" spans="2:12">
      <c r="B820" s="292"/>
      <c r="C820" s="292"/>
      <c r="D820" s="292"/>
      <c r="E820" s="292"/>
      <c r="G820" s="291"/>
      <c r="H820" s="291"/>
      <c r="I820" s="291"/>
      <c r="J820" s="291"/>
      <c r="K820" s="291"/>
      <c r="L820" s="291"/>
    </row>
    <row r="821" spans="2:12">
      <c r="B821" s="292"/>
      <c r="C821" s="292"/>
      <c r="D821" s="292"/>
      <c r="E821" s="292"/>
      <c r="G821" s="291"/>
      <c r="H821" s="291"/>
      <c r="I821" s="291"/>
      <c r="J821" s="291"/>
      <c r="K821" s="291"/>
      <c r="L821" s="291"/>
    </row>
    <row r="822" spans="2:12">
      <c r="B822" s="292"/>
      <c r="C822" s="292"/>
      <c r="D822" s="292"/>
      <c r="E822" s="292"/>
      <c r="G822" s="291"/>
      <c r="H822" s="291"/>
      <c r="I822" s="291"/>
      <c r="J822" s="291"/>
      <c r="K822" s="291"/>
      <c r="L822" s="291"/>
    </row>
    <row r="823" spans="2:12">
      <c r="G823" s="291"/>
      <c r="H823" s="291"/>
      <c r="I823" s="291"/>
      <c r="J823" s="291"/>
      <c r="K823" s="291"/>
      <c r="L823" s="291"/>
    </row>
    <row r="824" spans="2:12">
      <c r="G824" s="291"/>
      <c r="H824" s="291"/>
      <c r="I824" s="291"/>
      <c r="J824" s="291"/>
      <c r="K824" s="291"/>
      <c r="L824" s="291"/>
    </row>
    <row r="825" spans="2:12">
      <c r="G825" s="291"/>
      <c r="H825" s="291"/>
      <c r="I825" s="291"/>
      <c r="J825" s="291"/>
      <c r="K825" s="291"/>
      <c r="L825" s="291"/>
    </row>
    <row r="826" spans="2:12">
      <c r="G826" s="291"/>
      <c r="H826" s="291"/>
      <c r="I826" s="291"/>
      <c r="J826" s="291"/>
      <c r="K826" s="291"/>
      <c r="L826" s="291"/>
    </row>
    <row r="827" spans="2:12">
      <c r="G827" s="291"/>
      <c r="H827" s="291"/>
      <c r="I827" s="291"/>
      <c r="J827" s="291"/>
      <c r="K827" s="291"/>
      <c r="L827" s="291"/>
    </row>
    <row r="828" spans="2:12">
      <c r="G828" s="291"/>
      <c r="H828" s="291"/>
      <c r="I828" s="291"/>
      <c r="J828" s="291"/>
      <c r="K828" s="291"/>
      <c r="L828" s="291"/>
    </row>
    <row r="829" spans="2:12">
      <c r="G829" s="291"/>
      <c r="H829" s="291"/>
      <c r="I829" s="291"/>
      <c r="J829" s="291"/>
      <c r="K829" s="291"/>
      <c r="L829" s="291"/>
    </row>
    <row r="830" spans="2:12">
      <c r="G830" s="291"/>
      <c r="H830" s="291"/>
      <c r="I830" s="291"/>
      <c r="J830" s="291"/>
      <c r="K830" s="291"/>
      <c r="L830" s="291"/>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D16:D17"/>
    <mergeCell ref="E16:E17"/>
    <mergeCell ref="I17:I20"/>
    <mergeCell ref="D18:D19"/>
    <mergeCell ref="E18:E19"/>
    <mergeCell ref="D20:D21"/>
    <mergeCell ref="E20:E21"/>
    <mergeCell ref="D22:D23"/>
    <mergeCell ref="E22:E23"/>
    <mergeCell ref="I22:I31"/>
    <mergeCell ref="D8:D9"/>
    <mergeCell ref="E8:E9"/>
    <mergeCell ref="C10:C11"/>
    <mergeCell ref="D10:D11"/>
    <mergeCell ref="E10:E11"/>
    <mergeCell ref="I10:I15"/>
    <mergeCell ref="D12:D13"/>
    <mergeCell ref="E12:E13"/>
    <mergeCell ref="D14:D15"/>
    <mergeCell ref="E14:E15"/>
    <mergeCell ref="B1:E1"/>
    <mergeCell ref="G1:L1"/>
    <mergeCell ref="B2:E2"/>
    <mergeCell ref="I2:L2"/>
    <mergeCell ref="I3:K4"/>
    <mergeCell ref="D4:D5"/>
    <mergeCell ref="E4:E5"/>
    <mergeCell ref="H5:L5"/>
    <mergeCell ref="D6:D7"/>
    <mergeCell ref="E6:E7"/>
    <mergeCell ref="G7:L7"/>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zoomScale="90" zoomScaleNormal="90" workbookViewId="0"/>
  </sheetViews>
  <sheetFormatPr defaultColWidth="8.7265625" defaultRowHeight="14.5"/>
  <cols>
    <col min="1" max="1" width="7.453125" style="360" customWidth="1"/>
    <col min="2" max="2" width="30.54296875" style="360" customWidth="1"/>
    <col min="3" max="3" width="41.81640625" style="360" customWidth="1"/>
    <col min="4" max="4" width="30.54296875" style="360" customWidth="1"/>
    <col min="5" max="5" width="7.453125" style="360" customWidth="1"/>
    <col min="6" max="6" width="30.54296875" style="360" customWidth="1"/>
    <col min="7" max="7" width="37.81640625" style="360" customWidth="1"/>
    <col min="8" max="8" width="30.54296875" style="360" customWidth="1"/>
    <col min="9" max="10" width="9" style="360" customWidth="1"/>
    <col min="11" max="11" width="9" style="360" hidden="1" customWidth="1"/>
    <col min="12" max="16384" width="8.7265625" style="360"/>
  </cols>
  <sheetData>
    <row r="1" spans="1:11" ht="15" thickBot="1">
      <c r="A1" s="361">
        <v>1</v>
      </c>
      <c r="B1" s="362" t="s">
        <v>43</v>
      </c>
      <c r="C1" s="363"/>
      <c r="D1" s="364"/>
      <c r="E1" s="361">
        <v>1</v>
      </c>
      <c r="F1" s="362" t="s">
        <v>44</v>
      </c>
      <c r="G1" s="363"/>
      <c r="H1" s="364"/>
      <c r="I1" s="365"/>
      <c r="J1" s="365"/>
      <c r="K1" s="365" t="s">
        <v>45</v>
      </c>
    </row>
    <row r="2" spans="1:11">
      <c r="A2" s="366">
        <v>1.1000000000000001</v>
      </c>
      <c r="B2" s="367" t="s">
        <v>46</v>
      </c>
      <c r="C2" s="367" t="s">
        <v>47</v>
      </c>
      <c r="D2" s="368" t="s">
        <v>48</v>
      </c>
      <c r="E2" s="366">
        <v>1.1000000000000001</v>
      </c>
      <c r="F2" s="367" t="s">
        <v>49</v>
      </c>
      <c r="G2" s="367" t="str">
        <f>C2</f>
        <v>Soil Association Certification Ltd</v>
      </c>
      <c r="H2" s="368"/>
      <c r="I2" s="365"/>
      <c r="J2" s="365"/>
      <c r="K2" s="365" t="s">
        <v>45</v>
      </c>
    </row>
    <row r="3" spans="1:11" ht="24">
      <c r="A3" s="369" t="s">
        <v>50</v>
      </c>
      <c r="B3" s="370" t="s">
        <v>51</v>
      </c>
      <c r="C3" s="371" t="s">
        <v>8</v>
      </c>
      <c r="D3" s="372" t="s">
        <v>53</v>
      </c>
      <c r="E3" s="369" t="s">
        <v>50</v>
      </c>
      <c r="F3" s="370" t="s">
        <v>54</v>
      </c>
      <c r="G3" s="371" t="str">
        <f>C3</f>
        <v>SA-PEFC-FM-014257</v>
      </c>
      <c r="H3" s="372"/>
      <c r="I3" s="365"/>
      <c r="J3" s="365"/>
      <c r="K3" s="365" t="s">
        <v>45</v>
      </c>
    </row>
    <row r="4" spans="1:11">
      <c r="A4" s="369" t="s">
        <v>55</v>
      </c>
      <c r="B4" s="373" t="s">
        <v>56</v>
      </c>
      <c r="C4" s="374" t="s">
        <v>57</v>
      </c>
      <c r="D4" s="372"/>
      <c r="E4" s="369" t="s">
        <v>55</v>
      </c>
      <c r="F4" s="373" t="s">
        <v>58</v>
      </c>
      <c r="G4" s="374" t="s">
        <v>57</v>
      </c>
      <c r="H4" s="372"/>
      <c r="I4" s="365"/>
      <c r="J4" s="365"/>
      <c r="K4" s="365" t="s">
        <v>45</v>
      </c>
    </row>
    <row r="5" spans="1:11" ht="52" hidden="1">
      <c r="A5" s="375" t="s">
        <v>59</v>
      </c>
      <c r="B5" s="376" t="s">
        <v>60</v>
      </c>
      <c r="C5" s="17"/>
      <c r="D5" s="377" t="s">
        <v>61</v>
      </c>
      <c r="E5" s="375" t="s">
        <v>59</v>
      </c>
      <c r="F5" s="376"/>
      <c r="G5" s="17"/>
      <c r="H5" s="377"/>
      <c r="I5" s="153"/>
      <c r="J5" s="153"/>
      <c r="K5" s="153" t="s">
        <v>62</v>
      </c>
    </row>
    <row r="6" spans="1:11" ht="52" hidden="1">
      <c r="A6" s="375" t="s">
        <v>63</v>
      </c>
      <c r="B6" s="376" t="s">
        <v>64</v>
      </c>
      <c r="C6" s="17"/>
      <c r="D6" s="377" t="s">
        <v>61</v>
      </c>
      <c r="E6" s="375" t="s">
        <v>63</v>
      </c>
      <c r="F6" s="376"/>
      <c r="G6" s="17"/>
      <c r="H6" s="377"/>
      <c r="I6" s="153"/>
      <c r="J6" s="153"/>
      <c r="K6" s="153" t="s">
        <v>62</v>
      </c>
    </row>
    <row r="7" spans="1:11" ht="60" hidden="1">
      <c r="A7" s="378" t="s">
        <v>65</v>
      </c>
      <c r="B7" s="379" t="s">
        <v>66</v>
      </c>
      <c r="C7" s="17"/>
      <c r="D7" s="380" t="s">
        <v>67</v>
      </c>
      <c r="E7" s="378" t="s">
        <v>65</v>
      </c>
      <c r="F7" s="379"/>
      <c r="G7" s="17"/>
      <c r="H7" s="380"/>
      <c r="K7" s="360" t="s">
        <v>62</v>
      </c>
    </row>
    <row r="8" spans="1:11">
      <c r="A8" s="381"/>
      <c r="B8" s="418"/>
      <c r="C8" s="382"/>
      <c r="D8" s="383"/>
      <c r="E8" s="381"/>
      <c r="F8" s="418"/>
      <c r="G8" s="382"/>
      <c r="H8" s="383"/>
      <c r="I8" s="365"/>
      <c r="J8" s="365"/>
      <c r="K8" s="365" t="s">
        <v>45</v>
      </c>
    </row>
    <row r="9" spans="1:11" ht="15" thickBot="1">
      <c r="A9" s="366">
        <v>1.2</v>
      </c>
      <c r="B9" s="384" t="s">
        <v>68</v>
      </c>
      <c r="C9" s="384"/>
      <c r="D9" s="385"/>
      <c r="E9" s="366">
        <v>1.2</v>
      </c>
      <c r="F9" s="384" t="s">
        <v>69</v>
      </c>
      <c r="G9" s="384"/>
      <c r="H9" s="385"/>
      <c r="I9" s="365"/>
      <c r="J9" s="365"/>
      <c r="K9" s="365" t="s">
        <v>45</v>
      </c>
    </row>
    <row r="10" spans="1:11" ht="15" thickBot="1">
      <c r="A10" s="386" t="s">
        <v>70</v>
      </c>
      <c r="B10" s="387" t="s">
        <v>71</v>
      </c>
      <c r="C10" s="374" t="s">
        <v>2</v>
      </c>
      <c r="D10" s="388"/>
      <c r="E10" s="386" t="s">
        <v>70</v>
      </c>
      <c r="F10" s="387" t="s">
        <v>72</v>
      </c>
      <c r="G10" s="374" t="s">
        <v>2</v>
      </c>
      <c r="H10" s="388"/>
      <c r="I10" s="365"/>
      <c r="J10" s="365"/>
      <c r="K10" s="365" t="s">
        <v>45</v>
      </c>
    </row>
    <row r="11" spans="1:11" ht="26.5" thickBot="1">
      <c r="A11" s="386" t="s">
        <v>73</v>
      </c>
      <c r="B11" s="387" t="s">
        <v>74</v>
      </c>
      <c r="C11" s="374" t="s">
        <v>2</v>
      </c>
      <c r="D11" s="388"/>
      <c r="E11" s="386" t="s">
        <v>73</v>
      </c>
      <c r="F11" s="387" t="s">
        <v>75</v>
      </c>
      <c r="G11" s="374" t="s">
        <v>2</v>
      </c>
      <c r="H11" s="388"/>
      <c r="I11" s="365"/>
      <c r="J11" s="365"/>
      <c r="K11" s="365" t="s">
        <v>45</v>
      </c>
    </row>
    <row r="12" spans="1:11" ht="15" thickBot="1">
      <c r="A12" s="386" t="s">
        <v>76</v>
      </c>
      <c r="B12" s="382" t="s">
        <v>77</v>
      </c>
      <c r="C12" s="574">
        <v>42898821</v>
      </c>
      <c r="D12" s="388"/>
      <c r="E12" s="386" t="s">
        <v>76</v>
      </c>
      <c r="F12" s="382" t="s">
        <v>78</v>
      </c>
      <c r="G12" s="574">
        <v>42898821</v>
      </c>
      <c r="H12" s="388"/>
      <c r="I12" s="365"/>
      <c r="J12" s="365"/>
      <c r="K12" s="365" t="s">
        <v>45</v>
      </c>
    </row>
    <row r="13" spans="1:11" ht="15" thickBot="1">
      <c r="A13" s="386" t="s">
        <v>79</v>
      </c>
      <c r="B13" s="387" t="s">
        <v>80</v>
      </c>
      <c r="C13" s="374" t="s">
        <v>81</v>
      </c>
      <c r="D13" s="388"/>
      <c r="E13" s="386" t="s">
        <v>79</v>
      </c>
      <c r="F13" s="387" t="s">
        <v>82</v>
      </c>
      <c r="G13" s="374" t="s">
        <v>81</v>
      </c>
      <c r="H13" s="388"/>
      <c r="I13" s="365"/>
      <c r="J13" s="365"/>
      <c r="K13" s="365" t="s">
        <v>45</v>
      </c>
    </row>
    <row r="14" spans="1:11" ht="35.15" customHeight="1" thickBot="1">
      <c r="A14" s="386" t="s">
        <v>83</v>
      </c>
      <c r="B14" s="387" t="s">
        <v>84</v>
      </c>
      <c r="C14" s="374" t="s">
        <v>3299</v>
      </c>
      <c r="D14" s="389" t="s">
        <v>86</v>
      </c>
      <c r="E14" s="386" t="s">
        <v>83</v>
      </c>
      <c r="F14" s="387" t="s">
        <v>87</v>
      </c>
      <c r="G14" s="374" t="s">
        <v>85</v>
      </c>
      <c r="H14" s="389"/>
      <c r="I14" s="365"/>
      <c r="J14" s="365"/>
      <c r="K14" s="365" t="s">
        <v>45</v>
      </c>
    </row>
    <row r="15" spans="1:11" ht="15" thickBot="1">
      <c r="A15" s="386" t="s">
        <v>88</v>
      </c>
      <c r="B15" s="387" t="s">
        <v>89</v>
      </c>
      <c r="C15" s="374" t="s">
        <v>5</v>
      </c>
      <c r="D15" s="388"/>
      <c r="E15" s="386" t="s">
        <v>88</v>
      </c>
      <c r="F15" s="387" t="s">
        <v>90</v>
      </c>
      <c r="G15" s="374" t="s">
        <v>5</v>
      </c>
      <c r="H15" s="388"/>
      <c r="I15" s="365"/>
      <c r="J15" s="365"/>
      <c r="K15" s="365" t="s">
        <v>45</v>
      </c>
    </row>
    <row r="16" spans="1:11" ht="15" thickBot="1">
      <c r="A16" s="386" t="s">
        <v>91</v>
      </c>
      <c r="B16" s="387" t="s">
        <v>92</v>
      </c>
      <c r="C16" s="374" t="s">
        <v>93</v>
      </c>
      <c r="D16" s="388"/>
      <c r="E16" s="386" t="s">
        <v>91</v>
      </c>
      <c r="F16" s="387" t="s">
        <v>94</v>
      </c>
      <c r="G16" s="374" t="s">
        <v>93</v>
      </c>
      <c r="H16" s="388"/>
      <c r="I16" s="365"/>
      <c r="J16" s="365"/>
      <c r="K16" s="365" t="s">
        <v>45</v>
      </c>
    </row>
    <row r="17" spans="1:11" ht="15" thickBot="1">
      <c r="A17" s="386" t="s">
        <v>95</v>
      </c>
      <c r="B17" s="387" t="s">
        <v>96</v>
      </c>
      <c r="C17" s="374" t="s">
        <v>97</v>
      </c>
      <c r="D17" s="388"/>
      <c r="E17" s="386" t="s">
        <v>95</v>
      </c>
      <c r="F17" s="387" t="s">
        <v>96</v>
      </c>
      <c r="G17" s="374" t="s">
        <v>97</v>
      </c>
      <c r="H17" s="388"/>
      <c r="I17" s="365"/>
      <c r="J17" s="365"/>
      <c r="K17" s="365" t="s">
        <v>45</v>
      </c>
    </row>
    <row r="18" spans="1:11" ht="15" thickBot="1">
      <c r="A18" s="386" t="s">
        <v>98</v>
      </c>
      <c r="B18" s="387" t="s">
        <v>99</v>
      </c>
      <c r="C18" s="374" t="s">
        <v>100</v>
      </c>
      <c r="D18" s="388"/>
      <c r="E18" s="386" t="s">
        <v>98</v>
      </c>
      <c r="F18" s="387" t="s">
        <v>101</v>
      </c>
      <c r="G18" s="374" t="s">
        <v>100</v>
      </c>
      <c r="H18" s="388"/>
      <c r="I18" s="365"/>
      <c r="J18" s="365"/>
      <c r="K18" s="365" t="s">
        <v>45</v>
      </c>
    </row>
    <row r="19" spans="1:11" ht="15" thickBot="1">
      <c r="A19" s="386" t="s">
        <v>102</v>
      </c>
      <c r="B19" s="387" t="s">
        <v>103</v>
      </c>
      <c r="C19" s="374" t="s">
        <v>104</v>
      </c>
      <c r="D19" s="388"/>
      <c r="E19" s="386" t="s">
        <v>102</v>
      </c>
      <c r="F19" s="387" t="s">
        <v>105</v>
      </c>
      <c r="G19" s="374" t="s">
        <v>104</v>
      </c>
      <c r="H19" s="388"/>
      <c r="I19" s="365"/>
      <c r="J19" s="365"/>
      <c r="K19" s="365" t="s">
        <v>45</v>
      </c>
    </row>
    <row r="20" spans="1:11" ht="26">
      <c r="A20" s="386" t="s">
        <v>106</v>
      </c>
      <c r="B20" s="382" t="s">
        <v>107</v>
      </c>
      <c r="C20" s="374" t="s">
        <v>81</v>
      </c>
      <c r="D20" s="390" t="s">
        <v>108</v>
      </c>
      <c r="E20" s="386" t="s">
        <v>106</v>
      </c>
      <c r="F20" s="382" t="s">
        <v>109</v>
      </c>
      <c r="G20" s="374" t="s">
        <v>81</v>
      </c>
      <c r="H20" s="390"/>
      <c r="I20" s="365"/>
      <c r="J20" s="365"/>
      <c r="K20" s="365" t="s">
        <v>45</v>
      </c>
    </row>
    <row r="21" spans="1:11" ht="39">
      <c r="A21" s="386" t="s">
        <v>110</v>
      </c>
      <c r="B21" s="382" t="s">
        <v>111</v>
      </c>
      <c r="C21" s="575" t="s">
        <v>112</v>
      </c>
      <c r="D21" s="390"/>
      <c r="E21" s="386" t="s">
        <v>110</v>
      </c>
      <c r="F21" s="382" t="s">
        <v>113</v>
      </c>
      <c r="G21" s="575" t="s">
        <v>112</v>
      </c>
      <c r="H21" s="390"/>
      <c r="I21" s="365"/>
      <c r="J21" s="365"/>
      <c r="K21" s="365" t="s">
        <v>45</v>
      </c>
    </row>
    <row r="22" spans="1:11">
      <c r="A22" s="386"/>
      <c r="B22" s="382"/>
      <c r="C22" s="374"/>
      <c r="D22" s="388"/>
      <c r="E22" s="386"/>
      <c r="F22" s="382"/>
      <c r="G22" s="374"/>
      <c r="H22" s="388"/>
      <c r="I22" s="365"/>
      <c r="J22" s="365"/>
      <c r="K22" s="365" t="s">
        <v>45</v>
      </c>
    </row>
    <row r="23" spans="1:11" ht="15" thickBot="1">
      <c r="A23" s="366">
        <v>1.3</v>
      </c>
      <c r="B23" s="391" t="s">
        <v>114</v>
      </c>
      <c r="C23" s="392"/>
      <c r="D23" s="385"/>
      <c r="E23" s="366">
        <v>1.3</v>
      </c>
      <c r="F23" s="391" t="s">
        <v>115</v>
      </c>
      <c r="G23" s="392"/>
      <c r="H23" s="385"/>
      <c r="I23" s="365"/>
      <c r="J23" s="365"/>
      <c r="K23" s="365" t="s">
        <v>45</v>
      </c>
    </row>
    <row r="24" spans="1:11" ht="15" thickBot="1">
      <c r="A24" s="386" t="s">
        <v>116</v>
      </c>
      <c r="B24" s="387" t="s">
        <v>117</v>
      </c>
      <c r="C24" s="365" t="s">
        <v>118</v>
      </c>
      <c r="D24" s="389" t="s">
        <v>119</v>
      </c>
      <c r="E24" s="386" t="s">
        <v>116</v>
      </c>
      <c r="F24" s="387" t="s">
        <v>120</v>
      </c>
      <c r="G24" s="575" t="s">
        <v>121</v>
      </c>
      <c r="H24" s="389"/>
      <c r="I24" s="365"/>
      <c r="J24" s="365"/>
      <c r="K24" s="365" t="s">
        <v>45</v>
      </c>
    </row>
    <row r="25" spans="1:11" ht="24">
      <c r="A25" s="386" t="s">
        <v>122</v>
      </c>
      <c r="B25" s="382" t="s">
        <v>123</v>
      </c>
      <c r="C25" s="365" t="s">
        <v>124</v>
      </c>
      <c r="D25" s="390" t="s">
        <v>125</v>
      </c>
      <c r="E25" s="386" t="s">
        <v>122</v>
      </c>
      <c r="F25" s="382" t="s">
        <v>126</v>
      </c>
      <c r="G25" s="575" t="s">
        <v>127</v>
      </c>
      <c r="H25" s="390"/>
      <c r="I25" s="365"/>
      <c r="J25" s="365"/>
      <c r="K25" s="365" t="s">
        <v>45</v>
      </c>
    </row>
    <row r="26" spans="1:11" ht="60">
      <c r="A26" s="386" t="s">
        <v>128</v>
      </c>
      <c r="B26" s="382" t="s">
        <v>123</v>
      </c>
      <c r="C26" s="365" t="s">
        <v>124</v>
      </c>
      <c r="D26" s="390" t="s">
        <v>129</v>
      </c>
      <c r="E26" s="386" t="s">
        <v>128</v>
      </c>
      <c r="F26" s="382"/>
      <c r="G26" s="365" t="s">
        <v>127</v>
      </c>
      <c r="H26" s="390"/>
      <c r="I26" s="365"/>
      <c r="J26" s="365"/>
      <c r="K26" s="365" t="s">
        <v>62</v>
      </c>
    </row>
    <row r="27" spans="1:11" ht="26.5" thickBot="1">
      <c r="A27" s="386" t="s">
        <v>130</v>
      </c>
      <c r="B27" s="382" t="s">
        <v>131</v>
      </c>
      <c r="C27" s="365" t="s">
        <v>132</v>
      </c>
      <c r="D27" s="390" t="s">
        <v>133</v>
      </c>
      <c r="E27" s="386" t="s">
        <v>130</v>
      </c>
      <c r="F27" s="382" t="s">
        <v>134</v>
      </c>
      <c r="G27" s="575" t="s">
        <v>135</v>
      </c>
      <c r="H27" s="390"/>
      <c r="I27" s="365"/>
      <c r="J27" s="365"/>
      <c r="K27" s="365" t="s">
        <v>45</v>
      </c>
    </row>
    <row r="28" spans="1:11" ht="15" thickBot="1">
      <c r="A28" s="386" t="s">
        <v>136</v>
      </c>
      <c r="B28" s="387" t="s">
        <v>137</v>
      </c>
      <c r="C28" s="365">
        <v>39</v>
      </c>
      <c r="D28" s="390" t="s">
        <v>138</v>
      </c>
      <c r="E28" s="386" t="s">
        <v>136</v>
      </c>
      <c r="F28" s="387" t="s">
        <v>139</v>
      </c>
      <c r="G28" s="365">
        <v>39</v>
      </c>
      <c r="H28" s="390"/>
      <c r="I28" s="365"/>
      <c r="J28" s="365"/>
      <c r="K28" s="365" t="s">
        <v>45</v>
      </c>
    </row>
    <row r="29" spans="1:11" ht="26">
      <c r="A29" s="386" t="s">
        <v>140</v>
      </c>
      <c r="B29" s="382" t="s">
        <v>141</v>
      </c>
      <c r="C29" s="365">
        <v>39</v>
      </c>
      <c r="D29" s="390" t="s">
        <v>142</v>
      </c>
      <c r="E29" s="386" t="s">
        <v>140</v>
      </c>
      <c r="F29" s="382" t="s">
        <v>143</v>
      </c>
      <c r="G29" s="365">
        <v>39</v>
      </c>
      <c r="H29" s="390"/>
      <c r="I29" s="365"/>
      <c r="J29" s="365"/>
      <c r="K29" s="365" t="s">
        <v>45</v>
      </c>
    </row>
    <row r="30" spans="1:11">
      <c r="A30" s="386" t="s">
        <v>144</v>
      </c>
      <c r="B30" s="382" t="s">
        <v>89</v>
      </c>
      <c r="C30" s="365" t="s">
        <v>5</v>
      </c>
      <c r="D30" s="390"/>
      <c r="E30" s="386" t="s">
        <v>144</v>
      </c>
      <c r="F30" s="382" t="s">
        <v>90</v>
      </c>
      <c r="G30" s="575" t="s">
        <v>145</v>
      </c>
      <c r="H30" s="390"/>
      <c r="I30" s="365"/>
      <c r="J30" s="365"/>
      <c r="K30" s="365" t="s">
        <v>45</v>
      </c>
    </row>
    <row r="31" spans="1:11">
      <c r="A31" s="386" t="s">
        <v>146</v>
      </c>
      <c r="B31" s="382" t="s">
        <v>147</v>
      </c>
      <c r="C31" s="365"/>
      <c r="D31" s="388"/>
      <c r="E31" s="386" t="s">
        <v>146</v>
      </c>
      <c r="F31" s="382" t="s">
        <v>147</v>
      </c>
      <c r="G31" s="365"/>
      <c r="H31" s="388"/>
      <c r="I31" s="365"/>
      <c r="J31" s="365"/>
      <c r="K31" s="365" t="s">
        <v>45</v>
      </c>
    </row>
    <row r="32" spans="1:11" ht="48">
      <c r="A32" s="386" t="s">
        <v>148</v>
      </c>
      <c r="B32" s="382" t="s">
        <v>149</v>
      </c>
      <c r="C32" s="365" t="s">
        <v>150</v>
      </c>
      <c r="D32" s="390" t="s">
        <v>151</v>
      </c>
      <c r="E32" s="386" t="s">
        <v>148</v>
      </c>
      <c r="F32" s="382" t="s">
        <v>152</v>
      </c>
      <c r="G32" s="575" t="s">
        <v>153</v>
      </c>
      <c r="H32" s="390"/>
      <c r="I32" s="365"/>
      <c r="J32" s="365"/>
      <c r="K32" s="365" t="s">
        <v>45</v>
      </c>
    </row>
    <row r="33" spans="1:11" ht="48">
      <c r="A33" s="386" t="s">
        <v>154</v>
      </c>
      <c r="B33" s="382" t="s">
        <v>155</v>
      </c>
      <c r="C33" s="365" t="s">
        <v>150</v>
      </c>
      <c r="D33" s="390" t="s">
        <v>156</v>
      </c>
      <c r="E33" s="386" t="s">
        <v>154</v>
      </c>
      <c r="F33" s="382" t="s">
        <v>157</v>
      </c>
      <c r="G33" s="575" t="s">
        <v>153</v>
      </c>
      <c r="H33" s="390"/>
      <c r="I33" s="365"/>
      <c r="J33" s="365"/>
      <c r="K33" s="365" t="s">
        <v>45</v>
      </c>
    </row>
    <row r="34" spans="1:11" ht="15" thickBot="1">
      <c r="A34" s="386" t="s">
        <v>158</v>
      </c>
      <c r="B34" s="382" t="s">
        <v>159</v>
      </c>
      <c r="C34" s="374" t="s">
        <v>160</v>
      </c>
      <c r="D34" s="390" t="s">
        <v>161</v>
      </c>
      <c r="E34" s="386" t="s">
        <v>158</v>
      </c>
      <c r="F34" s="382" t="s">
        <v>162</v>
      </c>
      <c r="G34" s="575" t="s">
        <v>163</v>
      </c>
      <c r="H34" s="390"/>
      <c r="I34" s="365"/>
      <c r="J34" s="365"/>
      <c r="K34" s="365" t="s">
        <v>45</v>
      </c>
    </row>
    <row r="35" spans="1:11" ht="15" thickBot="1">
      <c r="A35" s="386" t="s">
        <v>164</v>
      </c>
      <c r="B35" s="387" t="s">
        <v>165</v>
      </c>
      <c r="C35" s="374" t="s">
        <v>166</v>
      </c>
      <c r="D35" s="390" t="s">
        <v>167</v>
      </c>
      <c r="E35" s="386" t="s">
        <v>164</v>
      </c>
      <c r="F35" s="387" t="s">
        <v>168</v>
      </c>
      <c r="G35" s="575" t="s">
        <v>169</v>
      </c>
      <c r="H35" s="390"/>
      <c r="I35" s="365"/>
      <c r="J35" s="365"/>
      <c r="K35" s="393" t="s">
        <v>45</v>
      </c>
    </row>
    <row r="36" spans="1:11">
      <c r="A36" s="386"/>
      <c r="B36" s="382"/>
      <c r="C36" s="374"/>
      <c r="D36" s="388"/>
      <c r="E36" s="386"/>
      <c r="F36" s="382"/>
      <c r="G36" s="374"/>
      <c r="H36" s="388"/>
      <c r="I36" s="365"/>
      <c r="J36" s="365"/>
      <c r="K36" s="393" t="s">
        <v>45</v>
      </c>
    </row>
    <row r="37" spans="1:11">
      <c r="A37" s="394" t="s">
        <v>170</v>
      </c>
      <c r="B37" s="395" t="s">
        <v>171</v>
      </c>
      <c r="C37" s="165" t="s">
        <v>172</v>
      </c>
      <c r="D37" s="396"/>
      <c r="E37" s="394" t="s">
        <v>170</v>
      </c>
      <c r="F37" s="395"/>
      <c r="G37" s="579" t="s">
        <v>173</v>
      </c>
      <c r="H37" s="396"/>
      <c r="K37" s="360" t="s">
        <v>62</v>
      </c>
    </row>
    <row r="38" spans="1:11">
      <c r="A38" s="386"/>
      <c r="B38" s="370"/>
      <c r="C38" s="397"/>
      <c r="D38" s="398"/>
      <c r="E38" s="386"/>
      <c r="F38" s="370"/>
      <c r="G38" s="397"/>
      <c r="H38" s="398"/>
      <c r="I38" s="365"/>
      <c r="J38" s="365"/>
      <c r="K38" s="365" t="s">
        <v>45</v>
      </c>
    </row>
    <row r="39" spans="1:11">
      <c r="A39" s="366">
        <v>1.4</v>
      </c>
      <c r="B39" s="391" t="s">
        <v>174</v>
      </c>
      <c r="C39" s="392"/>
      <c r="D39" s="399" t="s">
        <v>175</v>
      </c>
      <c r="E39" s="366">
        <v>1.4</v>
      </c>
      <c r="F39" s="391" t="s">
        <v>176</v>
      </c>
      <c r="G39" s="392"/>
      <c r="H39" s="399"/>
      <c r="I39" s="365"/>
      <c r="J39" s="365"/>
      <c r="K39" s="365" t="s">
        <v>45</v>
      </c>
    </row>
    <row r="40" spans="1:11" ht="36.5" thickBot="1">
      <c r="A40" s="369" t="s">
        <v>177</v>
      </c>
      <c r="B40" s="370" t="s">
        <v>178</v>
      </c>
      <c r="C40" s="371" t="s">
        <v>118</v>
      </c>
      <c r="D40" s="372" t="s">
        <v>179</v>
      </c>
      <c r="E40" s="369" t="s">
        <v>177</v>
      </c>
      <c r="F40" s="370" t="s">
        <v>180</v>
      </c>
      <c r="G40" s="578" t="s">
        <v>121</v>
      </c>
      <c r="H40" s="372"/>
      <c r="I40" s="365"/>
      <c r="J40" s="365"/>
      <c r="K40" s="365" t="s">
        <v>45</v>
      </c>
    </row>
    <row r="41" spans="1:11" ht="36">
      <c r="A41" s="369"/>
      <c r="B41" s="732" t="s">
        <v>181</v>
      </c>
      <c r="C41" s="374" t="s">
        <v>182</v>
      </c>
      <c r="D41" s="389" t="s">
        <v>183</v>
      </c>
      <c r="E41" s="369"/>
      <c r="F41" s="413" t="s">
        <v>184</v>
      </c>
      <c r="G41" s="575" t="s">
        <v>185</v>
      </c>
      <c r="H41" s="389"/>
      <c r="I41" s="365"/>
      <c r="J41" s="365"/>
      <c r="K41" s="365" t="s">
        <v>45</v>
      </c>
    </row>
    <row r="42" spans="1:11" ht="24">
      <c r="A42" s="369"/>
      <c r="B42" s="733"/>
      <c r="C42" s="374" t="s">
        <v>186</v>
      </c>
      <c r="D42" s="390" t="s">
        <v>187</v>
      </c>
      <c r="E42" s="369"/>
      <c r="F42" s="414"/>
      <c r="G42" s="374"/>
      <c r="H42" s="390"/>
      <c r="I42" s="365"/>
      <c r="J42" s="365"/>
      <c r="K42" s="365" t="s">
        <v>45</v>
      </c>
    </row>
    <row r="43" spans="1:11" ht="15" thickBot="1">
      <c r="A43" s="369"/>
      <c r="B43" s="734"/>
      <c r="C43" s="374" t="s">
        <v>186</v>
      </c>
      <c r="D43" s="400" t="s">
        <v>188</v>
      </c>
      <c r="E43" s="369"/>
      <c r="F43" s="415"/>
      <c r="G43" s="374"/>
      <c r="H43" s="400"/>
      <c r="I43" s="365"/>
      <c r="J43" s="365"/>
      <c r="K43" s="365" t="s">
        <v>62</v>
      </c>
    </row>
    <row r="44" spans="1:11" ht="24">
      <c r="A44" s="369"/>
      <c r="B44" s="735" t="s">
        <v>189</v>
      </c>
      <c r="C44" s="374" t="s">
        <v>182</v>
      </c>
      <c r="D44" s="389" t="s">
        <v>190</v>
      </c>
      <c r="E44" s="369"/>
      <c r="F44" s="416" t="s">
        <v>191</v>
      </c>
      <c r="G44" s="575" t="s">
        <v>185</v>
      </c>
      <c r="H44" s="389"/>
      <c r="I44" s="365"/>
      <c r="J44" s="365"/>
      <c r="K44" s="365" t="s">
        <v>45</v>
      </c>
    </row>
    <row r="45" spans="1:11" ht="15" thickBot="1">
      <c r="A45" s="369"/>
      <c r="B45" s="736"/>
      <c r="C45" s="374" t="s">
        <v>186</v>
      </c>
      <c r="D45" s="390" t="s">
        <v>192</v>
      </c>
      <c r="E45" s="369"/>
      <c r="F45" s="417"/>
      <c r="G45" s="575"/>
      <c r="H45" s="390"/>
      <c r="I45" s="365"/>
      <c r="J45" s="365"/>
      <c r="K45" s="365" t="s">
        <v>45</v>
      </c>
    </row>
    <row r="46" spans="1:11" ht="48">
      <c r="A46" s="394"/>
      <c r="B46" s="401" t="s">
        <v>193</v>
      </c>
      <c r="C46" s="17" t="s">
        <v>194</v>
      </c>
      <c r="D46" s="377" t="s">
        <v>195</v>
      </c>
      <c r="E46" s="394"/>
      <c r="F46" s="401" t="s">
        <v>196</v>
      </c>
      <c r="G46" s="242" t="s">
        <v>197</v>
      </c>
      <c r="H46" s="377"/>
      <c r="K46" s="360" t="s">
        <v>62</v>
      </c>
    </row>
    <row r="47" spans="1:11">
      <c r="A47" s="369"/>
      <c r="B47" s="373"/>
      <c r="C47" s="374"/>
      <c r="D47" s="390"/>
      <c r="E47" s="369"/>
      <c r="F47" s="373"/>
      <c r="G47" s="575"/>
      <c r="H47" s="390"/>
      <c r="I47" s="365"/>
      <c r="J47" s="365"/>
      <c r="K47" s="365"/>
    </row>
    <row r="48" spans="1:11" ht="15" thickBot="1">
      <c r="A48" s="369" t="s">
        <v>198</v>
      </c>
      <c r="B48" s="373" t="s">
        <v>199</v>
      </c>
      <c r="C48" s="715">
        <f>'A11a Cert Decsn'!B7</f>
        <v>18952.34</v>
      </c>
      <c r="D48" s="402"/>
      <c r="E48" s="369" t="s">
        <v>198</v>
      </c>
      <c r="F48" s="373" t="s">
        <v>200</v>
      </c>
      <c r="G48" s="715">
        <f>C48</f>
        <v>18952.34</v>
      </c>
      <c r="H48" s="402"/>
      <c r="I48" s="365"/>
      <c r="J48" s="365"/>
      <c r="K48" s="365" t="s">
        <v>45</v>
      </c>
    </row>
    <row r="49" spans="1:11" ht="29.5" thickBot="1">
      <c r="A49" s="369" t="s">
        <v>201</v>
      </c>
      <c r="B49" s="403" t="s">
        <v>202</v>
      </c>
      <c r="C49" s="575" t="s">
        <v>203</v>
      </c>
      <c r="D49" s="390" t="s">
        <v>204</v>
      </c>
      <c r="E49" s="369" t="s">
        <v>201</v>
      </c>
      <c r="F49" s="403" t="s">
        <v>205</v>
      </c>
      <c r="G49" s="575" t="s">
        <v>203</v>
      </c>
      <c r="H49" s="390"/>
      <c r="I49" s="365"/>
      <c r="J49" s="365"/>
      <c r="K49" s="365" t="s">
        <v>45</v>
      </c>
    </row>
    <row r="50" spans="1:11" ht="24">
      <c r="A50" s="369" t="s">
        <v>206</v>
      </c>
      <c r="B50" s="373" t="s">
        <v>207</v>
      </c>
      <c r="C50" s="575" t="s">
        <v>208</v>
      </c>
      <c r="D50" s="389" t="s">
        <v>209</v>
      </c>
      <c r="E50" s="369" t="s">
        <v>206</v>
      </c>
      <c r="F50" s="373" t="s">
        <v>210</v>
      </c>
      <c r="G50" s="577" t="s">
        <v>211</v>
      </c>
      <c r="H50" s="389"/>
      <c r="I50" s="365"/>
      <c r="J50" s="365"/>
      <c r="K50" s="365" t="s">
        <v>45</v>
      </c>
    </row>
    <row r="51" spans="1:11" ht="325.5" customHeight="1">
      <c r="A51" s="369"/>
      <c r="B51" s="401" t="s">
        <v>212</v>
      </c>
      <c r="C51" s="576" t="s">
        <v>213</v>
      </c>
      <c r="D51" s="404" t="s">
        <v>214</v>
      </c>
      <c r="E51" s="369"/>
      <c r="F51" s="401" t="s">
        <v>215</v>
      </c>
      <c r="G51" s="576" t="s">
        <v>216</v>
      </c>
      <c r="H51" s="404"/>
      <c r="I51" s="365"/>
      <c r="J51" s="365"/>
      <c r="K51" s="365" t="s">
        <v>62</v>
      </c>
    </row>
    <row r="52" spans="1:11" ht="24">
      <c r="A52" s="369" t="s">
        <v>217</v>
      </c>
      <c r="B52" s="373" t="s">
        <v>218</v>
      </c>
      <c r="C52" s="575" t="s">
        <v>186</v>
      </c>
      <c r="D52" s="390" t="s">
        <v>219</v>
      </c>
      <c r="E52" s="369" t="s">
        <v>217</v>
      </c>
      <c r="F52" s="373" t="s">
        <v>220</v>
      </c>
      <c r="G52" s="575" t="s">
        <v>186</v>
      </c>
      <c r="H52" s="390"/>
      <c r="I52" s="365"/>
      <c r="J52" s="365"/>
      <c r="K52" s="365" t="s">
        <v>45</v>
      </c>
    </row>
    <row r="53" spans="1:11">
      <c r="A53" s="369" t="s">
        <v>221</v>
      </c>
      <c r="B53" s="373" t="s">
        <v>222</v>
      </c>
      <c r="C53" s="374" t="s">
        <v>223</v>
      </c>
      <c r="D53" s="390" t="s">
        <v>224</v>
      </c>
      <c r="E53" s="369" t="s">
        <v>221</v>
      </c>
      <c r="F53" s="373" t="s">
        <v>225</v>
      </c>
      <c r="G53" s="575" t="s">
        <v>226</v>
      </c>
      <c r="H53" s="390"/>
      <c r="I53" s="365"/>
      <c r="J53" s="365"/>
      <c r="K53" s="365" t="s">
        <v>45</v>
      </c>
    </row>
    <row r="54" spans="1:11">
      <c r="A54" s="369" t="s">
        <v>227</v>
      </c>
      <c r="B54" s="373" t="s">
        <v>228</v>
      </c>
      <c r="C54" s="374" t="s">
        <v>229</v>
      </c>
      <c r="D54" s="402"/>
      <c r="E54" s="369" t="s">
        <v>227</v>
      </c>
      <c r="F54" s="373" t="s">
        <v>230</v>
      </c>
      <c r="G54" s="575" t="s">
        <v>231</v>
      </c>
      <c r="H54" s="402"/>
      <c r="I54" s="365"/>
      <c r="J54" s="365"/>
      <c r="K54" s="365" t="s">
        <v>45</v>
      </c>
    </row>
    <row r="55" spans="1:11">
      <c r="A55" s="369"/>
      <c r="B55" s="373" t="s">
        <v>232</v>
      </c>
      <c r="C55" s="374" t="s">
        <v>233</v>
      </c>
      <c r="D55" s="402"/>
      <c r="E55" s="369"/>
      <c r="F55" s="373" t="s">
        <v>234</v>
      </c>
      <c r="G55" s="575" t="s">
        <v>235</v>
      </c>
      <c r="H55" s="402"/>
      <c r="I55" s="365"/>
      <c r="J55" s="365"/>
      <c r="K55" s="365" t="s">
        <v>45</v>
      </c>
    </row>
    <row r="56" spans="1:11" ht="36">
      <c r="A56" s="369" t="s">
        <v>236</v>
      </c>
      <c r="B56" s="373" t="s">
        <v>237</v>
      </c>
      <c r="C56" s="374" t="s">
        <v>238</v>
      </c>
      <c r="D56" s="390" t="s">
        <v>239</v>
      </c>
      <c r="E56" s="369" t="s">
        <v>236</v>
      </c>
      <c r="F56" s="373" t="s">
        <v>240</v>
      </c>
      <c r="G56" s="575" t="s">
        <v>241</v>
      </c>
      <c r="H56" s="390"/>
      <c r="I56" s="365"/>
      <c r="J56" s="365"/>
      <c r="K56" s="365" t="s">
        <v>45</v>
      </c>
    </row>
    <row r="57" spans="1:11" ht="15" thickBot="1">
      <c r="A57" s="369" t="s">
        <v>242</v>
      </c>
      <c r="B57" s="373" t="s">
        <v>243</v>
      </c>
      <c r="C57" s="374" t="s">
        <v>244</v>
      </c>
      <c r="D57" s="390" t="s">
        <v>245</v>
      </c>
      <c r="E57" s="369" t="s">
        <v>242</v>
      </c>
      <c r="F57" s="373" t="s">
        <v>246</v>
      </c>
      <c r="G57" s="374" t="s">
        <v>247</v>
      </c>
      <c r="H57" s="390"/>
      <c r="I57" s="365"/>
      <c r="J57" s="365"/>
      <c r="K57" s="365" t="s">
        <v>45</v>
      </c>
    </row>
    <row r="58" spans="1:11" ht="29.5" thickBot="1">
      <c r="A58" s="369" t="s">
        <v>248</v>
      </c>
      <c r="B58" s="403" t="s">
        <v>249</v>
      </c>
      <c r="C58" s="575" t="s">
        <v>250</v>
      </c>
      <c r="D58" s="390" t="s">
        <v>251</v>
      </c>
      <c r="E58" s="369" t="s">
        <v>248</v>
      </c>
      <c r="F58" s="403" t="s">
        <v>252</v>
      </c>
      <c r="G58" s="575" t="s">
        <v>253</v>
      </c>
      <c r="H58" s="390"/>
      <c r="I58" s="365"/>
      <c r="J58" s="365"/>
      <c r="K58" s="365" t="s">
        <v>45</v>
      </c>
    </row>
    <row r="59" spans="1:11">
      <c r="A59" s="369"/>
      <c r="B59" s="419" t="s">
        <v>254</v>
      </c>
      <c r="C59" s="374"/>
      <c r="D59" s="390"/>
      <c r="E59" s="369"/>
      <c r="F59" s="419"/>
      <c r="G59" s="374"/>
      <c r="H59" s="390"/>
      <c r="I59" s="365"/>
      <c r="J59" s="365"/>
      <c r="K59" s="365" t="s">
        <v>45</v>
      </c>
    </row>
    <row r="60" spans="1:11" ht="29">
      <c r="A60" s="369" t="s">
        <v>255</v>
      </c>
      <c r="B60" s="373" t="s">
        <v>256</v>
      </c>
      <c r="C60" s="374" t="s">
        <v>250</v>
      </c>
      <c r="D60" s="390" t="s">
        <v>251</v>
      </c>
      <c r="E60" s="369" t="s">
        <v>255</v>
      </c>
      <c r="F60" s="373" t="s">
        <v>257</v>
      </c>
      <c r="G60" s="575" t="s">
        <v>253</v>
      </c>
      <c r="H60" s="390"/>
      <c r="I60" s="365"/>
      <c r="J60" s="365"/>
      <c r="K60" s="365" t="s">
        <v>45</v>
      </c>
    </row>
    <row r="61" spans="1:11">
      <c r="A61" s="369"/>
      <c r="B61" s="419" t="s">
        <v>254</v>
      </c>
      <c r="C61" s="374"/>
      <c r="D61" s="390"/>
      <c r="E61" s="369"/>
      <c r="F61" s="419"/>
      <c r="G61" s="374"/>
      <c r="H61" s="390"/>
      <c r="I61" s="365"/>
      <c r="J61" s="365"/>
      <c r="K61" s="365" t="s">
        <v>45</v>
      </c>
    </row>
    <row r="62" spans="1:11">
      <c r="A62" s="369" t="s">
        <v>258</v>
      </c>
      <c r="B62" s="373" t="s">
        <v>259</v>
      </c>
      <c r="C62" s="374"/>
      <c r="D62" s="390" t="s">
        <v>260</v>
      </c>
      <c r="E62" s="369" t="s">
        <v>258</v>
      </c>
      <c r="F62" s="373" t="s">
        <v>261</v>
      </c>
      <c r="G62" s="374"/>
      <c r="H62" s="390"/>
      <c r="I62" s="365"/>
      <c r="J62" s="365"/>
      <c r="K62" s="365" t="s">
        <v>45</v>
      </c>
    </row>
    <row r="63" spans="1:11">
      <c r="A63" s="369"/>
      <c r="B63" s="405"/>
      <c r="C63" s="406"/>
      <c r="D63" s="407"/>
      <c r="E63" s="369"/>
      <c r="F63" s="405"/>
      <c r="G63" s="406"/>
      <c r="H63" s="407"/>
      <c r="I63" s="365"/>
      <c r="J63" s="365"/>
      <c r="K63" s="365" t="s">
        <v>45</v>
      </c>
    </row>
    <row r="64" spans="1:11">
      <c r="A64" s="408" t="s">
        <v>262</v>
      </c>
      <c r="B64" s="409" t="s">
        <v>263</v>
      </c>
      <c r="C64" s="410" t="s">
        <v>264</v>
      </c>
      <c r="D64" s="410" t="s">
        <v>265</v>
      </c>
      <c r="E64" s="408" t="s">
        <v>262</v>
      </c>
      <c r="F64" s="409" t="s">
        <v>266</v>
      </c>
      <c r="G64" s="410" t="s">
        <v>267</v>
      </c>
      <c r="H64" s="410" t="s">
        <v>268</v>
      </c>
      <c r="I64" s="365"/>
      <c r="J64" s="365"/>
      <c r="K64" s="365" t="s">
        <v>45</v>
      </c>
    </row>
    <row r="65" spans="1:11">
      <c r="A65" s="386"/>
      <c r="B65" s="411" t="s">
        <v>269</v>
      </c>
      <c r="C65" s="412">
        <v>35</v>
      </c>
      <c r="D65" s="412">
        <f>'A7 Members &amp; FMUs'!N53</f>
        <v>11548.45</v>
      </c>
      <c r="E65" s="386"/>
      <c r="F65" s="411" t="s">
        <v>270</v>
      </c>
      <c r="G65" s="412">
        <v>35</v>
      </c>
      <c r="H65" s="716">
        <f>D65</f>
        <v>11548.45</v>
      </c>
      <c r="I65" s="365"/>
      <c r="J65" s="365"/>
      <c r="K65" s="365" t="s">
        <v>45</v>
      </c>
    </row>
    <row r="66" spans="1:11">
      <c r="A66" s="386"/>
      <c r="B66" s="411" t="s">
        <v>271</v>
      </c>
      <c r="C66" s="412">
        <v>4</v>
      </c>
      <c r="D66" s="412">
        <f>'A7 Members &amp; FMUs'!N54</f>
        <v>7403.89</v>
      </c>
      <c r="E66" s="386"/>
      <c r="F66" s="411" t="s">
        <v>271</v>
      </c>
      <c r="G66" s="412">
        <v>4</v>
      </c>
      <c r="H66" s="716">
        <f>D66</f>
        <v>7403.89</v>
      </c>
      <c r="I66" s="365"/>
      <c r="J66" s="365"/>
      <c r="K66" s="365" t="s">
        <v>45</v>
      </c>
    </row>
    <row r="67" spans="1:11">
      <c r="A67" s="386"/>
      <c r="B67" s="411" t="s">
        <v>272</v>
      </c>
      <c r="C67" s="412"/>
      <c r="D67" s="412"/>
      <c r="E67" s="386"/>
      <c r="F67" s="411" t="s">
        <v>273</v>
      </c>
      <c r="G67" s="412"/>
      <c r="H67" s="716"/>
      <c r="I67" s="365"/>
      <c r="J67" s="365"/>
      <c r="K67" s="365" t="s">
        <v>45</v>
      </c>
    </row>
    <row r="68" spans="1:11">
      <c r="A68" s="386"/>
      <c r="B68" s="411" t="s">
        <v>274</v>
      </c>
      <c r="C68" s="412">
        <f>SUM(C65:C67)</f>
        <v>39</v>
      </c>
      <c r="D68" s="412">
        <f>SUM(D65:D67)</f>
        <v>18952.34</v>
      </c>
      <c r="E68" s="386"/>
      <c r="F68" s="411" t="s">
        <v>274</v>
      </c>
      <c r="G68" s="412">
        <f>C68</f>
        <v>39</v>
      </c>
      <c r="H68" s="716">
        <f>D68</f>
        <v>18952.34</v>
      </c>
      <c r="I68" s="365"/>
      <c r="J68" s="365"/>
      <c r="K68" s="365" t="s">
        <v>45</v>
      </c>
    </row>
  </sheetData>
  <mergeCells count="2">
    <mergeCell ref="B41:B43"/>
    <mergeCell ref="B44:B45"/>
  </mergeCells>
  <phoneticPr fontId="160" type="noConversion"/>
  <dataValidations count="4">
    <dataValidation type="list" allowBlank="1" showInputMessage="1" showErrorMessage="1" sqref="C34" xr:uid="{75EA360D-3A94-4FBE-9F52-E003A794D7A4}">
      <formula1>$G$34:$G$35</formula1>
    </dataValidation>
    <dataValidation type="list" allowBlank="1" showInputMessage="1" showErrorMessage="1" sqref="C35" xr:uid="{9EF405A8-60A1-49C8-A81D-2EA5536C67AD}">
      <formula1>$G$36:$G$39</formula1>
    </dataValidation>
    <dataValidation type="list" allowBlank="1" showInputMessage="1" showErrorMessage="1" sqref="C62 G62" xr:uid="{2E1EC316-6720-422B-92A9-4BE7A439D6F2}">
      <formula1>$AA$108:$AA$109</formula1>
    </dataValidation>
    <dataValidation type="list" allowBlank="1" showInputMessage="1" showErrorMessage="1" sqref="C49 G34:G35 G24:G25 G49" xr:uid="{0D489CAA-1FE5-4DBE-94EE-76C13ADBED2C}"/>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workbookViewId="0">
      <selection activeCell="B6" sqref="B6"/>
    </sheetView>
  </sheetViews>
  <sheetFormatPr defaultRowHeight="13"/>
  <cols>
    <col min="1" max="1" width="8.7265625" style="232"/>
    <col min="2" max="2" width="78.1796875" style="232" customWidth="1"/>
    <col min="3" max="257" width="8.7265625" style="232"/>
    <col min="258" max="258" width="78.1796875" style="232" customWidth="1"/>
    <col min="259" max="513" width="8.7265625" style="232"/>
    <col min="514" max="514" width="78.1796875" style="232" customWidth="1"/>
    <col min="515" max="769" width="8.7265625" style="232"/>
    <col min="770" max="770" width="78.1796875" style="232" customWidth="1"/>
    <col min="771" max="1025" width="8.7265625" style="232"/>
    <col min="1026" max="1026" width="78.1796875" style="232" customWidth="1"/>
    <col min="1027" max="1281" width="8.7265625" style="232"/>
    <col min="1282" max="1282" width="78.1796875" style="232" customWidth="1"/>
    <col min="1283" max="1537" width="8.7265625" style="232"/>
    <col min="1538" max="1538" width="78.1796875" style="232" customWidth="1"/>
    <col min="1539" max="1793" width="8.7265625" style="232"/>
    <col min="1794" max="1794" width="78.1796875" style="232" customWidth="1"/>
    <col min="1795" max="2049" width="8.7265625" style="232"/>
    <col min="2050" max="2050" width="78.1796875" style="232" customWidth="1"/>
    <col min="2051" max="2305" width="8.7265625" style="232"/>
    <col min="2306" max="2306" width="78.1796875" style="232" customWidth="1"/>
    <col min="2307" max="2561" width="8.7265625" style="232"/>
    <col min="2562" max="2562" width="78.1796875" style="232" customWidth="1"/>
    <col min="2563" max="2817" width="8.7265625" style="232"/>
    <col min="2818" max="2818" width="78.1796875" style="232" customWidth="1"/>
    <col min="2819" max="3073" width="8.7265625" style="232"/>
    <col min="3074" max="3074" width="78.1796875" style="232" customWidth="1"/>
    <col min="3075" max="3329" width="8.7265625" style="232"/>
    <col min="3330" max="3330" width="78.1796875" style="232" customWidth="1"/>
    <col min="3331" max="3585" width="8.7265625" style="232"/>
    <col min="3586" max="3586" width="78.1796875" style="232" customWidth="1"/>
    <col min="3587" max="3841" width="8.7265625" style="232"/>
    <col min="3842" max="3842" width="78.1796875" style="232" customWidth="1"/>
    <col min="3843" max="4097" width="8.7265625" style="232"/>
    <col min="4098" max="4098" width="78.1796875" style="232" customWidth="1"/>
    <col min="4099" max="4353" width="8.7265625" style="232"/>
    <col min="4354" max="4354" width="78.1796875" style="232" customWidth="1"/>
    <col min="4355" max="4609" width="8.7265625" style="232"/>
    <col min="4610" max="4610" width="78.1796875" style="232" customWidth="1"/>
    <col min="4611" max="4865" width="8.7265625" style="232"/>
    <col min="4866" max="4866" width="78.1796875" style="232" customWidth="1"/>
    <col min="4867" max="5121" width="8.7265625" style="232"/>
    <col min="5122" max="5122" width="78.1796875" style="232" customWidth="1"/>
    <col min="5123" max="5377" width="8.7265625" style="232"/>
    <col min="5378" max="5378" width="78.1796875" style="232" customWidth="1"/>
    <col min="5379" max="5633" width="8.7265625" style="232"/>
    <col min="5634" max="5634" width="78.1796875" style="232" customWidth="1"/>
    <col min="5635" max="5889" width="8.7265625" style="232"/>
    <col min="5890" max="5890" width="78.1796875" style="232" customWidth="1"/>
    <col min="5891" max="6145" width="8.7265625" style="232"/>
    <col min="6146" max="6146" width="78.1796875" style="232" customWidth="1"/>
    <col min="6147" max="6401" width="8.7265625" style="232"/>
    <col min="6402" max="6402" width="78.1796875" style="232" customWidth="1"/>
    <col min="6403" max="6657" width="8.7265625" style="232"/>
    <col min="6658" max="6658" width="78.1796875" style="232" customWidth="1"/>
    <col min="6659" max="6913" width="8.7265625" style="232"/>
    <col min="6914" max="6914" width="78.1796875" style="232" customWidth="1"/>
    <col min="6915" max="7169" width="8.7265625" style="232"/>
    <col min="7170" max="7170" width="78.1796875" style="232" customWidth="1"/>
    <col min="7171" max="7425" width="8.7265625" style="232"/>
    <col min="7426" max="7426" width="78.1796875" style="232" customWidth="1"/>
    <col min="7427" max="7681" width="8.7265625" style="232"/>
    <col min="7682" max="7682" width="78.1796875" style="232" customWidth="1"/>
    <col min="7683" max="7937" width="8.7265625" style="232"/>
    <col min="7938" max="7938" width="78.1796875" style="232" customWidth="1"/>
    <col min="7939" max="8193" width="8.7265625" style="232"/>
    <col min="8194" max="8194" width="78.1796875" style="232" customWidth="1"/>
    <col min="8195" max="8449" width="8.7265625" style="232"/>
    <col min="8450" max="8450" width="78.1796875" style="232" customWidth="1"/>
    <col min="8451" max="8705" width="8.7265625" style="232"/>
    <col min="8706" max="8706" width="78.1796875" style="232" customWidth="1"/>
    <col min="8707" max="8961" width="8.7265625" style="232"/>
    <col min="8962" max="8962" width="78.1796875" style="232" customWidth="1"/>
    <col min="8963" max="9217" width="8.7265625" style="232"/>
    <col min="9218" max="9218" width="78.1796875" style="232" customWidth="1"/>
    <col min="9219" max="9473" width="8.7265625" style="232"/>
    <col min="9474" max="9474" width="78.1796875" style="232" customWidth="1"/>
    <col min="9475" max="9729" width="8.7265625" style="232"/>
    <col min="9730" max="9730" width="78.1796875" style="232" customWidth="1"/>
    <col min="9731" max="9985" width="8.7265625" style="232"/>
    <col min="9986" max="9986" width="78.1796875" style="232" customWidth="1"/>
    <col min="9987" max="10241" width="8.7265625" style="232"/>
    <col min="10242" max="10242" width="78.1796875" style="232" customWidth="1"/>
    <col min="10243" max="10497" width="8.7265625" style="232"/>
    <col min="10498" max="10498" width="78.1796875" style="232" customWidth="1"/>
    <col min="10499" max="10753" width="8.7265625" style="232"/>
    <col min="10754" max="10754" width="78.1796875" style="232" customWidth="1"/>
    <col min="10755" max="11009" width="8.7265625" style="232"/>
    <col min="11010" max="11010" width="78.1796875" style="232" customWidth="1"/>
    <col min="11011" max="11265" width="8.7265625" style="232"/>
    <col min="11266" max="11266" width="78.1796875" style="232" customWidth="1"/>
    <col min="11267" max="11521" width="8.7265625" style="232"/>
    <col min="11522" max="11522" width="78.1796875" style="232" customWidth="1"/>
    <col min="11523" max="11777" width="8.7265625" style="232"/>
    <col min="11778" max="11778" width="78.1796875" style="232" customWidth="1"/>
    <col min="11779" max="12033" width="8.7265625" style="232"/>
    <col min="12034" max="12034" width="78.1796875" style="232" customWidth="1"/>
    <col min="12035" max="12289" width="8.7265625" style="232"/>
    <col min="12290" max="12290" width="78.1796875" style="232" customWidth="1"/>
    <col min="12291" max="12545" width="8.7265625" style="232"/>
    <col min="12546" max="12546" width="78.1796875" style="232" customWidth="1"/>
    <col min="12547" max="12801" width="8.7265625" style="232"/>
    <col min="12802" max="12802" width="78.1796875" style="232" customWidth="1"/>
    <col min="12803" max="13057" width="8.7265625" style="232"/>
    <col min="13058" max="13058" width="78.1796875" style="232" customWidth="1"/>
    <col min="13059" max="13313" width="8.7265625" style="232"/>
    <col min="13314" max="13314" width="78.1796875" style="232" customWidth="1"/>
    <col min="13315" max="13569" width="8.7265625" style="232"/>
    <col min="13570" max="13570" width="78.1796875" style="232" customWidth="1"/>
    <col min="13571" max="13825" width="8.7265625" style="232"/>
    <col min="13826" max="13826" width="78.1796875" style="232" customWidth="1"/>
    <col min="13827" max="14081" width="8.7265625" style="232"/>
    <col min="14082" max="14082" width="78.1796875" style="232" customWidth="1"/>
    <col min="14083" max="14337" width="8.7265625" style="232"/>
    <col min="14338" max="14338" width="78.1796875" style="232" customWidth="1"/>
    <col min="14339" max="14593" width="8.7265625" style="232"/>
    <col min="14594" max="14594" width="78.1796875" style="232" customWidth="1"/>
    <col min="14595" max="14849" width="8.7265625" style="232"/>
    <col min="14850" max="14850" width="78.1796875" style="232" customWidth="1"/>
    <col min="14851" max="15105" width="8.7265625" style="232"/>
    <col min="15106" max="15106" width="78.1796875" style="232" customWidth="1"/>
    <col min="15107" max="15361" width="8.7265625" style="232"/>
    <col min="15362" max="15362" width="78.1796875" style="232" customWidth="1"/>
    <col min="15363" max="15617" width="8.7265625" style="232"/>
    <col min="15618" max="15618" width="78.1796875" style="232" customWidth="1"/>
    <col min="15619" max="15873" width="8.7265625" style="232"/>
    <col min="15874" max="15874" width="78.1796875" style="232" customWidth="1"/>
    <col min="15875" max="16129" width="8.7265625" style="232"/>
    <col min="16130" max="16130" width="78.1796875" style="232" customWidth="1"/>
    <col min="16131" max="16384" width="8.7265625" style="232"/>
  </cols>
  <sheetData>
    <row r="1" spans="1:4" s="486" customFormat="1">
      <c r="A1" s="483" t="s">
        <v>3187</v>
      </c>
      <c r="B1" s="484"/>
      <c r="C1" s="485"/>
      <c r="D1" s="481"/>
    </row>
    <row r="2" spans="1:4" s="486" customFormat="1" ht="49.5" customHeight="1">
      <c r="A2" s="798" t="s">
        <v>3188</v>
      </c>
      <c r="B2" s="799"/>
      <c r="C2" s="799"/>
      <c r="D2" s="799"/>
    </row>
    <row r="3" spans="1:4" s="486" customFormat="1" ht="26">
      <c r="A3" s="487" t="s">
        <v>3189</v>
      </c>
      <c r="B3" s="488" t="s">
        <v>3190</v>
      </c>
      <c r="C3" s="489" t="s">
        <v>1321</v>
      </c>
      <c r="D3" s="488" t="s">
        <v>3191</v>
      </c>
    </row>
    <row r="4" spans="1:4" s="486" customFormat="1">
      <c r="A4" s="490">
        <v>1.1000000000000001</v>
      </c>
      <c r="B4" s="491" t="s">
        <v>3192</v>
      </c>
      <c r="C4" s="492"/>
      <c r="D4" s="493"/>
    </row>
    <row r="5" spans="1:4" s="486" customFormat="1">
      <c r="A5" s="494" t="s">
        <v>1325</v>
      </c>
      <c r="B5" s="482"/>
      <c r="C5" s="495"/>
      <c r="D5" s="482"/>
    </row>
    <row r="6" spans="1:4" s="486" customFormat="1">
      <c r="A6" s="496" t="s">
        <v>23</v>
      </c>
      <c r="B6" s="164"/>
      <c r="C6" s="162"/>
      <c r="D6" s="164"/>
    </row>
    <row r="7" spans="1:4" s="486" customFormat="1">
      <c r="A7" s="496" t="s">
        <v>28</v>
      </c>
      <c r="B7" s="164"/>
      <c r="C7" s="162"/>
      <c r="D7" s="164"/>
    </row>
    <row r="8" spans="1:4" s="486" customFormat="1">
      <c r="A8" s="496" t="s">
        <v>33</v>
      </c>
      <c r="B8" s="164"/>
      <c r="C8" s="162"/>
      <c r="D8" s="164"/>
    </row>
    <row r="9" spans="1:4" s="486" customFormat="1">
      <c r="A9" s="496" t="s">
        <v>34</v>
      </c>
      <c r="B9" s="164"/>
      <c r="C9" s="162"/>
      <c r="D9" s="164"/>
    </row>
    <row r="10" spans="1:4" ht="26">
      <c r="A10" s="490">
        <v>1.2</v>
      </c>
      <c r="B10" s="491" t="s">
        <v>3193</v>
      </c>
      <c r="C10" s="492"/>
      <c r="D10" s="493"/>
    </row>
    <row r="11" spans="1:4">
      <c r="A11" s="494" t="s">
        <v>1325</v>
      </c>
      <c r="B11" s="482"/>
      <c r="C11" s="495"/>
      <c r="D11" s="482"/>
    </row>
    <row r="12" spans="1:4">
      <c r="A12" s="496" t="s">
        <v>23</v>
      </c>
      <c r="B12" s="164"/>
      <c r="C12" s="162"/>
      <c r="D12" s="164"/>
    </row>
    <row r="13" spans="1:4">
      <c r="A13" s="496" t="s">
        <v>28</v>
      </c>
      <c r="B13" s="164"/>
      <c r="C13" s="162"/>
      <c r="D13" s="164"/>
    </row>
    <row r="14" spans="1:4">
      <c r="A14" s="496" t="s">
        <v>33</v>
      </c>
      <c r="B14" s="164"/>
      <c r="C14" s="162"/>
      <c r="D14" s="164"/>
    </row>
    <row r="15" spans="1:4">
      <c r="A15" s="496" t="s">
        <v>34</v>
      </c>
      <c r="B15" s="164"/>
      <c r="C15" s="162"/>
      <c r="D15" s="164"/>
    </row>
    <row r="16" spans="1:4" ht="30.75" customHeight="1">
      <c r="A16" s="490">
        <v>1.3</v>
      </c>
      <c r="B16" s="491" t="s">
        <v>3194</v>
      </c>
      <c r="C16" s="492"/>
      <c r="D16" s="493"/>
    </row>
    <row r="17" spans="1:4">
      <c r="A17" s="494" t="s">
        <v>1325</v>
      </c>
      <c r="B17" s="482"/>
      <c r="C17" s="495"/>
      <c r="D17" s="482"/>
    </row>
    <row r="18" spans="1:4">
      <c r="A18" s="496" t="s">
        <v>23</v>
      </c>
      <c r="B18" s="164"/>
      <c r="C18" s="162"/>
      <c r="D18" s="164"/>
    </row>
    <row r="19" spans="1:4">
      <c r="A19" s="496" t="s">
        <v>28</v>
      </c>
      <c r="B19" s="164"/>
      <c r="C19" s="162"/>
      <c r="D19" s="164"/>
    </row>
    <row r="20" spans="1:4">
      <c r="A20" s="496" t="s">
        <v>33</v>
      </c>
      <c r="B20" s="164"/>
      <c r="C20" s="162"/>
      <c r="D20" s="164"/>
    </row>
    <row r="21" spans="1:4">
      <c r="A21" s="496" t="s">
        <v>34</v>
      </c>
      <c r="B21" s="164"/>
      <c r="C21" s="162"/>
      <c r="D21" s="164"/>
    </row>
    <row r="22" spans="1:4" ht="26">
      <c r="A22" s="490">
        <v>1.4</v>
      </c>
      <c r="B22" s="491" t="s">
        <v>3195</v>
      </c>
      <c r="C22" s="492"/>
      <c r="D22" s="493"/>
    </row>
    <row r="23" spans="1:4">
      <c r="A23" s="494" t="s">
        <v>1325</v>
      </c>
      <c r="B23" s="482"/>
      <c r="C23" s="495"/>
      <c r="D23" s="482"/>
    </row>
    <row r="24" spans="1:4">
      <c r="A24" s="496" t="s">
        <v>23</v>
      </c>
      <c r="B24" s="164"/>
      <c r="C24" s="162"/>
      <c r="D24" s="164"/>
    </row>
    <row r="25" spans="1:4">
      <c r="A25" s="496" t="s">
        <v>28</v>
      </c>
      <c r="B25" s="164"/>
      <c r="C25" s="162"/>
      <c r="D25" s="164"/>
    </row>
    <row r="26" spans="1:4">
      <c r="A26" s="496" t="s">
        <v>33</v>
      </c>
      <c r="B26" s="164"/>
      <c r="C26" s="162"/>
      <c r="D26" s="164"/>
    </row>
    <row r="27" spans="1:4">
      <c r="A27" s="496" t="s">
        <v>34</v>
      </c>
      <c r="B27" s="164"/>
      <c r="C27" s="162"/>
      <c r="D27" s="164"/>
    </row>
    <row r="28" spans="1:4">
      <c r="A28" s="490">
        <v>1.5</v>
      </c>
      <c r="B28" s="491" t="s">
        <v>3196</v>
      </c>
      <c r="C28" s="492"/>
      <c r="D28" s="493"/>
    </row>
    <row r="29" spans="1:4">
      <c r="A29" s="494" t="s">
        <v>1325</v>
      </c>
      <c r="B29" s="482"/>
      <c r="C29" s="495"/>
      <c r="D29" s="482"/>
    </row>
    <row r="30" spans="1:4">
      <c r="A30" s="496" t="s">
        <v>23</v>
      </c>
      <c r="B30" s="164"/>
      <c r="C30" s="162"/>
      <c r="D30" s="164"/>
    </row>
    <row r="31" spans="1:4">
      <c r="A31" s="496" t="s">
        <v>28</v>
      </c>
      <c r="B31" s="164"/>
      <c r="C31" s="162"/>
      <c r="D31" s="164"/>
    </row>
    <row r="32" spans="1:4">
      <c r="A32" s="496" t="s">
        <v>33</v>
      </c>
      <c r="B32" s="164"/>
      <c r="C32" s="162"/>
      <c r="D32" s="164"/>
    </row>
    <row r="33" spans="1:4">
      <c r="A33" s="496" t="s">
        <v>34</v>
      </c>
      <c r="B33" s="164"/>
      <c r="C33" s="162"/>
      <c r="D33" s="164"/>
    </row>
    <row r="34" spans="1:4" ht="156">
      <c r="A34" s="490">
        <v>1.1000000000000001</v>
      </c>
      <c r="B34" s="491" t="s">
        <v>3197</v>
      </c>
      <c r="C34" s="492"/>
      <c r="D34" s="493"/>
    </row>
    <row r="35" spans="1:4">
      <c r="A35" s="494" t="s">
        <v>1325</v>
      </c>
      <c r="B35" s="482"/>
      <c r="C35" s="495"/>
      <c r="D35" s="482"/>
    </row>
    <row r="36" spans="1:4">
      <c r="A36" s="496" t="s">
        <v>23</v>
      </c>
      <c r="B36" s="164"/>
      <c r="C36" s="162"/>
      <c r="D36" s="164"/>
    </row>
    <row r="37" spans="1:4">
      <c r="A37" s="496" t="s">
        <v>28</v>
      </c>
      <c r="B37" s="164"/>
      <c r="C37" s="162"/>
      <c r="D37" s="164"/>
    </row>
    <row r="38" spans="1:4">
      <c r="A38" s="496" t="s">
        <v>33</v>
      </c>
      <c r="B38" s="164"/>
      <c r="C38" s="162"/>
      <c r="D38" s="164"/>
    </row>
    <row r="39" spans="1:4">
      <c r="A39" s="496" t="s">
        <v>34</v>
      </c>
      <c r="B39" s="164"/>
      <c r="C39" s="162"/>
      <c r="D39" s="164"/>
    </row>
  </sheetData>
  <mergeCells count="1">
    <mergeCell ref="A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90" zoomScaleNormal="90" workbookViewId="0">
      <selection activeCell="F18" sqref="F18"/>
    </sheetView>
  </sheetViews>
  <sheetFormatPr defaultRowHeight="14"/>
  <cols>
    <col min="1" max="1" width="4.1796875" style="498" customWidth="1"/>
  </cols>
  <sheetData>
    <row r="1" spans="1:13" ht="14.5">
      <c r="A1" s="499" t="s">
        <v>3198</v>
      </c>
      <c r="B1" s="359"/>
      <c r="C1" s="359"/>
      <c r="D1" s="359"/>
      <c r="E1" s="359"/>
      <c r="F1" s="359"/>
      <c r="G1" s="359"/>
      <c r="H1" s="360"/>
      <c r="I1" s="360"/>
      <c r="J1" s="360"/>
      <c r="K1" s="360"/>
      <c r="L1" s="360"/>
      <c r="M1" s="360"/>
    </row>
    <row r="2" spans="1:13" ht="14.5">
      <c r="A2" s="497">
        <v>1</v>
      </c>
      <c r="B2" s="360" t="s">
        <v>3199</v>
      </c>
      <c r="C2" s="360"/>
      <c r="D2" s="360"/>
      <c r="E2" s="360"/>
      <c r="F2" s="360"/>
      <c r="G2" s="360"/>
      <c r="H2" s="360"/>
      <c r="I2" s="360"/>
      <c r="J2" s="360"/>
      <c r="K2" s="360"/>
      <c r="L2" s="360"/>
      <c r="M2" s="360"/>
    </row>
    <row r="3" spans="1:13" ht="14.5">
      <c r="A3" s="497">
        <v>2</v>
      </c>
      <c r="B3" s="360" t="s">
        <v>3200</v>
      </c>
      <c r="C3" s="360"/>
      <c r="D3" s="360"/>
      <c r="E3" s="360"/>
      <c r="F3" s="360"/>
      <c r="G3" s="360"/>
      <c r="H3" s="360"/>
      <c r="I3" s="360"/>
      <c r="J3" s="360"/>
      <c r="K3" s="360"/>
      <c r="L3" s="360"/>
      <c r="M3" s="360"/>
    </row>
    <row r="4" spans="1:13" ht="14.5">
      <c r="A4" s="497">
        <v>3</v>
      </c>
      <c r="B4" s="360" t="s">
        <v>3201</v>
      </c>
      <c r="C4" s="360"/>
      <c r="D4" s="360"/>
      <c r="E4" s="360"/>
      <c r="F4" s="360"/>
      <c r="G4" s="360"/>
      <c r="H4" s="360"/>
      <c r="I4" s="360"/>
      <c r="J4" s="360"/>
      <c r="K4" s="360"/>
      <c r="L4" s="360"/>
      <c r="M4" s="360"/>
    </row>
    <row r="5" spans="1:13" ht="14.5">
      <c r="A5" s="497">
        <v>4</v>
      </c>
      <c r="B5" s="360" t="s">
        <v>3202</v>
      </c>
      <c r="C5" s="360"/>
      <c r="D5" s="360"/>
      <c r="E5" s="360"/>
      <c r="F5" s="360"/>
      <c r="G5" s="360"/>
      <c r="H5" s="360"/>
      <c r="I5" s="360"/>
      <c r="J5" s="360"/>
      <c r="K5" s="360"/>
      <c r="L5" s="360"/>
      <c r="M5" s="360"/>
    </row>
    <row r="6" spans="1:13" ht="14.5">
      <c r="A6" s="497">
        <v>5</v>
      </c>
      <c r="B6" s="360" t="s">
        <v>3203</v>
      </c>
      <c r="C6" s="360"/>
      <c r="D6" s="360"/>
      <c r="E6" s="360"/>
      <c r="F6" s="360"/>
      <c r="G6" s="360"/>
      <c r="H6" s="360"/>
      <c r="I6" s="360"/>
      <c r="J6" s="360"/>
      <c r="K6" s="360"/>
      <c r="L6" s="360"/>
      <c r="M6" s="360"/>
    </row>
    <row r="7" spans="1:13" ht="14.5">
      <c r="A7" s="497">
        <v>6</v>
      </c>
      <c r="B7" s="360" t="s">
        <v>3204</v>
      </c>
      <c r="C7" s="360"/>
      <c r="D7" s="360"/>
      <c r="E7" s="360"/>
      <c r="F7" s="360"/>
      <c r="G7" s="360"/>
      <c r="H7" s="360"/>
      <c r="I7" s="360"/>
      <c r="J7" s="360"/>
      <c r="K7" s="360"/>
      <c r="L7" s="360"/>
      <c r="M7" s="360"/>
    </row>
    <row r="8" spans="1:13" ht="14.5">
      <c r="A8" s="497">
        <v>7</v>
      </c>
      <c r="B8" s="360" t="s">
        <v>3205</v>
      </c>
      <c r="C8" s="360"/>
      <c r="D8" s="360"/>
      <c r="E8" s="360"/>
      <c r="F8" s="360"/>
      <c r="G8" s="360"/>
      <c r="H8" s="360"/>
      <c r="I8" s="360"/>
      <c r="J8" s="360"/>
      <c r="K8" s="360"/>
      <c r="L8" s="360"/>
      <c r="M8" s="360"/>
    </row>
    <row r="9" spans="1:13" ht="14.5">
      <c r="A9" s="497">
        <v>8</v>
      </c>
      <c r="B9" s="360" t="s">
        <v>3206</v>
      </c>
      <c r="C9" s="360"/>
      <c r="D9" s="360"/>
      <c r="E9" s="360"/>
      <c r="F9" s="360"/>
      <c r="G9" s="360"/>
      <c r="H9" s="360"/>
      <c r="I9" s="360"/>
      <c r="J9" s="360"/>
      <c r="K9" s="360"/>
      <c r="L9" s="360"/>
      <c r="M9" s="360"/>
    </row>
    <row r="10" spans="1:13" ht="14.5">
      <c r="A10" s="497">
        <v>9</v>
      </c>
      <c r="B10" s="360" t="s">
        <v>3207</v>
      </c>
      <c r="C10" s="360"/>
      <c r="D10" s="360"/>
      <c r="E10" s="360"/>
      <c r="F10" s="360"/>
      <c r="G10" s="360"/>
      <c r="H10" s="360"/>
      <c r="I10" s="360"/>
      <c r="J10" s="360"/>
      <c r="K10" s="360"/>
      <c r="L10" s="360"/>
      <c r="M10" s="360"/>
    </row>
    <row r="11" spans="1:13" ht="14.5">
      <c r="A11" s="497">
        <v>10</v>
      </c>
      <c r="B11" s="360" t="s">
        <v>3208</v>
      </c>
      <c r="C11" s="360"/>
      <c r="D11" s="360"/>
      <c r="E11" s="360"/>
      <c r="F11" s="360"/>
      <c r="G11" s="360"/>
      <c r="H11" s="360"/>
      <c r="I11" s="360"/>
      <c r="J11" s="360"/>
      <c r="K11" s="360"/>
      <c r="L11" s="360"/>
      <c r="M11" s="360"/>
    </row>
    <row r="12" spans="1:13" ht="14.5">
      <c r="A12" s="497">
        <v>11</v>
      </c>
      <c r="B12" s="360" t="s">
        <v>3209</v>
      </c>
      <c r="C12" s="360"/>
      <c r="D12" s="360"/>
      <c r="E12" s="360"/>
      <c r="F12" s="360"/>
      <c r="G12" s="360"/>
      <c r="H12" s="360"/>
      <c r="I12" s="360"/>
      <c r="J12" s="360"/>
      <c r="K12" s="360"/>
      <c r="L12" s="360"/>
      <c r="M12" s="360"/>
    </row>
    <row r="13" spans="1:13" ht="14.5">
      <c r="A13" s="497">
        <v>12</v>
      </c>
      <c r="B13" s="360" t="s">
        <v>3210</v>
      </c>
      <c r="C13" s="360"/>
      <c r="D13" s="360"/>
      <c r="E13" s="360"/>
      <c r="F13" s="360"/>
      <c r="G13" s="360"/>
      <c r="H13" s="360"/>
      <c r="I13" s="360"/>
      <c r="J13" s="360"/>
      <c r="K13" s="360"/>
      <c r="L13" s="360"/>
      <c r="M13" s="360"/>
    </row>
    <row r="14" spans="1:13" ht="14.5">
      <c r="A14" s="497">
        <v>13</v>
      </c>
      <c r="B14" s="360" t="s">
        <v>3211</v>
      </c>
      <c r="C14" s="360"/>
      <c r="D14" s="360"/>
      <c r="E14" s="360"/>
      <c r="F14" s="360"/>
      <c r="G14" s="360"/>
      <c r="H14" s="360"/>
      <c r="I14" s="360"/>
      <c r="J14" s="360"/>
      <c r="K14" s="360"/>
      <c r="L14" s="360"/>
      <c r="M14" s="360"/>
    </row>
    <row r="15" spans="1:13" ht="14.5">
      <c r="A15" s="497">
        <v>14</v>
      </c>
      <c r="B15" s="360" t="s">
        <v>3212</v>
      </c>
      <c r="C15" s="360"/>
      <c r="D15" s="360"/>
      <c r="E15" s="360"/>
      <c r="F15" s="360"/>
      <c r="G15" s="360"/>
      <c r="H15" s="360"/>
      <c r="I15" s="360"/>
      <c r="J15" s="360"/>
      <c r="K15" s="360"/>
      <c r="L15" s="360"/>
      <c r="M15" s="360"/>
    </row>
    <row r="16" spans="1:13" ht="14.5">
      <c r="A16" s="497">
        <v>15</v>
      </c>
      <c r="B16" s="360" t="s">
        <v>3213</v>
      </c>
      <c r="C16" s="360"/>
      <c r="D16" s="360"/>
      <c r="E16" s="360"/>
      <c r="F16" s="360"/>
      <c r="G16" s="360"/>
      <c r="H16" s="360"/>
      <c r="I16" s="360"/>
      <c r="J16" s="360"/>
      <c r="K16" s="360"/>
      <c r="L16" s="360"/>
      <c r="M16" s="360"/>
    </row>
    <row r="17" spans="1:13" ht="14.5">
      <c r="A17" s="497"/>
      <c r="B17" s="360"/>
      <c r="C17" s="360"/>
      <c r="D17" s="360"/>
      <c r="E17" s="360"/>
      <c r="F17" s="360"/>
      <c r="G17" s="360"/>
      <c r="H17" s="360"/>
      <c r="I17" s="360"/>
      <c r="J17" s="360"/>
      <c r="K17" s="360"/>
      <c r="L17" s="360"/>
      <c r="M17" s="360"/>
    </row>
    <row r="18" spans="1:13" ht="14.5">
      <c r="A18" s="499" t="s">
        <v>3214</v>
      </c>
      <c r="B18" s="359"/>
      <c r="C18" s="359"/>
      <c r="D18" s="359"/>
      <c r="E18" s="359"/>
      <c r="F18" s="359"/>
      <c r="G18" s="359"/>
      <c r="H18" s="360"/>
      <c r="I18" s="360"/>
      <c r="J18" s="360"/>
      <c r="K18" s="360"/>
      <c r="L18" s="360"/>
      <c r="M18" s="360"/>
    </row>
    <row r="19" spans="1:13" ht="14.5">
      <c r="A19" s="497">
        <v>1</v>
      </c>
      <c r="B19" s="360" t="s">
        <v>3215</v>
      </c>
      <c r="C19" s="360"/>
      <c r="D19" s="360"/>
      <c r="E19" s="360"/>
      <c r="F19" s="360"/>
      <c r="G19" s="360"/>
      <c r="H19" s="360"/>
      <c r="I19" s="360"/>
      <c r="J19" s="360"/>
      <c r="K19" s="360"/>
      <c r="L19" s="360"/>
      <c r="M19" s="360"/>
    </row>
    <row r="20" spans="1:13" ht="14.5">
      <c r="A20" s="497">
        <v>2</v>
      </c>
      <c r="B20" s="360" t="s">
        <v>3216</v>
      </c>
      <c r="C20" s="360"/>
      <c r="D20" s="360"/>
      <c r="E20" s="360"/>
      <c r="F20" s="360"/>
      <c r="G20" s="360"/>
      <c r="H20" s="360"/>
      <c r="I20" s="360"/>
      <c r="J20" s="360"/>
      <c r="K20" s="360"/>
      <c r="L20" s="360"/>
      <c r="M20" s="360"/>
    </row>
    <row r="21" spans="1:13" ht="14.5">
      <c r="A21" s="497">
        <v>3</v>
      </c>
      <c r="B21" s="360" t="s">
        <v>3217</v>
      </c>
      <c r="C21" s="360"/>
      <c r="D21" s="360"/>
      <c r="E21" s="360"/>
      <c r="F21" s="360"/>
      <c r="G21" s="360"/>
      <c r="H21" s="360"/>
      <c r="I21" s="360"/>
      <c r="J21" s="360"/>
      <c r="K21" s="360"/>
      <c r="L21" s="360"/>
      <c r="M21" s="360"/>
    </row>
    <row r="22" spans="1:13" ht="14.5">
      <c r="A22" s="497">
        <v>4</v>
      </c>
      <c r="B22" s="360" t="s">
        <v>3218</v>
      </c>
      <c r="C22" s="360"/>
      <c r="D22" s="360"/>
      <c r="E22" s="360"/>
      <c r="F22" s="360"/>
      <c r="G22" s="360"/>
      <c r="H22" s="360"/>
      <c r="I22" s="360"/>
      <c r="J22" s="360"/>
      <c r="K22" s="360"/>
      <c r="L22" s="360"/>
      <c r="M22" s="360"/>
    </row>
    <row r="23" spans="1:13" ht="14.5">
      <c r="A23" s="497">
        <v>5</v>
      </c>
      <c r="B23" s="360" t="s">
        <v>3219</v>
      </c>
      <c r="C23" s="360"/>
      <c r="D23" s="360"/>
      <c r="E23" s="360"/>
      <c r="F23" s="360"/>
      <c r="G23" s="360"/>
      <c r="H23" s="360"/>
      <c r="I23" s="360"/>
      <c r="J23" s="360"/>
      <c r="K23" s="360"/>
      <c r="L23" s="360"/>
      <c r="M23" s="360"/>
    </row>
    <row r="24" spans="1:13" ht="14.5">
      <c r="A24" s="497">
        <v>6</v>
      </c>
      <c r="B24" s="360" t="s">
        <v>3212</v>
      </c>
      <c r="C24" s="360"/>
      <c r="D24" s="360"/>
      <c r="E24" s="360"/>
      <c r="F24" s="360"/>
      <c r="G24" s="360"/>
      <c r="H24" s="360"/>
      <c r="I24" s="360"/>
      <c r="J24" s="360"/>
      <c r="K24" s="360"/>
      <c r="L24" s="360"/>
      <c r="M24" s="3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O348"/>
  <sheetViews>
    <sheetView view="pageBreakPreview" zoomScale="75" zoomScaleNormal="100" zoomScaleSheetLayoutView="75" workbookViewId="0">
      <pane ySplit="5" topLeftCell="A6" activePane="bottomLeft" state="frozen"/>
      <selection activeCell="F18" sqref="F18"/>
      <selection pane="bottomLeft" activeCell="A6" sqref="A6"/>
    </sheetView>
  </sheetViews>
  <sheetFormatPr defaultColWidth="9" defaultRowHeight="14.5"/>
  <cols>
    <col min="1" max="1" width="8" style="242" customWidth="1"/>
    <col min="2" max="2" width="7.1796875" style="242" customWidth="1"/>
    <col min="3" max="3" width="36.7265625" style="242" customWidth="1"/>
    <col min="4" max="4" width="9.7265625" style="244" customWidth="1"/>
    <col min="5" max="6" width="38" style="242" customWidth="1"/>
    <col min="7" max="8" width="30.7265625" style="242" customWidth="1"/>
    <col min="9" max="9" width="16" style="242" customWidth="1"/>
    <col min="10" max="10" width="40.7265625" style="242" customWidth="1"/>
    <col min="11" max="11" width="7.1796875" style="242" customWidth="1"/>
    <col min="12" max="12" width="11.26953125" style="242" customWidth="1"/>
    <col min="13" max="13" width="3" style="242" customWidth="1"/>
    <col min="14" max="14" width="9" style="197"/>
    <col min="15" max="15" width="9" style="197" customWidth="1"/>
    <col min="16" max="256" width="9" style="197"/>
    <col min="257" max="257" width="8" style="197" customWidth="1"/>
    <col min="258" max="258" width="7.1796875" style="197" customWidth="1"/>
    <col min="259" max="259" width="36.7265625" style="197" customWidth="1"/>
    <col min="260" max="260" width="9.7265625" style="197" customWidth="1"/>
    <col min="261" max="262" width="32" style="197" customWidth="1"/>
    <col min="263" max="264" width="30.7265625" style="197" customWidth="1"/>
    <col min="265" max="265" width="12.26953125" style="197" customWidth="1"/>
    <col min="266" max="266" width="40.7265625" style="197" customWidth="1"/>
    <col min="267" max="267" width="7.1796875" style="197" customWidth="1"/>
    <col min="268" max="268" width="11.26953125" style="197" customWidth="1"/>
    <col min="269" max="269" width="3" style="197" customWidth="1"/>
    <col min="270" max="512" width="9" style="197"/>
    <col min="513" max="513" width="8" style="197" customWidth="1"/>
    <col min="514" max="514" width="7.1796875" style="197" customWidth="1"/>
    <col min="515" max="515" width="36.7265625" style="197" customWidth="1"/>
    <col min="516" max="516" width="9.7265625" style="197" customWidth="1"/>
    <col min="517" max="518" width="32" style="197" customWidth="1"/>
    <col min="519" max="520" width="30.7265625" style="197" customWidth="1"/>
    <col min="521" max="521" width="12.26953125" style="197" customWidth="1"/>
    <col min="522" max="522" width="40.7265625" style="197" customWidth="1"/>
    <col min="523" max="523" width="7.1796875" style="197" customWidth="1"/>
    <col min="524" max="524" width="11.26953125" style="197" customWidth="1"/>
    <col min="525" max="525" width="3" style="197" customWidth="1"/>
    <col min="526" max="768" width="9" style="197"/>
    <col min="769" max="769" width="8" style="197" customWidth="1"/>
    <col min="770" max="770" width="7.1796875" style="197" customWidth="1"/>
    <col min="771" max="771" width="36.7265625" style="197" customWidth="1"/>
    <col min="772" max="772" width="9.7265625" style="197" customWidth="1"/>
    <col min="773" max="774" width="32" style="197" customWidth="1"/>
    <col min="775" max="776" width="30.7265625" style="197" customWidth="1"/>
    <col min="777" max="777" width="12.26953125" style="197" customWidth="1"/>
    <col min="778" max="778" width="40.7265625" style="197" customWidth="1"/>
    <col min="779" max="779" width="7.1796875" style="197" customWidth="1"/>
    <col min="780" max="780" width="11.26953125" style="197" customWidth="1"/>
    <col min="781" max="781" width="3" style="197" customWidth="1"/>
    <col min="782" max="1024" width="9" style="197"/>
    <col min="1025" max="1025" width="8" style="197" customWidth="1"/>
    <col min="1026" max="1026" width="7.1796875" style="197" customWidth="1"/>
    <col min="1027" max="1027" width="36.7265625" style="197" customWidth="1"/>
    <col min="1028" max="1028" width="9.7265625" style="197" customWidth="1"/>
    <col min="1029" max="1030" width="32" style="197" customWidth="1"/>
    <col min="1031" max="1032" width="30.7265625" style="197" customWidth="1"/>
    <col min="1033" max="1033" width="12.26953125" style="197" customWidth="1"/>
    <col min="1034" max="1034" width="40.7265625" style="197" customWidth="1"/>
    <col min="1035" max="1035" width="7.1796875" style="197" customWidth="1"/>
    <col min="1036" max="1036" width="11.26953125" style="197" customWidth="1"/>
    <col min="1037" max="1037" width="3" style="197" customWidth="1"/>
    <col min="1038" max="1280" width="9" style="197"/>
    <col min="1281" max="1281" width="8" style="197" customWidth="1"/>
    <col min="1282" max="1282" width="7.1796875" style="197" customWidth="1"/>
    <col min="1283" max="1283" width="36.7265625" style="197" customWidth="1"/>
    <col min="1284" max="1284" width="9.7265625" style="197" customWidth="1"/>
    <col min="1285" max="1286" width="32" style="197" customWidth="1"/>
    <col min="1287" max="1288" width="30.7265625" style="197" customWidth="1"/>
    <col min="1289" max="1289" width="12.26953125" style="197" customWidth="1"/>
    <col min="1290" max="1290" width="40.7265625" style="197" customWidth="1"/>
    <col min="1291" max="1291" width="7.1796875" style="197" customWidth="1"/>
    <col min="1292" max="1292" width="11.26953125" style="197" customWidth="1"/>
    <col min="1293" max="1293" width="3" style="197" customWidth="1"/>
    <col min="1294" max="1536" width="9" style="197"/>
    <col min="1537" max="1537" width="8" style="197" customWidth="1"/>
    <col min="1538" max="1538" width="7.1796875" style="197" customWidth="1"/>
    <col min="1539" max="1539" width="36.7265625" style="197" customWidth="1"/>
    <col min="1540" max="1540" width="9.7265625" style="197" customWidth="1"/>
    <col min="1541" max="1542" width="32" style="197" customWidth="1"/>
    <col min="1543" max="1544" width="30.7265625" style="197" customWidth="1"/>
    <col min="1545" max="1545" width="12.26953125" style="197" customWidth="1"/>
    <col min="1546" max="1546" width="40.7265625" style="197" customWidth="1"/>
    <col min="1547" max="1547" width="7.1796875" style="197" customWidth="1"/>
    <col min="1548" max="1548" width="11.26953125" style="197" customWidth="1"/>
    <col min="1549" max="1549" width="3" style="197" customWidth="1"/>
    <col min="1550" max="1792" width="9" style="197"/>
    <col min="1793" max="1793" width="8" style="197" customWidth="1"/>
    <col min="1794" max="1794" width="7.1796875" style="197" customWidth="1"/>
    <col min="1795" max="1795" width="36.7265625" style="197" customWidth="1"/>
    <col min="1796" max="1796" width="9.7265625" style="197" customWidth="1"/>
    <col min="1797" max="1798" width="32" style="197" customWidth="1"/>
    <col min="1799" max="1800" width="30.7265625" style="197" customWidth="1"/>
    <col min="1801" max="1801" width="12.26953125" style="197" customWidth="1"/>
    <col min="1802" max="1802" width="40.7265625" style="197" customWidth="1"/>
    <col min="1803" max="1803" width="7.1796875" style="197" customWidth="1"/>
    <col min="1804" max="1804" width="11.26953125" style="197" customWidth="1"/>
    <col min="1805" max="1805" width="3" style="197" customWidth="1"/>
    <col min="1806" max="2048" width="9" style="197"/>
    <col min="2049" max="2049" width="8" style="197" customWidth="1"/>
    <col min="2050" max="2050" width="7.1796875" style="197" customWidth="1"/>
    <col min="2051" max="2051" width="36.7265625" style="197" customWidth="1"/>
    <col min="2052" max="2052" width="9.7265625" style="197" customWidth="1"/>
    <col min="2053" max="2054" width="32" style="197" customWidth="1"/>
    <col min="2055" max="2056" width="30.7265625" style="197" customWidth="1"/>
    <col min="2057" max="2057" width="12.26953125" style="197" customWidth="1"/>
    <col min="2058" max="2058" width="40.7265625" style="197" customWidth="1"/>
    <col min="2059" max="2059" width="7.1796875" style="197" customWidth="1"/>
    <col min="2060" max="2060" width="11.26953125" style="197" customWidth="1"/>
    <col min="2061" max="2061" width="3" style="197" customWidth="1"/>
    <col min="2062" max="2304" width="9" style="197"/>
    <col min="2305" max="2305" width="8" style="197" customWidth="1"/>
    <col min="2306" max="2306" width="7.1796875" style="197" customWidth="1"/>
    <col min="2307" max="2307" width="36.7265625" style="197" customWidth="1"/>
    <col min="2308" max="2308" width="9.7265625" style="197" customWidth="1"/>
    <col min="2309" max="2310" width="32" style="197" customWidth="1"/>
    <col min="2311" max="2312" width="30.7265625" style="197" customWidth="1"/>
    <col min="2313" max="2313" width="12.26953125" style="197" customWidth="1"/>
    <col min="2314" max="2314" width="40.7265625" style="197" customWidth="1"/>
    <col min="2315" max="2315" width="7.1796875" style="197" customWidth="1"/>
    <col min="2316" max="2316" width="11.26953125" style="197" customWidth="1"/>
    <col min="2317" max="2317" width="3" style="197" customWidth="1"/>
    <col min="2318" max="2560" width="9" style="197"/>
    <col min="2561" max="2561" width="8" style="197" customWidth="1"/>
    <col min="2562" max="2562" width="7.1796875" style="197" customWidth="1"/>
    <col min="2563" max="2563" width="36.7265625" style="197" customWidth="1"/>
    <col min="2564" max="2564" width="9.7265625" style="197" customWidth="1"/>
    <col min="2565" max="2566" width="32" style="197" customWidth="1"/>
    <col min="2567" max="2568" width="30.7265625" style="197" customWidth="1"/>
    <col min="2569" max="2569" width="12.26953125" style="197" customWidth="1"/>
    <col min="2570" max="2570" width="40.7265625" style="197" customWidth="1"/>
    <col min="2571" max="2571" width="7.1796875" style="197" customWidth="1"/>
    <col min="2572" max="2572" width="11.26953125" style="197" customWidth="1"/>
    <col min="2573" max="2573" width="3" style="197" customWidth="1"/>
    <col min="2574" max="2816" width="9" style="197"/>
    <col min="2817" max="2817" width="8" style="197" customWidth="1"/>
    <col min="2818" max="2818" width="7.1796875" style="197" customWidth="1"/>
    <col min="2819" max="2819" width="36.7265625" style="197" customWidth="1"/>
    <col min="2820" max="2820" width="9.7265625" style="197" customWidth="1"/>
    <col min="2821" max="2822" width="32" style="197" customWidth="1"/>
    <col min="2823" max="2824" width="30.7265625" style="197" customWidth="1"/>
    <col min="2825" max="2825" width="12.26953125" style="197" customWidth="1"/>
    <col min="2826" max="2826" width="40.7265625" style="197" customWidth="1"/>
    <col min="2827" max="2827" width="7.1796875" style="197" customWidth="1"/>
    <col min="2828" max="2828" width="11.26953125" style="197" customWidth="1"/>
    <col min="2829" max="2829" width="3" style="197" customWidth="1"/>
    <col min="2830" max="3072" width="9" style="197"/>
    <col min="3073" max="3073" width="8" style="197" customWidth="1"/>
    <col min="3074" max="3074" width="7.1796875" style="197" customWidth="1"/>
    <col min="3075" max="3075" width="36.7265625" style="197" customWidth="1"/>
    <col min="3076" max="3076" width="9.7265625" style="197" customWidth="1"/>
    <col min="3077" max="3078" width="32" style="197" customWidth="1"/>
    <col min="3079" max="3080" width="30.7265625" style="197" customWidth="1"/>
    <col min="3081" max="3081" width="12.26953125" style="197" customWidth="1"/>
    <col min="3082" max="3082" width="40.7265625" style="197" customWidth="1"/>
    <col min="3083" max="3083" width="7.1796875" style="197" customWidth="1"/>
    <col min="3084" max="3084" width="11.26953125" style="197" customWidth="1"/>
    <col min="3085" max="3085" width="3" style="197" customWidth="1"/>
    <col min="3086" max="3328" width="9" style="197"/>
    <col min="3329" max="3329" width="8" style="197" customWidth="1"/>
    <col min="3330" max="3330" width="7.1796875" style="197" customWidth="1"/>
    <col min="3331" max="3331" width="36.7265625" style="197" customWidth="1"/>
    <col min="3332" max="3332" width="9.7265625" style="197" customWidth="1"/>
    <col min="3333" max="3334" width="32" style="197" customWidth="1"/>
    <col min="3335" max="3336" width="30.7265625" style="197" customWidth="1"/>
    <col min="3337" max="3337" width="12.26953125" style="197" customWidth="1"/>
    <col min="3338" max="3338" width="40.7265625" style="197" customWidth="1"/>
    <col min="3339" max="3339" width="7.1796875" style="197" customWidth="1"/>
    <col min="3340" max="3340" width="11.26953125" style="197" customWidth="1"/>
    <col min="3341" max="3341" width="3" style="197" customWidth="1"/>
    <col min="3342" max="3584" width="9" style="197"/>
    <col min="3585" max="3585" width="8" style="197" customWidth="1"/>
    <col min="3586" max="3586" width="7.1796875" style="197" customWidth="1"/>
    <col min="3587" max="3587" width="36.7265625" style="197" customWidth="1"/>
    <col min="3588" max="3588" width="9.7265625" style="197" customWidth="1"/>
    <col min="3589" max="3590" width="32" style="197" customWidth="1"/>
    <col min="3591" max="3592" width="30.7265625" style="197" customWidth="1"/>
    <col min="3593" max="3593" width="12.26953125" style="197" customWidth="1"/>
    <col min="3594" max="3594" width="40.7265625" style="197" customWidth="1"/>
    <col min="3595" max="3595" width="7.1796875" style="197" customWidth="1"/>
    <col min="3596" max="3596" width="11.26953125" style="197" customWidth="1"/>
    <col min="3597" max="3597" width="3" style="197" customWidth="1"/>
    <col min="3598" max="3840" width="9" style="197"/>
    <col min="3841" max="3841" width="8" style="197" customWidth="1"/>
    <col min="3842" max="3842" width="7.1796875" style="197" customWidth="1"/>
    <col min="3843" max="3843" width="36.7265625" style="197" customWidth="1"/>
    <col min="3844" max="3844" width="9.7265625" style="197" customWidth="1"/>
    <col min="3845" max="3846" width="32" style="197" customWidth="1"/>
    <col min="3847" max="3848" width="30.7265625" style="197" customWidth="1"/>
    <col min="3849" max="3849" width="12.26953125" style="197" customWidth="1"/>
    <col min="3850" max="3850" width="40.7265625" style="197" customWidth="1"/>
    <col min="3851" max="3851" width="7.1796875" style="197" customWidth="1"/>
    <col min="3852" max="3852" width="11.26953125" style="197" customWidth="1"/>
    <col min="3853" max="3853" width="3" style="197" customWidth="1"/>
    <col min="3854" max="4096" width="9" style="197"/>
    <col min="4097" max="4097" width="8" style="197" customWidth="1"/>
    <col min="4098" max="4098" width="7.1796875" style="197" customWidth="1"/>
    <col min="4099" max="4099" width="36.7265625" style="197" customWidth="1"/>
    <col min="4100" max="4100" width="9.7265625" style="197" customWidth="1"/>
    <col min="4101" max="4102" width="32" style="197" customWidth="1"/>
    <col min="4103" max="4104" width="30.7265625" style="197" customWidth="1"/>
    <col min="4105" max="4105" width="12.26953125" style="197" customWidth="1"/>
    <col min="4106" max="4106" width="40.7265625" style="197" customWidth="1"/>
    <col min="4107" max="4107" width="7.1796875" style="197" customWidth="1"/>
    <col min="4108" max="4108" width="11.26953125" style="197" customWidth="1"/>
    <col min="4109" max="4109" width="3" style="197" customWidth="1"/>
    <col min="4110" max="4352" width="9" style="197"/>
    <col min="4353" max="4353" width="8" style="197" customWidth="1"/>
    <col min="4354" max="4354" width="7.1796875" style="197" customWidth="1"/>
    <col min="4355" max="4355" width="36.7265625" style="197" customWidth="1"/>
    <col min="4356" max="4356" width="9.7265625" style="197" customWidth="1"/>
    <col min="4357" max="4358" width="32" style="197" customWidth="1"/>
    <col min="4359" max="4360" width="30.7265625" style="197" customWidth="1"/>
    <col min="4361" max="4361" width="12.26953125" style="197" customWidth="1"/>
    <col min="4362" max="4362" width="40.7265625" style="197" customWidth="1"/>
    <col min="4363" max="4363" width="7.1796875" style="197" customWidth="1"/>
    <col min="4364" max="4364" width="11.26953125" style="197" customWidth="1"/>
    <col min="4365" max="4365" width="3" style="197" customWidth="1"/>
    <col min="4366" max="4608" width="9" style="197"/>
    <col min="4609" max="4609" width="8" style="197" customWidth="1"/>
    <col min="4610" max="4610" width="7.1796875" style="197" customWidth="1"/>
    <col min="4611" max="4611" width="36.7265625" style="197" customWidth="1"/>
    <col min="4612" max="4612" width="9.7265625" style="197" customWidth="1"/>
    <col min="4613" max="4614" width="32" style="197" customWidth="1"/>
    <col min="4615" max="4616" width="30.7265625" style="197" customWidth="1"/>
    <col min="4617" max="4617" width="12.26953125" style="197" customWidth="1"/>
    <col min="4618" max="4618" width="40.7265625" style="197" customWidth="1"/>
    <col min="4619" max="4619" width="7.1796875" style="197" customWidth="1"/>
    <col min="4620" max="4620" width="11.26953125" style="197" customWidth="1"/>
    <col min="4621" max="4621" width="3" style="197" customWidth="1"/>
    <col min="4622" max="4864" width="9" style="197"/>
    <col min="4865" max="4865" width="8" style="197" customWidth="1"/>
    <col min="4866" max="4866" width="7.1796875" style="197" customWidth="1"/>
    <col min="4867" max="4867" width="36.7265625" style="197" customWidth="1"/>
    <col min="4868" max="4868" width="9.7265625" style="197" customWidth="1"/>
    <col min="4869" max="4870" width="32" style="197" customWidth="1"/>
    <col min="4871" max="4872" width="30.7265625" style="197" customWidth="1"/>
    <col min="4873" max="4873" width="12.26953125" style="197" customWidth="1"/>
    <col min="4874" max="4874" width="40.7265625" style="197" customWidth="1"/>
    <col min="4875" max="4875" width="7.1796875" style="197" customWidth="1"/>
    <col min="4876" max="4876" width="11.26953125" style="197" customWidth="1"/>
    <col min="4877" max="4877" width="3" style="197" customWidth="1"/>
    <col min="4878" max="5120" width="9" style="197"/>
    <col min="5121" max="5121" width="8" style="197" customWidth="1"/>
    <col min="5122" max="5122" width="7.1796875" style="197" customWidth="1"/>
    <col min="5123" max="5123" width="36.7265625" style="197" customWidth="1"/>
    <col min="5124" max="5124" width="9.7265625" style="197" customWidth="1"/>
    <col min="5125" max="5126" width="32" style="197" customWidth="1"/>
    <col min="5127" max="5128" width="30.7265625" style="197" customWidth="1"/>
    <col min="5129" max="5129" width="12.26953125" style="197" customWidth="1"/>
    <col min="5130" max="5130" width="40.7265625" style="197" customWidth="1"/>
    <col min="5131" max="5131" width="7.1796875" style="197" customWidth="1"/>
    <col min="5132" max="5132" width="11.26953125" style="197" customWidth="1"/>
    <col min="5133" max="5133" width="3" style="197" customWidth="1"/>
    <col min="5134" max="5376" width="9" style="197"/>
    <col min="5377" max="5377" width="8" style="197" customWidth="1"/>
    <col min="5378" max="5378" width="7.1796875" style="197" customWidth="1"/>
    <col min="5379" max="5379" width="36.7265625" style="197" customWidth="1"/>
    <col min="5380" max="5380" width="9.7265625" style="197" customWidth="1"/>
    <col min="5381" max="5382" width="32" style="197" customWidth="1"/>
    <col min="5383" max="5384" width="30.7265625" style="197" customWidth="1"/>
    <col min="5385" max="5385" width="12.26953125" style="197" customWidth="1"/>
    <col min="5386" max="5386" width="40.7265625" style="197" customWidth="1"/>
    <col min="5387" max="5387" width="7.1796875" style="197" customWidth="1"/>
    <col min="5388" max="5388" width="11.26953125" style="197" customWidth="1"/>
    <col min="5389" max="5389" width="3" style="197" customWidth="1"/>
    <col min="5390" max="5632" width="9" style="197"/>
    <col min="5633" max="5633" width="8" style="197" customWidth="1"/>
    <col min="5634" max="5634" width="7.1796875" style="197" customWidth="1"/>
    <col min="5635" max="5635" width="36.7265625" style="197" customWidth="1"/>
    <col min="5636" max="5636" width="9.7265625" style="197" customWidth="1"/>
    <col min="5637" max="5638" width="32" style="197" customWidth="1"/>
    <col min="5639" max="5640" width="30.7265625" style="197" customWidth="1"/>
    <col min="5641" max="5641" width="12.26953125" style="197" customWidth="1"/>
    <col min="5642" max="5642" width="40.7265625" style="197" customWidth="1"/>
    <col min="5643" max="5643" width="7.1796875" style="197" customWidth="1"/>
    <col min="5644" max="5644" width="11.26953125" style="197" customWidth="1"/>
    <col min="5645" max="5645" width="3" style="197" customWidth="1"/>
    <col min="5646" max="5888" width="9" style="197"/>
    <col min="5889" max="5889" width="8" style="197" customWidth="1"/>
    <col min="5890" max="5890" width="7.1796875" style="197" customWidth="1"/>
    <col min="5891" max="5891" width="36.7265625" style="197" customWidth="1"/>
    <col min="5892" max="5892" width="9.7265625" style="197" customWidth="1"/>
    <col min="5893" max="5894" width="32" style="197" customWidth="1"/>
    <col min="5895" max="5896" width="30.7265625" style="197" customWidth="1"/>
    <col min="5897" max="5897" width="12.26953125" style="197" customWidth="1"/>
    <col min="5898" max="5898" width="40.7265625" style="197" customWidth="1"/>
    <col min="5899" max="5899" width="7.1796875" style="197" customWidth="1"/>
    <col min="5900" max="5900" width="11.26953125" style="197" customWidth="1"/>
    <col min="5901" max="5901" width="3" style="197" customWidth="1"/>
    <col min="5902" max="6144" width="9" style="197"/>
    <col min="6145" max="6145" width="8" style="197" customWidth="1"/>
    <col min="6146" max="6146" width="7.1796875" style="197" customWidth="1"/>
    <col min="6147" max="6147" width="36.7265625" style="197" customWidth="1"/>
    <col min="6148" max="6148" width="9.7265625" style="197" customWidth="1"/>
    <col min="6149" max="6150" width="32" style="197" customWidth="1"/>
    <col min="6151" max="6152" width="30.7265625" style="197" customWidth="1"/>
    <col min="6153" max="6153" width="12.26953125" style="197" customWidth="1"/>
    <col min="6154" max="6154" width="40.7265625" style="197" customWidth="1"/>
    <col min="6155" max="6155" width="7.1796875" style="197" customWidth="1"/>
    <col min="6156" max="6156" width="11.26953125" style="197" customWidth="1"/>
    <col min="6157" max="6157" width="3" style="197" customWidth="1"/>
    <col min="6158" max="6400" width="9" style="197"/>
    <col min="6401" max="6401" width="8" style="197" customWidth="1"/>
    <col min="6402" max="6402" width="7.1796875" style="197" customWidth="1"/>
    <col min="6403" max="6403" width="36.7265625" style="197" customWidth="1"/>
    <col min="6404" max="6404" width="9.7265625" style="197" customWidth="1"/>
    <col min="6405" max="6406" width="32" style="197" customWidth="1"/>
    <col min="6407" max="6408" width="30.7265625" style="197" customWidth="1"/>
    <col min="6409" max="6409" width="12.26953125" style="197" customWidth="1"/>
    <col min="6410" max="6410" width="40.7265625" style="197" customWidth="1"/>
    <col min="6411" max="6411" width="7.1796875" style="197" customWidth="1"/>
    <col min="6412" max="6412" width="11.26953125" style="197" customWidth="1"/>
    <col min="6413" max="6413" width="3" style="197" customWidth="1"/>
    <col min="6414" max="6656" width="9" style="197"/>
    <col min="6657" max="6657" width="8" style="197" customWidth="1"/>
    <col min="6658" max="6658" width="7.1796875" style="197" customWidth="1"/>
    <col min="6659" max="6659" width="36.7265625" style="197" customWidth="1"/>
    <col min="6660" max="6660" width="9.7265625" style="197" customWidth="1"/>
    <col min="6661" max="6662" width="32" style="197" customWidth="1"/>
    <col min="6663" max="6664" width="30.7265625" style="197" customWidth="1"/>
    <col min="6665" max="6665" width="12.26953125" style="197" customWidth="1"/>
    <col min="6666" max="6666" width="40.7265625" style="197" customWidth="1"/>
    <col min="6667" max="6667" width="7.1796875" style="197" customWidth="1"/>
    <col min="6668" max="6668" width="11.26953125" style="197" customWidth="1"/>
    <col min="6669" max="6669" width="3" style="197" customWidth="1"/>
    <col min="6670" max="6912" width="9" style="197"/>
    <col min="6913" max="6913" width="8" style="197" customWidth="1"/>
    <col min="6914" max="6914" width="7.1796875" style="197" customWidth="1"/>
    <col min="6915" max="6915" width="36.7265625" style="197" customWidth="1"/>
    <col min="6916" max="6916" width="9.7265625" style="197" customWidth="1"/>
    <col min="6917" max="6918" width="32" style="197" customWidth="1"/>
    <col min="6919" max="6920" width="30.7265625" style="197" customWidth="1"/>
    <col min="6921" max="6921" width="12.26953125" style="197" customWidth="1"/>
    <col min="6922" max="6922" width="40.7265625" style="197" customWidth="1"/>
    <col min="6923" max="6923" width="7.1796875" style="197" customWidth="1"/>
    <col min="6924" max="6924" width="11.26953125" style="197" customWidth="1"/>
    <col min="6925" max="6925" width="3" style="197" customWidth="1"/>
    <col min="6926" max="7168" width="9" style="197"/>
    <col min="7169" max="7169" width="8" style="197" customWidth="1"/>
    <col min="7170" max="7170" width="7.1796875" style="197" customWidth="1"/>
    <col min="7171" max="7171" width="36.7265625" style="197" customWidth="1"/>
    <col min="7172" max="7172" width="9.7265625" style="197" customWidth="1"/>
    <col min="7173" max="7174" width="32" style="197" customWidth="1"/>
    <col min="7175" max="7176" width="30.7265625" style="197" customWidth="1"/>
    <col min="7177" max="7177" width="12.26953125" style="197" customWidth="1"/>
    <col min="7178" max="7178" width="40.7265625" style="197" customWidth="1"/>
    <col min="7179" max="7179" width="7.1796875" style="197" customWidth="1"/>
    <col min="7180" max="7180" width="11.26953125" style="197" customWidth="1"/>
    <col min="7181" max="7181" width="3" style="197" customWidth="1"/>
    <col min="7182" max="7424" width="9" style="197"/>
    <col min="7425" max="7425" width="8" style="197" customWidth="1"/>
    <col min="7426" max="7426" width="7.1796875" style="197" customWidth="1"/>
    <col min="7427" max="7427" width="36.7265625" style="197" customWidth="1"/>
    <col min="7428" max="7428" width="9.7265625" style="197" customWidth="1"/>
    <col min="7429" max="7430" width="32" style="197" customWidth="1"/>
    <col min="7431" max="7432" width="30.7265625" style="197" customWidth="1"/>
    <col min="7433" max="7433" width="12.26953125" style="197" customWidth="1"/>
    <col min="7434" max="7434" width="40.7265625" style="197" customWidth="1"/>
    <col min="7435" max="7435" width="7.1796875" style="197" customWidth="1"/>
    <col min="7436" max="7436" width="11.26953125" style="197" customWidth="1"/>
    <col min="7437" max="7437" width="3" style="197" customWidth="1"/>
    <col min="7438" max="7680" width="9" style="197"/>
    <col min="7681" max="7681" width="8" style="197" customWidth="1"/>
    <col min="7682" max="7682" width="7.1796875" style="197" customWidth="1"/>
    <col min="7683" max="7683" width="36.7265625" style="197" customWidth="1"/>
    <col min="7684" max="7684" width="9.7265625" style="197" customWidth="1"/>
    <col min="7685" max="7686" width="32" style="197" customWidth="1"/>
    <col min="7687" max="7688" width="30.7265625" style="197" customWidth="1"/>
    <col min="7689" max="7689" width="12.26953125" style="197" customWidth="1"/>
    <col min="7690" max="7690" width="40.7265625" style="197" customWidth="1"/>
    <col min="7691" max="7691" width="7.1796875" style="197" customWidth="1"/>
    <col min="7692" max="7692" width="11.26953125" style="197" customWidth="1"/>
    <col min="7693" max="7693" width="3" style="197" customWidth="1"/>
    <col min="7694" max="7936" width="9" style="197"/>
    <col min="7937" max="7937" width="8" style="197" customWidth="1"/>
    <col min="7938" max="7938" width="7.1796875" style="197" customWidth="1"/>
    <col min="7939" max="7939" width="36.7265625" style="197" customWidth="1"/>
    <col min="7940" max="7940" width="9.7265625" style="197" customWidth="1"/>
    <col min="7941" max="7942" width="32" style="197" customWidth="1"/>
    <col min="7943" max="7944" width="30.7265625" style="197" customWidth="1"/>
    <col min="7945" max="7945" width="12.26953125" style="197" customWidth="1"/>
    <col min="7946" max="7946" width="40.7265625" style="197" customWidth="1"/>
    <col min="7947" max="7947" width="7.1796875" style="197" customWidth="1"/>
    <col min="7948" max="7948" width="11.26953125" style="197" customWidth="1"/>
    <col min="7949" max="7949" width="3" style="197" customWidth="1"/>
    <col min="7950" max="8192" width="9" style="197"/>
    <col min="8193" max="8193" width="8" style="197" customWidth="1"/>
    <col min="8194" max="8194" width="7.1796875" style="197" customWidth="1"/>
    <col min="8195" max="8195" width="36.7265625" style="197" customWidth="1"/>
    <col min="8196" max="8196" width="9.7265625" style="197" customWidth="1"/>
    <col min="8197" max="8198" width="32" style="197" customWidth="1"/>
    <col min="8199" max="8200" width="30.7265625" style="197" customWidth="1"/>
    <col min="8201" max="8201" width="12.26953125" style="197" customWidth="1"/>
    <col min="8202" max="8202" width="40.7265625" style="197" customWidth="1"/>
    <col min="8203" max="8203" width="7.1796875" style="197" customWidth="1"/>
    <col min="8204" max="8204" width="11.26953125" style="197" customWidth="1"/>
    <col min="8205" max="8205" width="3" style="197" customWidth="1"/>
    <col min="8206" max="8448" width="9" style="197"/>
    <col min="8449" max="8449" width="8" style="197" customWidth="1"/>
    <col min="8450" max="8450" width="7.1796875" style="197" customWidth="1"/>
    <col min="8451" max="8451" width="36.7265625" style="197" customWidth="1"/>
    <col min="8452" max="8452" width="9.7265625" style="197" customWidth="1"/>
    <col min="8453" max="8454" width="32" style="197" customWidth="1"/>
    <col min="8455" max="8456" width="30.7265625" style="197" customWidth="1"/>
    <col min="8457" max="8457" width="12.26953125" style="197" customWidth="1"/>
    <col min="8458" max="8458" width="40.7265625" style="197" customWidth="1"/>
    <col min="8459" max="8459" width="7.1796875" style="197" customWidth="1"/>
    <col min="8460" max="8460" width="11.26953125" style="197" customWidth="1"/>
    <col min="8461" max="8461" width="3" style="197" customWidth="1"/>
    <col min="8462" max="8704" width="9" style="197"/>
    <col min="8705" max="8705" width="8" style="197" customWidth="1"/>
    <col min="8706" max="8706" width="7.1796875" style="197" customWidth="1"/>
    <col min="8707" max="8707" width="36.7265625" style="197" customWidth="1"/>
    <col min="8708" max="8708" width="9.7265625" style="197" customWidth="1"/>
    <col min="8709" max="8710" width="32" style="197" customWidth="1"/>
    <col min="8711" max="8712" width="30.7265625" style="197" customWidth="1"/>
    <col min="8713" max="8713" width="12.26953125" style="197" customWidth="1"/>
    <col min="8714" max="8714" width="40.7265625" style="197" customWidth="1"/>
    <col min="8715" max="8715" width="7.1796875" style="197" customWidth="1"/>
    <col min="8716" max="8716" width="11.26953125" style="197" customWidth="1"/>
    <col min="8717" max="8717" width="3" style="197" customWidth="1"/>
    <col min="8718" max="8960" width="9" style="197"/>
    <col min="8961" max="8961" width="8" style="197" customWidth="1"/>
    <col min="8962" max="8962" width="7.1796875" style="197" customWidth="1"/>
    <col min="8963" max="8963" width="36.7265625" style="197" customWidth="1"/>
    <col min="8964" max="8964" width="9.7265625" style="197" customWidth="1"/>
    <col min="8965" max="8966" width="32" style="197" customWidth="1"/>
    <col min="8967" max="8968" width="30.7265625" style="197" customWidth="1"/>
    <col min="8969" max="8969" width="12.26953125" style="197" customWidth="1"/>
    <col min="8970" max="8970" width="40.7265625" style="197" customWidth="1"/>
    <col min="8971" max="8971" width="7.1796875" style="197" customWidth="1"/>
    <col min="8972" max="8972" width="11.26953125" style="197" customWidth="1"/>
    <col min="8973" max="8973" width="3" style="197" customWidth="1"/>
    <col min="8974" max="9216" width="9" style="197"/>
    <col min="9217" max="9217" width="8" style="197" customWidth="1"/>
    <col min="9218" max="9218" width="7.1796875" style="197" customWidth="1"/>
    <col min="9219" max="9219" width="36.7265625" style="197" customWidth="1"/>
    <col min="9220" max="9220" width="9.7265625" style="197" customWidth="1"/>
    <col min="9221" max="9222" width="32" style="197" customWidth="1"/>
    <col min="9223" max="9224" width="30.7265625" style="197" customWidth="1"/>
    <col min="9225" max="9225" width="12.26953125" style="197" customWidth="1"/>
    <col min="9226" max="9226" width="40.7265625" style="197" customWidth="1"/>
    <col min="9227" max="9227" width="7.1796875" style="197" customWidth="1"/>
    <col min="9228" max="9228" width="11.26953125" style="197" customWidth="1"/>
    <col min="9229" max="9229" width="3" style="197" customWidth="1"/>
    <col min="9230" max="9472" width="9" style="197"/>
    <col min="9473" max="9473" width="8" style="197" customWidth="1"/>
    <col min="9474" max="9474" width="7.1796875" style="197" customWidth="1"/>
    <col min="9475" max="9475" width="36.7265625" style="197" customWidth="1"/>
    <col min="9476" max="9476" width="9.7265625" style="197" customWidth="1"/>
    <col min="9477" max="9478" width="32" style="197" customWidth="1"/>
    <col min="9479" max="9480" width="30.7265625" style="197" customWidth="1"/>
    <col min="9481" max="9481" width="12.26953125" style="197" customWidth="1"/>
    <col min="9482" max="9482" width="40.7265625" style="197" customWidth="1"/>
    <col min="9483" max="9483" width="7.1796875" style="197" customWidth="1"/>
    <col min="9484" max="9484" width="11.26953125" style="197" customWidth="1"/>
    <col min="9485" max="9485" width="3" style="197" customWidth="1"/>
    <col min="9486" max="9728" width="9" style="197"/>
    <col min="9729" max="9729" width="8" style="197" customWidth="1"/>
    <col min="9730" max="9730" width="7.1796875" style="197" customWidth="1"/>
    <col min="9731" max="9731" width="36.7265625" style="197" customWidth="1"/>
    <col min="9732" max="9732" width="9.7265625" style="197" customWidth="1"/>
    <col min="9733" max="9734" width="32" style="197" customWidth="1"/>
    <col min="9735" max="9736" width="30.7265625" style="197" customWidth="1"/>
    <col min="9737" max="9737" width="12.26953125" style="197" customWidth="1"/>
    <col min="9738" max="9738" width="40.7265625" style="197" customWidth="1"/>
    <col min="9739" max="9739" width="7.1796875" style="197" customWidth="1"/>
    <col min="9740" max="9740" width="11.26953125" style="197" customWidth="1"/>
    <col min="9741" max="9741" width="3" style="197" customWidth="1"/>
    <col min="9742" max="9984" width="9" style="197"/>
    <col min="9985" max="9985" width="8" style="197" customWidth="1"/>
    <col min="9986" max="9986" width="7.1796875" style="197" customWidth="1"/>
    <col min="9987" max="9987" width="36.7265625" style="197" customWidth="1"/>
    <col min="9988" max="9988" width="9.7265625" style="197" customWidth="1"/>
    <col min="9989" max="9990" width="32" style="197" customWidth="1"/>
    <col min="9991" max="9992" width="30.7265625" style="197" customWidth="1"/>
    <col min="9993" max="9993" width="12.26953125" style="197" customWidth="1"/>
    <col min="9994" max="9994" width="40.7265625" style="197" customWidth="1"/>
    <col min="9995" max="9995" width="7.1796875" style="197" customWidth="1"/>
    <col min="9996" max="9996" width="11.26953125" style="197" customWidth="1"/>
    <col min="9997" max="9997" width="3" style="197" customWidth="1"/>
    <col min="9998" max="10240" width="9" style="197"/>
    <col min="10241" max="10241" width="8" style="197" customWidth="1"/>
    <col min="10242" max="10242" width="7.1796875" style="197" customWidth="1"/>
    <col min="10243" max="10243" width="36.7265625" style="197" customWidth="1"/>
    <col min="10244" max="10244" width="9.7265625" style="197" customWidth="1"/>
    <col min="10245" max="10246" width="32" style="197" customWidth="1"/>
    <col min="10247" max="10248" width="30.7265625" style="197" customWidth="1"/>
    <col min="10249" max="10249" width="12.26953125" style="197" customWidth="1"/>
    <col min="10250" max="10250" width="40.7265625" style="197" customWidth="1"/>
    <col min="10251" max="10251" width="7.1796875" style="197" customWidth="1"/>
    <col min="10252" max="10252" width="11.26953125" style="197" customWidth="1"/>
    <col min="10253" max="10253" width="3" style="197" customWidth="1"/>
    <col min="10254" max="10496" width="9" style="197"/>
    <col min="10497" max="10497" width="8" style="197" customWidth="1"/>
    <col min="10498" max="10498" width="7.1796875" style="197" customWidth="1"/>
    <col min="10499" max="10499" width="36.7265625" style="197" customWidth="1"/>
    <col min="10500" max="10500" width="9.7265625" style="197" customWidth="1"/>
    <col min="10501" max="10502" width="32" style="197" customWidth="1"/>
    <col min="10503" max="10504" width="30.7265625" style="197" customWidth="1"/>
    <col min="10505" max="10505" width="12.26953125" style="197" customWidth="1"/>
    <col min="10506" max="10506" width="40.7265625" style="197" customWidth="1"/>
    <col min="10507" max="10507" width="7.1796875" style="197" customWidth="1"/>
    <col min="10508" max="10508" width="11.26953125" style="197" customWidth="1"/>
    <col min="10509" max="10509" width="3" style="197" customWidth="1"/>
    <col min="10510" max="10752" width="9" style="197"/>
    <col min="10753" max="10753" width="8" style="197" customWidth="1"/>
    <col min="10754" max="10754" width="7.1796875" style="197" customWidth="1"/>
    <col min="10755" max="10755" width="36.7265625" style="197" customWidth="1"/>
    <col min="10756" max="10756" width="9.7265625" style="197" customWidth="1"/>
    <col min="10757" max="10758" width="32" style="197" customWidth="1"/>
    <col min="10759" max="10760" width="30.7265625" style="197" customWidth="1"/>
    <col min="10761" max="10761" width="12.26953125" style="197" customWidth="1"/>
    <col min="10762" max="10762" width="40.7265625" style="197" customWidth="1"/>
    <col min="10763" max="10763" width="7.1796875" style="197" customWidth="1"/>
    <col min="10764" max="10764" width="11.26953125" style="197" customWidth="1"/>
    <col min="10765" max="10765" width="3" style="197" customWidth="1"/>
    <col min="10766" max="11008" width="9" style="197"/>
    <col min="11009" max="11009" width="8" style="197" customWidth="1"/>
    <col min="11010" max="11010" width="7.1796875" style="197" customWidth="1"/>
    <col min="11011" max="11011" width="36.7265625" style="197" customWidth="1"/>
    <col min="11012" max="11012" width="9.7265625" style="197" customWidth="1"/>
    <col min="11013" max="11014" width="32" style="197" customWidth="1"/>
    <col min="11015" max="11016" width="30.7265625" style="197" customWidth="1"/>
    <col min="11017" max="11017" width="12.26953125" style="197" customWidth="1"/>
    <col min="11018" max="11018" width="40.7265625" style="197" customWidth="1"/>
    <col min="11019" max="11019" width="7.1796875" style="197" customWidth="1"/>
    <col min="11020" max="11020" width="11.26953125" style="197" customWidth="1"/>
    <col min="11021" max="11021" width="3" style="197" customWidth="1"/>
    <col min="11022" max="11264" width="9" style="197"/>
    <col min="11265" max="11265" width="8" style="197" customWidth="1"/>
    <col min="11266" max="11266" width="7.1796875" style="197" customWidth="1"/>
    <col min="11267" max="11267" width="36.7265625" style="197" customWidth="1"/>
    <col min="11268" max="11268" width="9.7265625" style="197" customWidth="1"/>
    <col min="11269" max="11270" width="32" style="197" customWidth="1"/>
    <col min="11271" max="11272" width="30.7265625" style="197" customWidth="1"/>
    <col min="11273" max="11273" width="12.26953125" style="197" customWidth="1"/>
    <col min="11274" max="11274" width="40.7265625" style="197" customWidth="1"/>
    <col min="11275" max="11275" width="7.1796875" style="197" customWidth="1"/>
    <col min="11276" max="11276" width="11.26953125" style="197" customWidth="1"/>
    <col min="11277" max="11277" width="3" style="197" customWidth="1"/>
    <col min="11278" max="11520" width="9" style="197"/>
    <col min="11521" max="11521" width="8" style="197" customWidth="1"/>
    <col min="11522" max="11522" width="7.1796875" style="197" customWidth="1"/>
    <col min="11523" max="11523" width="36.7265625" style="197" customWidth="1"/>
    <col min="11524" max="11524" width="9.7265625" style="197" customWidth="1"/>
    <col min="11525" max="11526" width="32" style="197" customWidth="1"/>
    <col min="11527" max="11528" width="30.7265625" style="197" customWidth="1"/>
    <col min="11529" max="11529" width="12.26953125" style="197" customWidth="1"/>
    <col min="11530" max="11530" width="40.7265625" style="197" customWidth="1"/>
    <col min="11531" max="11531" width="7.1796875" style="197" customWidth="1"/>
    <col min="11532" max="11532" width="11.26953125" style="197" customWidth="1"/>
    <col min="11533" max="11533" width="3" style="197" customWidth="1"/>
    <col min="11534" max="11776" width="9" style="197"/>
    <col min="11777" max="11777" width="8" style="197" customWidth="1"/>
    <col min="11778" max="11778" width="7.1796875" style="197" customWidth="1"/>
    <col min="11779" max="11779" width="36.7265625" style="197" customWidth="1"/>
    <col min="11780" max="11780" width="9.7265625" style="197" customWidth="1"/>
    <col min="11781" max="11782" width="32" style="197" customWidth="1"/>
    <col min="11783" max="11784" width="30.7265625" style="197" customWidth="1"/>
    <col min="11785" max="11785" width="12.26953125" style="197" customWidth="1"/>
    <col min="11786" max="11786" width="40.7265625" style="197" customWidth="1"/>
    <col min="11787" max="11787" width="7.1796875" style="197" customWidth="1"/>
    <col min="11788" max="11788" width="11.26953125" style="197" customWidth="1"/>
    <col min="11789" max="11789" width="3" style="197" customWidth="1"/>
    <col min="11790" max="12032" width="9" style="197"/>
    <col min="12033" max="12033" width="8" style="197" customWidth="1"/>
    <col min="12034" max="12034" width="7.1796875" style="197" customWidth="1"/>
    <col min="12035" max="12035" width="36.7265625" style="197" customWidth="1"/>
    <col min="12036" max="12036" width="9.7265625" style="197" customWidth="1"/>
    <col min="12037" max="12038" width="32" style="197" customWidth="1"/>
    <col min="12039" max="12040" width="30.7265625" style="197" customWidth="1"/>
    <col min="12041" max="12041" width="12.26953125" style="197" customWidth="1"/>
    <col min="12042" max="12042" width="40.7265625" style="197" customWidth="1"/>
    <col min="12043" max="12043" width="7.1796875" style="197" customWidth="1"/>
    <col min="12044" max="12044" width="11.26953125" style="197" customWidth="1"/>
    <col min="12045" max="12045" width="3" style="197" customWidth="1"/>
    <col min="12046" max="12288" width="9" style="197"/>
    <col min="12289" max="12289" width="8" style="197" customWidth="1"/>
    <col min="12290" max="12290" width="7.1796875" style="197" customWidth="1"/>
    <col min="12291" max="12291" width="36.7265625" style="197" customWidth="1"/>
    <col min="12292" max="12292" width="9.7265625" style="197" customWidth="1"/>
    <col min="12293" max="12294" width="32" style="197" customWidth="1"/>
    <col min="12295" max="12296" width="30.7265625" style="197" customWidth="1"/>
    <col min="12297" max="12297" width="12.26953125" style="197" customWidth="1"/>
    <col min="12298" max="12298" width="40.7265625" style="197" customWidth="1"/>
    <col min="12299" max="12299" width="7.1796875" style="197" customWidth="1"/>
    <col min="12300" max="12300" width="11.26953125" style="197" customWidth="1"/>
    <col min="12301" max="12301" width="3" style="197" customWidth="1"/>
    <col min="12302" max="12544" width="9" style="197"/>
    <col min="12545" max="12545" width="8" style="197" customWidth="1"/>
    <col min="12546" max="12546" width="7.1796875" style="197" customWidth="1"/>
    <col min="12547" max="12547" width="36.7265625" style="197" customWidth="1"/>
    <col min="12548" max="12548" width="9.7265625" style="197" customWidth="1"/>
    <col min="12549" max="12550" width="32" style="197" customWidth="1"/>
    <col min="12551" max="12552" width="30.7265625" style="197" customWidth="1"/>
    <col min="12553" max="12553" width="12.26953125" style="197" customWidth="1"/>
    <col min="12554" max="12554" width="40.7265625" style="197" customWidth="1"/>
    <col min="12555" max="12555" width="7.1796875" style="197" customWidth="1"/>
    <col min="12556" max="12556" width="11.26953125" style="197" customWidth="1"/>
    <col min="12557" max="12557" width="3" style="197" customWidth="1"/>
    <col min="12558" max="12800" width="9" style="197"/>
    <col min="12801" max="12801" width="8" style="197" customWidth="1"/>
    <col min="12802" max="12802" width="7.1796875" style="197" customWidth="1"/>
    <col min="12803" max="12803" width="36.7265625" style="197" customWidth="1"/>
    <col min="12804" max="12804" width="9.7265625" style="197" customWidth="1"/>
    <col min="12805" max="12806" width="32" style="197" customWidth="1"/>
    <col min="12807" max="12808" width="30.7265625" style="197" customWidth="1"/>
    <col min="12809" max="12809" width="12.26953125" style="197" customWidth="1"/>
    <col min="12810" max="12810" width="40.7265625" style="197" customWidth="1"/>
    <col min="12811" max="12811" width="7.1796875" style="197" customWidth="1"/>
    <col min="12812" max="12812" width="11.26953125" style="197" customWidth="1"/>
    <col min="12813" max="12813" width="3" style="197" customWidth="1"/>
    <col min="12814" max="13056" width="9" style="197"/>
    <col min="13057" max="13057" width="8" style="197" customWidth="1"/>
    <col min="13058" max="13058" width="7.1796875" style="197" customWidth="1"/>
    <col min="13059" max="13059" width="36.7265625" style="197" customWidth="1"/>
    <col min="13060" max="13060" width="9.7265625" style="197" customWidth="1"/>
    <col min="13061" max="13062" width="32" style="197" customWidth="1"/>
    <col min="13063" max="13064" width="30.7265625" style="197" customWidth="1"/>
    <col min="13065" max="13065" width="12.26953125" style="197" customWidth="1"/>
    <col min="13066" max="13066" width="40.7265625" style="197" customWidth="1"/>
    <col min="13067" max="13067" width="7.1796875" style="197" customWidth="1"/>
    <col min="13068" max="13068" width="11.26953125" style="197" customWidth="1"/>
    <col min="13069" max="13069" width="3" style="197" customWidth="1"/>
    <col min="13070" max="13312" width="9" style="197"/>
    <col min="13313" max="13313" width="8" style="197" customWidth="1"/>
    <col min="13314" max="13314" width="7.1796875" style="197" customWidth="1"/>
    <col min="13315" max="13315" width="36.7265625" style="197" customWidth="1"/>
    <col min="13316" max="13316" width="9.7265625" style="197" customWidth="1"/>
    <col min="13317" max="13318" width="32" style="197" customWidth="1"/>
    <col min="13319" max="13320" width="30.7265625" style="197" customWidth="1"/>
    <col min="13321" max="13321" width="12.26953125" style="197" customWidth="1"/>
    <col min="13322" max="13322" width="40.7265625" style="197" customWidth="1"/>
    <col min="13323" max="13323" width="7.1796875" style="197" customWidth="1"/>
    <col min="13324" max="13324" width="11.26953125" style="197" customWidth="1"/>
    <col min="13325" max="13325" width="3" style="197" customWidth="1"/>
    <col min="13326" max="13568" width="9" style="197"/>
    <col min="13569" max="13569" width="8" style="197" customWidth="1"/>
    <col min="13570" max="13570" width="7.1796875" style="197" customWidth="1"/>
    <col min="13571" max="13571" width="36.7265625" style="197" customWidth="1"/>
    <col min="13572" max="13572" width="9.7265625" style="197" customWidth="1"/>
    <col min="13573" max="13574" width="32" style="197" customWidth="1"/>
    <col min="13575" max="13576" width="30.7265625" style="197" customWidth="1"/>
    <col min="13577" max="13577" width="12.26953125" style="197" customWidth="1"/>
    <col min="13578" max="13578" width="40.7265625" style="197" customWidth="1"/>
    <col min="13579" max="13579" width="7.1796875" style="197" customWidth="1"/>
    <col min="13580" max="13580" width="11.26953125" style="197" customWidth="1"/>
    <col min="13581" max="13581" width="3" style="197" customWidth="1"/>
    <col min="13582" max="13824" width="9" style="197"/>
    <col min="13825" max="13825" width="8" style="197" customWidth="1"/>
    <col min="13826" max="13826" width="7.1796875" style="197" customWidth="1"/>
    <col min="13827" max="13827" width="36.7265625" style="197" customWidth="1"/>
    <col min="13828" max="13828" width="9.7265625" style="197" customWidth="1"/>
    <col min="13829" max="13830" width="32" style="197" customWidth="1"/>
    <col min="13831" max="13832" width="30.7265625" style="197" customWidth="1"/>
    <col min="13833" max="13833" width="12.26953125" style="197" customWidth="1"/>
    <col min="13834" max="13834" width="40.7265625" style="197" customWidth="1"/>
    <col min="13835" max="13835" width="7.1796875" style="197" customWidth="1"/>
    <col min="13836" max="13836" width="11.26953125" style="197" customWidth="1"/>
    <col min="13837" max="13837" width="3" style="197" customWidth="1"/>
    <col min="13838" max="14080" width="9" style="197"/>
    <col min="14081" max="14081" width="8" style="197" customWidth="1"/>
    <col min="14082" max="14082" width="7.1796875" style="197" customWidth="1"/>
    <col min="14083" max="14083" width="36.7265625" style="197" customWidth="1"/>
    <col min="14084" max="14084" width="9.7265625" style="197" customWidth="1"/>
    <col min="14085" max="14086" width="32" style="197" customWidth="1"/>
    <col min="14087" max="14088" width="30.7265625" style="197" customWidth="1"/>
    <col min="14089" max="14089" width="12.26953125" style="197" customWidth="1"/>
    <col min="14090" max="14090" width="40.7265625" style="197" customWidth="1"/>
    <col min="14091" max="14091" width="7.1796875" style="197" customWidth="1"/>
    <col min="14092" max="14092" width="11.26953125" style="197" customWidth="1"/>
    <col min="14093" max="14093" width="3" style="197" customWidth="1"/>
    <col min="14094" max="14336" width="9" style="197"/>
    <col min="14337" max="14337" width="8" style="197" customWidth="1"/>
    <col min="14338" max="14338" width="7.1796875" style="197" customWidth="1"/>
    <col min="14339" max="14339" width="36.7265625" style="197" customWidth="1"/>
    <col min="14340" max="14340" width="9.7265625" style="197" customWidth="1"/>
    <col min="14341" max="14342" width="32" style="197" customWidth="1"/>
    <col min="14343" max="14344" width="30.7265625" style="197" customWidth="1"/>
    <col min="14345" max="14345" width="12.26953125" style="197" customWidth="1"/>
    <col min="14346" max="14346" width="40.7265625" style="197" customWidth="1"/>
    <col min="14347" max="14347" width="7.1796875" style="197" customWidth="1"/>
    <col min="14348" max="14348" width="11.26953125" style="197" customWidth="1"/>
    <col min="14349" max="14349" width="3" style="197" customWidth="1"/>
    <col min="14350" max="14592" width="9" style="197"/>
    <col min="14593" max="14593" width="8" style="197" customWidth="1"/>
    <col min="14594" max="14594" width="7.1796875" style="197" customWidth="1"/>
    <col min="14595" max="14595" width="36.7265625" style="197" customWidth="1"/>
    <col min="14596" max="14596" width="9.7265625" style="197" customWidth="1"/>
    <col min="14597" max="14598" width="32" style="197" customWidth="1"/>
    <col min="14599" max="14600" width="30.7265625" style="197" customWidth="1"/>
    <col min="14601" max="14601" width="12.26953125" style="197" customWidth="1"/>
    <col min="14602" max="14602" width="40.7265625" style="197" customWidth="1"/>
    <col min="14603" max="14603" width="7.1796875" style="197" customWidth="1"/>
    <col min="14604" max="14604" width="11.26953125" style="197" customWidth="1"/>
    <col min="14605" max="14605" width="3" style="197" customWidth="1"/>
    <col min="14606" max="14848" width="9" style="197"/>
    <col min="14849" max="14849" width="8" style="197" customWidth="1"/>
    <col min="14850" max="14850" width="7.1796875" style="197" customWidth="1"/>
    <col min="14851" max="14851" width="36.7265625" style="197" customWidth="1"/>
    <col min="14852" max="14852" width="9.7265625" style="197" customWidth="1"/>
    <col min="14853" max="14854" width="32" style="197" customWidth="1"/>
    <col min="14855" max="14856" width="30.7265625" style="197" customWidth="1"/>
    <col min="14857" max="14857" width="12.26953125" style="197" customWidth="1"/>
    <col min="14858" max="14858" width="40.7265625" style="197" customWidth="1"/>
    <col min="14859" max="14859" width="7.1796875" style="197" customWidth="1"/>
    <col min="14860" max="14860" width="11.26953125" style="197" customWidth="1"/>
    <col min="14861" max="14861" width="3" style="197" customWidth="1"/>
    <col min="14862" max="15104" width="9" style="197"/>
    <col min="15105" max="15105" width="8" style="197" customWidth="1"/>
    <col min="15106" max="15106" width="7.1796875" style="197" customWidth="1"/>
    <col min="15107" max="15107" width="36.7265625" style="197" customWidth="1"/>
    <col min="15108" max="15108" width="9.7265625" style="197" customWidth="1"/>
    <col min="15109" max="15110" width="32" style="197" customWidth="1"/>
    <col min="15111" max="15112" width="30.7265625" style="197" customWidth="1"/>
    <col min="15113" max="15113" width="12.26953125" style="197" customWidth="1"/>
    <col min="15114" max="15114" width="40.7265625" style="197" customWidth="1"/>
    <col min="15115" max="15115" width="7.1796875" style="197" customWidth="1"/>
    <col min="15116" max="15116" width="11.26953125" style="197" customWidth="1"/>
    <col min="15117" max="15117" width="3" style="197" customWidth="1"/>
    <col min="15118" max="15360" width="9" style="197"/>
    <col min="15361" max="15361" width="8" style="197" customWidth="1"/>
    <col min="15362" max="15362" width="7.1796875" style="197" customWidth="1"/>
    <col min="15363" max="15363" width="36.7265625" style="197" customWidth="1"/>
    <col min="15364" max="15364" width="9.7265625" style="197" customWidth="1"/>
    <col min="15365" max="15366" width="32" style="197" customWidth="1"/>
    <col min="15367" max="15368" width="30.7265625" style="197" customWidth="1"/>
    <col min="15369" max="15369" width="12.26953125" style="197" customWidth="1"/>
    <col min="15370" max="15370" width="40.7265625" style="197" customWidth="1"/>
    <col min="15371" max="15371" width="7.1796875" style="197" customWidth="1"/>
    <col min="15372" max="15372" width="11.26953125" style="197" customWidth="1"/>
    <col min="15373" max="15373" width="3" style="197" customWidth="1"/>
    <col min="15374" max="15616" width="9" style="197"/>
    <col min="15617" max="15617" width="8" style="197" customWidth="1"/>
    <col min="15618" max="15618" width="7.1796875" style="197" customWidth="1"/>
    <col min="15619" max="15619" width="36.7265625" style="197" customWidth="1"/>
    <col min="15620" max="15620" width="9.7265625" style="197" customWidth="1"/>
    <col min="15621" max="15622" width="32" style="197" customWidth="1"/>
    <col min="15623" max="15624" width="30.7265625" style="197" customWidth="1"/>
    <col min="15625" max="15625" width="12.26953125" style="197" customWidth="1"/>
    <col min="15626" max="15626" width="40.7265625" style="197" customWidth="1"/>
    <col min="15627" max="15627" width="7.1796875" style="197" customWidth="1"/>
    <col min="15628" max="15628" width="11.26953125" style="197" customWidth="1"/>
    <col min="15629" max="15629" width="3" style="197" customWidth="1"/>
    <col min="15630" max="15872" width="9" style="197"/>
    <col min="15873" max="15873" width="8" style="197" customWidth="1"/>
    <col min="15874" max="15874" width="7.1796875" style="197" customWidth="1"/>
    <col min="15875" max="15875" width="36.7265625" style="197" customWidth="1"/>
    <col min="15876" max="15876" width="9.7265625" style="197" customWidth="1"/>
    <col min="15877" max="15878" width="32" style="197" customWidth="1"/>
    <col min="15879" max="15880" width="30.7265625" style="197" customWidth="1"/>
    <col min="15881" max="15881" width="12.26953125" style="197" customWidth="1"/>
    <col min="15882" max="15882" width="40.7265625" style="197" customWidth="1"/>
    <col min="15883" max="15883" width="7.1796875" style="197" customWidth="1"/>
    <col min="15884" max="15884" width="11.26953125" style="197" customWidth="1"/>
    <col min="15885" max="15885" width="3" style="197" customWidth="1"/>
    <col min="15886" max="16128" width="9" style="197"/>
    <col min="16129" max="16129" width="8" style="197" customWidth="1"/>
    <col min="16130" max="16130" width="7.1796875" style="197" customWidth="1"/>
    <col min="16131" max="16131" width="36.7265625" style="197" customWidth="1"/>
    <col min="16132" max="16132" width="9.7265625" style="197" customWidth="1"/>
    <col min="16133" max="16134" width="32" style="197" customWidth="1"/>
    <col min="16135" max="16136" width="30.7265625" style="197" customWidth="1"/>
    <col min="16137" max="16137" width="12.26953125" style="197" customWidth="1"/>
    <col min="16138" max="16138" width="40.7265625" style="197" customWidth="1"/>
    <col min="16139" max="16139" width="7.1796875" style="197" customWidth="1"/>
    <col min="16140" max="16140" width="11.26953125" style="197" customWidth="1"/>
    <col min="16141" max="16141" width="3" style="197" customWidth="1"/>
    <col min="16142" max="16384" width="9" style="197"/>
  </cols>
  <sheetData>
    <row r="1" spans="1:15" s="219" customFormat="1" ht="21" hidden="1" customHeight="1">
      <c r="A1" s="737" t="s">
        <v>275</v>
      </c>
      <c r="B1" s="737"/>
      <c r="C1" s="737"/>
      <c r="D1" s="217"/>
      <c r="E1" s="218"/>
      <c r="F1" s="218"/>
      <c r="G1" s="218"/>
      <c r="H1" s="218"/>
      <c r="I1" s="218"/>
      <c r="J1" s="218"/>
      <c r="K1" s="218"/>
      <c r="L1" s="218"/>
      <c r="M1" s="218"/>
      <c r="O1" s="219" t="s">
        <v>276</v>
      </c>
    </row>
    <row r="2" spans="1:15" s="219" customFormat="1" ht="13.5" hidden="1" customHeight="1">
      <c r="A2" s="218"/>
      <c r="B2" s="218"/>
      <c r="C2" s="218"/>
      <c r="D2" s="217"/>
      <c r="E2" s="218"/>
      <c r="F2" s="218"/>
      <c r="G2" s="218"/>
      <c r="H2" s="218"/>
      <c r="I2" s="218"/>
      <c r="J2" s="218"/>
      <c r="K2" s="218"/>
      <c r="L2" s="218"/>
      <c r="M2" s="218"/>
      <c r="O2" s="219" t="s">
        <v>277</v>
      </c>
    </row>
    <row r="3" spans="1:15" s="219" customFormat="1" hidden="1">
      <c r="A3" s="218"/>
      <c r="B3" s="218"/>
      <c r="C3" s="218"/>
      <c r="D3" s="217"/>
      <c r="E3" s="218"/>
      <c r="F3" s="218"/>
      <c r="G3" s="218"/>
      <c r="H3" s="218"/>
      <c r="I3" s="218"/>
      <c r="J3" s="218"/>
      <c r="K3" s="218"/>
      <c r="L3" s="218"/>
      <c r="M3" s="218"/>
      <c r="O3" s="219" t="s">
        <v>278</v>
      </c>
    </row>
    <row r="4" spans="1:15" s="221" customFormat="1" ht="24" customHeight="1">
      <c r="A4" s="220">
        <v>2</v>
      </c>
      <c r="B4" s="221" t="s">
        <v>279</v>
      </c>
      <c r="C4" s="222"/>
      <c r="D4" s="221">
        <f>[1]Cover!D3</f>
        <v>0</v>
      </c>
      <c r="J4" s="223" t="str">
        <f>[1]Cover!D8</f>
        <v>SA-PEFC-FM-XXXXXX</v>
      </c>
      <c r="K4" s="222"/>
      <c r="L4" s="224"/>
      <c r="M4" s="222"/>
    </row>
    <row r="5" spans="1:15" ht="49.5" customHeight="1">
      <c r="A5" s="225" t="s">
        <v>280</v>
      </c>
      <c r="B5" s="225" t="s">
        <v>281</v>
      </c>
      <c r="C5" s="225" t="s">
        <v>282</v>
      </c>
      <c r="D5" s="226" t="s">
        <v>283</v>
      </c>
      <c r="E5" s="225" t="s">
        <v>284</v>
      </c>
      <c r="F5" s="225" t="s">
        <v>285</v>
      </c>
      <c r="G5" s="227" t="s">
        <v>286</v>
      </c>
      <c r="H5" s="227" t="s">
        <v>287</v>
      </c>
      <c r="I5" s="225" t="s">
        <v>288</v>
      </c>
      <c r="J5" s="225" t="s">
        <v>289</v>
      </c>
      <c r="K5" s="225" t="s">
        <v>290</v>
      </c>
      <c r="L5" s="225" t="s">
        <v>291</v>
      </c>
      <c r="M5" s="228"/>
    </row>
    <row r="6" spans="1:15" s="232" customFormat="1" ht="15.65" customHeight="1">
      <c r="A6" s="229" t="s">
        <v>292</v>
      </c>
      <c r="B6" s="230"/>
      <c r="C6" s="230"/>
      <c r="D6" s="230"/>
      <c r="E6" s="230"/>
      <c r="F6" s="230"/>
      <c r="G6" s="230"/>
      <c r="H6" s="230"/>
      <c r="I6" s="230"/>
      <c r="J6" s="230"/>
      <c r="K6" s="230"/>
      <c r="L6" s="230"/>
      <c r="M6" s="231"/>
    </row>
    <row r="7" spans="1:15" s="232" customFormat="1" ht="15.65" customHeight="1">
      <c r="A7" s="234" t="s">
        <v>293</v>
      </c>
      <c r="B7" s="13" t="s">
        <v>294</v>
      </c>
      <c r="C7" s="13" t="s">
        <v>295</v>
      </c>
      <c r="D7" s="14" t="s">
        <v>296</v>
      </c>
      <c r="E7" s="13" t="s">
        <v>297</v>
      </c>
      <c r="F7" s="13"/>
      <c r="G7" s="13"/>
      <c r="H7" s="13"/>
      <c r="I7" s="13"/>
      <c r="J7" s="13" t="s">
        <v>298</v>
      </c>
      <c r="K7" s="13" t="s">
        <v>299</v>
      </c>
      <c r="L7" s="235" t="s">
        <v>300</v>
      </c>
      <c r="M7" s="233"/>
    </row>
    <row r="8" spans="1:15" s="237" customFormat="1" ht="15.65" customHeight="1">
      <c r="A8" s="234" t="s">
        <v>301</v>
      </c>
      <c r="B8" s="13" t="s">
        <v>302</v>
      </c>
      <c r="C8" s="13" t="s">
        <v>303</v>
      </c>
      <c r="D8" s="14" t="s">
        <v>304</v>
      </c>
      <c r="E8" s="13" t="s">
        <v>305</v>
      </c>
      <c r="F8" s="13"/>
      <c r="G8" s="13"/>
      <c r="H8" s="13"/>
      <c r="I8" s="13"/>
      <c r="J8" s="13" t="s">
        <v>306</v>
      </c>
      <c r="K8" s="13" t="s">
        <v>299</v>
      </c>
      <c r="L8" s="235" t="s">
        <v>300</v>
      </c>
      <c r="M8" s="236"/>
    </row>
    <row r="9" spans="1:15" s="232" customFormat="1" ht="15.65" customHeight="1">
      <c r="A9" s="238" t="s">
        <v>307</v>
      </c>
      <c r="B9" s="239"/>
      <c r="C9" s="239"/>
      <c r="D9" s="239"/>
      <c r="E9" s="239"/>
      <c r="F9" s="239"/>
      <c r="G9" s="239"/>
      <c r="H9" s="239"/>
      <c r="I9" s="239"/>
      <c r="J9" s="239"/>
      <c r="K9" s="239"/>
      <c r="L9" s="240"/>
      <c r="M9" s="233"/>
    </row>
    <row r="10" spans="1:15" s="232" customFormat="1" ht="15.65" customHeight="1">
      <c r="A10" s="13" t="s">
        <v>308</v>
      </c>
      <c r="B10" s="13" t="s">
        <v>294</v>
      </c>
      <c r="C10" s="13" t="s">
        <v>309</v>
      </c>
      <c r="D10" s="14" t="s">
        <v>310</v>
      </c>
      <c r="E10" s="13" t="s">
        <v>311</v>
      </c>
      <c r="F10" s="13" t="s">
        <v>312</v>
      </c>
      <c r="G10" s="13" t="s">
        <v>313</v>
      </c>
      <c r="H10" s="13" t="s">
        <v>314</v>
      </c>
      <c r="I10" s="13" t="s">
        <v>315</v>
      </c>
      <c r="J10" s="13" t="s">
        <v>316</v>
      </c>
      <c r="K10" s="13" t="s">
        <v>317</v>
      </c>
      <c r="L10" s="13" t="s">
        <v>318</v>
      </c>
      <c r="M10" s="17"/>
    </row>
    <row r="11" spans="1:15" s="232" customFormat="1" ht="15.65" customHeight="1" thickBot="1">
      <c r="A11" s="235" t="s">
        <v>319</v>
      </c>
      <c r="B11" s="13" t="s">
        <v>302</v>
      </c>
      <c r="C11" s="13" t="s">
        <v>320</v>
      </c>
      <c r="D11" s="14" t="s">
        <v>321</v>
      </c>
      <c r="E11" s="13" t="s">
        <v>322</v>
      </c>
      <c r="F11" s="13" t="s">
        <v>323</v>
      </c>
      <c r="G11" s="13" t="s">
        <v>324</v>
      </c>
      <c r="H11" s="13" t="s">
        <v>325</v>
      </c>
      <c r="I11" s="13" t="s">
        <v>315</v>
      </c>
      <c r="J11" s="13" t="s">
        <v>326</v>
      </c>
      <c r="K11" s="13" t="s">
        <v>317</v>
      </c>
      <c r="L11" s="13" t="s">
        <v>318</v>
      </c>
      <c r="M11" s="17"/>
    </row>
    <row r="12" spans="1:15" s="17" customFormat="1" ht="15.65" customHeight="1" thickBot="1">
      <c r="A12" s="603" t="s">
        <v>327</v>
      </c>
      <c r="B12" s="595"/>
      <c r="C12" s="595"/>
      <c r="D12" s="595"/>
      <c r="E12" s="595"/>
      <c r="F12" s="595"/>
      <c r="G12" s="595"/>
      <c r="H12" s="595"/>
      <c r="I12" s="595"/>
      <c r="J12" s="595"/>
      <c r="K12" s="595"/>
      <c r="L12" s="596"/>
      <c r="N12" s="232"/>
      <c r="O12" s="232"/>
    </row>
    <row r="13" spans="1:15" s="232" customFormat="1" ht="99" customHeight="1">
      <c r="A13" s="598" t="s">
        <v>328</v>
      </c>
      <c r="B13" s="599" t="s">
        <v>277</v>
      </c>
      <c r="C13" s="610" t="s">
        <v>329</v>
      </c>
      <c r="D13" s="599" t="s">
        <v>330</v>
      </c>
      <c r="E13" s="610" t="s">
        <v>331</v>
      </c>
      <c r="F13" s="610" t="s">
        <v>332</v>
      </c>
      <c r="G13" s="610" t="s">
        <v>333</v>
      </c>
      <c r="H13" s="610" t="s">
        <v>334</v>
      </c>
      <c r="I13" s="599" t="s">
        <v>315</v>
      </c>
      <c r="J13" s="599" t="s">
        <v>3282</v>
      </c>
      <c r="K13" s="599" t="s">
        <v>317</v>
      </c>
      <c r="L13" s="600" t="s">
        <v>3275</v>
      </c>
      <c r="M13" s="17"/>
    </row>
    <row r="14" spans="1:15" s="232" customFormat="1" ht="109.5" customHeight="1" thickBot="1">
      <c r="A14" s="601" t="s">
        <v>335</v>
      </c>
      <c r="B14" s="602" t="s">
        <v>277</v>
      </c>
      <c r="C14" s="611" t="s">
        <v>336</v>
      </c>
      <c r="D14" s="602" t="s">
        <v>337</v>
      </c>
      <c r="E14" s="611" t="s">
        <v>338</v>
      </c>
      <c r="F14" s="611" t="s">
        <v>339</v>
      </c>
      <c r="G14" s="611" t="s">
        <v>340</v>
      </c>
      <c r="H14" s="611" t="s">
        <v>341</v>
      </c>
      <c r="I14" s="602" t="s">
        <v>315</v>
      </c>
      <c r="J14" s="602" t="s">
        <v>3281</v>
      </c>
      <c r="K14" s="602" t="s">
        <v>317</v>
      </c>
      <c r="L14" s="621" t="s">
        <v>3275</v>
      </c>
      <c r="M14" s="17"/>
    </row>
    <row r="15" spans="1:15" s="232" customFormat="1" ht="13" hidden="1">
      <c r="A15" s="433"/>
      <c r="B15" s="433"/>
      <c r="C15" s="433"/>
      <c r="D15" s="597"/>
      <c r="E15" s="433"/>
      <c r="F15" s="433"/>
      <c r="G15" s="433"/>
      <c r="H15" s="433"/>
      <c r="I15" s="433"/>
      <c r="J15" s="433"/>
      <c r="K15" s="433"/>
      <c r="L15" s="433"/>
      <c r="M15" s="17"/>
    </row>
    <row r="16" spans="1:15" s="232" customFormat="1" ht="13" hidden="1">
      <c r="A16" s="13"/>
      <c r="B16" s="13"/>
      <c r="C16" s="13"/>
      <c r="D16" s="14"/>
      <c r="E16" s="13"/>
      <c r="F16" s="13"/>
      <c r="G16" s="13"/>
      <c r="H16" s="13"/>
      <c r="I16" s="13"/>
      <c r="J16" s="13"/>
      <c r="K16" s="13"/>
      <c r="L16" s="13"/>
      <c r="M16" s="17"/>
    </row>
    <row r="17" spans="1:15" s="232" customFormat="1" ht="13" hidden="1">
      <c r="A17" s="13"/>
      <c r="B17" s="13"/>
      <c r="C17" s="13"/>
      <c r="D17" s="14"/>
      <c r="E17" s="13"/>
      <c r="F17" s="13"/>
      <c r="G17" s="13"/>
      <c r="H17" s="13"/>
      <c r="I17" s="13"/>
      <c r="J17" s="13"/>
      <c r="K17" s="13"/>
      <c r="L17" s="13"/>
      <c r="M17" s="17"/>
    </row>
    <row r="18" spans="1:15" s="232" customFormat="1" ht="13" hidden="1">
      <c r="A18" s="13"/>
      <c r="B18" s="13"/>
      <c r="C18" s="13"/>
      <c r="D18" s="14"/>
      <c r="E18" s="13"/>
      <c r="F18" s="13"/>
      <c r="G18" s="13"/>
      <c r="H18" s="13"/>
      <c r="I18" s="13"/>
      <c r="J18" s="13"/>
      <c r="K18" s="13"/>
      <c r="L18" s="13"/>
      <c r="M18" s="17"/>
    </row>
    <row r="19" spans="1:15" s="232" customFormat="1" ht="13" hidden="1">
      <c r="A19" s="13"/>
      <c r="B19" s="13"/>
      <c r="C19" s="13"/>
      <c r="D19" s="14"/>
      <c r="E19" s="13"/>
      <c r="F19" s="13"/>
      <c r="G19" s="13"/>
      <c r="H19" s="13"/>
      <c r="I19" s="160"/>
      <c r="J19" s="13"/>
      <c r="K19" s="13"/>
      <c r="L19" s="13"/>
      <c r="M19" s="17"/>
    </row>
    <row r="20" spans="1:15" s="17" customFormat="1" ht="13" customHeight="1">
      <c r="A20" s="238" t="s">
        <v>342</v>
      </c>
      <c r="B20" s="239"/>
      <c r="C20" s="239"/>
      <c r="D20" s="239"/>
      <c r="E20" s="239"/>
      <c r="F20" s="239"/>
      <c r="G20" s="239"/>
      <c r="H20" s="239"/>
      <c r="I20" s="239"/>
      <c r="J20" s="239"/>
      <c r="K20" s="239"/>
      <c r="L20" s="240"/>
      <c r="N20" s="232"/>
      <c r="O20" s="232"/>
    </row>
    <row r="21" spans="1:15" s="232" customFormat="1" ht="155.5" customHeight="1" thickBot="1">
      <c r="A21" s="13" t="s">
        <v>3276</v>
      </c>
      <c r="B21" s="13" t="s">
        <v>277</v>
      </c>
      <c r="C21" s="13" t="s">
        <v>3337</v>
      </c>
      <c r="D21" s="14" t="s">
        <v>3277</v>
      </c>
      <c r="E21" s="13" t="s">
        <v>3284</v>
      </c>
      <c r="F21" s="13" t="s">
        <v>3283</v>
      </c>
      <c r="G21" s="13" t="s">
        <v>3336</v>
      </c>
      <c r="H21" s="13" t="s">
        <v>3335</v>
      </c>
      <c r="I21" s="622" t="s">
        <v>315</v>
      </c>
      <c r="J21" s="13"/>
      <c r="K21" s="13" t="s">
        <v>3280</v>
      </c>
      <c r="L21" s="13"/>
      <c r="M21" s="17"/>
    </row>
    <row r="22" spans="1:15" s="17" customFormat="1" ht="13" customHeight="1">
      <c r="A22" s="238" t="s">
        <v>343</v>
      </c>
      <c r="B22" s="239"/>
      <c r="C22" s="239"/>
      <c r="D22" s="239"/>
      <c r="E22" s="239"/>
      <c r="F22" s="239"/>
      <c r="G22" s="239"/>
      <c r="H22" s="239"/>
      <c r="I22" s="239"/>
      <c r="J22" s="239"/>
      <c r="K22" s="239"/>
      <c r="L22" s="240"/>
      <c r="N22" s="232"/>
      <c r="O22" s="232"/>
    </row>
    <row r="23" spans="1:15" s="232" customFormat="1" ht="13">
      <c r="A23" s="13"/>
      <c r="B23" s="13"/>
      <c r="C23" s="13"/>
      <c r="D23" s="14"/>
      <c r="E23" s="13"/>
      <c r="F23" s="13"/>
      <c r="G23" s="13"/>
      <c r="H23" s="13"/>
      <c r="I23" s="13"/>
      <c r="J23" s="13"/>
      <c r="K23" s="13"/>
      <c r="L23" s="13"/>
      <c r="M23" s="17"/>
    </row>
    <row r="24" spans="1:15" s="232" customFormat="1" ht="13">
      <c r="A24" s="13"/>
      <c r="B24" s="13"/>
      <c r="C24" s="13"/>
      <c r="D24" s="14"/>
      <c r="E24" s="13"/>
      <c r="F24" s="13"/>
      <c r="G24" s="13"/>
      <c r="H24" s="13"/>
      <c r="I24" s="13"/>
      <c r="J24" s="13"/>
      <c r="K24" s="13"/>
      <c r="L24" s="13"/>
      <c r="M24" s="17"/>
    </row>
    <row r="25" spans="1:15" s="232" customFormat="1" ht="13">
      <c r="A25" s="13"/>
      <c r="B25" s="13"/>
      <c r="C25" s="13"/>
      <c r="D25" s="14"/>
      <c r="E25" s="13"/>
      <c r="F25" s="13"/>
      <c r="G25" s="13"/>
      <c r="H25" s="13"/>
      <c r="I25" s="160"/>
      <c r="J25" s="13"/>
      <c r="K25" s="13"/>
      <c r="L25" s="13"/>
      <c r="M25" s="17"/>
    </row>
    <row r="26" spans="1:15" s="17" customFormat="1" ht="13">
      <c r="B26" s="241"/>
      <c r="D26" s="161"/>
      <c r="N26" s="232"/>
      <c r="O26" s="232"/>
    </row>
    <row r="27" spans="1:15" s="17" customFormat="1" ht="13">
      <c r="B27" s="241"/>
      <c r="D27" s="161"/>
      <c r="N27" s="232"/>
      <c r="O27" s="232"/>
    </row>
    <row r="28" spans="1:15" s="17" customFormat="1" ht="13">
      <c r="B28" s="241"/>
      <c r="D28" s="161"/>
      <c r="N28" s="232"/>
      <c r="O28" s="232"/>
    </row>
    <row r="29" spans="1:15" s="17" customFormat="1" ht="13">
      <c r="B29" s="241"/>
      <c r="D29" s="161"/>
      <c r="N29" s="232"/>
      <c r="O29" s="232"/>
    </row>
    <row r="30" spans="1:15" s="17" customFormat="1" ht="13">
      <c r="B30" s="241"/>
      <c r="D30" s="161"/>
      <c r="N30" s="232"/>
      <c r="O30" s="232"/>
    </row>
    <row r="31" spans="1:15" s="17" customFormat="1" ht="13">
      <c r="B31" s="241"/>
      <c r="D31" s="161"/>
      <c r="N31" s="232"/>
      <c r="O31" s="232"/>
    </row>
    <row r="32" spans="1:15" s="17" customFormat="1" ht="13">
      <c r="B32" s="241"/>
      <c r="D32" s="161"/>
      <c r="N32" s="232"/>
      <c r="O32" s="232"/>
    </row>
    <row r="33" spans="2:15" s="17" customFormat="1" ht="13">
      <c r="B33" s="241"/>
      <c r="D33" s="161"/>
      <c r="N33" s="232"/>
      <c r="O33" s="232"/>
    </row>
    <row r="34" spans="2:15" s="17" customFormat="1" ht="13">
      <c r="B34" s="241"/>
      <c r="D34" s="161"/>
      <c r="N34" s="232"/>
      <c r="O34" s="232"/>
    </row>
    <row r="35" spans="2:15" s="17" customFormat="1" ht="13">
      <c r="B35" s="241"/>
      <c r="D35" s="161"/>
      <c r="N35" s="232"/>
      <c r="O35" s="232"/>
    </row>
    <row r="36" spans="2:15" s="17" customFormat="1" ht="13">
      <c r="B36" s="241"/>
      <c r="D36" s="161"/>
      <c r="N36" s="232"/>
      <c r="O36" s="232"/>
    </row>
    <row r="37" spans="2:15" s="17" customFormat="1" ht="13">
      <c r="B37" s="241"/>
      <c r="D37" s="161"/>
      <c r="N37" s="232"/>
      <c r="O37" s="232"/>
    </row>
    <row r="38" spans="2:15" s="17" customFormat="1" ht="13">
      <c r="B38" s="241"/>
      <c r="D38" s="161"/>
      <c r="N38" s="232"/>
      <c r="O38" s="232"/>
    </row>
    <row r="39" spans="2:15" s="17" customFormat="1" ht="13">
      <c r="B39" s="241"/>
      <c r="D39" s="161"/>
      <c r="N39" s="232"/>
      <c r="O39" s="232"/>
    </row>
    <row r="40" spans="2:15" s="242" customFormat="1">
      <c r="B40" s="243"/>
      <c r="D40" s="244"/>
      <c r="N40" s="197"/>
      <c r="O40" s="197"/>
    </row>
    <row r="41" spans="2:15" s="242" customFormat="1">
      <c r="B41" s="243"/>
      <c r="D41" s="244"/>
      <c r="N41" s="197"/>
      <c r="O41" s="197"/>
    </row>
    <row r="42" spans="2:15" s="242" customFormat="1">
      <c r="B42" s="243"/>
      <c r="D42" s="244"/>
      <c r="N42" s="197"/>
      <c r="O42" s="197"/>
    </row>
    <row r="43" spans="2:15" s="242" customFormat="1">
      <c r="B43" s="243"/>
      <c r="D43" s="244"/>
      <c r="N43" s="197"/>
      <c r="O43" s="197"/>
    </row>
    <row r="44" spans="2:15" s="242" customFormat="1">
      <c r="B44" s="243"/>
      <c r="D44" s="244"/>
      <c r="N44" s="197"/>
      <c r="O44" s="197"/>
    </row>
    <row r="45" spans="2:15" s="242" customFormat="1">
      <c r="B45" s="243"/>
      <c r="D45" s="244"/>
      <c r="N45" s="197"/>
      <c r="O45" s="197"/>
    </row>
    <row r="46" spans="2:15">
      <c r="B46" s="243"/>
    </row>
    <row r="47" spans="2:15">
      <c r="B47" s="243"/>
    </row>
    <row r="48" spans="2:15">
      <c r="B48" s="243"/>
    </row>
    <row r="49" spans="2:2">
      <c r="B49" s="243"/>
    </row>
    <row r="50" spans="2:2">
      <c r="B50" s="243"/>
    </row>
    <row r="51" spans="2:2">
      <c r="B51" s="243"/>
    </row>
    <row r="52" spans="2:2">
      <c r="B52" s="243"/>
    </row>
    <row r="53" spans="2:2">
      <c r="B53" s="243"/>
    </row>
    <row r="54" spans="2:2">
      <c r="B54" s="243"/>
    </row>
    <row r="55" spans="2:2">
      <c r="B55" s="243"/>
    </row>
    <row r="56" spans="2:2">
      <c r="B56" s="243"/>
    </row>
    <row r="57" spans="2:2">
      <c r="B57" s="243"/>
    </row>
    <row r="58" spans="2:2">
      <c r="B58" s="243"/>
    </row>
    <row r="59" spans="2:2">
      <c r="B59" s="243"/>
    </row>
    <row r="60" spans="2:2">
      <c r="B60" s="243"/>
    </row>
    <row r="61" spans="2:2">
      <c r="B61" s="243"/>
    </row>
    <row r="62" spans="2:2">
      <c r="B62" s="243"/>
    </row>
    <row r="63" spans="2:2">
      <c r="B63" s="243"/>
    </row>
    <row r="64" spans="2:2">
      <c r="B64" s="243"/>
    </row>
    <row r="65" spans="2:2">
      <c r="B65" s="243"/>
    </row>
    <row r="66" spans="2:2">
      <c r="B66" s="243"/>
    </row>
    <row r="67" spans="2:2">
      <c r="B67" s="243"/>
    </row>
    <row r="68" spans="2:2">
      <c r="B68" s="243"/>
    </row>
    <row r="69" spans="2:2">
      <c r="B69" s="243"/>
    </row>
    <row r="70" spans="2:2">
      <c r="B70" s="243"/>
    </row>
    <row r="71" spans="2:2">
      <c r="B71" s="243"/>
    </row>
    <row r="72" spans="2:2">
      <c r="B72" s="243"/>
    </row>
    <row r="73" spans="2:2">
      <c r="B73" s="243"/>
    </row>
    <row r="74" spans="2:2">
      <c r="B74" s="243"/>
    </row>
    <row r="75" spans="2:2">
      <c r="B75" s="243"/>
    </row>
    <row r="76" spans="2:2">
      <c r="B76" s="243"/>
    </row>
    <row r="77" spans="2:2">
      <c r="B77" s="243"/>
    </row>
    <row r="78" spans="2:2">
      <c r="B78" s="243"/>
    </row>
    <row r="79" spans="2:2">
      <c r="B79" s="243"/>
    </row>
    <row r="80" spans="2:2">
      <c r="B80" s="243"/>
    </row>
    <row r="81" spans="2:2">
      <c r="B81" s="243"/>
    </row>
    <row r="82" spans="2:2">
      <c r="B82" s="243"/>
    </row>
    <row r="83" spans="2:2">
      <c r="B83" s="243"/>
    </row>
    <row r="84" spans="2:2">
      <c r="B84" s="243"/>
    </row>
    <row r="85" spans="2:2">
      <c r="B85" s="243"/>
    </row>
    <row r="86" spans="2:2">
      <c r="B86" s="243"/>
    </row>
    <row r="87" spans="2:2">
      <c r="B87" s="243"/>
    </row>
    <row r="88" spans="2:2">
      <c r="B88" s="243"/>
    </row>
    <row r="89" spans="2:2">
      <c r="B89" s="243"/>
    </row>
    <row r="90" spans="2:2">
      <c r="B90" s="243"/>
    </row>
    <row r="91" spans="2:2">
      <c r="B91" s="243"/>
    </row>
    <row r="92" spans="2:2">
      <c r="B92" s="243"/>
    </row>
    <row r="93" spans="2:2">
      <c r="B93" s="243"/>
    </row>
    <row r="94" spans="2:2">
      <c r="B94" s="243"/>
    </row>
    <row r="95" spans="2:2">
      <c r="B95" s="243"/>
    </row>
    <row r="96" spans="2:2">
      <c r="B96" s="243"/>
    </row>
    <row r="97" spans="2:2">
      <c r="B97" s="243"/>
    </row>
    <row r="98" spans="2:2">
      <c r="B98" s="243"/>
    </row>
    <row r="99" spans="2:2">
      <c r="B99" s="243"/>
    </row>
    <row r="100" spans="2:2">
      <c r="B100" s="243"/>
    </row>
    <row r="101" spans="2:2">
      <c r="B101" s="243"/>
    </row>
    <row r="102" spans="2:2">
      <c r="B102" s="243"/>
    </row>
    <row r="103" spans="2:2">
      <c r="B103" s="243"/>
    </row>
    <row r="104" spans="2:2">
      <c r="B104" s="243"/>
    </row>
    <row r="105" spans="2:2">
      <c r="B105" s="243"/>
    </row>
    <row r="106" spans="2:2">
      <c r="B106" s="243"/>
    </row>
    <row r="107" spans="2:2">
      <c r="B107" s="243"/>
    </row>
    <row r="108" spans="2:2">
      <c r="B108" s="243"/>
    </row>
    <row r="109" spans="2:2">
      <c r="B109" s="243"/>
    </row>
    <row r="110" spans="2:2">
      <c r="B110" s="243"/>
    </row>
    <row r="111" spans="2:2">
      <c r="B111" s="243"/>
    </row>
    <row r="112" spans="2:2">
      <c r="B112" s="243"/>
    </row>
    <row r="113" spans="2:15">
      <c r="B113" s="243"/>
    </row>
    <row r="114" spans="2:15">
      <c r="B114" s="243"/>
    </row>
    <row r="115" spans="2:15">
      <c r="B115" s="243"/>
    </row>
    <row r="116" spans="2:15">
      <c r="B116" s="243"/>
    </row>
    <row r="117" spans="2:15">
      <c r="B117" s="243"/>
    </row>
    <row r="118" spans="2:15">
      <c r="B118" s="243"/>
    </row>
    <row r="119" spans="2:15">
      <c r="B119" s="243"/>
    </row>
    <row r="120" spans="2:15">
      <c r="B120" s="243"/>
    </row>
    <row r="121" spans="2:15">
      <c r="B121" s="243"/>
    </row>
    <row r="122" spans="2:15">
      <c r="B122" s="243"/>
    </row>
    <row r="123" spans="2:15">
      <c r="B123" s="245"/>
    </row>
    <row r="124" spans="2:15">
      <c r="B124" s="246"/>
    </row>
    <row r="125" spans="2:15">
      <c r="B125" s="246"/>
    </row>
    <row r="126" spans="2:15" s="242" customFormat="1">
      <c r="B126" s="246"/>
      <c r="D126" s="244"/>
      <c r="N126" s="197"/>
      <c r="O126" s="197"/>
    </row>
    <row r="127" spans="2:15" s="242" customFormat="1">
      <c r="B127" s="246"/>
      <c r="D127" s="244"/>
      <c r="N127" s="197"/>
      <c r="O127" s="197"/>
    </row>
    <row r="128" spans="2:15" s="242" customFormat="1">
      <c r="B128" s="246"/>
      <c r="D128" s="244"/>
      <c r="N128" s="197"/>
      <c r="O128" s="197"/>
    </row>
    <row r="129" spans="2:15" s="242" customFormat="1">
      <c r="B129" s="246"/>
      <c r="D129" s="244"/>
      <c r="N129" s="197"/>
      <c r="O129" s="197"/>
    </row>
    <row r="130" spans="2:15" s="242" customFormat="1">
      <c r="B130" s="246"/>
      <c r="D130" s="244"/>
      <c r="N130" s="197"/>
      <c r="O130" s="197"/>
    </row>
    <row r="131" spans="2:15" s="242" customFormat="1">
      <c r="B131" s="246"/>
      <c r="D131" s="244"/>
      <c r="N131" s="197"/>
      <c r="O131" s="197"/>
    </row>
    <row r="132" spans="2:15" s="242" customFormat="1">
      <c r="B132" s="246"/>
      <c r="D132" s="244"/>
      <c r="N132" s="197"/>
      <c r="O132" s="197"/>
    </row>
    <row r="133" spans="2:15" s="242" customFormat="1">
      <c r="B133" s="246"/>
      <c r="D133" s="244"/>
      <c r="N133" s="197"/>
      <c r="O133" s="197"/>
    </row>
    <row r="134" spans="2:15" s="242" customFormat="1">
      <c r="B134" s="246"/>
      <c r="D134" s="244"/>
      <c r="N134" s="197"/>
      <c r="O134" s="197"/>
    </row>
    <row r="135" spans="2:15" s="242" customFormat="1">
      <c r="B135" s="246"/>
      <c r="D135" s="244"/>
      <c r="N135" s="197"/>
      <c r="O135" s="197"/>
    </row>
    <row r="136" spans="2:15" s="242" customFormat="1">
      <c r="B136" s="246"/>
      <c r="D136" s="244"/>
      <c r="N136" s="197"/>
      <c r="O136" s="197"/>
    </row>
    <row r="137" spans="2:15" s="242" customFormat="1">
      <c r="B137" s="246"/>
      <c r="D137" s="244"/>
      <c r="N137" s="197"/>
      <c r="O137" s="197"/>
    </row>
    <row r="138" spans="2:15" s="242" customFormat="1">
      <c r="B138" s="246"/>
      <c r="D138" s="244"/>
      <c r="N138" s="197"/>
      <c r="O138" s="197"/>
    </row>
    <row r="139" spans="2:15" s="242" customFormat="1">
      <c r="B139" s="246"/>
      <c r="D139" s="244"/>
      <c r="N139" s="197"/>
      <c r="O139" s="197"/>
    </row>
    <row r="140" spans="2:15" s="242" customFormat="1">
      <c r="B140" s="246"/>
      <c r="D140" s="244"/>
      <c r="N140" s="197"/>
      <c r="O140" s="197"/>
    </row>
    <row r="141" spans="2:15" s="242" customFormat="1">
      <c r="B141" s="246"/>
      <c r="D141" s="244"/>
      <c r="N141" s="197"/>
      <c r="O141" s="197"/>
    </row>
    <row r="142" spans="2:15" s="242" customFormat="1">
      <c r="B142" s="246"/>
      <c r="D142" s="244"/>
      <c r="N142" s="197"/>
      <c r="O142" s="197"/>
    </row>
    <row r="143" spans="2:15" s="242" customFormat="1">
      <c r="B143" s="246"/>
      <c r="D143" s="244"/>
      <c r="N143" s="197"/>
      <c r="O143" s="197"/>
    </row>
    <row r="144" spans="2:15" s="242" customFormat="1">
      <c r="B144" s="246"/>
      <c r="D144" s="244"/>
      <c r="N144" s="197"/>
      <c r="O144" s="197"/>
    </row>
    <row r="145" spans="2:15" s="242" customFormat="1">
      <c r="B145" s="246"/>
      <c r="D145" s="244"/>
      <c r="N145" s="197"/>
      <c r="O145" s="197"/>
    </row>
    <row r="146" spans="2:15" s="242" customFormat="1">
      <c r="B146" s="246"/>
      <c r="D146" s="244"/>
      <c r="N146" s="197"/>
      <c r="O146" s="197"/>
    </row>
    <row r="147" spans="2:15" s="242" customFormat="1">
      <c r="B147" s="246"/>
      <c r="D147" s="244"/>
      <c r="N147" s="197"/>
      <c r="O147" s="197"/>
    </row>
    <row r="148" spans="2:15" s="242" customFormat="1">
      <c r="B148" s="246"/>
      <c r="D148" s="244"/>
      <c r="N148" s="197"/>
      <c r="O148" s="197"/>
    </row>
    <row r="149" spans="2:15" s="242" customFormat="1">
      <c r="B149" s="246"/>
      <c r="D149" s="244"/>
      <c r="N149" s="197"/>
      <c r="O149" s="197"/>
    </row>
    <row r="150" spans="2:15" s="242" customFormat="1">
      <c r="B150" s="246"/>
      <c r="D150" s="244"/>
      <c r="N150" s="197"/>
      <c r="O150" s="197"/>
    </row>
    <row r="151" spans="2:15" s="242" customFormat="1">
      <c r="B151" s="246"/>
      <c r="D151" s="244"/>
      <c r="N151" s="197"/>
      <c r="O151" s="197"/>
    </row>
    <row r="152" spans="2:15" s="242" customFormat="1">
      <c r="B152" s="246"/>
      <c r="D152" s="244"/>
      <c r="N152" s="197"/>
      <c r="O152" s="197"/>
    </row>
    <row r="153" spans="2:15" s="242" customFormat="1">
      <c r="B153" s="246"/>
      <c r="D153" s="244"/>
      <c r="N153" s="197"/>
      <c r="O153" s="197"/>
    </row>
    <row r="154" spans="2:15" s="242" customFormat="1">
      <c r="B154" s="246"/>
      <c r="D154" s="244"/>
      <c r="N154" s="197"/>
      <c r="O154" s="197"/>
    </row>
    <row r="155" spans="2:15" s="242" customFormat="1">
      <c r="B155" s="246"/>
      <c r="D155" s="244"/>
      <c r="N155" s="197"/>
      <c r="O155" s="197"/>
    </row>
    <row r="156" spans="2:15" s="242" customFormat="1">
      <c r="B156" s="246"/>
      <c r="D156" s="244"/>
      <c r="N156" s="197"/>
      <c r="O156" s="197"/>
    </row>
    <row r="157" spans="2:15" s="242" customFormat="1">
      <c r="B157" s="246"/>
      <c r="D157" s="244"/>
      <c r="N157" s="197"/>
      <c r="O157" s="197"/>
    </row>
    <row r="158" spans="2:15" s="242" customFormat="1">
      <c r="B158" s="246"/>
      <c r="D158" s="244"/>
      <c r="N158" s="197"/>
      <c r="O158" s="197"/>
    </row>
    <row r="159" spans="2:15" s="242" customFormat="1">
      <c r="B159" s="246"/>
      <c r="D159" s="244"/>
      <c r="N159" s="197"/>
      <c r="O159" s="197"/>
    </row>
    <row r="160" spans="2:15" s="242" customFormat="1">
      <c r="B160" s="246"/>
      <c r="D160" s="244"/>
      <c r="N160" s="197"/>
      <c r="O160" s="197"/>
    </row>
    <row r="161" spans="2:15" s="242" customFormat="1">
      <c r="B161" s="246"/>
      <c r="D161" s="244"/>
      <c r="N161" s="197"/>
      <c r="O161" s="197"/>
    </row>
    <row r="162" spans="2:15" s="242" customFormat="1">
      <c r="B162" s="246"/>
      <c r="D162" s="244"/>
      <c r="N162" s="197"/>
      <c r="O162" s="197"/>
    </row>
    <row r="163" spans="2:15" s="242" customFormat="1">
      <c r="B163" s="246"/>
      <c r="D163" s="244"/>
      <c r="N163" s="197"/>
      <c r="O163" s="197"/>
    </row>
    <row r="164" spans="2:15" s="242" customFormat="1">
      <c r="B164" s="246"/>
      <c r="D164" s="244"/>
      <c r="N164" s="197"/>
      <c r="O164" s="197"/>
    </row>
    <row r="165" spans="2:15" s="242" customFormat="1">
      <c r="B165" s="246"/>
      <c r="D165" s="244"/>
      <c r="N165" s="197"/>
      <c r="O165" s="197"/>
    </row>
    <row r="166" spans="2:15" s="242" customFormat="1">
      <c r="B166" s="246"/>
      <c r="D166" s="244"/>
      <c r="N166" s="197"/>
      <c r="O166" s="197"/>
    </row>
    <row r="167" spans="2:15" s="242" customFormat="1">
      <c r="B167" s="246"/>
      <c r="D167" s="244"/>
      <c r="N167" s="197"/>
      <c r="O167" s="197"/>
    </row>
    <row r="168" spans="2:15" s="242" customFormat="1">
      <c r="B168" s="246"/>
      <c r="D168" s="244"/>
      <c r="N168" s="197"/>
      <c r="O168" s="197"/>
    </row>
    <row r="169" spans="2:15" s="242" customFormat="1">
      <c r="B169" s="246"/>
      <c r="D169" s="244"/>
      <c r="N169" s="197"/>
      <c r="O169" s="197"/>
    </row>
    <row r="170" spans="2:15" s="242" customFormat="1">
      <c r="B170" s="246"/>
      <c r="D170" s="244"/>
      <c r="N170" s="197"/>
      <c r="O170" s="197"/>
    </row>
    <row r="171" spans="2:15" s="242" customFormat="1">
      <c r="B171" s="246"/>
      <c r="D171" s="244"/>
      <c r="N171" s="197"/>
      <c r="O171" s="197"/>
    </row>
    <row r="172" spans="2:15" s="242" customFormat="1">
      <c r="B172" s="246"/>
      <c r="D172" s="244"/>
      <c r="N172" s="197"/>
      <c r="O172" s="197"/>
    </row>
    <row r="173" spans="2:15" s="242" customFormat="1">
      <c r="B173" s="246"/>
      <c r="D173" s="244"/>
      <c r="N173" s="197"/>
      <c r="O173" s="197"/>
    </row>
    <row r="174" spans="2:15" s="242" customFormat="1">
      <c r="B174" s="246"/>
      <c r="D174" s="244"/>
      <c r="N174" s="197"/>
      <c r="O174" s="197"/>
    </row>
    <row r="175" spans="2:15" s="242" customFormat="1">
      <c r="B175" s="246"/>
      <c r="D175" s="244"/>
      <c r="N175" s="197"/>
      <c r="O175" s="197"/>
    </row>
    <row r="176" spans="2:15" s="242" customFormat="1">
      <c r="B176" s="246"/>
      <c r="D176" s="244"/>
      <c r="N176" s="197"/>
      <c r="O176" s="197"/>
    </row>
    <row r="177" spans="2:15" s="242" customFormat="1">
      <c r="B177" s="246"/>
      <c r="D177" s="244"/>
      <c r="N177" s="197"/>
      <c r="O177" s="197"/>
    </row>
    <row r="178" spans="2:15" s="242" customFormat="1">
      <c r="B178" s="246"/>
      <c r="D178" s="244"/>
      <c r="N178" s="197"/>
      <c r="O178" s="197"/>
    </row>
    <row r="179" spans="2:15" s="242" customFormat="1">
      <c r="B179" s="246"/>
      <c r="D179" s="244"/>
      <c r="N179" s="197"/>
      <c r="O179" s="197"/>
    </row>
    <row r="180" spans="2:15" s="242" customFormat="1">
      <c r="B180" s="246"/>
      <c r="D180" s="244"/>
      <c r="N180" s="197"/>
      <c r="O180" s="197"/>
    </row>
    <row r="181" spans="2:15" s="242" customFormat="1">
      <c r="B181" s="246"/>
      <c r="D181" s="244"/>
      <c r="N181" s="197"/>
      <c r="O181" s="197"/>
    </row>
    <row r="182" spans="2:15" s="242" customFormat="1">
      <c r="B182" s="246"/>
      <c r="D182" s="244"/>
      <c r="N182" s="197"/>
      <c r="O182" s="197"/>
    </row>
    <row r="183" spans="2:15" s="242" customFormat="1">
      <c r="B183" s="246"/>
      <c r="D183" s="244"/>
      <c r="N183" s="197"/>
      <c r="O183" s="197"/>
    </row>
    <row r="184" spans="2:15" s="242" customFormat="1">
      <c r="B184" s="246"/>
      <c r="D184" s="244"/>
      <c r="N184" s="197"/>
      <c r="O184" s="197"/>
    </row>
    <row r="185" spans="2:15" s="242" customFormat="1">
      <c r="B185" s="246"/>
      <c r="D185" s="244"/>
      <c r="N185" s="197"/>
      <c r="O185" s="197"/>
    </row>
    <row r="186" spans="2:15" s="242" customFormat="1">
      <c r="B186" s="246"/>
      <c r="D186" s="244"/>
      <c r="N186" s="197"/>
      <c r="O186" s="197"/>
    </row>
    <row r="187" spans="2:15" s="242" customFormat="1">
      <c r="B187" s="246"/>
      <c r="D187" s="244"/>
      <c r="N187" s="197"/>
      <c r="O187" s="197"/>
    </row>
    <row r="188" spans="2:15" s="242" customFormat="1">
      <c r="B188" s="246"/>
      <c r="D188" s="244"/>
      <c r="N188" s="197"/>
      <c r="O188" s="197"/>
    </row>
    <row r="189" spans="2:15" s="242" customFormat="1">
      <c r="B189" s="246"/>
      <c r="D189" s="244"/>
      <c r="N189" s="197"/>
      <c r="O189" s="197"/>
    </row>
    <row r="190" spans="2:15" s="242" customFormat="1">
      <c r="B190" s="246"/>
      <c r="D190" s="244"/>
      <c r="N190" s="197"/>
      <c r="O190" s="197"/>
    </row>
    <row r="191" spans="2:15" s="242" customFormat="1">
      <c r="B191" s="246"/>
      <c r="D191" s="244"/>
      <c r="N191" s="197"/>
      <c r="O191" s="197"/>
    </row>
    <row r="192" spans="2:15" s="242" customFormat="1">
      <c r="B192" s="246"/>
      <c r="D192" s="244"/>
      <c r="N192" s="197"/>
      <c r="O192" s="197"/>
    </row>
    <row r="193" spans="2:15" s="242" customFormat="1">
      <c r="B193" s="246"/>
      <c r="D193" s="244"/>
      <c r="N193" s="197"/>
      <c r="O193" s="197"/>
    </row>
    <row r="194" spans="2:15" s="242" customFormat="1">
      <c r="B194" s="246"/>
      <c r="D194" s="244"/>
      <c r="N194" s="197"/>
      <c r="O194" s="197"/>
    </row>
    <row r="195" spans="2:15" s="242" customFormat="1">
      <c r="B195" s="246"/>
      <c r="D195" s="244"/>
      <c r="N195" s="197"/>
      <c r="O195" s="197"/>
    </row>
    <row r="196" spans="2:15" s="242" customFormat="1">
      <c r="B196" s="246"/>
      <c r="D196" s="244"/>
      <c r="N196" s="197"/>
      <c r="O196" s="197"/>
    </row>
    <row r="197" spans="2:15" s="242" customFormat="1">
      <c r="B197" s="246"/>
      <c r="D197" s="244"/>
      <c r="N197" s="197"/>
      <c r="O197" s="197"/>
    </row>
    <row r="198" spans="2:15" s="242" customFormat="1">
      <c r="B198" s="246"/>
      <c r="D198" s="244"/>
      <c r="N198" s="197"/>
      <c r="O198" s="197"/>
    </row>
    <row r="199" spans="2:15" s="242" customFormat="1">
      <c r="B199" s="246"/>
      <c r="D199" s="244"/>
      <c r="N199" s="197"/>
      <c r="O199" s="197"/>
    </row>
    <row r="200" spans="2:15" s="242" customFormat="1">
      <c r="B200" s="246"/>
      <c r="D200" s="244"/>
      <c r="N200" s="197"/>
      <c r="O200" s="197"/>
    </row>
    <row r="201" spans="2:15" s="242" customFormat="1">
      <c r="B201" s="246"/>
      <c r="D201" s="244"/>
      <c r="N201" s="197"/>
      <c r="O201" s="197"/>
    </row>
    <row r="202" spans="2:15" s="242" customFormat="1">
      <c r="B202" s="246"/>
      <c r="D202" s="244"/>
      <c r="N202" s="197"/>
      <c r="O202" s="197"/>
    </row>
    <row r="203" spans="2:15" s="242" customFormat="1">
      <c r="B203" s="246"/>
      <c r="D203" s="244"/>
      <c r="N203" s="197"/>
      <c r="O203" s="197"/>
    </row>
    <row r="204" spans="2:15" s="242" customFormat="1">
      <c r="B204" s="246"/>
      <c r="D204" s="244"/>
      <c r="N204" s="197"/>
      <c r="O204" s="197"/>
    </row>
    <row r="205" spans="2:15" s="242" customFormat="1">
      <c r="B205" s="246"/>
      <c r="D205" s="244"/>
      <c r="N205" s="197"/>
      <c r="O205" s="197"/>
    </row>
    <row r="206" spans="2:15" s="242" customFormat="1">
      <c r="B206" s="246"/>
      <c r="D206" s="244"/>
      <c r="N206" s="197"/>
      <c r="O206" s="197"/>
    </row>
    <row r="207" spans="2:15" s="242" customFormat="1">
      <c r="B207" s="246"/>
      <c r="D207" s="244"/>
      <c r="N207" s="197"/>
      <c r="O207" s="197"/>
    </row>
    <row r="208" spans="2:15" s="242" customFormat="1">
      <c r="B208" s="246"/>
      <c r="D208" s="244"/>
      <c r="N208" s="197"/>
      <c r="O208" s="197"/>
    </row>
    <row r="209" spans="2:15" s="242" customFormat="1">
      <c r="B209" s="246"/>
      <c r="D209" s="244"/>
      <c r="N209" s="197"/>
      <c r="O209" s="197"/>
    </row>
    <row r="210" spans="2:15" s="242" customFormat="1">
      <c r="B210" s="246"/>
      <c r="D210" s="244"/>
      <c r="N210" s="197"/>
      <c r="O210" s="197"/>
    </row>
    <row r="211" spans="2:15" s="242" customFormat="1">
      <c r="B211" s="246"/>
      <c r="D211" s="244"/>
      <c r="N211" s="197"/>
      <c r="O211" s="197"/>
    </row>
    <row r="212" spans="2:15" s="242" customFormat="1">
      <c r="B212" s="246"/>
      <c r="D212" s="244"/>
      <c r="N212" s="197"/>
      <c r="O212" s="197"/>
    </row>
    <row r="213" spans="2:15" s="242" customFormat="1">
      <c r="B213" s="246"/>
      <c r="D213" s="244"/>
      <c r="N213" s="197"/>
      <c r="O213" s="197"/>
    </row>
    <row r="214" spans="2:15" s="242" customFormat="1">
      <c r="B214" s="246"/>
      <c r="D214" s="244"/>
      <c r="N214" s="197"/>
      <c r="O214" s="197"/>
    </row>
    <row r="215" spans="2:15" s="242" customFormat="1">
      <c r="B215" s="246"/>
      <c r="D215" s="244"/>
      <c r="N215" s="197"/>
      <c r="O215" s="197"/>
    </row>
    <row r="216" spans="2:15" s="242" customFormat="1">
      <c r="B216" s="246"/>
      <c r="D216" s="244"/>
      <c r="N216" s="197"/>
      <c r="O216" s="197"/>
    </row>
    <row r="217" spans="2:15" s="242" customFormat="1">
      <c r="B217" s="246"/>
      <c r="D217" s="244"/>
      <c r="N217" s="197"/>
      <c r="O217" s="197"/>
    </row>
    <row r="218" spans="2:15" s="242" customFormat="1">
      <c r="B218" s="246"/>
      <c r="D218" s="244"/>
      <c r="N218" s="197"/>
      <c r="O218" s="197"/>
    </row>
    <row r="219" spans="2:15" s="242" customFormat="1">
      <c r="B219" s="246"/>
      <c r="D219" s="244"/>
      <c r="N219" s="197"/>
      <c r="O219" s="197"/>
    </row>
    <row r="220" spans="2:15" s="242" customFormat="1">
      <c r="B220" s="246"/>
      <c r="D220" s="244"/>
      <c r="N220" s="197"/>
      <c r="O220" s="197"/>
    </row>
    <row r="221" spans="2:15" s="242" customFormat="1">
      <c r="B221" s="246"/>
      <c r="D221" s="244"/>
      <c r="N221" s="197"/>
      <c r="O221" s="197"/>
    </row>
    <row r="222" spans="2:15" s="242" customFormat="1">
      <c r="B222" s="246"/>
      <c r="D222" s="244"/>
      <c r="N222" s="197"/>
      <c r="O222" s="197"/>
    </row>
    <row r="223" spans="2:15" s="242" customFormat="1">
      <c r="B223" s="246"/>
      <c r="D223" s="244"/>
      <c r="N223" s="197"/>
      <c r="O223" s="197"/>
    </row>
    <row r="224" spans="2:15" s="242" customFormat="1">
      <c r="B224" s="246"/>
      <c r="D224" s="244"/>
      <c r="N224" s="197"/>
      <c r="O224" s="197"/>
    </row>
    <row r="225" spans="2:15" s="242" customFormat="1">
      <c r="B225" s="246"/>
      <c r="D225" s="244"/>
      <c r="N225" s="197"/>
      <c r="O225" s="197"/>
    </row>
    <row r="226" spans="2:15" s="242" customFormat="1">
      <c r="B226" s="246"/>
      <c r="D226" s="244"/>
      <c r="N226" s="197"/>
      <c r="O226" s="197"/>
    </row>
    <row r="227" spans="2:15" s="242" customFormat="1">
      <c r="B227" s="246"/>
      <c r="D227" s="244"/>
      <c r="N227" s="197"/>
      <c r="O227" s="197"/>
    </row>
    <row r="228" spans="2:15" s="242" customFormat="1">
      <c r="B228" s="246"/>
      <c r="D228" s="244"/>
      <c r="N228" s="197"/>
      <c r="O228" s="197"/>
    </row>
    <row r="229" spans="2:15" s="242" customFormat="1">
      <c r="B229" s="246"/>
      <c r="D229" s="244"/>
      <c r="N229" s="197"/>
      <c r="O229" s="197"/>
    </row>
    <row r="230" spans="2:15" s="242" customFormat="1">
      <c r="B230" s="246"/>
      <c r="D230" s="244"/>
      <c r="N230" s="197"/>
      <c r="O230" s="197"/>
    </row>
    <row r="231" spans="2:15" s="242" customFormat="1">
      <c r="B231" s="246"/>
      <c r="D231" s="244"/>
      <c r="N231" s="197"/>
      <c r="O231" s="197"/>
    </row>
    <row r="232" spans="2:15" s="242" customFormat="1">
      <c r="B232" s="246"/>
      <c r="D232" s="244"/>
      <c r="N232" s="197"/>
      <c r="O232" s="197"/>
    </row>
    <row r="233" spans="2:15" s="242" customFormat="1">
      <c r="B233" s="246"/>
      <c r="D233" s="244"/>
      <c r="N233" s="197"/>
      <c r="O233" s="197"/>
    </row>
    <row r="234" spans="2:15" s="242" customFormat="1">
      <c r="B234" s="246"/>
      <c r="D234" s="244"/>
      <c r="N234" s="197"/>
      <c r="O234" s="197"/>
    </row>
    <row r="235" spans="2:15" s="242" customFormat="1">
      <c r="B235" s="246"/>
      <c r="D235" s="244"/>
      <c r="N235" s="197"/>
      <c r="O235" s="197"/>
    </row>
    <row r="236" spans="2:15" s="242" customFormat="1">
      <c r="B236" s="246"/>
      <c r="D236" s="244"/>
      <c r="N236" s="197"/>
      <c r="O236" s="197"/>
    </row>
    <row r="237" spans="2:15" s="242" customFormat="1">
      <c r="B237" s="246"/>
      <c r="D237" s="244"/>
      <c r="N237" s="197"/>
      <c r="O237" s="197"/>
    </row>
    <row r="238" spans="2:15" s="242" customFormat="1">
      <c r="B238" s="246"/>
      <c r="D238" s="244"/>
      <c r="N238" s="197"/>
      <c r="O238" s="197"/>
    </row>
    <row r="239" spans="2:15" s="242" customFormat="1">
      <c r="B239" s="246"/>
      <c r="D239" s="244"/>
      <c r="N239" s="197"/>
      <c r="O239" s="197"/>
    </row>
    <row r="240" spans="2:15" s="242" customFormat="1">
      <c r="B240" s="246"/>
      <c r="D240" s="244"/>
      <c r="N240" s="197"/>
      <c r="O240" s="197"/>
    </row>
    <row r="241" spans="2:15" s="242" customFormat="1">
      <c r="B241" s="246"/>
      <c r="D241" s="244"/>
      <c r="N241" s="197"/>
      <c r="O241" s="197"/>
    </row>
    <row r="242" spans="2:15" s="242" customFormat="1">
      <c r="B242" s="246"/>
      <c r="D242" s="244"/>
      <c r="N242" s="197"/>
      <c r="O242" s="197"/>
    </row>
    <row r="243" spans="2:15" s="242" customFormat="1">
      <c r="B243" s="246"/>
      <c r="D243" s="244"/>
      <c r="N243" s="197"/>
      <c r="O243" s="197"/>
    </row>
    <row r="244" spans="2:15" s="242" customFormat="1">
      <c r="B244" s="246"/>
      <c r="D244" s="244"/>
      <c r="N244" s="197"/>
      <c r="O244" s="197"/>
    </row>
    <row r="245" spans="2:15" s="242" customFormat="1">
      <c r="B245" s="246"/>
      <c r="D245" s="244"/>
      <c r="N245" s="197"/>
      <c r="O245" s="197"/>
    </row>
    <row r="246" spans="2:15" s="242" customFormat="1">
      <c r="B246" s="246"/>
      <c r="D246" s="244"/>
      <c r="N246" s="197"/>
      <c r="O246" s="197"/>
    </row>
    <row r="247" spans="2:15" s="242" customFormat="1">
      <c r="B247" s="246"/>
      <c r="D247" s="244"/>
      <c r="N247" s="197"/>
      <c r="O247" s="197"/>
    </row>
    <row r="248" spans="2:15" s="242" customFormat="1">
      <c r="B248" s="246"/>
      <c r="D248" s="244"/>
      <c r="N248" s="197"/>
      <c r="O248" s="197"/>
    </row>
    <row r="249" spans="2:15" s="242" customFormat="1">
      <c r="B249" s="246"/>
      <c r="D249" s="244"/>
      <c r="N249" s="197"/>
      <c r="O249" s="197"/>
    </row>
    <row r="250" spans="2:15" s="242" customFormat="1">
      <c r="B250" s="246"/>
      <c r="D250" s="244"/>
      <c r="N250" s="197"/>
      <c r="O250" s="197"/>
    </row>
    <row r="251" spans="2:15" s="242" customFormat="1">
      <c r="B251" s="246"/>
      <c r="D251" s="244"/>
      <c r="N251" s="197"/>
      <c r="O251" s="197"/>
    </row>
    <row r="252" spans="2:15" s="242" customFormat="1">
      <c r="B252" s="246"/>
      <c r="D252" s="244"/>
      <c r="N252" s="197"/>
      <c r="O252" s="197"/>
    </row>
    <row r="253" spans="2:15" s="242" customFormat="1">
      <c r="B253" s="246"/>
      <c r="D253" s="244"/>
      <c r="N253" s="197"/>
      <c r="O253" s="197"/>
    </row>
    <row r="254" spans="2:15" s="242" customFormat="1">
      <c r="B254" s="246"/>
      <c r="D254" s="244"/>
      <c r="N254" s="197"/>
      <c r="O254" s="197"/>
    </row>
    <row r="255" spans="2:15" s="242" customFormat="1">
      <c r="B255" s="246"/>
      <c r="D255" s="244"/>
      <c r="N255" s="197"/>
      <c r="O255" s="197"/>
    </row>
    <row r="256" spans="2:15" s="242" customFormat="1">
      <c r="B256" s="246"/>
      <c r="D256" s="244"/>
      <c r="N256" s="197"/>
      <c r="O256" s="197"/>
    </row>
    <row r="257" spans="2:15" s="242" customFormat="1">
      <c r="B257" s="246"/>
      <c r="D257" s="244"/>
      <c r="N257" s="197"/>
      <c r="O257" s="197"/>
    </row>
    <row r="258" spans="2:15" s="242" customFormat="1">
      <c r="B258" s="246"/>
      <c r="D258" s="244"/>
      <c r="N258" s="197"/>
      <c r="O258" s="197"/>
    </row>
    <row r="259" spans="2:15" s="242" customFormat="1">
      <c r="B259" s="246"/>
      <c r="D259" s="244"/>
      <c r="N259" s="197"/>
      <c r="O259" s="197"/>
    </row>
    <row r="260" spans="2:15" s="242" customFormat="1">
      <c r="B260" s="246"/>
      <c r="D260" s="244"/>
      <c r="N260" s="197"/>
      <c r="O260" s="197"/>
    </row>
    <row r="261" spans="2:15" s="242" customFormat="1">
      <c r="B261" s="246"/>
      <c r="D261" s="244"/>
      <c r="N261" s="197"/>
      <c r="O261" s="197"/>
    </row>
    <row r="262" spans="2:15" s="242" customFormat="1">
      <c r="B262" s="246"/>
      <c r="D262" s="244"/>
      <c r="N262" s="197"/>
      <c r="O262" s="197"/>
    </row>
    <row r="263" spans="2:15" s="242" customFormat="1">
      <c r="B263" s="246"/>
      <c r="D263" s="244"/>
      <c r="N263" s="197"/>
      <c r="O263" s="197"/>
    </row>
    <row r="264" spans="2:15" s="242" customFormat="1">
      <c r="B264" s="246"/>
      <c r="D264" s="244"/>
      <c r="N264" s="197"/>
      <c r="O264" s="197"/>
    </row>
    <row r="265" spans="2:15" s="242" customFormat="1">
      <c r="B265" s="246"/>
      <c r="D265" s="244"/>
      <c r="N265" s="197"/>
      <c r="O265" s="197"/>
    </row>
    <row r="266" spans="2:15" s="242" customFormat="1">
      <c r="B266" s="246"/>
      <c r="D266" s="244"/>
      <c r="N266" s="197"/>
      <c r="O266" s="197"/>
    </row>
    <row r="267" spans="2:15" s="242" customFormat="1">
      <c r="B267" s="246"/>
      <c r="D267" s="244"/>
      <c r="N267" s="197"/>
      <c r="O267" s="197"/>
    </row>
    <row r="268" spans="2:15" s="242" customFormat="1">
      <c r="B268" s="246"/>
      <c r="D268" s="244"/>
      <c r="N268" s="197"/>
      <c r="O268" s="197"/>
    </row>
    <row r="269" spans="2:15" s="242" customFormat="1">
      <c r="B269" s="246"/>
      <c r="D269" s="244"/>
      <c r="N269" s="197"/>
      <c r="O269" s="197"/>
    </row>
    <row r="270" spans="2:15" s="242" customFormat="1">
      <c r="B270" s="246"/>
      <c r="D270" s="244"/>
      <c r="N270" s="197"/>
      <c r="O270" s="197"/>
    </row>
    <row r="271" spans="2:15" s="242" customFormat="1">
      <c r="B271" s="246"/>
      <c r="D271" s="244"/>
      <c r="N271" s="197"/>
      <c r="O271" s="197"/>
    </row>
    <row r="272" spans="2:15" s="242" customFormat="1">
      <c r="B272" s="246"/>
      <c r="D272" s="244"/>
      <c r="N272" s="197"/>
      <c r="O272" s="197"/>
    </row>
    <row r="273" spans="2:15" s="242" customFormat="1">
      <c r="B273" s="246"/>
      <c r="D273" s="244"/>
      <c r="N273" s="197"/>
      <c r="O273" s="197"/>
    </row>
    <row r="274" spans="2:15" s="242" customFormat="1">
      <c r="B274" s="246"/>
      <c r="D274" s="244"/>
      <c r="N274" s="197"/>
      <c r="O274" s="197"/>
    </row>
    <row r="275" spans="2:15" s="242" customFormat="1">
      <c r="B275" s="246"/>
      <c r="D275" s="244"/>
      <c r="N275" s="197"/>
      <c r="O275" s="197"/>
    </row>
    <row r="276" spans="2:15" s="242" customFormat="1">
      <c r="B276" s="246"/>
      <c r="D276" s="244"/>
      <c r="N276" s="197"/>
      <c r="O276" s="197"/>
    </row>
    <row r="277" spans="2:15" s="242" customFormat="1">
      <c r="B277" s="246"/>
      <c r="D277" s="244"/>
      <c r="N277" s="197"/>
      <c r="O277" s="197"/>
    </row>
    <row r="278" spans="2:15" s="242" customFormat="1">
      <c r="B278" s="246"/>
      <c r="D278" s="244"/>
      <c r="N278" s="197"/>
      <c r="O278" s="197"/>
    </row>
    <row r="279" spans="2:15" s="242" customFormat="1">
      <c r="B279" s="246"/>
      <c r="D279" s="244"/>
      <c r="N279" s="197"/>
      <c r="O279" s="197"/>
    </row>
    <row r="280" spans="2:15" s="242" customFormat="1">
      <c r="B280" s="246"/>
      <c r="D280" s="244"/>
      <c r="N280" s="197"/>
      <c r="O280" s="197"/>
    </row>
    <row r="281" spans="2:15" s="242" customFormat="1">
      <c r="B281" s="246"/>
      <c r="D281" s="244"/>
      <c r="N281" s="197"/>
      <c r="O281" s="197"/>
    </row>
    <row r="282" spans="2:15" s="242" customFormat="1">
      <c r="B282" s="246"/>
      <c r="D282" s="244"/>
      <c r="N282" s="197"/>
      <c r="O282" s="197"/>
    </row>
    <row r="283" spans="2:15" s="242" customFormat="1">
      <c r="B283" s="246"/>
      <c r="D283" s="244"/>
      <c r="N283" s="197"/>
      <c r="O283" s="197"/>
    </row>
    <row r="284" spans="2:15" s="242" customFormat="1">
      <c r="B284" s="246"/>
      <c r="D284" s="244"/>
      <c r="N284" s="197"/>
      <c r="O284" s="197"/>
    </row>
    <row r="285" spans="2:15" s="242" customFormat="1">
      <c r="B285" s="246"/>
      <c r="D285" s="244"/>
      <c r="N285" s="197"/>
      <c r="O285" s="197"/>
    </row>
    <row r="286" spans="2:15" s="242" customFormat="1">
      <c r="B286" s="246"/>
      <c r="D286" s="244"/>
      <c r="N286" s="197"/>
      <c r="O286" s="197"/>
    </row>
    <row r="287" spans="2:15" s="242" customFormat="1">
      <c r="B287" s="246"/>
      <c r="D287" s="244"/>
      <c r="N287" s="197"/>
      <c r="O287" s="197"/>
    </row>
    <row r="288" spans="2:15" s="242" customFormat="1">
      <c r="B288" s="246"/>
      <c r="D288" s="244"/>
      <c r="N288" s="197"/>
      <c r="O288" s="197"/>
    </row>
    <row r="289" spans="2:15" s="242" customFormat="1">
      <c r="B289" s="246"/>
      <c r="D289" s="244"/>
      <c r="N289" s="197"/>
      <c r="O289" s="197"/>
    </row>
    <row r="290" spans="2:15" s="242" customFormat="1">
      <c r="B290" s="246"/>
      <c r="D290" s="244"/>
      <c r="N290" s="197"/>
      <c r="O290" s="197"/>
    </row>
    <row r="291" spans="2:15" s="242" customFormat="1">
      <c r="B291" s="246"/>
      <c r="D291" s="244"/>
      <c r="N291" s="197"/>
      <c r="O291" s="197"/>
    </row>
    <row r="292" spans="2:15" s="242" customFormat="1">
      <c r="B292" s="246"/>
      <c r="D292" s="244"/>
      <c r="N292" s="197"/>
      <c r="O292" s="197"/>
    </row>
    <row r="293" spans="2:15" s="242" customFormat="1">
      <c r="B293" s="246"/>
      <c r="D293" s="244"/>
      <c r="N293" s="197"/>
      <c r="O293" s="197"/>
    </row>
    <row r="294" spans="2:15" s="242" customFormat="1">
      <c r="B294" s="246"/>
      <c r="D294" s="244"/>
      <c r="N294" s="197"/>
      <c r="O294" s="197"/>
    </row>
    <row r="295" spans="2:15" s="242" customFormat="1">
      <c r="B295" s="246"/>
      <c r="D295" s="244"/>
      <c r="N295" s="197"/>
      <c r="O295" s="197"/>
    </row>
    <row r="296" spans="2:15" s="242" customFormat="1">
      <c r="B296" s="246"/>
      <c r="D296" s="244"/>
      <c r="N296" s="197"/>
      <c r="O296" s="197"/>
    </row>
    <row r="297" spans="2:15" s="242" customFormat="1">
      <c r="B297" s="246"/>
      <c r="D297" s="244"/>
      <c r="N297" s="197"/>
      <c r="O297" s="197"/>
    </row>
    <row r="298" spans="2:15" s="242" customFormat="1">
      <c r="B298" s="246"/>
      <c r="D298" s="244"/>
      <c r="N298" s="197"/>
      <c r="O298" s="197"/>
    </row>
    <row r="299" spans="2:15" s="242" customFormat="1">
      <c r="B299" s="246"/>
      <c r="D299" s="244"/>
      <c r="N299" s="197"/>
      <c r="O299" s="197"/>
    </row>
    <row r="300" spans="2:15" s="242" customFormat="1">
      <c r="B300" s="246"/>
      <c r="D300" s="244"/>
      <c r="N300" s="197"/>
      <c r="O300" s="197"/>
    </row>
    <row r="301" spans="2:15" s="242" customFormat="1">
      <c r="B301" s="246"/>
      <c r="D301" s="244"/>
      <c r="N301" s="197"/>
      <c r="O301" s="197"/>
    </row>
    <row r="302" spans="2:15" s="242" customFormat="1">
      <c r="B302" s="246"/>
      <c r="D302" s="244"/>
      <c r="N302" s="197"/>
      <c r="O302" s="197"/>
    </row>
    <row r="303" spans="2:15" s="242" customFormat="1">
      <c r="B303" s="246"/>
      <c r="D303" s="244"/>
      <c r="N303" s="197"/>
      <c r="O303" s="197"/>
    </row>
    <row r="304" spans="2:15" s="242" customFormat="1">
      <c r="B304" s="246"/>
      <c r="D304" s="244"/>
      <c r="N304" s="197"/>
      <c r="O304" s="197"/>
    </row>
    <row r="305" spans="2:15" s="242" customFormat="1">
      <c r="B305" s="246"/>
      <c r="D305" s="244"/>
      <c r="N305" s="197"/>
      <c r="O305" s="197"/>
    </row>
    <row r="306" spans="2:15" s="242" customFormat="1">
      <c r="B306" s="246"/>
      <c r="D306" s="244"/>
      <c r="N306" s="197"/>
      <c r="O306" s="197"/>
    </row>
    <row r="307" spans="2:15" s="242" customFormat="1">
      <c r="B307" s="246"/>
      <c r="D307" s="244"/>
      <c r="N307" s="197"/>
      <c r="O307" s="197"/>
    </row>
    <row r="308" spans="2:15" s="242" customFormat="1">
      <c r="B308" s="246"/>
      <c r="D308" s="244"/>
      <c r="N308" s="197"/>
      <c r="O308" s="197"/>
    </row>
    <row r="309" spans="2:15" s="242" customFormat="1">
      <c r="B309" s="246"/>
      <c r="D309" s="244"/>
      <c r="N309" s="197"/>
      <c r="O309" s="197"/>
    </row>
    <row r="310" spans="2:15" s="242" customFormat="1">
      <c r="B310" s="246"/>
      <c r="D310" s="244"/>
      <c r="N310" s="197"/>
      <c r="O310" s="197"/>
    </row>
    <row r="311" spans="2:15" s="242" customFormat="1">
      <c r="B311" s="246"/>
      <c r="D311" s="244"/>
      <c r="N311" s="197"/>
      <c r="O311" s="197"/>
    </row>
    <row r="312" spans="2:15" s="242" customFormat="1">
      <c r="B312" s="246"/>
      <c r="D312" s="244"/>
      <c r="N312" s="197"/>
      <c r="O312" s="197"/>
    </row>
    <row r="313" spans="2:15" s="242" customFormat="1">
      <c r="B313" s="246"/>
      <c r="D313" s="244"/>
      <c r="N313" s="197"/>
      <c r="O313" s="197"/>
    </row>
    <row r="314" spans="2:15" s="242" customFormat="1">
      <c r="B314" s="246"/>
      <c r="D314" s="244"/>
      <c r="N314" s="197"/>
      <c r="O314" s="197"/>
    </row>
    <row r="315" spans="2:15" s="242" customFormat="1">
      <c r="B315" s="246"/>
      <c r="D315" s="244"/>
      <c r="N315" s="197"/>
      <c r="O315" s="197"/>
    </row>
    <row r="316" spans="2:15" s="242" customFormat="1">
      <c r="B316" s="246"/>
      <c r="D316" s="244"/>
      <c r="N316" s="197"/>
      <c r="O316" s="197"/>
    </row>
    <row r="317" spans="2:15" s="242" customFormat="1">
      <c r="B317" s="246"/>
      <c r="D317" s="244"/>
      <c r="N317" s="197"/>
      <c r="O317" s="197"/>
    </row>
    <row r="318" spans="2:15" s="242" customFormat="1">
      <c r="B318" s="246"/>
      <c r="D318" s="244"/>
      <c r="N318" s="197"/>
      <c r="O318" s="197"/>
    </row>
    <row r="319" spans="2:15" s="242" customFormat="1">
      <c r="B319" s="246"/>
      <c r="D319" s="244"/>
      <c r="N319" s="197"/>
      <c r="O319" s="197"/>
    </row>
    <row r="320" spans="2:15" s="242" customFormat="1">
      <c r="B320" s="246"/>
      <c r="D320" s="244"/>
      <c r="N320" s="197"/>
      <c r="O320" s="197"/>
    </row>
    <row r="321" spans="2:15" s="242" customFormat="1">
      <c r="B321" s="246"/>
      <c r="D321" s="244"/>
      <c r="N321" s="197"/>
      <c r="O321" s="197"/>
    </row>
    <row r="322" spans="2:15" s="242" customFormat="1">
      <c r="B322" s="246"/>
      <c r="D322" s="244"/>
      <c r="N322" s="197"/>
      <c r="O322" s="197"/>
    </row>
    <row r="323" spans="2:15" s="242" customFormat="1">
      <c r="B323" s="246"/>
      <c r="D323" s="244"/>
      <c r="N323" s="197"/>
      <c r="O323" s="197"/>
    </row>
    <row r="324" spans="2:15" s="242" customFormat="1">
      <c r="B324" s="246"/>
      <c r="D324" s="244"/>
      <c r="N324" s="197"/>
      <c r="O324" s="197"/>
    </row>
    <row r="325" spans="2:15" s="242" customFormat="1">
      <c r="B325" s="246"/>
      <c r="D325" s="244"/>
      <c r="N325" s="197"/>
      <c r="O325" s="197"/>
    </row>
    <row r="326" spans="2:15" s="242" customFormat="1">
      <c r="B326" s="246"/>
      <c r="D326" s="244"/>
      <c r="N326" s="197"/>
      <c r="O326" s="197"/>
    </row>
    <row r="327" spans="2:15" s="242" customFormat="1">
      <c r="B327" s="246"/>
      <c r="D327" s="244"/>
      <c r="N327" s="197"/>
      <c r="O327" s="197"/>
    </row>
    <row r="328" spans="2:15" s="242" customFormat="1">
      <c r="B328" s="246"/>
      <c r="D328" s="244"/>
      <c r="N328" s="197"/>
      <c r="O328" s="197"/>
    </row>
    <row r="329" spans="2:15" s="242" customFormat="1">
      <c r="B329" s="246"/>
      <c r="D329" s="244"/>
      <c r="N329" s="197"/>
      <c r="O329" s="197"/>
    </row>
    <row r="330" spans="2:15" s="242" customFormat="1">
      <c r="B330" s="246"/>
      <c r="D330" s="244"/>
      <c r="N330" s="197"/>
      <c r="O330" s="197"/>
    </row>
    <row r="331" spans="2:15" s="242" customFormat="1">
      <c r="B331" s="246"/>
      <c r="D331" s="244"/>
      <c r="N331" s="197"/>
      <c r="O331" s="197"/>
    </row>
    <row r="332" spans="2:15" s="242" customFormat="1">
      <c r="B332" s="246"/>
      <c r="D332" s="244"/>
      <c r="N332" s="197"/>
      <c r="O332" s="197"/>
    </row>
    <row r="333" spans="2:15" s="242" customFormat="1">
      <c r="B333" s="246"/>
      <c r="D333" s="244"/>
      <c r="N333" s="197"/>
      <c r="O333" s="197"/>
    </row>
    <row r="334" spans="2:15" s="242" customFormat="1">
      <c r="B334" s="246"/>
      <c r="D334" s="244"/>
      <c r="N334" s="197"/>
      <c r="O334" s="197"/>
    </row>
    <row r="335" spans="2:15" s="242" customFormat="1">
      <c r="B335" s="246"/>
      <c r="D335" s="244"/>
      <c r="N335" s="197"/>
      <c r="O335" s="197"/>
    </row>
    <row r="336" spans="2:15" s="242" customFormat="1">
      <c r="B336" s="246"/>
      <c r="D336" s="244"/>
      <c r="N336" s="197"/>
      <c r="O336" s="197"/>
    </row>
    <row r="337" spans="2:15" s="242" customFormat="1">
      <c r="B337" s="246"/>
      <c r="D337" s="244"/>
      <c r="N337" s="197"/>
      <c r="O337" s="197"/>
    </row>
    <row r="338" spans="2:15" s="242" customFormat="1">
      <c r="B338" s="246"/>
      <c r="D338" s="244"/>
      <c r="N338" s="197"/>
      <c r="O338" s="197"/>
    </row>
    <row r="339" spans="2:15" s="242" customFormat="1">
      <c r="B339" s="246"/>
      <c r="D339" s="244"/>
      <c r="N339" s="197"/>
      <c r="O339" s="197"/>
    </row>
    <row r="340" spans="2:15" s="242" customFormat="1">
      <c r="B340" s="246"/>
      <c r="D340" s="244"/>
      <c r="N340" s="197"/>
      <c r="O340" s="197"/>
    </row>
    <row r="341" spans="2:15" s="242" customFormat="1">
      <c r="B341" s="246"/>
      <c r="D341" s="244"/>
      <c r="N341" s="197"/>
      <c r="O341" s="197"/>
    </row>
    <row r="342" spans="2:15" s="242" customFormat="1">
      <c r="B342" s="246"/>
      <c r="D342" s="244"/>
      <c r="N342" s="197"/>
      <c r="O342" s="197"/>
    </row>
    <row r="343" spans="2:15" s="242" customFormat="1">
      <c r="B343" s="246"/>
      <c r="D343" s="244"/>
      <c r="N343" s="197"/>
      <c r="O343" s="197"/>
    </row>
    <row r="344" spans="2:15" s="242" customFormat="1">
      <c r="B344" s="246"/>
      <c r="D344" s="244"/>
      <c r="N344" s="197"/>
      <c r="O344" s="197"/>
    </row>
    <row r="345" spans="2:15" s="242" customFormat="1">
      <c r="B345" s="246"/>
      <c r="D345" s="244"/>
      <c r="N345" s="197"/>
      <c r="O345" s="197"/>
    </row>
    <row r="346" spans="2:15" s="242" customFormat="1">
      <c r="B346" s="246"/>
      <c r="D346" s="244"/>
      <c r="N346" s="197"/>
      <c r="O346" s="197"/>
    </row>
    <row r="347" spans="2:15" s="242" customFormat="1">
      <c r="B347" s="246"/>
      <c r="D347" s="244"/>
      <c r="N347" s="197"/>
      <c r="O347" s="197"/>
    </row>
    <row r="348" spans="2:15" s="242" customFormat="1">
      <c r="B348" s="246"/>
      <c r="D348" s="244"/>
      <c r="N348" s="197"/>
      <c r="O348" s="197"/>
    </row>
  </sheetData>
  <mergeCells count="1">
    <mergeCell ref="A1:C1"/>
  </mergeCells>
  <conditionalFormatting sqref="A7:L25 A26:A298 C26:L298 B26:B348">
    <cfRule type="expression" dxfId="5" priority="7" stopIfTrue="1">
      <formula>ISNUMBER(SEARCH("Closed",$K7))</formula>
    </cfRule>
    <cfRule type="expression" dxfId="4" priority="8" stopIfTrue="1">
      <formula>IF($B7="Minor", TRUE, FALSE)</formula>
    </cfRule>
    <cfRule type="expression" dxfId="3" priority="9" stopIfTrue="1">
      <formula>IF(OR($B7="Major",$B7="Pre-Condition"), TRUE, FALSE)</formula>
    </cfRule>
  </conditionalFormatting>
  <dataValidations count="1">
    <dataValidation type="list" allowBlank="1" showInputMessage="1" showErrorMessage="1" sqref="B65543:B65545 IX65543:IX65545 ST65543:ST65545 ACP65543:ACP65545 AML65543:AML65545 AWH65543:AWH65545 BGD65543:BGD65545 BPZ65543:BPZ65545 BZV65543:BZV65545 CJR65543:CJR65545 CTN65543:CTN65545 DDJ65543:DDJ65545 DNF65543:DNF65545 DXB65543:DXB65545 EGX65543:EGX65545 EQT65543:EQT65545 FAP65543:FAP65545 FKL65543:FKL65545 FUH65543:FUH65545 GED65543:GED65545 GNZ65543:GNZ65545 GXV65543:GXV65545 HHR65543:HHR65545 HRN65543:HRN65545 IBJ65543:IBJ65545 ILF65543:ILF65545 IVB65543:IVB65545 JEX65543:JEX65545 JOT65543:JOT65545 JYP65543:JYP65545 KIL65543:KIL65545 KSH65543:KSH65545 LCD65543:LCD65545 LLZ65543:LLZ65545 LVV65543:LVV65545 MFR65543:MFR65545 MPN65543:MPN65545 MZJ65543:MZJ65545 NJF65543:NJF65545 NTB65543:NTB65545 OCX65543:OCX65545 OMT65543:OMT65545 OWP65543:OWP65545 PGL65543:PGL65545 PQH65543:PQH65545 QAD65543:QAD65545 QJZ65543:QJZ65545 QTV65543:QTV65545 RDR65543:RDR65545 RNN65543:RNN65545 RXJ65543:RXJ65545 SHF65543:SHF65545 SRB65543:SRB65545 TAX65543:TAX65545 TKT65543:TKT65545 TUP65543:TUP65545 UEL65543:UEL65545 UOH65543:UOH65545 UYD65543:UYD65545 VHZ65543:VHZ65545 VRV65543:VRV65545 WBR65543:WBR65545 WLN65543:WLN65545 WVJ65543:WVJ65545 B131079:B131081 IX131079:IX131081 ST131079:ST131081 ACP131079:ACP131081 AML131079:AML131081 AWH131079:AWH131081 BGD131079:BGD131081 BPZ131079:BPZ131081 BZV131079:BZV131081 CJR131079:CJR131081 CTN131079:CTN131081 DDJ131079:DDJ131081 DNF131079:DNF131081 DXB131079:DXB131081 EGX131079:EGX131081 EQT131079:EQT131081 FAP131079:FAP131081 FKL131079:FKL131081 FUH131079:FUH131081 GED131079:GED131081 GNZ131079:GNZ131081 GXV131079:GXV131081 HHR131079:HHR131081 HRN131079:HRN131081 IBJ131079:IBJ131081 ILF131079:ILF131081 IVB131079:IVB131081 JEX131079:JEX131081 JOT131079:JOT131081 JYP131079:JYP131081 KIL131079:KIL131081 KSH131079:KSH131081 LCD131079:LCD131081 LLZ131079:LLZ131081 LVV131079:LVV131081 MFR131079:MFR131081 MPN131079:MPN131081 MZJ131079:MZJ131081 NJF131079:NJF131081 NTB131079:NTB131081 OCX131079:OCX131081 OMT131079:OMT131081 OWP131079:OWP131081 PGL131079:PGL131081 PQH131079:PQH131081 QAD131079:QAD131081 QJZ131079:QJZ131081 QTV131079:QTV131081 RDR131079:RDR131081 RNN131079:RNN131081 RXJ131079:RXJ131081 SHF131079:SHF131081 SRB131079:SRB131081 TAX131079:TAX131081 TKT131079:TKT131081 TUP131079:TUP131081 UEL131079:UEL131081 UOH131079:UOH131081 UYD131079:UYD131081 VHZ131079:VHZ131081 VRV131079:VRV131081 WBR131079:WBR131081 WLN131079:WLN131081 WVJ131079:WVJ131081 B196615:B196617 IX196615:IX196617 ST196615:ST196617 ACP196615:ACP196617 AML196615:AML196617 AWH196615:AWH196617 BGD196615:BGD196617 BPZ196615:BPZ196617 BZV196615:BZV196617 CJR196615:CJR196617 CTN196615:CTN196617 DDJ196615:DDJ196617 DNF196615:DNF196617 DXB196615:DXB196617 EGX196615:EGX196617 EQT196615:EQT196617 FAP196615:FAP196617 FKL196615:FKL196617 FUH196615:FUH196617 GED196615:GED196617 GNZ196615:GNZ196617 GXV196615:GXV196617 HHR196615:HHR196617 HRN196615:HRN196617 IBJ196615:IBJ196617 ILF196615:ILF196617 IVB196615:IVB196617 JEX196615:JEX196617 JOT196615:JOT196617 JYP196615:JYP196617 KIL196615:KIL196617 KSH196615:KSH196617 LCD196615:LCD196617 LLZ196615:LLZ196617 LVV196615:LVV196617 MFR196615:MFR196617 MPN196615:MPN196617 MZJ196615:MZJ196617 NJF196615:NJF196617 NTB196615:NTB196617 OCX196615:OCX196617 OMT196615:OMT196617 OWP196615:OWP196617 PGL196615:PGL196617 PQH196615:PQH196617 QAD196615:QAD196617 QJZ196615:QJZ196617 QTV196615:QTV196617 RDR196615:RDR196617 RNN196615:RNN196617 RXJ196615:RXJ196617 SHF196615:SHF196617 SRB196615:SRB196617 TAX196615:TAX196617 TKT196615:TKT196617 TUP196615:TUP196617 UEL196615:UEL196617 UOH196615:UOH196617 UYD196615:UYD196617 VHZ196615:VHZ196617 VRV196615:VRV196617 WBR196615:WBR196617 WLN196615:WLN196617 WVJ196615:WVJ196617 B262151:B262153 IX262151:IX262153 ST262151:ST262153 ACP262151:ACP262153 AML262151:AML262153 AWH262151:AWH262153 BGD262151:BGD262153 BPZ262151:BPZ262153 BZV262151:BZV262153 CJR262151:CJR262153 CTN262151:CTN262153 DDJ262151:DDJ262153 DNF262151:DNF262153 DXB262151:DXB262153 EGX262151:EGX262153 EQT262151:EQT262153 FAP262151:FAP262153 FKL262151:FKL262153 FUH262151:FUH262153 GED262151:GED262153 GNZ262151:GNZ262153 GXV262151:GXV262153 HHR262151:HHR262153 HRN262151:HRN262153 IBJ262151:IBJ262153 ILF262151:ILF262153 IVB262151:IVB262153 JEX262151:JEX262153 JOT262151:JOT262153 JYP262151:JYP262153 KIL262151:KIL262153 KSH262151:KSH262153 LCD262151:LCD262153 LLZ262151:LLZ262153 LVV262151:LVV262153 MFR262151:MFR262153 MPN262151:MPN262153 MZJ262151:MZJ262153 NJF262151:NJF262153 NTB262151:NTB262153 OCX262151:OCX262153 OMT262151:OMT262153 OWP262151:OWP262153 PGL262151:PGL262153 PQH262151:PQH262153 QAD262151:QAD262153 QJZ262151:QJZ262153 QTV262151:QTV262153 RDR262151:RDR262153 RNN262151:RNN262153 RXJ262151:RXJ262153 SHF262151:SHF262153 SRB262151:SRB262153 TAX262151:TAX262153 TKT262151:TKT262153 TUP262151:TUP262153 UEL262151:UEL262153 UOH262151:UOH262153 UYD262151:UYD262153 VHZ262151:VHZ262153 VRV262151:VRV262153 WBR262151:WBR262153 WLN262151:WLN262153 WVJ262151:WVJ262153 B327687:B327689 IX327687:IX327689 ST327687:ST327689 ACP327687:ACP327689 AML327687:AML327689 AWH327687:AWH327689 BGD327687:BGD327689 BPZ327687:BPZ327689 BZV327687:BZV327689 CJR327687:CJR327689 CTN327687:CTN327689 DDJ327687:DDJ327689 DNF327687:DNF327689 DXB327687:DXB327689 EGX327687:EGX327689 EQT327687:EQT327689 FAP327687:FAP327689 FKL327687:FKL327689 FUH327687:FUH327689 GED327687:GED327689 GNZ327687:GNZ327689 GXV327687:GXV327689 HHR327687:HHR327689 HRN327687:HRN327689 IBJ327687:IBJ327689 ILF327687:ILF327689 IVB327687:IVB327689 JEX327687:JEX327689 JOT327687:JOT327689 JYP327687:JYP327689 KIL327687:KIL327689 KSH327687:KSH327689 LCD327687:LCD327689 LLZ327687:LLZ327689 LVV327687:LVV327689 MFR327687:MFR327689 MPN327687:MPN327689 MZJ327687:MZJ327689 NJF327687:NJF327689 NTB327687:NTB327689 OCX327687:OCX327689 OMT327687:OMT327689 OWP327687:OWP327689 PGL327687:PGL327689 PQH327687:PQH327689 QAD327687:QAD327689 QJZ327687:QJZ327689 QTV327687:QTV327689 RDR327687:RDR327689 RNN327687:RNN327689 RXJ327687:RXJ327689 SHF327687:SHF327689 SRB327687:SRB327689 TAX327687:TAX327689 TKT327687:TKT327689 TUP327687:TUP327689 UEL327687:UEL327689 UOH327687:UOH327689 UYD327687:UYD327689 VHZ327687:VHZ327689 VRV327687:VRV327689 WBR327687:WBR327689 WLN327687:WLN327689 WVJ327687:WVJ327689 B393223:B393225 IX393223:IX393225 ST393223:ST393225 ACP393223:ACP393225 AML393223:AML393225 AWH393223:AWH393225 BGD393223:BGD393225 BPZ393223:BPZ393225 BZV393223:BZV393225 CJR393223:CJR393225 CTN393223:CTN393225 DDJ393223:DDJ393225 DNF393223:DNF393225 DXB393223:DXB393225 EGX393223:EGX393225 EQT393223:EQT393225 FAP393223:FAP393225 FKL393223:FKL393225 FUH393223:FUH393225 GED393223:GED393225 GNZ393223:GNZ393225 GXV393223:GXV393225 HHR393223:HHR393225 HRN393223:HRN393225 IBJ393223:IBJ393225 ILF393223:ILF393225 IVB393223:IVB393225 JEX393223:JEX393225 JOT393223:JOT393225 JYP393223:JYP393225 KIL393223:KIL393225 KSH393223:KSH393225 LCD393223:LCD393225 LLZ393223:LLZ393225 LVV393223:LVV393225 MFR393223:MFR393225 MPN393223:MPN393225 MZJ393223:MZJ393225 NJF393223:NJF393225 NTB393223:NTB393225 OCX393223:OCX393225 OMT393223:OMT393225 OWP393223:OWP393225 PGL393223:PGL393225 PQH393223:PQH393225 QAD393223:QAD393225 QJZ393223:QJZ393225 QTV393223:QTV393225 RDR393223:RDR393225 RNN393223:RNN393225 RXJ393223:RXJ393225 SHF393223:SHF393225 SRB393223:SRB393225 TAX393223:TAX393225 TKT393223:TKT393225 TUP393223:TUP393225 UEL393223:UEL393225 UOH393223:UOH393225 UYD393223:UYD393225 VHZ393223:VHZ393225 VRV393223:VRV393225 WBR393223:WBR393225 WLN393223:WLN393225 WVJ393223:WVJ393225 B458759:B458761 IX458759:IX458761 ST458759:ST458761 ACP458759:ACP458761 AML458759:AML458761 AWH458759:AWH458761 BGD458759:BGD458761 BPZ458759:BPZ458761 BZV458759:BZV458761 CJR458759:CJR458761 CTN458759:CTN458761 DDJ458759:DDJ458761 DNF458759:DNF458761 DXB458759:DXB458761 EGX458759:EGX458761 EQT458759:EQT458761 FAP458759:FAP458761 FKL458759:FKL458761 FUH458759:FUH458761 GED458759:GED458761 GNZ458759:GNZ458761 GXV458759:GXV458761 HHR458759:HHR458761 HRN458759:HRN458761 IBJ458759:IBJ458761 ILF458759:ILF458761 IVB458759:IVB458761 JEX458759:JEX458761 JOT458759:JOT458761 JYP458759:JYP458761 KIL458759:KIL458761 KSH458759:KSH458761 LCD458759:LCD458761 LLZ458759:LLZ458761 LVV458759:LVV458761 MFR458759:MFR458761 MPN458759:MPN458761 MZJ458759:MZJ458761 NJF458759:NJF458761 NTB458759:NTB458761 OCX458759:OCX458761 OMT458759:OMT458761 OWP458759:OWP458761 PGL458759:PGL458761 PQH458759:PQH458761 QAD458759:QAD458761 QJZ458759:QJZ458761 QTV458759:QTV458761 RDR458759:RDR458761 RNN458759:RNN458761 RXJ458759:RXJ458761 SHF458759:SHF458761 SRB458759:SRB458761 TAX458759:TAX458761 TKT458759:TKT458761 TUP458759:TUP458761 UEL458759:UEL458761 UOH458759:UOH458761 UYD458759:UYD458761 VHZ458759:VHZ458761 VRV458759:VRV458761 WBR458759:WBR458761 WLN458759:WLN458761 WVJ458759:WVJ458761 B524295:B524297 IX524295:IX524297 ST524295:ST524297 ACP524295:ACP524297 AML524295:AML524297 AWH524295:AWH524297 BGD524295:BGD524297 BPZ524295:BPZ524297 BZV524295:BZV524297 CJR524295:CJR524297 CTN524295:CTN524297 DDJ524295:DDJ524297 DNF524295:DNF524297 DXB524295:DXB524297 EGX524295:EGX524297 EQT524295:EQT524297 FAP524295:FAP524297 FKL524295:FKL524297 FUH524295:FUH524297 GED524295:GED524297 GNZ524295:GNZ524297 GXV524295:GXV524297 HHR524295:HHR524297 HRN524295:HRN524297 IBJ524295:IBJ524297 ILF524295:ILF524297 IVB524295:IVB524297 JEX524295:JEX524297 JOT524295:JOT524297 JYP524295:JYP524297 KIL524295:KIL524297 KSH524295:KSH524297 LCD524295:LCD524297 LLZ524295:LLZ524297 LVV524295:LVV524297 MFR524295:MFR524297 MPN524295:MPN524297 MZJ524295:MZJ524297 NJF524295:NJF524297 NTB524295:NTB524297 OCX524295:OCX524297 OMT524295:OMT524297 OWP524295:OWP524297 PGL524295:PGL524297 PQH524295:PQH524297 QAD524295:QAD524297 QJZ524295:QJZ524297 QTV524295:QTV524297 RDR524295:RDR524297 RNN524295:RNN524297 RXJ524295:RXJ524297 SHF524295:SHF524297 SRB524295:SRB524297 TAX524295:TAX524297 TKT524295:TKT524297 TUP524295:TUP524297 UEL524295:UEL524297 UOH524295:UOH524297 UYD524295:UYD524297 VHZ524295:VHZ524297 VRV524295:VRV524297 WBR524295:WBR524297 WLN524295:WLN524297 WVJ524295:WVJ524297 B589831:B589833 IX589831:IX589833 ST589831:ST589833 ACP589831:ACP589833 AML589831:AML589833 AWH589831:AWH589833 BGD589831:BGD589833 BPZ589831:BPZ589833 BZV589831:BZV589833 CJR589831:CJR589833 CTN589831:CTN589833 DDJ589831:DDJ589833 DNF589831:DNF589833 DXB589831:DXB589833 EGX589831:EGX589833 EQT589831:EQT589833 FAP589831:FAP589833 FKL589831:FKL589833 FUH589831:FUH589833 GED589831:GED589833 GNZ589831:GNZ589833 GXV589831:GXV589833 HHR589831:HHR589833 HRN589831:HRN589833 IBJ589831:IBJ589833 ILF589831:ILF589833 IVB589831:IVB589833 JEX589831:JEX589833 JOT589831:JOT589833 JYP589831:JYP589833 KIL589831:KIL589833 KSH589831:KSH589833 LCD589831:LCD589833 LLZ589831:LLZ589833 LVV589831:LVV589833 MFR589831:MFR589833 MPN589831:MPN589833 MZJ589831:MZJ589833 NJF589831:NJF589833 NTB589831:NTB589833 OCX589831:OCX589833 OMT589831:OMT589833 OWP589831:OWP589833 PGL589831:PGL589833 PQH589831:PQH589833 QAD589831:QAD589833 QJZ589831:QJZ589833 QTV589831:QTV589833 RDR589831:RDR589833 RNN589831:RNN589833 RXJ589831:RXJ589833 SHF589831:SHF589833 SRB589831:SRB589833 TAX589831:TAX589833 TKT589831:TKT589833 TUP589831:TUP589833 UEL589831:UEL589833 UOH589831:UOH589833 UYD589831:UYD589833 VHZ589831:VHZ589833 VRV589831:VRV589833 WBR589831:WBR589833 WLN589831:WLN589833 WVJ589831:WVJ589833 B655367:B655369 IX655367:IX655369 ST655367:ST655369 ACP655367:ACP655369 AML655367:AML655369 AWH655367:AWH655369 BGD655367:BGD655369 BPZ655367:BPZ655369 BZV655367:BZV655369 CJR655367:CJR655369 CTN655367:CTN655369 DDJ655367:DDJ655369 DNF655367:DNF655369 DXB655367:DXB655369 EGX655367:EGX655369 EQT655367:EQT655369 FAP655367:FAP655369 FKL655367:FKL655369 FUH655367:FUH655369 GED655367:GED655369 GNZ655367:GNZ655369 GXV655367:GXV655369 HHR655367:HHR655369 HRN655367:HRN655369 IBJ655367:IBJ655369 ILF655367:ILF655369 IVB655367:IVB655369 JEX655367:JEX655369 JOT655367:JOT655369 JYP655367:JYP655369 KIL655367:KIL655369 KSH655367:KSH655369 LCD655367:LCD655369 LLZ655367:LLZ655369 LVV655367:LVV655369 MFR655367:MFR655369 MPN655367:MPN655369 MZJ655367:MZJ655369 NJF655367:NJF655369 NTB655367:NTB655369 OCX655367:OCX655369 OMT655367:OMT655369 OWP655367:OWP655369 PGL655367:PGL655369 PQH655367:PQH655369 QAD655367:QAD655369 QJZ655367:QJZ655369 QTV655367:QTV655369 RDR655367:RDR655369 RNN655367:RNN655369 RXJ655367:RXJ655369 SHF655367:SHF655369 SRB655367:SRB655369 TAX655367:TAX655369 TKT655367:TKT655369 TUP655367:TUP655369 UEL655367:UEL655369 UOH655367:UOH655369 UYD655367:UYD655369 VHZ655367:VHZ655369 VRV655367:VRV655369 WBR655367:WBR655369 WLN655367:WLN655369 WVJ655367:WVJ655369 B720903:B720905 IX720903:IX720905 ST720903:ST720905 ACP720903:ACP720905 AML720903:AML720905 AWH720903:AWH720905 BGD720903:BGD720905 BPZ720903:BPZ720905 BZV720903:BZV720905 CJR720903:CJR720905 CTN720903:CTN720905 DDJ720903:DDJ720905 DNF720903:DNF720905 DXB720903:DXB720905 EGX720903:EGX720905 EQT720903:EQT720905 FAP720903:FAP720905 FKL720903:FKL720905 FUH720903:FUH720905 GED720903:GED720905 GNZ720903:GNZ720905 GXV720903:GXV720905 HHR720903:HHR720905 HRN720903:HRN720905 IBJ720903:IBJ720905 ILF720903:ILF720905 IVB720903:IVB720905 JEX720903:JEX720905 JOT720903:JOT720905 JYP720903:JYP720905 KIL720903:KIL720905 KSH720903:KSH720905 LCD720903:LCD720905 LLZ720903:LLZ720905 LVV720903:LVV720905 MFR720903:MFR720905 MPN720903:MPN720905 MZJ720903:MZJ720905 NJF720903:NJF720905 NTB720903:NTB720905 OCX720903:OCX720905 OMT720903:OMT720905 OWP720903:OWP720905 PGL720903:PGL720905 PQH720903:PQH720905 QAD720903:QAD720905 QJZ720903:QJZ720905 QTV720903:QTV720905 RDR720903:RDR720905 RNN720903:RNN720905 RXJ720903:RXJ720905 SHF720903:SHF720905 SRB720903:SRB720905 TAX720903:TAX720905 TKT720903:TKT720905 TUP720903:TUP720905 UEL720903:UEL720905 UOH720903:UOH720905 UYD720903:UYD720905 VHZ720903:VHZ720905 VRV720903:VRV720905 WBR720903:WBR720905 WLN720903:WLN720905 WVJ720903:WVJ720905 B786439:B786441 IX786439:IX786441 ST786439:ST786441 ACP786439:ACP786441 AML786439:AML786441 AWH786439:AWH786441 BGD786439:BGD786441 BPZ786439:BPZ786441 BZV786439:BZV786441 CJR786439:CJR786441 CTN786439:CTN786441 DDJ786439:DDJ786441 DNF786439:DNF786441 DXB786439:DXB786441 EGX786439:EGX786441 EQT786439:EQT786441 FAP786439:FAP786441 FKL786439:FKL786441 FUH786439:FUH786441 GED786439:GED786441 GNZ786439:GNZ786441 GXV786439:GXV786441 HHR786439:HHR786441 HRN786439:HRN786441 IBJ786439:IBJ786441 ILF786439:ILF786441 IVB786439:IVB786441 JEX786439:JEX786441 JOT786439:JOT786441 JYP786439:JYP786441 KIL786439:KIL786441 KSH786439:KSH786441 LCD786439:LCD786441 LLZ786439:LLZ786441 LVV786439:LVV786441 MFR786439:MFR786441 MPN786439:MPN786441 MZJ786439:MZJ786441 NJF786439:NJF786441 NTB786439:NTB786441 OCX786439:OCX786441 OMT786439:OMT786441 OWP786439:OWP786441 PGL786439:PGL786441 PQH786439:PQH786441 QAD786439:QAD786441 QJZ786439:QJZ786441 QTV786439:QTV786441 RDR786439:RDR786441 RNN786439:RNN786441 RXJ786439:RXJ786441 SHF786439:SHF786441 SRB786439:SRB786441 TAX786439:TAX786441 TKT786439:TKT786441 TUP786439:TUP786441 UEL786439:UEL786441 UOH786439:UOH786441 UYD786439:UYD786441 VHZ786439:VHZ786441 VRV786439:VRV786441 WBR786439:WBR786441 WLN786439:WLN786441 WVJ786439:WVJ786441 B851975:B851977 IX851975:IX851977 ST851975:ST851977 ACP851975:ACP851977 AML851975:AML851977 AWH851975:AWH851977 BGD851975:BGD851977 BPZ851975:BPZ851977 BZV851975:BZV851977 CJR851975:CJR851977 CTN851975:CTN851977 DDJ851975:DDJ851977 DNF851975:DNF851977 DXB851975:DXB851977 EGX851975:EGX851977 EQT851975:EQT851977 FAP851975:FAP851977 FKL851975:FKL851977 FUH851975:FUH851977 GED851975:GED851977 GNZ851975:GNZ851977 GXV851975:GXV851977 HHR851975:HHR851977 HRN851975:HRN851977 IBJ851975:IBJ851977 ILF851975:ILF851977 IVB851975:IVB851977 JEX851975:JEX851977 JOT851975:JOT851977 JYP851975:JYP851977 KIL851975:KIL851977 KSH851975:KSH851977 LCD851975:LCD851977 LLZ851975:LLZ851977 LVV851975:LVV851977 MFR851975:MFR851977 MPN851975:MPN851977 MZJ851975:MZJ851977 NJF851975:NJF851977 NTB851975:NTB851977 OCX851975:OCX851977 OMT851975:OMT851977 OWP851975:OWP851977 PGL851975:PGL851977 PQH851975:PQH851977 QAD851975:QAD851977 QJZ851975:QJZ851977 QTV851975:QTV851977 RDR851975:RDR851977 RNN851975:RNN851977 RXJ851975:RXJ851977 SHF851975:SHF851977 SRB851975:SRB851977 TAX851975:TAX851977 TKT851975:TKT851977 TUP851975:TUP851977 UEL851975:UEL851977 UOH851975:UOH851977 UYD851975:UYD851977 VHZ851975:VHZ851977 VRV851975:VRV851977 WBR851975:WBR851977 WLN851975:WLN851977 WVJ851975:WVJ851977 B917511:B917513 IX917511:IX917513 ST917511:ST917513 ACP917511:ACP917513 AML917511:AML917513 AWH917511:AWH917513 BGD917511:BGD917513 BPZ917511:BPZ917513 BZV917511:BZV917513 CJR917511:CJR917513 CTN917511:CTN917513 DDJ917511:DDJ917513 DNF917511:DNF917513 DXB917511:DXB917513 EGX917511:EGX917513 EQT917511:EQT917513 FAP917511:FAP917513 FKL917511:FKL917513 FUH917511:FUH917513 GED917511:GED917513 GNZ917511:GNZ917513 GXV917511:GXV917513 HHR917511:HHR917513 HRN917511:HRN917513 IBJ917511:IBJ917513 ILF917511:ILF917513 IVB917511:IVB917513 JEX917511:JEX917513 JOT917511:JOT917513 JYP917511:JYP917513 KIL917511:KIL917513 KSH917511:KSH917513 LCD917511:LCD917513 LLZ917511:LLZ917513 LVV917511:LVV917513 MFR917511:MFR917513 MPN917511:MPN917513 MZJ917511:MZJ917513 NJF917511:NJF917513 NTB917511:NTB917513 OCX917511:OCX917513 OMT917511:OMT917513 OWP917511:OWP917513 PGL917511:PGL917513 PQH917511:PQH917513 QAD917511:QAD917513 QJZ917511:QJZ917513 QTV917511:QTV917513 RDR917511:RDR917513 RNN917511:RNN917513 RXJ917511:RXJ917513 SHF917511:SHF917513 SRB917511:SRB917513 TAX917511:TAX917513 TKT917511:TKT917513 TUP917511:TUP917513 UEL917511:UEL917513 UOH917511:UOH917513 UYD917511:UYD917513 VHZ917511:VHZ917513 VRV917511:VRV917513 WBR917511:WBR917513 WLN917511:WLN917513 WVJ917511:WVJ917513 B983047:B983049 IX983047:IX983049 ST983047:ST983049 ACP983047:ACP983049 AML983047:AML983049 AWH983047:AWH983049 BGD983047:BGD983049 BPZ983047:BPZ983049 BZV983047:BZV983049 CJR983047:CJR983049 CTN983047:CTN983049 DDJ983047:DDJ983049 DNF983047:DNF983049 DXB983047:DXB983049 EGX983047:EGX983049 EQT983047:EQT983049 FAP983047:FAP983049 FKL983047:FKL983049 FUH983047:FUH983049 GED983047:GED983049 GNZ983047:GNZ983049 GXV983047:GXV983049 HHR983047:HHR983049 HRN983047:HRN983049 IBJ983047:IBJ983049 ILF983047:ILF983049 IVB983047:IVB983049 JEX983047:JEX983049 JOT983047:JOT983049 JYP983047:JYP983049 KIL983047:KIL983049 KSH983047:KSH983049 LCD983047:LCD983049 LLZ983047:LLZ983049 LVV983047:LVV983049 MFR983047:MFR983049 MPN983047:MPN983049 MZJ983047:MZJ983049 NJF983047:NJF983049 NTB983047:NTB983049 OCX983047:OCX983049 OMT983047:OMT983049 OWP983047:OWP983049 PGL983047:PGL983049 PQH983047:PQH983049 QAD983047:QAD983049 QJZ983047:QJZ983049 QTV983047:QTV983049 RDR983047:RDR983049 RNN983047:RNN983049 RXJ983047:RXJ983049 SHF983047:SHF983049 SRB983047:SRB983049 TAX983047:TAX983049 TKT983047:TKT983049 TUP983047:TUP983049 UEL983047:UEL983049 UOH983047:UOH983049 UYD983047:UYD983049 VHZ983047:VHZ983049 VRV983047:VRV983049 WBR983047:WBR983049 WLN983047:WLN983049 WVJ983047:WVJ983049 B10:B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65547:B65549 IX65547:IX65549 ST65547:ST65549 ACP65547:ACP65549 AML65547:AML65549 AWH65547:AWH65549 BGD65547:BGD65549 BPZ65547:BPZ65549 BZV65547:BZV65549 CJR65547:CJR65549 CTN65547:CTN65549 DDJ65547:DDJ65549 DNF65547:DNF65549 DXB65547:DXB65549 EGX65547:EGX65549 EQT65547:EQT65549 FAP65547:FAP65549 FKL65547:FKL65549 FUH65547:FUH65549 GED65547:GED65549 GNZ65547:GNZ65549 GXV65547:GXV65549 HHR65547:HHR65549 HRN65547:HRN65549 IBJ65547:IBJ65549 ILF65547:ILF65549 IVB65547:IVB65549 JEX65547:JEX65549 JOT65547:JOT65549 JYP65547:JYP65549 KIL65547:KIL65549 KSH65547:KSH65549 LCD65547:LCD65549 LLZ65547:LLZ65549 LVV65547:LVV65549 MFR65547:MFR65549 MPN65547:MPN65549 MZJ65547:MZJ65549 NJF65547:NJF65549 NTB65547:NTB65549 OCX65547:OCX65549 OMT65547:OMT65549 OWP65547:OWP65549 PGL65547:PGL65549 PQH65547:PQH65549 QAD65547:QAD65549 QJZ65547:QJZ65549 QTV65547:QTV65549 RDR65547:RDR65549 RNN65547:RNN65549 RXJ65547:RXJ65549 SHF65547:SHF65549 SRB65547:SRB65549 TAX65547:TAX65549 TKT65547:TKT65549 TUP65547:TUP65549 UEL65547:UEL65549 UOH65547:UOH65549 UYD65547:UYD65549 VHZ65547:VHZ65549 VRV65547:VRV65549 WBR65547:WBR65549 WLN65547:WLN65549 WVJ65547:WVJ65549 B131083:B131085 IX131083:IX131085 ST131083:ST131085 ACP131083:ACP131085 AML131083:AML131085 AWH131083:AWH131085 BGD131083:BGD131085 BPZ131083:BPZ131085 BZV131083:BZV131085 CJR131083:CJR131085 CTN131083:CTN131085 DDJ131083:DDJ131085 DNF131083:DNF131085 DXB131083:DXB131085 EGX131083:EGX131085 EQT131083:EQT131085 FAP131083:FAP131085 FKL131083:FKL131085 FUH131083:FUH131085 GED131083:GED131085 GNZ131083:GNZ131085 GXV131083:GXV131085 HHR131083:HHR131085 HRN131083:HRN131085 IBJ131083:IBJ131085 ILF131083:ILF131085 IVB131083:IVB131085 JEX131083:JEX131085 JOT131083:JOT131085 JYP131083:JYP131085 KIL131083:KIL131085 KSH131083:KSH131085 LCD131083:LCD131085 LLZ131083:LLZ131085 LVV131083:LVV131085 MFR131083:MFR131085 MPN131083:MPN131085 MZJ131083:MZJ131085 NJF131083:NJF131085 NTB131083:NTB131085 OCX131083:OCX131085 OMT131083:OMT131085 OWP131083:OWP131085 PGL131083:PGL131085 PQH131083:PQH131085 QAD131083:QAD131085 QJZ131083:QJZ131085 QTV131083:QTV131085 RDR131083:RDR131085 RNN131083:RNN131085 RXJ131083:RXJ131085 SHF131083:SHF131085 SRB131083:SRB131085 TAX131083:TAX131085 TKT131083:TKT131085 TUP131083:TUP131085 UEL131083:UEL131085 UOH131083:UOH131085 UYD131083:UYD131085 VHZ131083:VHZ131085 VRV131083:VRV131085 WBR131083:WBR131085 WLN131083:WLN131085 WVJ131083:WVJ131085 B196619:B196621 IX196619:IX196621 ST196619:ST196621 ACP196619:ACP196621 AML196619:AML196621 AWH196619:AWH196621 BGD196619:BGD196621 BPZ196619:BPZ196621 BZV196619:BZV196621 CJR196619:CJR196621 CTN196619:CTN196621 DDJ196619:DDJ196621 DNF196619:DNF196621 DXB196619:DXB196621 EGX196619:EGX196621 EQT196619:EQT196621 FAP196619:FAP196621 FKL196619:FKL196621 FUH196619:FUH196621 GED196619:GED196621 GNZ196619:GNZ196621 GXV196619:GXV196621 HHR196619:HHR196621 HRN196619:HRN196621 IBJ196619:IBJ196621 ILF196619:ILF196621 IVB196619:IVB196621 JEX196619:JEX196621 JOT196619:JOT196621 JYP196619:JYP196621 KIL196619:KIL196621 KSH196619:KSH196621 LCD196619:LCD196621 LLZ196619:LLZ196621 LVV196619:LVV196621 MFR196619:MFR196621 MPN196619:MPN196621 MZJ196619:MZJ196621 NJF196619:NJF196621 NTB196619:NTB196621 OCX196619:OCX196621 OMT196619:OMT196621 OWP196619:OWP196621 PGL196619:PGL196621 PQH196619:PQH196621 QAD196619:QAD196621 QJZ196619:QJZ196621 QTV196619:QTV196621 RDR196619:RDR196621 RNN196619:RNN196621 RXJ196619:RXJ196621 SHF196619:SHF196621 SRB196619:SRB196621 TAX196619:TAX196621 TKT196619:TKT196621 TUP196619:TUP196621 UEL196619:UEL196621 UOH196619:UOH196621 UYD196619:UYD196621 VHZ196619:VHZ196621 VRV196619:VRV196621 WBR196619:WBR196621 WLN196619:WLN196621 WVJ196619:WVJ196621 B262155:B262157 IX262155:IX262157 ST262155:ST262157 ACP262155:ACP262157 AML262155:AML262157 AWH262155:AWH262157 BGD262155:BGD262157 BPZ262155:BPZ262157 BZV262155:BZV262157 CJR262155:CJR262157 CTN262155:CTN262157 DDJ262155:DDJ262157 DNF262155:DNF262157 DXB262155:DXB262157 EGX262155:EGX262157 EQT262155:EQT262157 FAP262155:FAP262157 FKL262155:FKL262157 FUH262155:FUH262157 GED262155:GED262157 GNZ262155:GNZ262157 GXV262155:GXV262157 HHR262155:HHR262157 HRN262155:HRN262157 IBJ262155:IBJ262157 ILF262155:ILF262157 IVB262155:IVB262157 JEX262155:JEX262157 JOT262155:JOT262157 JYP262155:JYP262157 KIL262155:KIL262157 KSH262155:KSH262157 LCD262155:LCD262157 LLZ262155:LLZ262157 LVV262155:LVV262157 MFR262155:MFR262157 MPN262155:MPN262157 MZJ262155:MZJ262157 NJF262155:NJF262157 NTB262155:NTB262157 OCX262155:OCX262157 OMT262155:OMT262157 OWP262155:OWP262157 PGL262155:PGL262157 PQH262155:PQH262157 QAD262155:QAD262157 QJZ262155:QJZ262157 QTV262155:QTV262157 RDR262155:RDR262157 RNN262155:RNN262157 RXJ262155:RXJ262157 SHF262155:SHF262157 SRB262155:SRB262157 TAX262155:TAX262157 TKT262155:TKT262157 TUP262155:TUP262157 UEL262155:UEL262157 UOH262155:UOH262157 UYD262155:UYD262157 VHZ262155:VHZ262157 VRV262155:VRV262157 WBR262155:WBR262157 WLN262155:WLN262157 WVJ262155:WVJ262157 B327691:B327693 IX327691:IX327693 ST327691:ST327693 ACP327691:ACP327693 AML327691:AML327693 AWH327691:AWH327693 BGD327691:BGD327693 BPZ327691:BPZ327693 BZV327691:BZV327693 CJR327691:CJR327693 CTN327691:CTN327693 DDJ327691:DDJ327693 DNF327691:DNF327693 DXB327691:DXB327693 EGX327691:EGX327693 EQT327691:EQT327693 FAP327691:FAP327693 FKL327691:FKL327693 FUH327691:FUH327693 GED327691:GED327693 GNZ327691:GNZ327693 GXV327691:GXV327693 HHR327691:HHR327693 HRN327691:HRN327693 IBJ327691:IBJ327693 ILF327691:ILF327693 IVB327691:IVB327693 JEX327691:JEX327693 JOT327691:JOT327693 JYP327691:JYP327693 KIL327691:KIL327693 KSH327691:KSH327693 LCD327691:LCD327693 LLZ327691:LLZ327693 LVV327691:LVV327693 MFR327691:MFR327693 MPN327691:MPN327693 MZJ327691:MZJ327693 NJF327691:NJF327693 NTB327691:NTB327693 OCX327691:OCX327693 OMT327691:OMT327693 OWP327691:OWP327693 PGL327691:PGL327693 PQH327691:PQH327693 QAD327691:QAD327693 QJZ327691:QJZ327693 QTV327691:QTV327693 RDR327691:RDR327693 RNN327691:RNN327693 RXJ327691:RXJ327693 SHF327691:SHF327693 SRB327691:SRB327693 TAX327691:TAX327693 TKT327691:TKT327693 TUP327691:TUP327693 UEL327691:UEL327693 UOH327691:UOH327693 UYD327691:UYD327693 VHZ327691:VHZ327693 VRV327691:VRV327693 WBR327691:WBR327693 WLN327691:WLN327693 WVJ327691:WVJ327693 B393227:B393229 IX393227:IX393229 ST393227:ST393229 ACP393227:ACP393229 AML393227:AML393229 AWH393227:AWH393229 BGD393227:BGD393229 BPZ393227:BPZ393229 BZV393227:BZV393229 CJR393227:CJR393229 CTN393227:CTN393229 DDJ393227:DDJ393229 DNF393227:DNF393229 DXB393227:DXB393229 EGX393227:EGX393229 EQT393227:EQT393229 FAP393227:FAP393229 FKL393227:FKL393229 FUH393227:FUH393229 GED393227:GED393229 GNZ393227:GNZ393229 GXV393227:GXV393229 HHR393227:HHR393229 HRN393227:HRN393229 IBJ393227:IBJ393229 ILF393227:ILF393229 IVB393227:IVB393229 JEX393227:JEX393229 JOT393227:JOT393229 JYP393227:JYP393229 KIL393227:KIL393229 KSH393227:KSH393229 LCD393227:LCD393229 LLZ393227:LLZ393229 LVV393227:LVV393229 MFR393227:MFR393229 MPN393227:MPN393229 MZJ393227:MZJ393229 NJF393227:NJF393229 NTB393227:NTB393229 OCX393227:OCX393229 OMT393227:OMT393229 OWP393227:OWP393229 PGL393227:PGL393229 PQH393227:PQH393229 QAD393227:QAD393229 QJZ393227:QJZ393229 QTV393227:QTV393229 RDR393227:RDR393229 RNN393227:RNN393229 RXJ393227:RXJ393229 SHF393227:SHF393229 SRB393227:SRB393229 TAX393227:TAX393229 TKT393227:TKT393229 TUP393227:TUP393229 UEL393227:UEL393229 UOH393227:UOH393229 UYD393227:UYD393229 VHZ393227:VHZ393229 VRV393227:VRV393229 WBR393227:WBR393229 WLN393227:WLN393229 WVJ393227:WVJ393229 B458763:B458765 IX458763:IX458765 ST458763:ST458765 ACP458763:ACP458765 AML458763:AML458765 AWH458763:AWH458765 BGD458763:BGD458765 BPZ458763:BPZ458765 BZV458763:BZV458765 CJR458763:CJR458765 CTN458763:CTN458765 DDJ458763:DDJ458765 DNF458763:DNF458765 DXB458763:DXB458765 EGX458763:EGX458765 EQT458763:EQT458765 FAP458763:FAP458765 FKL458763:FKL458765 FUH458763:FUH458765 GED458763:GED458765 GNZ458763:GNZ458765 GXV458763:GXV458765 HHR458763:HHR458765 HRN458763:HRN458765 IBJ458763:IBJ458765 ILF458763:ILF458765 IVB458763:IVB458765 JEX458763:JEX458765 JOT458763:JOT458765 JYP458763:JYP458765 KIL458763:KIL458765 KSH458763:KSH458765 LCD458763:LCD458765 LLZ458763:LLZ458765 LVV458763:LVV458765 MFR458763:MFR458765 MPN458763:MPN458765 MZJ458763:MZJ458765 NJF458763:NJF458765 NTB458763:NTB458765 OCX458763:OCX458765 OMT458763:OMT458765 OWP458763:OWP458765 PGL458763:PGL458765 PQH458763:PQH458765 QAD458763:QAD458765 QJZ458763:QJZ458765 QTV458763:QTV458765 RDR458763:RDR458765 RNN458763:RNN458765 RXJ458763:RXJ458765 SHF458763:SHF458765 SRB458763:SRB458765 TAX458763:TAX458765 TKT458763:TKT458765 TUP458763:TUP458765 UEL458763:UEL458765 UOH458763:UOH458765 UYD458763:UYD458765 VHZ458763:VHZ458765 VRV458763:VRV458765 WBR458763:WBR458765 WLN458763:WLN458765 WVJ458763:WVJ458765 B524299:B524301 IX524299:IX524301 ST524299:ST524301 ACP524299:ACP524301 AML524299:AML524301 AWH524299:AWH524301 BGD524299:BGD524301 BPZ524299:BPZ524301 BZV524299:BZV524301 CJR524299:CJR524301 CTN524299:CTN524301 DDJ524299:DDJ524301 DNF524299:DNF524301 DXB524299:DXB524301 EGX524299:EGX524301 EQT524299:EQT524301 FAP524299:FAP524301 FKL524299:FKL524301 FUH524299:FUH524301 GED524299:GED524301 GNZ524299:GNZ524301 GXV524299:GXV524301 HHR524299:HHR524301 HRN524299:HRN524301 IBJ524299:IBJ524301 ILF524299:ILF524301 IVB524299:IVB524301 JEX524299:JEX524301 JOT524299:JOT524301 JYP524299:JYP524301 KIL524299:KIL524301 KSH524299:KSH524301 LCD524299:LCD524301 LLZ524299:LLZ524301 LVV524299:LVV524301 MFR524299:MFR524301 MPN524299:MPN524301 MZJ524299:MZJ524301 NJF524299:NJF524301 NTB524299:NTB524301 OCX524299:OCX524301 OMT524299:OMT524301 OWP524299:OWP524301 PGL524299:PGL524301 PQH524299:PQH524301 QAD524299:QAD524301 QJZ524299:QJZ524301 QTV524299:QTV524301 RDR524299:RDR524301 RNN524299:RNN524301 RXJ524299:RXJ524301 SHF524299:SHF524301 SRB524299:SRB524301 TAX524299:TAX524301 TKT524299:TKT524301 TUP524299:TUP524301 UEL524299:UEL524301 UOH524299:UOH524301 UYD524299:UYD524301 VHZ524299:VHZ524301 VRV524299:VRV524301 WBR524299:WBR524301 WLN524299:WLN524301 WVJ524299:WVJ524301 B589835:B589837 IX589835:IX589837 ST589835:ST589837 ACP589835:ACP589837 AML589835:AML589837 AWH589835:AWH589837 BGD589835:BGD589837 BPZ589835:BPZ589837 BZV589835:BZV589837 CJR589835:CJR589837 CTN589835:CTN589837 DDJ589835:DDJ589837 DNF589835:DNF589837 DXB589835:DXB589837 EGX589835:EGX589837 EQT589835:EQT589837 FAP589835:FAP589837 FKL589835:FKL589837 FUH589835:FUH589837 GED589835:GED589837 GNZ589835:GNZ589837 GXV589835:GXV589837 HHR589835:HHR589837 HRN589835:HRN589837 IBJ589835:IBJ589837 ILF589835:ILF589837 IVB589835:IVB589837 JEX589835:JEX589837 JOT589835:JOT589837 JYP589835:JYP589837 KIL589835:KIL589837 KSH589835:KSH589837 LCD589835:LCD589837 LLZ589835:LLZ589837 LVV589835:LVV589837 MFR589835:MFR589837 MPN589835:MPN589837 MZJ589835:MZJ589837 NJF589835:NJF589837 NTB589835:NTB589837 OCX589835:OCX589837 OMT589835:OMT589837 OWP589835:OWP589837 PGL589835:PGL589837 PQH589835:PQH589837 QAD589835:QAD589837 QJZ589835:QJZ589837 QTV589835:QTV589837 RDR589835:RDR589837 RNN589835:RNN589837 RXJ589835:RXJ589837 SHF589835:SHF589837 SRB589835:SRB589837 TAX589835:TAX589837 TKT589835:TKT589837 TUP589835:TUP589837 UEL589835:UEL589837 UOH589835:UOH589837 UYD589835:UYD589837 VHZ589835:VHZ589837 VRV589835:VRV589837 WBR589835:WBR589837 WLN589835:WLN589837 WVJ589835:WVJ589837 B655371:B655373 IX655371:IX655373 ST655371:ST655373 ACP655371:ACP655373 AML655371:AML655373 AWH655371:AWH655373 BGD655371:BGD655373 BPZ655371:BPZ655373 BZV655371:BZV655373 CJR655371:CJR655373 CTN655371:CTN655373 DDJ655371:DDJ655373 DNF655371:DNF655373 DXB655371:DXB655373 EGX655371:EGX655373 EQT655371:EQT655373 FAP655371:FAP655373 FKL655371:FKL655373 FUH655371:FUH655373 GED655371:GED655373 GNZ655371:GNZ655373 GXV655371:GXV655373 HHR655371:HHR655373 HRN655371:HRN655373 IBJ655371:IBJ655373 ILF655371:ILF655373 IVB655371:IVB655373 JEX655371:JEX655373 JOT655371:JOT655373 JYP655371:JYP655373 KIL655371:KIL655373 KSH655371:KSH655373 LCD655371:LCD655373 LLZ655371:LLZ655373 LVV655371:LVV655373 MFR655371:MFR655373 MPN655371:MPN655373 MZJ655371:MZJ655373 NJF655371:NJF655373 NTB655371:NTB655373 OCX655371:OCX655373 OMT655371:OMT655373 OWP655371:OWP655373 PGL655371:PGL655373 PQH655371:PQH655373 QAD655371:QAD655373 QJZ655371:QJZ655373 QTV655371:QTV655373 RDR655371:RDR655373 RNN655371:RNN655373 RXJ655371:RXJ655373 SHF655371:SHF655373 SRB655371:SRB655373 TAX655371:TAX655373 TKT655371:TKT655373 TUP655371:TUP655373 UEL655371:UEL655373 UOH655371:UOH655373 UYD655371:UYD655373 VHZ655371:VHZ655373 VRV655371:VRV655373 WBR655371:WBR655373 WLN655371:WLN655373 WVJ655371:WVJ655373 B720907:B720909 IX720907:IX720909 ST720907:ST720909 ACP720907:ACP720909 AML720907:AML720909 AWH720907:AWH720909 BGD720907:BGD720909 BPZ720907:BPZ720909 BZV720907:BZV720909 CJR720907:CJR720909 CTN720907:CTN720909 DDJ720907:DDJ720909 DNF720907:DNF720909 DXB720907:DXB720909 EGX720907:EGX720909 EQT720907:EQT720909 FAP720907:FAP720909 FKL720907:FKL720909 FUH720907:FUH720909 GED720907:GED720909 GNZ720907:GNZ720909 GXV720907:GXV720909 HHR720907:HHR720909 HRN720907:HRN720909 IBJ720907:IBJ720909 ILF720907:ILF720909 IVB720907:IVB720909 JEX720907:JEX720909 JOT720907:JOT720909 JYP720907:JYP720909 KIL720907:KIL720909 KSH720907:KSH720909 LCD720907:LCD720909 LLZ720907:LLZ720909 LVV720907:LVV720909 MFR720907:MFR720909 MPN720907:MPN720909 MZJ720907:MZJ720909 NJF720907:NJF720909 NTB720907:NTB720909 OCX720907:OCX720909 OMT720907:OMT720909 OWP720907:OWP720909 PGL720907:PGL720909 PQH720907:PQH720909 QAD720907:QAD720909 QJZ720907:QJZ720909 QTV720907:QTV720909 RDR720907:RDR720909 RNN720907:RNN720909 RXJ720907:RXJ720909 SHF720907:SHF720909 SRB720907:SRB720909 TAX720907:TAX720909 TKT720907:TKT720909 TUP720907:TUP720909 UEL720907:UEL720909 UOH720907:UOH720909 UYD720907:UYD720909 VHZ720907:VHZ720909 VRV720907:VRV720909 WBR720907:WBR720909 WLN720907:WLN720909 WVJ720907:WVJ720909 B786443:B786445 IX786443:IX786445 ST786443:ST786445 ACP786443:ACP786445 AML786443:AML786445 AWH786443:AWH786445 BGD786443:BGD786445 BPZ786443:BPZ786445 BZV786443:BZV786445 CJR786443:CJR786445 CTN786443:CTN786445 DDJ786443:DDJ786445 DNF786443:DNF786445 DXB786443:DXB786445 EGX786443:EGX786445 EQT786443:EQT786445 FAP786443:FAP786445 FKL786443:FKL786445 FUH786443:FUH786445 GED786443:GED786445 GNZ786443:GNZ786445 GXV786443:GXV786445 HHR786443:HHR786445 HRN786443:HRN786445 IBJ786443:IBJ786445 ILF786443:ILF786445 IVB786443:IVB786445 JEX786443:JEX786445 JOT786443:JOT786445 JYP786443:JYP786445 KIL786443:KIL786445 KSH786443:KSH786445 LCD786443:LCD786445 LLZ786443:LLZ786445 LVV786443:LVV786445 MFR786443:MFR786445 MPN786443:MPN786445 MZJ786443:MZJ786445 NJF786443:NJF786445 NTB786443:NTB786445 OCX786443:OCX786445 OMT786443:OMT786445 OWP786443:OWP786445 PGL786443:PGL786445 PQH786443:PQH786445 QAD786443:QAD786445 QJZ786443:QJZ786445 QTV786443:QTV786445 RDR786443:RDR786445 RNN786443:RNN786445 RXJ786443:RXJ786445 SHF786443:SHF786445 SRB786443:SRB786445 TAX786443:TAX786445 TKT786443:TKT786445 TUP786443:TUP786445 UEL786443:UEL786445 UOH786443:UOH786445 UYD786443:UYD786445 VHZ786443:VHZ786445 VRV786443:VRV786445 WBR786443:WBR786445 WLN786443:WLN786445 WVJ786443:WVJ786445 B851979:B851981 IX851979:IX851981 ST851979:ST851981 ACP851979:ACP851981 AML851979:AML851981 AWH851979:AWH851981 BGD851979:BGD851981 BPZ851979:BPZ851981 BZV851979:BZV851981 CJR851979:CJR851981 CTN851979:CTN851981 DDJ851979:DDJ851981 DNF851979:DNF851981 DXB851979:DXB851981 EGX851979:EGX851981 EQT851979:EQT851981 FAP851979:FAP851981 FKL851979:FKL851981 FUH851979:FUH851981 GED851979:GED851981 GNZ851979:GNZ851981 GXV851979:GXV851981 HHR851979:HHR851981 HRN851979:HRN851981 IBJ851979:IBJ851981 ILF851979:ILF851981 IVB851979:IVB851981 JEX851979:JEX851981 JOT851979:JOT851981 JYP851979:JYP851981 KIL851979:KIL851981 KSH851979:KSH851981 LCD851979:LCD851981 LLZ851979:LLZ851981 LVV851979:LVV851981 MFR851979:MFR851981 MPN851979:MPN851981 MZJ851979:MZJ851981 NJF851979:NJF851981 NTB851979:NTB851981 OCX851979:OCX851981 OMT851979:OMT851981 OWP851979:OWP851981 PGL851979:PGL851981 PQH851979:PQH851981 QAD851979:QAD851981 QJZ851979:QJZ851981 QTV851979:QTV851981 RDR851979:RDR851981 RNN851979:RNN851981 RXJ851979:RXJ851981 SHF851979:SHF851981 SRB851979:SRB851981 TAX851979:TAX851981 TKT851979:TKT851981 TUP851979:TUP851981 UEL851979:UEL851981 UOH851979:UOH851981 UYD851979:UYD851981 VHZ851979:VHZ851981 VRV851979:VRV851981 WBR851979:WBR851981 WLN851979:WLN851981 WVJ851979:WVJ851981 B917515:B917517 IX917515:IX917517 ST917515:ST917517 ACP917515:ACP917517 AML917515:AML917517 AWH917515:AWH917517 BGD917515:BGD917517 BPZ917515:BPZ917517 BZV917515:BZV917517 CJR917515:CJR917517 CTN917515:CTN917517 DDJ917515:DDJ917517 DNF917515:DNF917517 DXB917515:DXB917517 EGX917515:EGX917517 EQT917515:EQT917517 FAP917515:FAP917517 FKL917515:FKL917517 FUH917515:FUH917517 GED917515:GED917517 GNZ917515:GNZ917517 GXV917515:GXV917517 HHR917515:HHR917517 HRN917515:HRN917517 IBJ917515:IBJ917517 ILF917515:ILF917517 IVB917515:IVB917517 JEX917515:JEX917517 JOT917515:JOT917517 JYP917515:JYP917517 KIL917515:KIL917517 KSH917515:KSH917517 LCD917515:LCD917517 LLZ917515:LLZ917517 LVV917515:LVV917517 MFR917515:MFR917517 MPN917515:MPN917517 MZJ917515:MZJ917517 NJF917515:NJF917517 NTB917515:NTB917517 OCX917515:OCX917517 OMT917515:OMT917517 OWP917515:OWP917517 PGL917515:PGL917517 PQH917515:PQH917517 QAD917515:QAD917517 QJZ917515:QJZ917517 QTV917515:QTV917517 RDR917515:RDR917517 RNN917515:RNN917517 RXJ917515:RXJ917517 SHF917515:SHF917517 SRB917515:SRB917517 TAX917515:TAX917517 TKT917515:TKT917517 TUP917515:TUP917517 UEL917515:UEL917517 UOH917515:UOH917517 UYD917515:UYD917517 VHZ917515:VHZ917517 VRV917515:VRV917517 WBR917515:WBR917517 WLN917515:WLN917517 WVJ917515:WVJ917517 B983051:B983053 IX983051:IX983053 ST983051:ST983053 ACP983051:ACP983053 AML983051:AML983053 AWH983051:AWH983053 BGD983051:BGD983053 BPZ983051:BPZ983053 BZV983051:BZV983053 CJR983051:CJR983053 CTN983051:CTN983053 DDJ983051:DDJ983053 DNF983051:DNF983053 DXB983051:DXB983053 EGX983051:EGX983053 EQT983051:EQT983053 FAP983051:FAP983053 FKL983051:FKL983053 FUH983051:FUH983053 GED983051:GED983053 GNZ983051:GNZ983053 GXV983051:GXV983053 HHR983051:HHR983053 HRN983051:HRN983053 IBJ983051:IBJ983053 ILF983051:ILF983053 IVB983051:IVB983053 JEX983051:JEX983053 JOT983051:JOT983053 JYP983051:JYP983053 KIL983051:KIL983053 KSH983051:KSH983053 LCD983051:LCD983053 LLZ983051:LLZ983053 LVV983051:LVV983053 MFR983051:MFR983053 MPN983051:MPN983053 MZJ983051:MZJ983053 NJF983051:NJF983053 NTB983051:NTB983053 OCX983051:OCX983053 OMT983051:OMT983053 OWP983051:OWP983053 PGL983051:PGL983053 PQH983051:PQH983053 QAD983051:QAD983053 QJZ983051:QJZ983053 QTV983051:QTV983053 RDR983051:RDR983053 RNN983051:RNN983053 RXJ983051:RXJ983053 SHF983051:SHF983053 SRB983051:SRB983053 TAX983051:TAX983053 TKT983051:TKT983053 TUP983051:TUP983053 UEL983051:UEL983053 UOH983051:UOH983053 UYD983051:UYD983053 VHZ983051:VHZ983053 VRV983051:VRV983053 WBR983051:WBR983053 WLN983051:WLN983053 WVJ983051:WVJ983053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5:B65557 IX65555:IX65557 ST65555:ST65557 ACP65555:ACP65557 AML65555:AML65557 AWH65555:AWH65557 BGD65555:BGD65557 BPZ65555:BPZ65557 BZV65555:BZV65557 CJR65555:CJR65557 CTN65555:CTN65557 DDJ65555:DDJ65557 DNF65555:DNF65557 DXB65555:DXB65557 EGX65555:EGX65557 EQT65555:EQT65557 FAP65555:FAP65557 FKL65555:FKL65557 FUH65555:FUH65557 GED65555:GED65557 GNZ65555:GNZ65557 GXV65555:GXV65557 HHR65555:HHR65557 HRN65555:HRN65557 IBJ65555:IBJ65557 ILF65555:ILF65557 IVB65555:IVB65557 JEX65555:JEX65557 JOT65555:JOT65557 JYP65555:JYP65557 KIL65555:KIL65557 KSH65555:KSH65557 LCD65555:LCD65557 LLZ65555:LLZ65557 LVV65555:LVV65557 MFR65555:MFR65557 MPN65555:MPN65557 MZJ65555:MZJ65557 NJF65555:NJF65557 NTB65555:NTB65557 OCX65555:OCX65557 OMT65555:OMT65557 OWP65555:OWP65557 PGL65555:PGL65557 PQH65555:PQH65557 QAD65555:QAD65557 QJZ65555:QJZ65557 QTV65555:QTV65557 RDR65555:RDR65557 RNN65555:RNN65557 RXJ65555:RXJ65557 SHF65555:SHF65557 SRB65555:SRB65557 TAX65555:TAX65557 TKT65555:TKT65557 TUP65555:TUP65557 UEL65555:UEL65557 UOH65555:UOH65557 UYD65555:UYD65557 VHZ65555:VHZ65557 VRV65555:VRV65557 WBR65555:WBR65557 WLN65555:WLN65557 WVJ65555:WVJ65557 B131091:B131093 IX131091:IX131093 ST131091:ST131093 ACP131091:ACP131093 AML131091:AML131093 AWH131091:AWH131093 BGD131091:BGD131093 BPZ131091:BPZ131093 BZV131091:BZV131093 CJR131091:CJR131093 CTN131091:CTN131093 DDJ131091:DDJ131093 DNF131091:DNF131093 DXB131091:DXB131093 EGX131091:EGX131093 EQT131091:EQT131093 FAP131091:FAP131093 FKL131091:FKL131093 FUH131091:FUH131093 GED131091:GED131093 GNZ131091:GNZ131093 GXV131091:GXV131093 HHR131091:HHR131093 HRN131091:HRN131093 IBJ131091:IBJ131093 ILF131091:ILF131093 IVB131091:IVB131093 JEX131091:JEX131093 JOT131091:JOT131093 JYP131091:JYP131093 KIL131091:KIL131093 KSH131091:KSH131093 LCD131091:LCD131093 LLZ131091:LLZ131093 LVV131091:LVV131093 MFR131091:MFR131093 MPN131091:MPN131093 MZJ131091:MZJ131093 NJF131091:NJF131093 NTB131091:NTB131093 OCX131091:OCX131093 OMT131091:OMT131093 OWP131091:OWP131093 PGL131091:PGL131093 PQH131091:PQH131093 QAD131091:QAD131093 QJZ131091:QJZ131093 QTV131091:QTV131093 RDR131091:RDR131093 RNN131091:RNN131093 RXJ131091:RXJ131093 SHF131091:SHF131093 SRB131091:SRB131093 TAX131091:TAX131093 TKT131091:TKT131093 TUP131091:TUP131093 UEL131091:UEL131093 UOH131091:UOH131093 UYD131091:UYD131093 VHZ131091:VHZ131093 VRV131091:VRV131093 WBR131091:WBR131093 WLN131091:WLN131093 WVJ131091:WVJ131093 B196627:B196629 IX196627:IX196629 ST196627:ST196629 ACP196627:ACP196629 AML196627:AML196629 AWH196627:AWH196629 BGD196627:BGD196629 BPZ196627:BPZ196629 BZV196627:BZV196629 CJR196627:CJR196629 CTN196627:CTN196629 DDJ196627:DDJ196629 DNF196627:DNF196629 DXB196627:DXB196629 EGX196627:EGX196629 EQT196627:EQT196629 FAP196627:FAP196629 FKL196627:FKL196629 FUH196627:FUH196629 GED196627:GED196629 GNZ196627:GNZ196629 GXV196627:GXV196629 HHR196627:HHR196629 HRN196627:HRN196629 IBJ196627:IBJ196629 ILF196627:ILF196629 IVB196627:IVB196629 JEX196627:JEX196629 JOT196627:JOT196629 JYP196627:JYP196629 KIL196627:KIL196629 KSH196627:KSH196629 LCD196627:LCD196629 LLZ196627:LLZ196629 LVV196627:LVV196629 MFR196627:MFR196629 MPN196627:MPN196629 MZJ196627:MZJ196629 NJF196627:NJF196629 NTB196627:NTB196629 OCX196627:OCX196629 OMT196627:OMT196629 OWP196627:OWP196629 PGL196627:PGL196629 PQH196627:PQH196629 QAD196627:QAD196629 QJZ196627:QJZ196629 QTV196627:QTV196629 RDR196627:RDR196629 RNN196627:RNN196629 RXJ196627:RXJ196629 SHF196627:SHF196629 SRB196627:SRB196629 TAX196627:TAX196629 TKT196627:TKT196629 TUP196627:TUP196629 UEL196627:UEL196629 UOH196627:UOH196629 UYD196627:UYD196629 VHZ196627:VHZ196629 VRV196627:VRV196629 WBR196627:WBR196629 WLN196627:WLN196629 WVJ196627:WVJ196629 B262163:B262165 IX262163:IX262165 ST262163:ST262165 ACP262163:ACP262165 AML262163:AML262165 AWH262163:AWH262165 BGD262163:BGD262165 BPZ262163:BPZ262165 BZV262163:BZV262165 CJR262163:CJR262165 CTN262163:CTN262165 DDJ262163:DDJ262165 DNF262163:DNF262165 DXB262163:DXB262165 EGX262163:EGX262165 EQT262163:EQT262165 FAP262163:FAP262165 FKL262163:FKL262165 FUH262163:FUH262165 GED262163:GED262165 GNZ262163:GNZ262165 GXV262163:GXV262165 HHR262163:HHR262165 HRN262163:HRN262165 IBJ262163:IBJ262165 ILF262163:ILF262165 IVB262163:IVB262165 JEX262163:JEX262165 JOT262163:JOT262165 JYP262163:JYP262165 KIL262163:KIL262165 KSH262163:KSH262165 LCD262163:LCD262165 LLZ262163:LLZ262165 LVV262163:LVV262165 MFR262163:MFR262165 MPN262163:MPN262165 MZJ262163:MZJ262165 NJF262163:NJF262165 NTB262163:NTB262165 OCX262163:OCX262165 OMT262163:OMT262165 OWP262163:OWP262165 PGL262163:PGL262165 PQH262163:PQH262165 QAD262163:QAD262165 QJZ262163:QJZ262165 QTV262163:QTV262165 RDR262163:RDR262165 RNN262163:RNN262165 RXJ262163:RXJ262165 SHF262163:SHF262165 SRB262163:SRB262165 TAX262163:TAX262165 TKT262163:TKT262165 TUP262163:TUP262165 UEL262163:UEL262165 UOH262163:UOH262165 UYD262163:UYD262165 VHZ262163:VHZ262165 VRV262163:VRV262165 WBR262163:WBR262165 WLN262163:WLN262165 WVJ262163:WVJ262165 B327699:B327701 IX327699:IX327701 ST327699:ST327701 ACP327699:ACP327701 AML327699:AML327701 AWH327699:AWH327701 BGD327699:BGD327701 BPZ327699:BPZ327701 BZV327699:BZV327701 CJR327699:CJR327701 CTN327699:CTN327701 DDJ327699:DDJ327701 DNF327699:DNF327701 DXB327699:DXB327701 EGX327699:EGX327701 EQT327699:EQT327701 FAP327699:FAP327701 FKL327699:FKL327701 FUH327699:FUH327701 GED327699:GED327701 GNZ327699:GNZ327701 GXV327699:GXV327701 HHR327699:HHR327701 HRN327699:HRN327701 IBJ327699:IBJ327701 ILF327699:ILF327701 IVB327699:IVB327701 JEX327699:JEX327701 JOT327699:JOT327701 JYP327699:JYP327701 KIL327699:KIL327701 KSH327699:KSH327701 LCD327699:LCD327701 LLZ327699:LLZ327701 LVV327699:LVV327701 MFR327699:MFR327701 MPN327699:MPN327701 MZJ327699:MZJ327701 NJF327699:NJF327701 NTB327699:NTB327701 OCX327699:OCX327701 OMT327699:OMT327701 OWP327699:OWP327701 PGL327699:PGL327701 PQH327699:PQH327701 QAD327699:QAD327701 QJZ327699:QJZ327701 QTV327699:QTV327701 RDR327699:RDR327701 RNN327699:RNN327701 RXJ327699:RXJ327701 SHF327699:SHF327701 SRB327699:SRB327701 TAX327699:TAX327701 TKT327699:TKT327701 TUP327699:TUP327701 UEL327699:UEL327701 UOH327699:UOH327701 UYD327699:UYD327701 VHZ327699:VHZ327701 VRV327699:VRV327701 WBR327699:WBR327701 WLN327699:WLN327701 WVJ327699:WVJ327701 B393235:B393237 IX393235:IX393237 ST393235:ST393237 ACP393235:ACP393237 AML393235:AML393237 AWH393235:AWH393237 BGD393235:BGD393237 BPZ393235:BPZ393237 BZV393235:BZV393237 CJR393235:CJR393237 CTN393235:CTN393237 DDJ393235:DDJ393237 DNF393235:DNF393237 DXB393235:DXB393237 EGX393235:EGX393237 EQT393235:EQT393237 FAP393235:FAP393237 FKL393235:FKL393237 FUH393235:FUH393237 GED393235:GED393237 GNZ393235:GNZ393237 GXV393235:GXV393237 HHR393235:HHR393237 HRN393235:HRN393237 IBJ393235:IBJ393237 ILF393235:ILF393237 IVB393235:IVB393237 JEX393235:JEX393237 JOT393235:JOT393237 JYP393235:JYP393237 KIL393235:KIL393237 KSH393235:KSH393237 LCD393235:LCD393237 LLZ393235:LLZ393237 LVV393235:LVV393237 MFR393235:MFR393237 MPN393235:MPN393237 MZJ393235:MZJ393237 NJF393235:NJF393237 NTB393235:NTB393237 OCX393235:OCX393237 OMT393235:OMT393237 OWP393235:OWP393237 PGL393235:PGL393237 PQH393235:PQH393237 QAD393235:QAD393237 QJZ393235:QJZ393237 QTV393235:QTV393237 RDR393235:RDR393237 RNN393235:RNN393237 RXJ393235:RXJ393237 SHF393235:SHF393237 SRB393235:SRB393237 TAX393235:TAX393237 TKT393235:TKT393237 TUP393235:TUP393237 UEL393235:UEL393237 UOH393235:UOH393237 UYD393235:UYD393237 VHZ393235:VHZ393237 VRV393235:VRV393237 WBR393235:WBR393237 WLN393235:WLN393237 WVJ393235:WVJ393237 B458771:B458773 IX458771:IX458773 ST458771:ST458773 ACP458771:ACP458773 AML458771:AML458773 AWH458771:AWH458773 BGD458771:BGD458773 BPZ458771:BPZ458773 BZV458771:BZV458773 CJR458771:CJR458773 CTN458771:CTN458773 DDJ458771:DDJ458773 DNF458771:DNF458773 DXB458771:DXB458773 EGX458771:EGX458773 EQT458771:EQT458773 FAP458771:FAP458773 FKL458771:FKL458773 FUH458771:FUH458773 GED458771:GED458773 GNZ458771:GNZ458773 GXV458771:GXV458773 HHR458771:HHR458773 HRN458771:HRN458773 IBJ458771:IBJ458773 ILF458771:ILF458773 IVB458771:IVB458773 JEX458771:JEX458773 JOT458771:JOT458773 JYP458771:JYP458773 KIL458771:KIL458773 KSH458771:KSH458773 LCD458771:LCD458773 LLZ458771:LLZ458773 LVV458771:LVV458773 MFR458771:MFR458773 MPN458771:MPN458773 MZJ458771:MZJ458773 NJF458771:NJF458773 NTB458771:NTB458773 OCX458771:OCX458773 OMT458771:OMT458773 OWP458771:OWP458773 PGL458771:PGL458773 PQH458771:PQH458773 QAD458771:QAD458773 QJZ458771:QJZ458773 QTV458771:QTV458773 RDR458771:RDR458773 RNN458771:RNN458773 RXJ458771:RXJ458773 SHF458771:SHF458773 SRB458771:SRB458773 TAX458771:TAX458773 TKT458771:TKT458773 TUP458771:TUP458773 UEL458771:UEL458773 UOH458771:UOH458773 UYD458771:UYD458773 VHZ458771:VHZ458773 VRV458771:VRV458773 WBR458771:WBR458773 WLN458771:WLN458773 WVJ458771:WVJ458773 B524307:B524309 IX524307:IX524309 ST524307:ST524309 ACP524307:ACP524309 AML524307:AML524309 AWH524307:AWH524309 BGD524307:BGD524309 BPZ524307:BPZ524309 BZV524307:BZV524309 CJR524307:CJR524309 CTN524307:CTN524309 DDJ524307:DDJ524309 DNF524307:DNF524309 DXB524307:DXB524309 EGX524307:EGX524309 EQT524307:EQT524309 FAP524307:FAP524309 FKL524307:FKL524309 FUH524307:FUH524309 GED524307:GED524309 GNZ524307:GNZ524309 GXV524307:GXV524309 HHR524307:HHR524309 HRN524307:HRN524309 IBJ524307:IBJ524309 ILF524307:ILF524309 IVB524307:IVB524309 JEX524307:JEX524309 JOT524307:JOT524309 JYP524307:JYP524309 KIL524307:KIL524309 KSH524307:KSH524309 LCD524307:LCD524309 LLZ524307:LLZ524309 LVV524307:LVV524309 MFR524307:MFR524309 MPN524307:MPN524309 MZJ524307:MZJ524309 NJF524307:NJF524309 NTB524307:NTB524309 OCX524307:OCX524309 OMT524307:OMT524309 OWP524307:OWP524309 PGL524307:PGL524309 PQH524307:PQH524309 QAD524307:QAD524309 QJZ524307:QJZ524309 QTV524307:QTV524309 RDR524307:RDR524309 RNN524307:RNN524309 RXJ524307:RXJ524309 SHF524307:SHF524309 SRB524307:SRB524309 TAX524307:TAX524309 TKT524307:TKT524309 TUP524307:TUP524309 UEL524307:UEL524309 UOH524307:UOH524309 UYD524307:UYD524309 VHZ524307:VHZ524309 VRV524307:VRV524309 WBR524307:WBR524309 WLN524307:WLN524309 WVJ524307:WVJ524309 B589843:B589845 IX589843:IX589845 ST589843:ST589845 ACP589843:ACP589845 AML589843:AML589845 AWH589843:AWH589845 BGD589843:BGD589845 BPZ589843:BPZ589845 BZV589843:BZV589845 CJR589843:CJR589845 CTN589843:CTN589845 DDJ589843:DDJ589845 DNF589843:DNF589845 DXB589843:DXB589845 EGX589843:EGX589845 EQT589843:EQT589845 FAP589843:FAP589845 FKL589843:FKL589845 FUH589843:FUH589845 GED589843:GED589845 GNZ589843:GNZ589845 GXV589843:GXV589845 HHR589843:HHR589845 HRN589843:HRN589845 IBJ589843:IBJ589845 ILF589843:ILF589845 IVB589843:IVB589845 JEX589843:JEX589845 JOT589843:JOT589845 JYP589843:JYP589845 KIL589843:KIL589845 KSH589843:KSH589845 LCD589843:LCD589845 LLZ589843:LLZ589845 LVV589843:LVV589845 MFR589843:MFR589845 MPN589843:MPN589845 MZJ589843:MZJ589845 NJF589843:NJF589845 NTB589843:NTB589845 OCX589843:OCX589845 OMT589843:OMT589845 OWP589843:OWP589845 PGL589843:PGL589845 PQH589843:PQH589845 QAD589843:QAD589845 QJZ589843:QJZ589845 QTV589843:QTV589845 RDR589843:RDR589845 RNN589843:RNN589845 RXJ589843:RXJ589845 SHF589843:SHF589845 SRB589843:SRB589845 TAX589843:TAX589845 TKT589843:TKT589845 TUP589843:TUP589845 UEL589843:UEL589845 UOH589843:UOH589845 UYD589843:UYD589845 VHZ589843:VHZ589845 VRV589843:VRV589845 WBR589843:WBR589845 WLN589843:WLN589845 WVJ589843:WVJ589845 B655379:B655381 IX655379:IX655381 ST655379:ST655381 ACP655379:ACP655381 AML655379:AML655381 AWH655379:AWH655381 BGD655379:BGD655381 BPZ655379:BPZ655381 BZV655379:BZV655381 CJR655379:CJR655381 CTN655379:CTN655381 DDJ655379:DDJ655381 DNF655379:DNF655381 DXB655379:DXB655381 EGX655379:EGX655381 EQT655379:EQT655381 FAP655379:FAP655381 FKL655379:FKL655381 FUH655379:FUH655381 GED655379:GED655381 GNZ655379:GNZ655381 GXV655379:GXV655381 HHR655379:HHR655381 HRN655379:HRN655381 IBJ655379:IBJ655381 ILF655379:ILF655381 IVB655379:IVB655381 JEX655379:JEX655381 JOT655379:JOT655381 JYP655379:JYP655381 KIL655379:KIL655381 KSH655379:KSH655381 LCD655379:LCD655381 LLZ655379:LLZ655381 LVV655379:LVV655381 MFR655379:MFR655381 MPN655379:MPN655381 MZJ655379:MZJ655381 NJF655379:NJF655381 NTB655379:NTB655381 OCX655379:OCX655381 OMT655379:OMT655381 OWP655379:OWP655381 PGL655379:PGL655381 PQH655379:PQH655381 QAD655379:QAD655381 QJZ655379:QJZ655381 QTV655379:QTV655381 RDR655379:RDR655381 RNN655379:RNN655381 RXJ655379:RXJ655381 SHF655379:SHF655381 SRB655379:SRB655381 TAX655379:TAX655381 TKT655379:TKT655381 TUP655379:TUP655381 UEL655379:UEL655381 UOH655379:UOH655381 UYD655379:UYD655381 VHZ655379:VHZ655381 VRV655379:VRV655381 WBR655379:WBR655381 WLN655379:WLN655381 WVJ655379:WVJ655381 B720915:B720917 IX720915:IX720917 ST720915:ST720917 ACP720915:ACP720917 AML720915:AML720917 AWH720915:AWH720917 BGD720915:BGD720917 BPZ720915:BPZ720917 BZV720915:BZV720917 CJR720915:CJR720917 CTN720915:CTN720917 DDJ720915:DDJ720917 DNF720915:DNF720917 DXB720915:DXB720917 EGX720915:EGX720917 EQT720915:EQT720917 FAP720915:FAP720917 FKL720915:FKL720917 FUH720915:FUH720917 GED720915:GED720917 GNZ720915:GNZ720917 GXV720915:GXV720917 HHR720915:HHR720917 HRN720915:HRN720917 IBJ720915:IBJ720917 ILF720915:ILF720917 IVB720915:IVB720917 JEX720915:JEX720917 JOT720915:JOT720917 JYP720915:JYP720917 KIL720915:KIL720917 KSH720915:KSH720917 LCD720915:LCD720917 LLZ720915:LLZ720917 LVV720915:LVV720917 MFR720915:MFR720917 MPN720915:MPN720917 MZJ720915:MZJ720917 NJF720915:NJF720917 NTB720915:NTB720917 OCX720915:OCX720917 OMT720915:OMT720917 OWP720915:OWP720917 PGL720915:PGL720917 PQH720915:PQH720917 QAD720915:QAD720917 QJZ720915:QJZ720917 QTV720915:QTV720917 RDR720915:RDR720917 RNN720915:RNN720917 RXJ720915:RXJ720917 SHF720915:SHF720917 SRB720915:SRB720917 TAX720915:TAX720917 TKT720915:TKT720917 TUP720915:TUP720917 UEL720915:UEL720917 UOH720915:UOH720917 UYD720915:UYD720917 VHZ720915:VHZ720917 VRV720915:VRV720917 WBR720915:WBR720917 WLN720915:WLN720917 WVJ720915:WVJ720917 B786451:B786453 IX786451:IX786453 ST786451:ST786453 ACP786451:ACP786453 AML786451:AML786453 AWH786451:AWH786453 BGD786451:BGD786453 BPZ786451:BPZ786453 BZV786451:BZV786453 CJR786451:CJR786453 CTN786451:CTN786453 DDJ786451:DDJ786453 DNF786451:DNF786453 DXB786451:DXB786453 EGX786451:EGX786453 EQT786451:EQT786453 FAP786451:FAP786453 FKL786451:FKL786453 FUH786451:FUH786453 GED786451:GED786453 GNZ786451:GNZ786453 GXV786451:GXV786453 HHR786451:HHR786453 HRN786451:HRN786453 IBJ786451:IBJ786453 ILF786451:ILF786453 IVB786451:IVB786453 JEX786451:JEX786453 JOT786451:JOT786453 JYP786451:JYP786453 KIL786451:KIL786453 KSH786451:KSH786453 LCD786451:LCD786453 LLZ786451:LLZ786453 LVV786451:LVV786453 MFR786451:MFR786453 MPN786451:MPN786453 MZJ786451:MZJ786453 NJF786451:NJF786453 NTB786451:NTB786453 OCX786451:OCX786453 OMT786451:OMT786453 OWP786451:OWP786453 PGL786451:PGL786453 PQH786451:PQH786453 QAD786451:QAD786453 QJZ786451:QJZ786453 QTV786451:QTV786453 RDR786451:RDR786453 RNN786451:RNN786453 RXJ786451:RXJ786453 SHF786451:SHF786453 SRB786451:SRB786453 TAX786451:TAX786453 TKT786451:TKT786453 TUP786451:TUP786453 UEL786451:UEL786453 UOH786451:UOH786453 UYD786451:UYD786453 VHZ786451:VHZ786453 VRV786451:VRV786453 WBR786451:WBR786453 WLN786451:WLN786453 WVJ786451:WVJ786453 B851987:B851989 IX851987:IX851989 ST851987:ST851989 ACP851987:ACP851989 AML851987:AML851989 AWH851987:AWH851989 BGD851987:BGD851989 BPZ851987:BPZ851989 BZV851987:BZV851989 CJR851987:CJR851989 CTN851987:CTN851989 DDJ851987:DDJ851989 DNF851987:DNF851989 DXB851987:DXB851989 EGX851987:EGX851989 EQT851987:EQT851989 FAP851987:FAP851989 FKL851987:FKL851989 FUH851987:FUH851989 GED851987:GED851989 GNZ851987:GNZ851989 GXV851987:GXV851989 HHR851987:HHR851989 HRN851987:HRN851989 IBJ851987:IBJ851989 ILF851987:ILF851989 IVB851987:IVB851989 JEX851987:JEX851989 JOT851987:JOT851989 JYP851987:JYP851989 KIL851987:KIL851989 KSH851987:KSH851989 LCD851987:LCD851989 LLZ851987:LLZ851989 LVV851987:LVV851989 MFR851987:MFR851989 MPN851987:MPN851989 MZJ851987:MZJ851989 NJF851987:NJF851989 NTB851987:NTB851989 OCX851987:OCX851989 OMT851987:OMT851989 OWP851987:OWP851989 PGL851987:PGL851989 PQH851987:PQH851989 QAD851987:QAD851989 QJZ851987:QJZ851989 QTV851987:QTV851989 RDR851987:RDR851989 RNN851987:RNN851989 RXJ851987:RXJ851989 SHF851987:SHF851989 SRB851987:SRB851989 TAX851987:TAX851989 TKT851987:TKT851989 TUP851987:TUP851989 UEL851987:UEL851989 UOH851987:UOH851989 UYD851987:UYD851989 VHZ851987:VHZ851989 VRV851987:VRV851989 WBR851987:WBR851989 WLN851987:WLN851989 WVJ851987:WVJ851989 B917523:B917525 IX917523:IX917525 ST917523:ST917525 ACP917523:ACP917525 AML917523:AML917525 AWH917523:AWH917525 BGD917523:BGD917525 BPZ917523:BPZ917525 BZV917523:BZV917525 CJR917523:CJR917525 CTN917523:CTN917525 DDJ917523:DDJ917525 DNF917523:DNF917525 DXB917523:DXB917525 EGX917523:EGX917525 EQT917523:EQT917525 FAP917523:FAP917525 FKL917523:FKL917525 FUH917523:FUH917525 GED917523:GED917525 GNZ917523:GNZ917525 GXV917523:GXV917525 HHR917523:HHR917525 HRN917523:HRN917525 IBJ917523:IBJ917525 ILF917523:ILF917525 IVB917523:IVB917525 JEX917523:JEX917525 JOT917523:JOT917525 JYP917523:JYP917525 KIL917523:KIL917525 KSH917523:KSH917525 LCD917523:LCD917525 LLZ917523:LLZ917525 LVV917523:LVV917525 MFR917523:MFR917525 MPN917523:MPN917525 MZJ917523:MZJ917525 NJF917523:NJF917525 NTB917523:NTB917525 OCX917523:OCX917525 OMT917523:OMT917525 OWP917523:OWP917525 PGL917523:PGL917525 PQH917523:PQH917525 QAD917523:QAD917525 QJZ917523:QJZ917525 QTV917523:QTV917525 RDR917523:RDR917525 RNN917523:RNN917525 RXJ917523:RXJ917525 SHF917523:SHF917525 SRB917523:SRB917525 TAX917523:TAX917525 TKT917523:TKT917525 TUP917523:TUP917525 UEL917523:UEL917525 UOH917523:UOH917525 UYD917523:UYD917525 VHZ917523:VHZ917525 VRV917523:VRV917525 WBR917523:WBR917525 WLN917523:WLN917525 WVJ917523:WVJ917525 B983059:B983061 IX983059:IX983061 ST983059:ST983061 ACP983059:ACP983061 AML983059:AML983061 AWH983059:AWH983061 BGD983059:BGD983061 BPZ983059:BPZ983061 BZV983059:BZV983061 CJR983059:CJR983061 CTN983059:CTN983061 DDJ983059:DDJ983061 DNF983059:DNF983061 DXB983059:DXB983061 EGX983059:EGX983061 EQT983059:EQT983061 FAP983059:FAP983061 FKL983059:FKL983061 FUH983059:FUH983061 GED983059:GED983061 GNZ983059:GNZ983061 GXV983059:GXV983061 HHR983059:HHR983061 HRN983059:HRN983061 IBJ983059:IBJ983061 ILF983059:ILF983061 IVB983059:IVB983061 JEX983059:JEX983061 JOT983059:JOT983061 JYP983059:JYP983061 KIL983059:KIL983061 KSH983059:KSH983061 LCD983059:LCD983061 LLZ983059:LLZ983061 LVV983059:LVV983061 MFR983059:MFR983061 MPN983059:MPN983061 MZJ983059:MZJ983061 NJF983059:NJF983061 NTB983059:NTB983061 OCX983059:OCX983061 OMT983059:OMT983061 OWP983059:OWP983061 PGL983059:PGL983061 PQH983059:PQH983061 QAD983059:QAD983061 QJZ983059:QJZ983061 QTV983059:QTV983061 RDR983059:RDR983061 RNN983059:RNN983061 RXJ983059:RXJ983061 SHF983059:SHF983061 SRB983059:SRB983061 TAX983059:TAX983061 TKT983059:TKT983061 TUP983059:TUP983061 UEL983059:UEL983061 UOH983059:UOH983061 UYD983059:UYD983061 VHZ983059:VHZ983061 VRV983059:VRV983061 WBR983059:WBR983061 WLN983059:WLN983061 WVJ983059:WVJ983061 B23:B348 IX23:IX348 ST23:ST348 ACP23:ACP348 AML23:AML348 AWH23:AWH348 BGD23:BGD348 BPZ23:BPZ348 BZV23:BZV348 CJR23:CJR348 CTN23:CTN348 DDJ23:DDJ348 DNF23:DNF348 DXB23:DXB348 EGX23:EGX348 EQT23:EQT348 FAP23:FAP348 FKL23:FKL348 FUH23:FUH348 GED23:GED348 GNZ23:GNZ348 GXV23:GXV348 HHR23:HHR348 HRN23:HRN348 IBJ23:IBJ348 ILF23:ILF348 IVB23:IVB348 JEX23:JEX348 JOT23:JOT348 JYP23:JYP348 KIL23:KIL348 KSH23:KSH348 LCD23:LCD348 LLZ23:LLZ348 LVV23:LVV348 MFR23:MFR348 MPN23:MPN348 MZJ23:MZJ348 NJF23:NJF348 NTB23:NTB348 OCX23:OCX348 OMT23:OMT348 OWP23:OWP348 PGL23:PGL348 PQH23:PQH348 QAD23:QAD348 QJZ23:QJZ348 QTV23:QTV348 RDR23:RDR348 RNN23:RNN348 RXJ23:RXJ348 SHF23:SHF348 SRB23:SRB348 TAX23:TAX348 TKT23:TKT348 TUP23:TUP348 UEL23:UEL348 UOH23:UOH348 UYD23:UYD348 VHZ23:VHZ348 VRV23:VRV348 WBR23:WBR348 WLN23:WLN348 WVJ23:WVJ348 B65559:B65884 IX65559:IX65884 ST65559:ST65884 ACP65559:ACP65884 AML65559:AML65884 AWH65559:AWH65884 BGD65559:BGD65884 BPZ65559:BPZ65884 BZV65559:BZV65884 CJR65559:CJR65884 CTN65559:CTN65884 DDJ65559:DDJ65884 DNF65559:DNF65884 DXB65559:DXB65884 EGX65559:EGX65884 EQT65559:EQT65884 FAP65559:FAP65884 FKL65559:FKL65884 FUH65559:FUH65884 GED65559:GED65884 GNZ65559:GNZ65884 GXV65559:GXV65884 HHR65559:HHR65884 HRN65559:HRN65884 IBJ65559:IBJ65884 ILF65559:ILF65884 IVB65559:IVB65884 JEX65559:JEX65884 JOT65559:JOT65884 JYP65559:JYP65884 KIL65559:KIL65884 KSH65559:KSH65884 LCD65559:LCD65884 LLZ65559:LLZ65884 LVV65559:LVV65884 MFR65559:MFR65884 MPN65559:MPN65884 MZJ65559:MZJ65884 NJF65559:NJF65884 NTB65559:NTB65884 OCX65559:OCX65884 OMT65559:OMT65884 OWP65559:OWP65884 PGL65559:PGL65884 PQH65559:PQH65884 QAD65559:QAD65884 QJZ65559:QJZ65884 QTV65559:QTV65884 RDR65559:RDR65884 RNN65559:RNN65884 RXJ65559:RXJ65884 SHF65559:SHF65884 SRB65559:SRB65884 TAX65559:TAX65884 TKT65559:TKT65884 TUP65559:TUP65884 UEL65559:UEL65884 UOH65559:UOH65884 UYD65559:UYD65884 VHZ65559:VHZ65884 VRV65559:VRV65884 WBR65559:WBR65884 WLN65559:WLN65884 WVJ65559:WVJ65884 B131095:B131420 IX131095:IX131420 ST131095:ST131420 ACP131095:ACP131420 AML131095:AML131420 AWH131095:AWH131420 BGD131095:BGD131420 BPZ131095:BPZ131420 BZV131095:BZV131420 CJR131095:CJR131420 CTN131095:CTN131420 DDJ131095:DDJ131420 DNF131095:DNF131420 DXB131095:DXB131420 EGX131095:EGX131420 EQT131095:EQT131420 FAP131095:FAP131420 FKL131095:FKL131420 FUH131095:FUH131420 GED131095:GED131420 GNZ131095:GNZ131420 GXV131095:GXV131420 HHR131095:HHR131420 HRN131095:HRN131420 IBJ131095:IBJ131420 ILF131095:ILF131420 IVB131095:IVB131420 JEX131095:JEX131420 JOT131095:JOT131420 JYP131095:JYP131420 KIL131095:KIL131420 KSH131095:KSH131420 LCD131095:LCD131420 LLZ131095:LLZ131420 LVV131095:LVV131420 MFR131095:MFR131420 MPN131095:MPN131420 MZJ131095:MZJ131420 NJF131095:NJF131420 NTB131095:NTB131420 OCX131095:OCX131420 OMT131095:OMT131420 OWP131095:OWP131420 PGL131095:PGL131420 PQH131095:PQH131420 QAD131095:QAD131420 QJZ131095:QJZ131420 QTV131095:QTV131420 RDR131095:RDR131420 RNN131095:RNN131420 RXJ131095:RXJ131420 SHF131095:SHF131420 SRB131095:SRB131420 TAX131095:TAX131420 TKT131095:TKT131420 TUP131095:TUP131420 UEL131095:UEL131420 UOH131095:UOH131420 UYD131095:UYD131420 VHZ131095:VHZ131420 VRV131095:VRV131420 WBR131095:WBR131420 WLN131095:WLN131420 WVJ131095:WVJ131420 B196631:B196956 IX196631:IX196956 ST196631:ST196956 ACP196631:ACP196956 AML196631:AML196956 AWH196631:AWH196956 BGD196631:BGD196956 BPZ196631:BPZ196956 BZV196631:BZV196956 CJR196631:CJR196956 CTN196631:CTN196956 DDJ196631:DDJ196956 DNF196631:DNF196956 DXB196631:DXB196956 EGX196631:EGX196956 EQT196631:EQT196956 FAP196631:FAP196956 FKL196631:FKL196956 FUH196631:FUH196956 GED196631:GED196956 GNZ196631:GNZ196956 GXV196631:GXV196956 HHR196631:HHR196956 HRN196631:HRN196956 IBJ196631:IBJ196956 ILF196631:ILF196956 IVB196631:IVB196956 JEX196631:JEX196956 JOT196631:JOT196956 JYP196631:JYP196956 KIL196631:KIL196956 KSH196631:KSH196956 LCD196631:LCD196956 LLZ196631:LLZ196956 LVV196631:LVV196956 MFR196631:MFR196956 MPN196631:MPN196956 MZJ196631:MZJ196956 NJF196631:NJF196956 NTB196631:NTB196956 OCX196631:OCX196956 OMT196631:OMT196956 OWP196631:OWP196956 PGL196631:PGL196956 PQH196631:PQH196956 QAD196631:QAD196956 QJZ196631:QJZ196956 QTV196631:QTV196956 RDR196631:RDR196956 RNN196631:RNN196956 RXJ196631:RXJ196956 SHF196631:SHF196956 SRB196631:SRB196956 TAX196631:TAX196956 TKT196631:TKT196956 TUP196631:TUP196956 UEL196631:UEL196956 UOH196631:UOH196956 UYD196631:UYD196956 VHZ196631:VHZ196956 VRV196631:VRV196956 WBR196631:WBR196956 WLN196631:WLN196956 WVJ196631:WVJ196956 B262167:B262492 IX262167:IX262492 ST262167:ST262492 ACP262167:ACP262492 AML262167:AML262492 AWH262167:AWH262492 BGD262167:BGD262492 BPZ262167:BPZ262492 BZV262167:BZV262492 CJR262167:CJR262492 CTN262167:CTN262492 DDJ262167:DDJ262492 DNF262167:DNF262492 DXB262167:DXB262492 EGX262167:EGX262492 EQT262167:EQT262492 FAP262167:FAP262492 FKL262167:FKL262492 FUH262167:FUH262492 GED262167:GED262492 GNZ262167:GNZ262492 GXV262167:GXV262492 HHR262167:HHR262492 HRN262167:HRN262492 IBJ262167:IBJ262492 ILF262167:ILF262492 IVB262167:IVB262492 JEX262167:JEX262492 JOT262167:JOT262492 JYP262167:JYP262492 KIL262167:KIL262492 KSH262167:KSH262492 LCD262167:LCD262492 LLZ262167:LLZ262492 LVV262167:LVV262492 MFR262167:MFR262492 MPN262167:MPN262492 MZJ262167:MZJ262492 NJF262167:NJF262492 NTB262167:NTB262492 OCX262167:OCX262492 OMT262167:OMT262492 OWP262167:OWP262492 PGL262167:PGL262492 PQH262167:PQH262492 QAD262167:QAD262492 QJZ262167:QJZ262492 QTV262167:QTV262492 RDR262167:RDR262492 RNN262167:RNN262492 RXJ262167:RXJ262492 SHF262167:SHF262492 SRB262167:SRB262492 TAX262167:TAX262492 TKT262167:TKT262492 TUP262167:TUP262492 UEL262167:UEL262492 UOH262167:UOH262492 UYD262167:UYD262492 VHZ262167:VHZ262492 VRV262167:VRV262492 WBR262167:WBR262492 WLN262167:WLN262492 WVJ262167:WVJ262492 B327703:B328028 IX327703:IX328028 ST327703:ST328028 ACP327703:ACP328028 AML327703:AML328028 AWH327703:AWH328028 BGD327703:BGD328028 BPZ327703:BPZ328028 BZV327703:BZV328028 CJR327703:CJR328028 CTN327703:CTN328028 DDJ327703:DDJ328028 DNF327703:DNF328028 DXB327703:DXB328028 EGX327703:EGX328028 EQT327703:EQT328028 FAP327703:FAP328028 FKL327703:FKL328028 FUH327703:FUH328028 GED327703:GED328028 GNZ327703:GNZ328028 GXV327703:GXV328028 HHR327703:HHR328028 HRN327703:HRN328028 IBJ327703:IBJ328028 ILF327703:ILF328028 IVB327703:IVB328028 JEX327703:JEX328028 JOT327703:JOT328028 JYP327703:JYP328028 KIL327703:KIL328028 KSH327703:KSH328028 LCD327703:LCD328028 LLZ327703:LLZ328028 LVV327703:LVV328028 MFR327703:MFR328028 MPN327703:MPN328028 MZJ327703:MZJ328028 NJF327703:NJF328028 NTB327703:NTB328028 OCX327703:OCX328028 OMT327703:OMT328028 OWP327703:OWP328028 PGL327703:PGL328028 PQH327703:PQH328028 QAD327703:QAD328028 QJZ327703:QJZ328028 QTV327703:QTV328028 RDR327703:RDR328028 RNN327703:RNN328028 RXJ327703:RXJ328028 SHF327703:SHF328028 SRB327703:SRB328028 TAX327703:TAX328028 TKT327703:TKT328028 TUP327703:TUP328028 UEL327703:UEL328028 UOH327703:UOH328028 UYD327703:UYD328028 VHZ327703:VHZ328028 VRV327703:VRV328028 WBR327703:WBR328028 WLN327703:WLN328028 WVJ327703:WVJ328028 B393239:B393564 IX393239:IX393564 ST393239:ST393564 ACP393239:ACP393564 AML393239:AML393564 AWH393239:AWH393564 BGD393239:BGD393564 BPZ393239:BPZ393564 BZV393239:BZV393564 CJR393239:CJR393564 CTN393239:CTN393564 DDJ393239:DDJ393564 DNF393239:DNF393564 DXB393239:DXB393564 EGX393239:EGX393564 EQT393239:EQT393564 FAP393239:FAP393564 FKL393239:FKL393564 FUH393239:FUH393564 GED393239:GED393564 GNZ393239:GNZ393564 GXV393239:GXV393564 HHR393239:HHR393564 HRN393239:HRN393564 IBJ393239:IBJ393564 ILF393239:ILF393564 IVB393239:IVB393564 JEX393239:JEX393564 JOT393239:JOT393564 JYP393239:JYP393564 KIL393239:KIL393564 KSH393239:KSH393564 LCD393239:LCD393564 LLZ393239:LLZ393564 LVV393239:LVV393564 MFR393239:MFR393564 MPN393239:MPN393564 MZJ393239:MZJ393564 NJF393239:NJF393564 NTB393239:NTB393564 OCX393239:OCX393564 OMT393239:OMT393564 OWP393239:OWP393564 PGL393239:PGL393564 PQH393239:PQH393564 QAD393239:QAD393564 QJZ393239:QJZ393564 QTV393239:QTV393564 RDR393239:RDR393564 RNN393239:RNN393564 RXJ393239:RXJ393564 SHF393239:SHF393564 SRB393239:SRB393564 TAX393239:TAX393564 TKT393239:TKT393564 TUP393239:TUP393564 UEL393239:UEL393564 UOH393239:UOH393564 UYD393239:UYD393564 VHZ393239:VHZ393564 VRV393239:VRV393564 WBR393239:WBR393564 WLN393239:WLN393564 WVJ393239:WVJ393564 B458775:B459100 IX458775:IX459100 ST458775:ST459100 ACP458775:ACP459100 AML458775:AML459100 AWH458775:AWH459100 BGD458775:BGD459100 BPZ458775:BPZ459100 BZV458775:BZV459100 CJR458775:CJR459100 CTN458775:CTN459100 DDJ458775:DDJ459100 DNF458775:DNF459100 DXB458775:DXB459100 EGX458775:EGX459100 EQT458775:EQT459100 FAP458775:FAP459100 FKL458775:FKL459100 FUH458775:FUH459100 GED458775:GED459100 GNZ458775:GNZ459100 GXV458775:GXV459100 HHR458775:HHR459100 HRN458775:HRN459100 IBJ458775:IBJ459100 ILF458775:ILF459100 IVB458775:IVB459100 JEX458775:JEX459100 JOT458775:JOT459100 JYP458775:JYP459100 KIL458775:KIL459100 KSH458775:KSH459100 LCD458775:LCD459100 LLZ458775:LLZ459100 LVV458775:LVV459100 MFR458775:MFR459100 MPN458775:MPN459100 MZJ458775:MZJ459100 NJF458775:NJF459100 NTB458775:NTB459100 OCX458775:OCX459100 OMT458775:OMT459100 OWP458775:OWP459100 PGL458775:PGL459100 PQH458775:PQH459100 QAD458775:QAD459100 QJZ458775:QJZ459100 QTV458775:QTV459100 RDR458775:RDR459100 RNN458775:RNN459100 RXJ458775:RXJ459100 SHF458775:SHF459100 SRB458775:SRB459100 TAX458775:TAX459100 TKT458775:TKT459100 TUP458775:TUP459100 UEL458775:UEL459100 UOH458775:UOH459100 UYD458775:UYD459100 VHZ458775:VHZ459100 VRV458775:VRV459100 WBR458775:WBR459100 WLN458775:WLN459100 WVJ458775:WVJ459100 B524311:B524636 IX524311:IX524636 ST524311:ST524636 ACP524311:ACP524636 AML524311:AML524636 AWH524311:AWH524636 BGD524311:BGD524636 BPZ524311:BPZ524636 BZV524311:BZV524636 CJR524311:CJR524636 CTN524311:CTN524636 DDJ524311:DDJ524636 DNF524311:DNF524636 DXB524311:DXB524636 EGX524311:EGX524636 EQT524311:EQT524636 FAP524311:FAP524636 FKL524311:FKL524636 FUH524311:FUH524636 GED524311:GED524636 GNZ524311:GNZ524636 GXV524311:GXV524636 HHR524311:HHR524636 HRN524311:HRN524636 IBJ524311:IBJ524636 ILF524311:ILF524636 IVB524311:IVB524636 JEX524311:JEX524636 JOT524311:JOT524636 JYP524311:JYP524636 KIL524311:KIL524636 KSH524311:KSH524636 LCD524311:LCD524636 LLZ524311:LLZ524636 LVV524311:LVV524636 MFR524311:MFR524636 MPN524311:MPN524636 MZJ524311:MZJ524636 NJF524311:NJF524636 NTB524311:NTB524636 OCX524311:OCX524636 OMT524311:OMT524636 OWP524311:OWP524636 PGL524311:PGL524636 PQH524311:PQH524636 QAD524311:QAD524636 QJZ524311:QJZ524636 QTV524311:QTV524636 RDR524311:RDR524636 RNN524311:RNN524636 RXJ524311:RXJ524636 SHF524311:SHF524636 SRB524311:SRB524636 TAX524311:TAX524636 TKT524311:TKT524636 TUP524311:TUP524636 UEL524311:UEL524636 UOH524311:UOH524636 UYD524311:UYD524636 VHZ524311:VHZ524636 VRV524311:VRV524636 WBR524311:WBR524636 WLN524311:WLN524636 WVJ524311:WVJ524636 B589847:B590172 IX589847:IX590172 ST589847:ST590172 ACP589847:ACP590172 AML589847:AML590172 AWH589847:AWH590172 BGD589847:BGD590172 BPZ589847:BPZ590172 BZV589847:BZV590172 CJR589847:CJR590172 CTN589847:CTN590172 DDJ589847:DDJ590172 DNF589847:DNF590172 DXB589847:DXB590172 EGX589847:EGX590172 EQT589847:EQT590172 FAP589847:FAP590172 FKL589847:FKL590172 FUH589847:FUH590172 GED589847:GED590172 GNZ589847:GNZ590172 GXV589847:GXV590172 HHR589847:HHR590172 HRN589847:HRN590172 IBJ589847:IBJ590172 ILF589847:ILF590172 IVB589847:IVB590172 JEX589847:JEX590172 JOT589847:JOT590172 JYP589847:JYP590172 KIL589847:KIL590172 KSH589847:KSH590172 LCD589847:LCD590172 LLZ589847:LLZ590172 LVV589847:LVV590172 MFR589847:MFR590172 MPN589847:MPN590172 MZJ589847:MZJ590172 NJF589847:NJF590172 NTB589847:NTB590172 OCX589847:OCX590172 OMT589847:OMT590172 OWP589847:OWP590172 PGL589847:PGL590172 PQH589847:PQH590172 QAD589847:QAD590172 QJZ589847:QJZ590172 QTV589847:QTV590172 RDR589847:RDR590172 RNN589847:RNN590172 RXJ589847:RXJ590172 SHF589847:SHF590172 SRB589847:SRB590172 TAX589847:TAX590172 TKT589847:TKT590172 TUP589847:TUP590172 UEL589847:UEL590172 UOH589847:UOH590172 UYD589847:UYD590172 VHZ589847:VHZ590172 VRV589847:VRV590172 WBR589847:WBR590172 WLN589847:WLN590172 WVJ589847:WVJ590172 B655383:B655708 IX655383:IX655708 ST655383:ST655708 ACP655383:ACP655708 AML655383:AML655708 AWH655383:AWH655708 BGD655383:BGD655708 BPZ655383:BPZ655708 BZV655383:BZV655708 CJR655383:CJR655708 CTN655383:CTN655708 DDJ655383:DDJ655708 DNF655383:DNF655708 DXB655383:DXB655708 EGX655383:EGX655708 EQT655383:EQT655708 FAP655383:FAP655708 FKL655383:FKL655708 FUH655383:FUH655708 GED655383:GED655708 GNZ655383:GNZ655708 GXV655383:GXV655708 HHR655383:HHR655708 HRN655383:HRN655708 IBJ655383:IBJ655708 ILF655383:ILF655708 IVB655383:IVB655708 JEX655383:JEX655708 JOT655383:JOT655708 JYP655383:JYP655708 KIL655383:KIL655708 KSH655383:KSH655708 LCD655383:LCD655708 LLZ655383:LLZ655708 LVV655383:LVV655708 MFR655383:MFR655708 MPN655383:MPN655708 MZJ655383:MZJ655708 NJF655383:NJF655708 NTB655383:NTB655708 OCX655383:OCX655708 OMT655383:OMT655708 OWP655383:OWP655708 PGL655383:PGL655708 PQH655383:PQH655708 QAD655383:QAD655708 QJZ655383:QJZ655708 QTV655383:QTV655708 RDR655383:RDR655708 RNN655383:RNN655708 RXJ655383:RXJ655708 SHF655383:SHF655708 SRB655383:SRB655708 TAX655383:TAX655708 TKT655383:TKT655708 TUP655383:TUP655708 UEL655383:UEL655708 UOH655383:UOH655708 UYD655383:UYD655708 VHZ655383:VHZ655708 VRV655383:VRV655708 WBR655383:WBR655708 WLN655383:WLN655708 WVJ655383:WVJ655708 B720919:B721244 IX720919:IX721244 ST720919:ST721244 ACP720919:ACP721244 AML720919:AML721244 AWH720919:AWH721244 BGD720919:BGD721244 BPZ720919:BPZ721244 BZV720919:BZV721244 CJR720919:CJR721244 CTN720919:CTN721244 DDJ720919:DDJ721244 DNF720919:DNF721244 DXB720919:DXB721244 EGX720919:EGX721244 EQT720919:EQT721244 FAP720919:FAP721244 FKL720919:FKL721244 FUH720919:FUH721244 GED720919:GED721244 GNZ720919:GNZ721244 GXV720919:GXV721244 HHR720919:HHR721244 HRN720919:HRN721244 IBJ720919:IBJ721244 ILF720919:ILF721244 IVB720919:IVB721244 JEX720919:JEX721244 JOT720919:JOT721244 JYP720919:JYP721244 KIL720919:KIL721244 KSH720919:KSH721244 LCD720919:LCD721244 LLZ720919:LLZ721244 LVV720919:LVV721244 MFR720919:MFR721244 MPN720919:MPN721244 MZJ720919:MZJ721244 NJF720919:NJF721244 NTB720919:NTB721244 OCX720919:OCX721244 OMT720919:OMT721244 OWP720919:OWP721244 PGL720919:PGL721244 PQH720919:PQH721244 QAD720919:QAD721244 QJZ720919:QJZ721244 QTV720919:QTV721244 RDR720919:RDR721244 RNN720919:RNN721244 RXJ720919:RXJ721244 SHF720919:SHF721244 SRB720919:SRB721244 TAX720919:TAX721244 TKT720919:TKT721244 TUP720919:TUP721244 UEL720919:UEL721244 UOH720919:UOH721244 UYD720919:UYD721244 VHZ720919:VHZ721244 VRV720919:VRV721244 WBR720919:WBR721244 WLN720919:WLN721244 WVJ720919:WVJ721244 B786455:B786780 IX786455:IX786780 ST786455:ST786780 ACP786455:ACP786780 AML786455:AML786780 AWH786455:AWH786780 BGD786455:BGD786780 BPZ786455:BPZ786780 BZV786455:BZV786780 CJR786455:CJR786780 CTN786455:CTN786780 DDJ786455:DDJ786780 DNF786455:DNF786780 DXB786455:DXB786780 EGX786455:EGX786780 EQT786455:EQT786780 FAP786455:FAP786780 FKL786455:FKL786780 FUH786455:FUH786780 GED786455:GED786780 GNZ786455:GNZ786780 GXV786455:GXV786780 HHR786455:HHR786780 HRN786455:HRN786780 IBJ786455:IBJ786780 ILF786455:ILF786780 IVB786455:IVB786780 JEX786455:JEX786780 JOT786455:JOT786780 JYP786455:JYP786780 KIL786455:KIL786780 KSH786455:KSH786780 LCD786455:LCD786780 LLZ786455:LLZ786780 LVV786455:LVV786780 MFR786455:MFR786780 MPN786455:MPN786780 MZJ786455:MZJ786780 NJF786455:NJF786780 NTB786455:NTB786780 OCX786455:OCX786780 OMT786455:OMT786780 OWP786455:OWP786780 PGL786455:PGL786780 PQH786455:PQH786780 QAD786455:QAD786780 QJZ786455:QJZ786780 QTV786455:QTV786780 RDR786455:RDR786780 RNN786455:RNN786780 RXJ786455:RXJ786780 SHF786455:SHF786780 SRB786455:SRB786780 TAX786455:TAX786780 TKT786455:TKT786780 TUP786455:TUP786780 UEL786455:UEL786780 UOH786455:UOH786780 UYD786455:UYD786780 VHZ786455:VHZ786780 VRV786455:VRV786780 WBR786455:WBR786780 WLN786455:WLN786780 WVJ786455:WVJ786780 B851991:B852316 IX851991:IX852316 ST851991:ST852316 ACP851991:ACP852316 AML851991:AML852316 AWH851991:AWH852316 BGD851991:BGD852316 BPZ851991:BPZ852316 BZV851991:BZV852316 CJR851991:CJR852316 CTN851991:CTN852316 DDJ851991:DDJ852316 DNF851991:DNF852316 DXB851991:DXB852316 EGX851991:EGX852316 EQT851991:EQT852316 FAP851991:FAP852316 FKL851991:FKL852316 FUH851991:FUH852316 GED851991:GED852316 GNZ851991:GNZ852316 GXV851991:GXV852316 HHR851991:HHR852316 HRN851991:HRN852316 IBJ851991:IBJ852316 ILF851991:ILF852316 IVB851991:IVB852316 JEX851991:JEX852316 JOT851991:JOT852316 JYP851991:JYP852316 KIL851991:KIL852316 KSH851991:KSH852316 LCD851991:LCD852316 LLZ851991:LLZ852316 LVV851991:LVV852316 MFR851991:MFR852316 MPN851991:MPN852316 MZJ851991:MZJ852316 NJF851991:NJF852316 NTB851991:NTB852316 OCX851991:OCX852316 OMT851991:OMT852316 OWP851991:OWP852316 PGL851991:PGL852316 PQH851991:PQH852316 QAD851991:QAD852316 QJZ851991:QJZ852316 QTV851991:QTV852316 RDR851991:RDR852316 RNN851991:RNN852316 RXJ851991:RXJ852316 SHF851991:SHF852316 SRB851991:SRB852316 TAX851991:TAX852316 TKT851991:TKT852316 TUP851991:TUP852316 UEL851991:UEL852316 UOH851991:UOH852316 UYD851991:UYD852316 VHZ851991:VHZ852316 VRV851991:VRV852316 WBR851991:WBR852316 WLN851991:WLN852316 WVJ851991:WVJ852316 B917527:B917852 IX917527:IX917852 ST917527:ST917852 ACP917527:ACP917852 AML917527:AML917852 AWH917527:AWH917852 BGD917527:BGD917852 BPZ917527:BPZ917852 BZV917527:BZV917852 CJR917527:CJR917852 CTN917527:CTN917852 DDJ917527:DDJ917852 DNF917527:DNF917852 DXB917527:DXB917852 EGX917527:EGX917852 EQT917527:EQT917852 FAP917527:FAP917852 FKL917527:FKL917852 FUH917527:FUH917852 GED917527:GED917852 GNZ917527:GNZ917852 GXV917527:GXV917852 HHR917527:HHR917852 HRN917527:HRN917852 IBJ917527:IBJ917852 ILF917527:ILF917852 IVB917527:IVB917852 JEX917527:JEX917852 JOT917527:JOT917852 JYP917527:JYP917852 KIL917527:KIL917852 KSH917527:KSH917852 LCD917527:LCD917852 LLZ917527:LLZ917852 LVV917527:LVV917852 MFR917527:MFR917852 MPN917527:MPN917852 MZJ917527:MZJ917852 NJF917527:NJF917852 NTB917527:NTB917852 OCX917527:OCX917852 OMT917527:OMT917852 OWP917527:OWP917852 PGL917527:PGL917852 PQH917527:PQH917852 QAD917527:QAD917852 QJZ917527:QJZ917852 QTV917527:QTV917852 RDR917527:RDR917852 RNN917527:RNN917852 RXJ917527:RXJ917852 SHF917527:SHF917852 SRB917527:SRB917852 TAX917527:TAX917852 TKT917527:TKT917852 TUP917527:TUP917852 UEL917527:UEL917852 UOH917527:UOH917852 UYD917527:UYD917852 VHZ917527:VHZ917852 VRV917527:VRV917852 WBR917527:WBR917852 WLN917527:WLN917852 WVJ917527:WVJ917852 B983063:B983388 IX983063:IX983388 ST983063:ST983388 ACP983063:ACP983388 AML983063:AML983388 AWH983063:AWH983388 BGD983063:BGD983388 BPZ983063:BPZ983388 BZV983063:BZV983388 CJR983063:CJR983388 CTN983063:CTN983388 DDJ983063:DDJ983388 DNF983063:DNF983388 DXB983063:DXB983388 EGX983063:EGX983388 EQT983063:EQT983388 FAP983063:FAP983388 FKL983063:FKL983388 FUH983063:FUH983388 GED983063:GED983388 GNZ983063:GNZ983388 GXV983063:GXV983388 HHR983063:HHR983388 HRN983063:HRN983388 IBJ983063:IBJ983388 ILF983063:ILF983388 IVB983063:IVB983388 JEX983063:JEX983388 JOT983063:JOT983388 JYP983063:JYP983388 KIL983063:KIL983388 KSH983063:KSH983388 LCD983063:LCD983388 LLZ983063:LLZ983388 LVV983063:LVV983388 MFR983063:MFR983388 MPN983063:MPN983388 MZJ983063:MZJ983388 NJF983063:NJF983388 NTB983063:NTB983388 OCX983063:OCX983388 OMT983063:OMT983388 OWP983063:OWP983388 PGL983063:PGL983388 PQH983063:PQH983388 QAD983063:QAD983388 QJZ983063:QJZ983388 QTV983063:QTV983388 RDR983063:RDR983388 RNN983063:RNN983388 RXJ983063:RXJ983388 SHF983063:SHF983388 SRB983063:SRB983388 TAX983063:TAX983388 TKT983063:TKT983388 TUP983063:TUP983388 UEL983063:UEL983388 UOH983063:UOH983388 UYD983063:UYD983388 VHZ983063:VHZ983388 VRV983063:VRV983388 WBR983063:WBR983388 WLN983063:WLN983388 WVJ983063:WVJ983388 WVJ7:WVJ8 WLN7:WLN8 WBR7:WBR8 VRV7:VRV8 VHZ7:VHZ8 UYD7:UYD8 UOH7:UOH8 UEL7:UEL8 TUP7:TUP8 TKT7:TKT8 TAX7:TAX8 SRB7:SRB8 SHF7:SHF8 RXJ7:RXJ8 RNN7:RNN8 RDR7:RDR8 QTV7:QTV8 QJZ7:QJZ8 QAD7:QAD8 PQH7:PQH8 PGL7:PGL8 OWP7:OWP8 OMT7:OMT8 OCX7:OCX8 NTB7:NTB8 NJF7:NJF8 MZJ7:MZJ8 MPN7:MPN8 MFR7:MFR8 LVV7:LVV8 LLZ7:LLZ8 LCD7:LCD8 KSH7:KSH8 KIL7:KIL8 JYP7:JYP8 JOT7:JOT8 JEX7:JEX8 IVB7:IVB8 ILF7:ILF8 IBJ7:IBJ8 HRN7:HRN8 HHR7:HHR8 GXV7:GXV8 GNZ7:GNZ8 GED7:GED8 FUH7:FUH8 FKL7:FKL8 FAP7:FAP8 EQT7:EQT8 EGX7:EGX8 DXB7:DXB8 DNF7:DNF8 DDJ7:DDJ8 CTN7:CTN8 CJR7:CJR8 BZV7:BZV8 BPZ7:BPZ8 BGD7:BGD8 AWH7:AWH8 AML7:AML8 ACP7:ACP8 ST7:ST8 IX7:IX8 B7:B8 WVJ13:WVJ19 WLN13:WLN19 WBR13:WBR19 VRV13:VRV19 VHZ13:VHZ19 UYD13:UYD19 UOH13:UOH19 UEL13:UEL19 TUP13:TUP19 TKT13:TKT19 TAX13:TAX19 SRB13:SRB19 SHF13:SHF19 RXJ13:RXJ19 RNN13:RNN19 RDR13:RDR19 QTV13:QTV19 QJZ13:QJZ19 QAD13:QAD19 PQH13:PQH19 PGL13:PGL19 OWP13:OWP19 OMT13:OMT19 OCX13:OCX19 NTB13:NTB19 NJF13:NJF19 MZJ13:MZJ19 MPN13:MPN19 MFR13:MFR19 LVV13:LVV19 LLZ13:LLZ19 LCD13:LCD19 KSH13:KSH19 KIL13:KIL19 JYP13:JYP19 JOT13:JOT19 JEX13:JEX19 IVB13:IVB19 ILF13:ILF19 IBJ13:IBJ19 HRN13:HRN19 HHR13:HHR19 GXV13:GXV19 GNZ13:GNZ19 GED13:GED19 FUH13:FUH19 FKL13:FKL19 FAP13:FAP19 EQT13:EQT19 EGX13:EGX19 DXB13:DXB19 DNF13:DNF19 DDJ13:DDJ19 CTN13:CTN19 CJR13:CJR19 BZV13:BZV19 BPZ13:BPZ19 BGD13:BGD19 AWH13:AWH19 AML13:AML19 ACP13:ACP19 ST13:ST19 IX13:IX19 B13:B19"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39D0-EFFE-4698-A4A7-3FE016847AB0}">
  <dimension ref="A1:D94"/>
  <sheetViews>
    <sheetView view="pageBreakPreview" zoomScale="90" zoomScaleNormal="75" zoomScaleSheetLayoutView="90" workbookViewId="0"/>
  </sheetViews>
  <sheetFormatPr defaultColWidth="9" defaultRowHeight="13"/>
  <cols>
    <col min="1" max="1" width="7.453125" style="453" customWidth="1"/>
    <col min="2" max="2" width="76.1796875" style="17" customWidth="1"/>
    <col min="3" max="3" width="7.453125" style="453" customWidth="1"/>
    <col min="4" max="4" width="76.1796875" style="17" customWidth="1"/>
    <col min="5" max="256" width="9" style="232"/>
    <col min="257" max="257" width="7.453125" style="232" customWidth="1"/>
    <col min="258" max="258" width="76.1796875" style="232" customWidth="1"/>
    <col min="259" max="259" width="7.453125" style="232" customWidth="1"/>
    <col min="260" max="260" width="76.1796875" style="232" customWidth="1"/>
    <col min="261" max="512" width="9" style="232"/>
    <col min="513" max="513" width="7.453125" style="232" customWidth="1"/>
    <col min="514" max="514" width="76.1796875" style="232" customWidth="1"/>
    <col min="515" max="515" width="7.453125" style="232" customWidth="1"/>
    <col min="516" max="516" width="76.1796875" style="232" customWidth="1"/>
    <col min="517" max="768" width="9" style="232"/>
    <col min="769" max="769" width="7.453125" style="232" customWidth="1"/>
    <col min="770" max="770" width="76.1796875" style="232" customWidth="1"/>
    <col min="771" max="771" width="7.453125" style="232" customWidth="1"/>
    <col min="772" max="772" width="76.1796875" style="232" customWidth="1"/>
    <col min="773" max="1024" width="9" style="232"/>
    <col min="1025" max="1025" width="7.453125" style="232" customWidth="1"/>
    <col min="1026" max="1026" width="76.1796875" style="232" customWidth="1"/>
    <col min="1027" max="1027" width="7.453125" style="232" customWidth="1"/>
    <col min="1028" max="1028" width="76.1796875" style="232" customWidth="1"/>
    <col min="1029" max="1280" width="9" style="232"/>
    <col min="1281" max="1281" width="7.453125" style="232" customWidth="1"/>
    <col min="1282" max="1282" width="76.1796875" style="232" customWidth="1"/>
    <col min="1283" max="1283" width="7.453125" style="232" customWidth="1"/>
    <col min="1284" max="1284" width="76.1796875" style="232" customWidth="1"/>
    <col min="1285" max="1536" width="9" style="232"/>
    <col min="1537" max="1537" width="7.453125" style="232" customWidth="1"/>
    <col min="1538" max="1538" width="76.1796875" style="232" customWidth="1"/>
    <col min="1539" max="1539" width="7.453125" style="232" customWidth="1"/>
    <col min="1540" max="1540" width="76.1796875" style="232" customWidth="1"/>
    <col min="1541" max="1792" width="9" style="232"/>
    <col min="1793" max="1793" width="7.453125" style="232" customWidth="1"/>
    <col min="1794" max="1794" width="76.1796875" style="232" customWidth="1"/>
    <col min="1795" max="1795" width="7.453125" style="232" customWidth="1"/>
    <col min="1796" max="1796" width="76.1796875" style="232" customWidth="1"/>
    <col min="1797" max="2048" width="9" style="232"/>
    <col min="2049" max="2049" width="7.453125" style="232" customWidth="1"/>
    <col min="2050" max="2050" width="76.1796875" style="232" customWidth="1"/>
    <col min="2051" max="2051" width="7.453125" style="232" customWidth="1"/>
    <col min="2052" max="2052" width="76.1796875" style="232" customWidth="1"/>
    <col min="2053" max="2304" width="9" style="232"/>
    <col min="2305" max="2305" width="7.453125" style="232" customWidth="1"/>
    <col min="2306" max="2306" width="76.1796875" style="232" customWidth="1"/>
    <col min="2307" max="2307" width="7.453125" style="232" customWidth="1"/>
    <col min="2308" max="2308" width="76.1796875" style="232" customWidth="1"/>
    <col min="2309" max="2560" width="9" style="232"/>
    <col min="2561" max="2561" width="7.453125" style="232" customWidth="1"/>
    <col min="2562" max="2562" width="76.1796875" style="232" customWidth="1"/>
    <col min="2563" max="2563" width="7.453125" style="232" customWidth="1"/>
    <col min="2564" max="2564" width="76.1796875" style="232" customWidth="1"/>
    <col min="2565" max="2816" width="9" style="232"/>
    <col min="2817" max="2817" width="7.453125" style="232" customWidth="1"/>
    <col min="2818" max="2818" width="76.1796875" style="232" customWidth="1"/>
    <col min="2819" max="2819" width="7.453125" style="232" customWidth="1"/>
    <col min="2820" max="2820" width="76.1796875" style="232" customWidth="1"/>
    <col min="2821" max="3072" width="9" style="232"/>
    <col min="3073" max="3073" width="7.453125" style="232" customWidth="1"/>
    <col min="3074" max="3074" width="76.1796875" style="232" customWidth="1"/>
    <col min="3075" max="3075" width="7.453125" style="232" customWidth="1"/>
    <col min="3076" max="3076" width="76.1796875" style="232" customWidth="1"/>
    <col min="3077" max="3328" width="9" style="232"/>
    <col min="3329" max="3329" width="7.453125" style="232" customWidth="1"/>
    <col min="3330" max="3330" width="76.1796875" style="232" customWidth="1"/>
    <col min="3331" max="3331" width="7.453125" style="232" customWidth="1"/>
    <col min="3332" max="3332" width="76.1796875" style="232" customWidth="1"/>
    <col min="3333" max="3584" width="9" style="232"/>
    <col min="3585" max="3585" width="7.453125" style="232" customWidth="1"/>
    <col min="3586" max="3586" width="76.1796875" style="232" customWidth="1"/>
    <col min="3587" max="3587" width="7.453125" style="232" customWidth="1"/>
    <col min="3588" max="3588" width="76.1796875" style="232" customWidth="1"/>
    <col min="3589" max="3840" width="9" style="232"/>
    <col min="3841" max="3841" width="7.453125" style="232" customWidth="1"/>
    <col min="3842" max="3842" width="76.1796875" style="232" customWidth="1"/>
    <col min="3843" max="3843" width="7.453125" style="232" customWidth="1"/>
    <col min="3844" max="3844" width="76.1796875" style="232" customWidth="1"/>
    <col min="3845" max="4096" width="9" style="232"/>
    <col min="4097" max="4097" width="7.453125" style="232" customWidth="1"/>
    <col min="4098" max="4098" width="76.1796875" style="232" customWidth="1"/>
    <col min="4099" max="4099" width="7.453125" style="232" customWidth="1"/>
    <col min="4100" max="4100" width="76.1796875" style="232" customWidth="1"/>
    <col min="4101" max="4352" width="9" style="232"/>
    <col min="4353" max="4353" width="7.453125" style="232" customWidth="1"/>
    <col min="4354" max="4354" width="76.1796875" style="232" customWidth="1"/>
    <col min="4355" max="4355" width="7.453125" style="232" customWidth="1"/>
    <col min="4356" max="4356" width="76.1796875" style="232" customWidth="1"/>
    <col min="4357" max="4608" width="9" style="232"/>
    <col min="4609" max="4609" width="7.453125" style="232" customWidth="1"/>
    <col min="4610" max="4610" width="76.1796875" style="232" customWidth="1"/>
    <col min="4611" max="4611" width="7.453125" style="232" customWidth="1"/>
    <col min="4612" max="4612" width="76.1796875" style="232" customWidth="1"/>
    <col min="4613" max="4864" width="9" style="232"/>
    <col min="4865" max="4865" width="7.453125" style="232" customWidth="1"/>
    <col min="4866" max="4866" width="76.1796875" style="232" customWidth="1"/>
    <col min="4867" max="4867" width="7.453125" style="232" customWidth="1"/>
    <col min="4868" max="4868" width="76.1796875" style="232" customWidth="1"/>
    <col min="4869" max="5120" width="9" style="232"/>
    <col min="5121" max="5121" width="7.453125" style="232" customWidth="1"/>
    <col min="5122" max="5122" width="76.1796875" style="232" customWidth="1"/>
    <col min="5123" max="5123" width="7.453125" style="232" customWidth="1"/>
    <col min="5124" max="5124" width="76.1796875" style="232" customWidth="1"/>
    <col min="5125" max="5376" width="9" style="232"/>
    <col min="5377" max="5377" width="7.453125" style="232" customWidth="1"/>
    <col min="5378" max="5378" width="76.1796875" style="232" customWidth="1"/>
    <col min="5379" max="5379" width="7.453125" style="232" customWidth="1"/>
    <col min="5380" max="5380" width="76.1796875" style="232" customWidth="1"/>
    <col min="5381" max="5632" width="9" style="232"/>
    <col min="5633" max="5633" width="7.453125" style="232" customWidth="1"/>
    <col min="5634" max="5634" width="76.1796875" style="232" customWidth="1"/>
    <col min="5635" max="5635" width="7.453125" style="232" customWidth="1"/>
    <col min="5636" max="5636" width="76.1796875" style="232" customWidth="1"/>
    <col min="5637" max="5888" width="9" style="232"/>
    <col min="5889" max="5889" width="7.453125" style="232" customWidth="1"/>
    <col min="5890" max="5890" width="76.1796875" style="232" customWidth="1"/>
    <col min="5891" max="5891" width="7.453125" style="232" customWidth="1"/>
    <col min="5892" max="5892" width="76.1796875" style="232" customWidth="1"/>
    <col min="5893" max="6144" width="9" style="232"/>
    <col min="6145" max="6145" width="7.453125" style="232" customWidth="1"/>
    <col min="6146" max="6146" width="76.1796875" style="232" customWidth="1"/>
    <col min="6147" max="6147" width="7.453125" style="232" customWidth="1"/>
    <col min="6148" max="6148" width="76.1796875" style="232" customWidth="1"/>
    <col min="6149" max="6400" width="9" style="232"/>
    <col min="6401" max="6401" width="7.453125" style="232" customWidth="1"/>
    <col min="6402" max="6402" width="76.1796875" style="232" customWidth="1"/>
    <col min="6403" max="6403" width="7.453125" style="232" customWidth="1"/>
    <col min="6404" max="6404" width="76.1796875" style="232" customWidth="1"/>
    <col min="6405" max="6656" width="9" style="232"/>
    <col min="6657" max="6657" width="7.453125" style="232" customWidth="1"/>
    <col min="6658" max="6658" width="76.1796875" style="232" customWidth="1"/>
    <col min="6659" max="6659" width="7.453125" style="232" customWidth="1"/>
    <col min="6660" max="6660" width="76.1796875" style="232" customWidth="1"/>
    <col min="6661" max="6912" width="9" style="232"/>
    <col min="6913" max="6913" width="7.453125" style="232" customWidth="1"/>
    <col min="6914" max="6914" width="76.1796875" style="232" customWidth="1"/>
    <col min="6915" max="6915" width="7.453125" style="232" customWidth="1"/>
    <col min="6916" max="6916" width="76.1796875" style="232" customWidth="1"/>
    <col min="6917" max="7168" width="9" style="232"/>
    <col min="7169" max="7169" width="7.453125" style="232" customWidth="1"/>
    <col min="7170" max="7170" width="76.1796875" style="232" customWidth="1"/>
    <col min="7171" max="7171" width="7.453125" style="232" customWidth="1"/>
    <col min="7172" max="7172" width="76.1796875" style="232" customWidth="1"/>
    <col min="7173" max="7424" width="9" style="232"/>
    <col min="7425" max="7425" width="7.453125" style="232" customWidth="1"/>
    <col min="7426" max="7426" width="76.1796875" style="232" customWidth="1"/>
    <col min="7427" max="7427" width="7.453125" style="232" customWidth="1"/>
    <col min="7428" max="7428" width="76.1796875" style="232" customWidth="1"/>
    <col min="7429" max="7680" width="9" style="232"/>
    <col min="7681" max="7681" width="7.453125" style="232" customWidth="1"/>
    <col min="7682" max="7682" width="76.1796875" style="232" customWidth="1"/>
    <col min="7683" max="7683" width="7.453125" style="232" customWidth="1"/>
    <col min="7684" max="7684" width="76.1796875" style="232" customWidth="1"/>
    <col min="7685" max="7936" width="9" style="232"/>
    <col min="7937" max="7937" width="7.453125" style="232" customWidth="1"/>
    <col min="7938" max="7938" width="76.1796875" style="232" customWidth="1"/>
    <col min="7939" max="7939" width="7.453125" style="232" customWidth="1"/>
    <col min="7940" max="7940" width="76.1796875" style="232" customWidth="1"/>
    <col min="7941" max="8192" width="9" style="232"/>
    <col min="8193" max="8193" width="7.453125" style="232" customWidth="1"/>
    <col min="8194" max="8194" width="76.1796875" style="232" customWidth="1"/>
    <col min="8195" max="8195" width="7.453125" style="232" customWidth="1"/>
    <col min="8196" max="8196" width="76.1796875" style="232" customWidth="1"/>
    <col min="8197" max="8448" width="9" style="232"/>
    <col min="8449" max="8449" width="7.453125" style="232" customWidth="1"/>
    <col min="8450" max="8450" width="76.1796875" style="232" customWidth="1"/>
    <col min="8451" max="8451" width="7.453125" style="232" customWidth="1"/>
    <col min="8452" max="8452" width="76.1796875" style="232" customWidth="1"/>
    <col min="8453" max="8704" width="9" style="232"/>
    <col min="8705" max="8705" width="7.453125" style="232" customWidth="1"/>
    <col min="8706" max="8706" width="76.1796875" style="232" customWidth="1"/>
    <col min="8707" max="8707" width="7.453125" style="232" customWidth="1"/>
    <col min="8708" max="8708" width="76.1796875" style="232" customWidth="1"/>
    <col min="8709" max="8960" width="9" style="232"/>
    <col min="8961" max="8961" width="7.453125" style="232" customWidth="1"/>
    <col min="8962" max="8962" width="76.1796875" style="232" customWidth="1"/>
    <col min="8963" max="8963" width="7.453125" style="232" customWidth="1"/>
    <col min="8964" max="8964" width="76.1796875" style="232" customWidth="1"/>
    <col min="8965" max="9216" width="9" style="232"/>
    <col min="9217" max="9217" width="7.453125" style="232" customWidth="1"/>
    <col min="9218" max="9218" width="76.1796875" style="232" customWidth="1"/>
    <col min="9219" max="9219" width="7.453125" style="232" customWidth="1"/>
    <col min="9220" max="9220" width="76.1796875" style="232" customWidth="1"/>
    <col min="9221" max="9472" width="9" style="232"/>
    <col min="9473" max="9473" width="7.453125" style="232" customWidth="1"/>
    <col min="9474" max="9474" width="76.1796875" style="232" customWidth="1"/>
    <col min="9475" max="9475" width="7.453125" style="232" customWidth="1"/>
    <col min="9476" max="9476" width="76.1796875" style="232" customWidth="1"/>
    <col min="9477" max="9728" width="9" style="232"/>
    <col min="9729" max="9729" width="7.453125" style="232" customWidth="1"/>
    <col min="9730" max="9730" width="76.1796875" style="232" customWidth="1"/>
    <col min="9731" max="9731" width="7.453125" style="232" customWidth="1"/>
    <col min="9732" max="9732" width="76.1796875" style="232" customWidth="1"/>
    <col min="9733" max="9984" width="9" style="232"/>
    <col min="9985" max="9985" width="7.453125" style="232" customWidth="1"/>
    <col min="9986" max="9986" width="76.1796875" style="232" customWidth="1"/>
    <col min="9987" max="9987" width="7.453125" style="232" customWidth="1"/>
    <col min="9988" max="9988" width="76.1796875" style="232" customWidth="1"/>
    <col min="9989" max="10240" width="9" style="232"/>
    <col min="10241" max="10241" width="7.453125" style="232" customWidth="1"/>
    <col min="10242" max="10242" width="76.1796875" style="232" customWidth="1"/>
    <col min="10243" max="10243" width="7.453125" style="232" customWidth="1"/>
    <col min="10244" max="10244" width="76.1796875" style="232" customWidth="1"/>
    <col min="10245" max="10496" width="9" style="232"/>
    <col min="10497" max="10497" width="7.453125" style="232" customWidth="1"/>
    <col min="10498" max="10498" width="76.1796875" style="232" customWidth="1"/>
    <col min="10499" max="10499" width="7.453125" style="232" customWidth="1"/>
    <col min="10500" max="10500" width="76.1796875" style="232" customWidth="1"/>
    <col min="10501" max="10752" width="9" style="232"/>
    <col min="10753" max="10753" width="7.453125" style="232" customWidth="1"/>
    <col min="10754" max="10754" width="76.1796875" style="232" customWidth="1"/>
    <col min="10755" max="10755" width="7.453125" style="232" customWidth="1"/>
    <col min="10756" max="10756" width="76.1796875" style="232" customWidth="1"/>
    <col min="10757" max="11008" width="9" style="232"/>
    <col min="11009" max="11009" width="7.453125" style="232" customWidth="1"/>
    <col min="11010" max="11010" width="76.1796875" style="232" customWidth="1"/>
    <col min="11011" max="11011" width="7.453125" style="232" customWidth="1"/>
    <col min="11012" max="11012" width="76.1796875" style="232" customWidth="1"/>
    <col min="11013" max="11264" width="9" style="232"/>
    <col min="11265" max="11265" width="7.453125" style="232" customWidth="1"/>
    <col min="11266" max="11266" width="76.1796875" style="232" customWidth="1"/>
    <col min="11267" max="11267" width="7.453125" style="232" customWidth="1"/>
    <col min="11268" max="11268" width="76.1796875" style="232" customWidth="1"/>
    <col min="11269" max="11520" width="9" style="232"/>
    <col min="11521" max="11521" width="7.453125" style="232" customWidth="1"/>
    <col min="11522" max="11522" width="76.1796875" style="232" customWidth="1"/>
    <col min="11523" max="11523" width="7.453125" style="232" customWidth="1"/>
    <col min="11524" max="11524" width="76.1796875" style="232" customWidth="1"/>
    <col min="11525" max="11776" width="9" style="232"/>
    <col min="11777" max="11777" width="7.453125" style="232" customWidth="1"/>
    <col min="11778" max="11778" width="76.1796875" style="232" customWidth="1"/>
    <col min="11779" max="11779" width="7.453125" style="232" customWidth="1"/>
    <col min="11780" max="11780" width="76.1796875" style="232" customWidth="1"/>
    <col min="11781" max="12032" width="9" style="232"/>
    <col min="12033" max="12033" width="7.453125" style="232" customWidth="1"/>
    <col min="12034" max="12034" width="76.1796875" style="232" customWidth="1"/>
    <col min="12035" max="12035" width="7.453125" style="232" customWidth="1"/>
    <col min="12036" max="12036" width="76.1796875" style="232" customWidth="1"/>
    <col min="12037" max="12288" width="9" style="232"/>
    <col min="12289" max="12289" width="7.453125" style="232" customWidth="1"/>
    <col min="12290" max="12290" width="76.1796875" style="232" customWidth="1"/>
    <col min="12291" max="12291" width="7.453125" style="232" customWidth="1"/>
    <col min="12292" max="12292" width="76.1796875" style="232" customWidth="1"/>
    <col min="12293" max="12544" width="9" style="232"/>
    <col min="12545" max="12545" width="7.453125" style="232" customWidth="1"/>
    <col min="12546" max="12546" width="76.1796875" style="232" customWidth="1"/>
    <col min="12547" max="12547" width="7.453125" style="232" customWidth="1"/>
    <col min="12548" max="12548" width="76.1796875" style="232" customWidth="1"/>
    <col min="12549" max="12800" width="9" style="232"/>
    <col min="12801" max="12801" width="7.453125" style="232" customWidth="1"/>
    <col min="12802" max="12802" width="76.1796875" style="232" customWidth="1"/>
    <col min="12803" max="12803" width="7.453125" style="232" customWidth="1"/>
    <col min="12804" max="12804" width="76.1796875" style="232" customWidth="1"/>
    <col min="12805" max="13056" width="9" style="232"/>
    <col min="13057" max="13057" width="7.453125" style="232" customWidth="1"/>
    <col min="13058" max="13058" width="76.1796875" style="232" customWidth="1"/>
    <col min="13059" max="13059" width="7.453125" style="232" customWidth="1"/>
    <col min="13060" max="13060" width="76.1796875" style="232" customWidth="1"/>
    <col min="13061" max="13312" width="9" style="232"/>
    <col min="13313" max="13313" width="7.453125" style="232" customWidth="1"/>
    <col min="13314" max="13314" width="76.1796875" style="232" customWidth="1"/>
    <col min="13315" max="13315" width="7.453125" style="232" customWidth="1"/>
    <col min="13316" max="13316" width="76.1796875" style="232" customWidth="1"/>
    <col min="13317" max="13568" width="9" style="232"/>
    <col min="13569" max="13569" width="7.453125" style="232" customWidth="1"/>
    <col min="13570" max="13570" width="76.1796875" style="232" customWidth="1"/>
    <col min="13571" max="13571" width="7.453125" style="232" customWidth="1"/>
    <col min="13572" max="13572" width="76.1796875" style="232" customWidth="1"/>
    <col min="13573" max="13824" width="9" style="232"/>
    <col min="13825" max="13825" width="7.453125" style="232" customWidth="1"/>
    <col min="13826" max="13826" width="76.1796875" style="232" customWidth="1"/>
    <col min="13827" max="13827" width="7.453125" style="232" customWidth="1"/>
    <col min="13828" max="13828" width="76.1796875" style="232" customWidth="1"/>
    <col min="13829" max="14080" width="9" style="232"/>
    <col min="14081" max="14081" width="7.453125" style="232" customWidth="1"/>
    <col min="14082" max="14082" width="76.1796875" style="232" customWidth="1"/>
    <col min="14083" max="14083" width="7.453125" style="232" customWidth="1"/>
    <col min="14084" max="14084" width="76.1796875" style="232" customWidth="1"/>
    <col min="14085" max="14336" width="9" style="232"/>
    <col min="14337" max="14337" width="7.453125" style="232" customWidth="1"/>
    <col min="14338" max="14338" width="76.1796875" style="232" customWidth="1"/>
    <col min="14339" max="14339" width="7.453125" style="232" customWidth="1"/>
    <col min="14340" max="14340" width="76.1796875" style="232" customWidth="1"/>
    <col min="14341" max="14592" width="9" style="232"/>
    <col min="14593" max="14593" width="7.453125" style="232" customWidth="1"/>
    <col min="14594" max="14594" width="76.1796875" style="232" customWidth="1"/>
    <col min="14595" max="14595" width="7.453125" style="232" customWidth="1"/>
    <col min="14596" max="14596" width="76.1796875" style="232" customWidth="1"/>
    <col min="14597" max="14848" width="9" style="232"/>
    <col min="14849" max="14849" width="7.453125" style="232" customWidth="1"/>
    <col min="14850" max="14850" width="76.1796875" style="232" customWidth="1"/>
    <col min="14851" max="14851" width="7.453125" style="232" customWidth="1"/>
    <col min="14852" max="14852" width="76.1796875" style="232" customWidth="1"/>
    <col min="14853" max="15104" width="9" style="232"/>
    <col min="15105" max="15105" width="7.453125" style="232" customWidth="1"/>
    <col min="15106" max="15106" width="76.1796875" style="232" customWidth="1"/>
    <col min="15107" max="15107" width="7.453125" style="232" customWidth="1"/>
    <col min="15108" max="15108" width="76.1796875" style="232" customWidth="1"/>
    <col min="15109" max="15360" width="9" style="232"/>
    <col min="15361" max="15361" width="7.453125" style="232" customWidth="1"/>
    <col min="15362" max="15362" width="76.1796875" style="232" customWidth="1"/>
    <col min="15363" max="15363" width="7.453125" style="232" customWidth="1"/>
    <col min="15364" max="15364" width="76.1796875" style="232" customWidth="1"/>
    <col min="15365" max="15616" width="9" style="232"/>
    <col min="15617" max="15617" width="7.453125" style="232" customWidth="1"/>
    <col min="15618" max="15618" width="76.1796875" style="232" customWidth="1"/>
    <col min="15619" max="15619" width="7.453125" style="232" customWidth="1"/>
    <col min="15620" max="15620" width="76.1796875" style="232" customWidth="1"/>
    <col min="15621" max="15872" width="9" style="232"/>
    <col min="15873" max="15873" width="7.453125" style="232" customWidth="1"/>
    <col min="15874" max="15874" width="76.1796875" style="232" customWidth="1"/>
    <col min="15875" max="15875" width="7.453125" style="232" customWidth="1"/>
    <col min="15876" max="15876" width="76.1796875" style="232" customWidth="1"/>
    <col min="15877" max="16128" width="9" style="232"/>
    <col min="16129" max="16129" width="7.453125" style="232" customWidth="1"/>
    <col min="16130" max="16130" width="76.1796875" style="232" customWidth="1"/>
    <col min="16131" max="16131" width="7.453125" style="232" customWidth="1"/>
    <col min="16132" max="16132" width="76.1796875" style="232" customWidth="1"/>
    <col min="16133" max="16384" width="9" style="232"/>
  </cols>
  <sheetData>
    <row r="1" spans="1:4">
      <c r="A1" s="449">
        <v>3</v>
      </c>
      <c r="B1" s="450" t="s">
        <v>344</v>
      </c>
      <c r="C1" s="449">
        <v>3</v>
      </c>
      <c r="D1" s="450" t="s">
        <v>345</v>
      </c>
    </row>
    <row r="2" spans="1:4">
      <c r="A2" s="451">
        <v>3.1</v>
      </c>
      <c r="B2" s="452" t="s">
        <v>346</v>
      </c>
      <c r="C2" s="451">
        <v>3.1</v>
      </c>
      <c r="D2" s="452" t="s">
        <v>347</v>
      </c>
    </row>
    <row r="3" spans="1:4">
      <c r="B3" s="437" t="s">
        <v>348</v>
      </c>
      <c r="D3" s="437" t="s">
        <v>349</v>
      </c>
    </row>
    <row r="4" spans="1:4">
      <c r="B4" s="436" t="s">
        <v>21</v>
      </c>
      <c r="D4" s="436" t="s">
        <v>350</v>
      </c>
    </row>
    <row r="5" spans="1:4">
      <c r="B5" s="437" t="s">
        <v>351</v>
      </c>
      <c r="D5" s="437" t="s">
        <v>352</v>
      </c>
    </row>
    <row r="6" spans="1:4">
      <c r="B6" s="436" t="s">
        <v>353</v>
      </c>
      <c r="D6" s="436" t="s">
        <v>354</v>
      </c>
    </row>
    <row r="7" spans="1:4">
      <c r="B7" s="437" t="s">
        <v>355</v>
      </c>
      <c r="D7" s="437" t="s">
        <v>356</v>
      </c>
    </row>
    <row r="8" spans="1:4">
      <c r="B8" s="436" t="s">
        <v>353</v>
      </c>
      <c r="D8" s="436" t="s">
        <v>354</v>
      </c>
    </row>
    <row r="9" spans="1:4">
      <c r="B9" s="454"/>
      <c r="D9" s="454"/>
    </row>
    <row r="10" spans="1:4" s="690" customFormat="1">
      <c r="A10" s="688"/>
      <c r="B10" s="689"/>
      <c r="C10" s="688"/>
      <c r="D10" s="689"/>
    </row>
    <row r="11" spans="1:4" s="690" customFormat="1">
      <c r="A11" s="688"/>
      <c r="B11" s="689"/>
      <c r="C11" s="688"/>
      <c r="D11" s="689"/>
    </row>
    <row r="12" spans="1:4" s="690" customFormat="1">
      <c r="A12" s="688"/>
      <c r="B12" s="689"/>
      <c r="C12" s="688"/>
      <c r="D12" s="689"/>
    </row>
    <row r="13" spans="1:4" s="690" customFormat="1">
      <c r="A13" s="688"/>
      <c r="B13" s="689"/>
      <c r="C13" s="688"/>
      <c r="D13" s="689"/>
    </row>
    <row r="14" spans="1:4" s="690" customFormat="1">
      <c r="A14" s="688"/>
      <c r="B14" s="689"/>
      <c r="C14" s="688"/>
      <c r="D14" s="689"/>
    </row>
    <row r="15" spans="1:4" s="690" customFormat="1">
      <c r="A15" s="688"/>
      <c r="B15" s="689"/>
      <c r="C15" s="688"/>
      <c r="D15" s="689"/>
    </row>
    <row r="16" spans="1:4" s="690" customFormat="1">
      <c r="A16" s="688"/>
      <c r="B16" s="691"/>
      <c r="C16" s="688"/>
      <c r="D16" s="691"/>
    </row>
    <row r="17" spans="1:4" s="690" customFormat="1">
      <c r="A17" s="688"/>
      <c r="B17" s="692" t="s">
        <v>357</v>
      </c>
      <c r="C17" s="688"/>
      <c r="D17" s="692" t="s">
        <v>358</v>
      </c>
    </row>
    <row r="18" spans="1:4" s="690" customFormat="1">
      <c r="A18" s="688"/>
      <c r="B18" s="689"/>
      <c r="C18" s="688"/>
      <c r="D18" s="689"/>
    </row>
    <row r="19" spans="1:4" s="690" customFormat="1">
      <c r="A19" s="688"/>
      <c r="B19" s="691"/>
      <c r="C19" s="688"/>
      <c r="D19" s="691"/>
    </row>
    <row r="20" spans="1:4" s="690" customFormat="1">
      <c r="A20" s="693" t="s">
        <v>359</v>
      </c>
      <c r="B20" s="690" t="s">
        <v>360</v>
      </c>
      <c r="C20" s="693" t="s">
        <v>359</v>
      </c>
      <c r="D20" s="690" t="s">
        <v>361</v>
      </c>
    </row>
    <row r="21" spans="1:4" s="690" customFormat="1">
      <c r="A21" s="693"/>
      <c r="C21" s="693"/>
    </row>
    <row r="22" spans="1:4" s="690" customFormat="1">
      <c r="A22" s="693" t="s">
        <v>362</v>
      </c>
      <c r="B22" s="690" t="s">
        <v>363</v>
      </c>
      <c r="C22" s="693" t="s">
        <v>362</v>
      </c>
      <c r="D22" s="690" t="s">
        <v>364</v>
      </c>
    </row>
    <row r="23" spans="1:4" s="690" customFormat="1">
      <c r="A23" s="688"/>
      <c r="B23" s="694"/>
      <c r="C23" s="688"/>
      <c r="D23" s="694"/>
    </row>
    <row r="24" spans="1:4" s="690" customFormat="1">
      <c r="A24" s="695">
        <v>3.2</v>
      </c>
      <c r="B24" s="696" t="s">
        <v>365</v>
      </c>
      <c r="C24" s="695">
        <v>3.2</v>
      </c>
      <c r="D24" s="696" t="s">
        <v>366</v>
      </c>
    </row>
    <row r="25" spans="1:4" s="690" customFormat="1">
      <c r="A25" s="688"/>
      <c r="B25" s="694" t="s">
        <v>367</v>
      </c>
      <c r="C25" s="688"/>
      <c r="D25" s="694" t="s">
        <v>368</v>
      </c>
    </row>
    <row r="26" spans="1:4" s="690" customFormat="1" ht="13.5" customHeight="1">
      <c r="A26" s="688"/>
      <c r="B26" s="689"/>
      <c r="C26" s="688"/>
      <c r="D26" s="689"/>
    </row>
    <row r="27" spans="1:4" s="690" customFormat="1">
      <c r="A27" s="688"/>
      <c r="B27" s="689"/>
      <c r="C27" s="688"/>
      <c r="D27" s="689"/>
    </row>
    <row r="28" spans="1:4" s="690" customFormat="1">
      <c r="A28" s="688"/>
      <c r="B28" s="694" t="s">
        <v>369</v>
      </c>
      <c r="C28" s="688"/>
      <c r="D28" s="694" t="s">
        <v>370</v>
      </c>
    </row>
    <row r="29" spans="1:4" s="690" customFormat="1">
      <c r="A29" s="688"/>
      <c r="B29" s="694"/>
      <c r="C29" s="688"/>
      <c r="D29" s="694"/>
    </row>
    <row r="30" spans="1:4" s="690" customFormat="1">
      <c r="A30" s="693" t="s">
        <v>371</v>
      </c>
      <c r="B30" s="692" t="s">
        <v>372</v>
      </c>
      <c r="C30" s="688"/>
      <c r="D30" s="692" t="s">
        <v>373</v>
      </c>
    </row>
    <row r="31" spans="1:4" s="690" customFormat="1">
      <c r="A31" s="693"/>
      <c r="B31" s="689"/>
      <c r="C31" s="693" t="s">
        <v>371</v>
      </c>
      <c r="D31" s="694">
        <f>B31</f>
        <v>0</v>
      </c>
    </row>
    <row r="32" spans="1:4" s="690" customFormat="1">
      <c r="A32" s="688"/>
      <c r="B32" s="694"/>
      <c r="C32" s="688"/>
      <c r="D32" s="694"/>
    </row>
    <row r="33" spans="1:4" s="690" customFormat="1">
      <c r="A33" s="695">
        <v>3.3</v>
      </c>
      <c r="B33" s="696" t="s">
        <v>374</v>
      </c>
      <c r="C33" s="695">
        <v>3.3</v>
      </c>
      <c r="D33" s="696" t="s">
        <v>375</v>
      </c>
    </row>
    <row r="34" spans="1:4" s="698" customFormat="1">
      <c r="A34" s="697"/>
      <c r="B34" s="694" t="s">
        <v>376</v>
      </c>
      <c r="C34" s="697"/>
      <c r="D34" s="694" t="s">
        <v>377</v>
      </c>
    </row>
    <row r="35" spans="1:4" s="698" customFormat="1">
      <c r="A35" s="697"/>
      <c r="B35" s="694"/>
      <c r="C35" s="697"/>
      <c r="D35" s="694"/>
    </row>
    <row r="36" spans="1:4" s="698" customFormat="1">
      <c r="A36" s="697"/>
      <c r="B36" s="699"/>
      <c r="C36" s="697"/>
      <c r="D36" s="699"/>
    </row>
    <row r="37" spans="1:4" s="698" customFormat="1">
      <c r="A37" s="695">
        <v>3.4</v>
      </c>
      <c r="B37" s="696" t="s">
        <v>378</v>
      </c>
      <c r="C37" s="695">
        <v>3.4</v>
      </c>
      <c r="D37" s="696" t="s">
        <v>378</v>
      </c>
    </row>
    <row r="38" spans="1:4" s="690" customFormat="1">
      <c r="A38" s="688"/>
      <c r="B38" s="694" t="s">
        <v>379</v>
      </c>
      <c r="C38" s="688"/>
      <c r="D38" s="694" t="s">
        <v>379</v>
      </c>
    </row>
    <row r="39" spans="1:4" s="690" customFormat="1">
      <c r="A39" s="688"/>
      <c r="B39" s="694"/>
      <c r="C39" s="688"/>
      <c r="D39" s="694"/>
    </row>
    <row r="40" spans="1:4" s="690" customFormat="1">
      <c r="A40" s="695">
        <v>3.5</v>
      </c>
      <c r="B40" s="696" t="s">
        <v>380</v>
      </c>
      <c r="C40" s="695">
        <v>3.5</v>
      </c>
      <c r="D40" s="696" t="s">
        <v>381</v>
      </c>
    </row>
    <row r="41" spans="1:4" s="690" customFormat="1" ht="91">
      <c r="A41" s="688"/>
      <c r="B41" s="700" t="s">
        <v>382</v>
      </c>
      <c r="C41" s="688"/>
      <c r="D41" s="700" t="s">
        <v>383</v>
      </c>
    </row>
    <row r="42" spans="1:4" s="690" customFormat="1">
      <c r="A42" s="688"/>
      <c r="B42" s="694"/>
      <c r="C42" s="688"/>
      <c r="D42" s="694"/>
    </row>
    <row r="43" spans="1:4" s="690" customFormat="1">
      <c r="A43" s="695">
        <v>3.6</v>
      </c>
      <c r="B43" s="696" t="s">
        <v>384</v>
      </c>
      <c r="C43" s="695">
        <v>3.6</v>
      </c>
      <c r="D43" s="696" t="s">
        <v>385</v>
      </c>
    </row>
    <row r="44" spans="1:4" s="690" customFormat="1">
      <c r="A44" s="688"/>
      <c r="B44" s="689"/>
      <c r="C44" s="688"/>
      <c r="D44" s="689"/>
    </row>
    <row r="45" spans="1:4" s="690" customFormat="1">
      <c r="A45" s="688"/>
      <c r="B45" s="689"/>
      <c r="C45" s="688"/>
      <c r="D45" s="689"/>
    </row>
    <row r="46" spans="1:4" s="690" customFormat="1">
      <c r="A46" s="688"/>
      <c r="B46" s="689"/>
      <c r="C46" s="688"/>
      <c r="D46" s="689"/>
    </row>
    <row r="47" spans="1:4" s="690" customFormat="1">
      <c r="A47" s="688"/>
      <c r="B47" s="694"/>
      <c r="C47" s="688"/>
      <c r="D47" s="694"/>
    </row>
    <row r="48" spans="1:4" s="690" customFormat="1">
      <c r="A48" s="688"/>
      <c r="B48" s="694"/>
      <c r="C48" s="688"/>
      <c r="D48" s="694"/>
    </row>
    <row r="49" spans="1:4" s="690" customFormat="1">
      <c r="A49" s="688"/>
      <c r="B49" s="694"/>
      <c r="C49" s="688"/>
      <c r="D49" s="694"/>
    </row>
    <row r="50" spans="1:4" s="690" customFormat="1">
      <c r="A50" s="688"/>
      <c r="B50" s="694"/>
      <c r="C50" s="688"/>
      <c r="D50" s="694"/>
    </row>
    <row r="51" spans="1:4" s="690" customFormat="1">
      <c r="A51" s="688"/>
      <c r="B51" s="701"/>
      <c r="C51" s="688"/>
      <c r="D51" s="701"/>
    </row>
    <row r="52" spans="1:4" s="690" customFormat="1">
      <c r="A52" s="688"/>
      <c r="B52" s="694"/>
      <c r="C52" s="688"/>
      <c r="D52" s="694"/>
    </row>
    <row r="53" spans="1:4" s="690" customFormat="1">
      <c r="A53" s="695">
        <v>3.7</v>
      </c>
      <c r="B53" s="696" t="s">
        <v>386</v>
      </c>
      <c r="C53" s="695">
        <v>3.7</v>
      </c>
      <c r="D53" s="696" t="s">
        <v>387</v>
      </c>
    </row>
    <row r="54" spans="1:4" s="690" customFormat="1" ht="130">
      <c r="A54" s="693" t="s">
        <v>388</v>
      </c>
      <c r="B54" s="692" t="s">
        <v>389</v>
      </c>
      <c r="C54" s="693" t="s">
        <v>388</v>
      </c>
      <c r="D54" s="692" t="s">
        <v>389</v>
      </c>
    </row>
    <row r="55" spans="1:4" s="690" customFormat="1" ht="39">
      <c r="A55" s="693" t="s">
        <v>390</v>
      </c>
      <c r="B55" s="692" t="s">
        <v>391</v>
      </c>
      <c r="C55" s="693" t="s">
        <v>390</v>
      </c>
      <c r="D55" s="692" t="s">
        <v>392</v>
      </c>
    </row>
    <row r="56" spans="1:4" s="690" customFormat="1">
      <c r="A56" s="693"/>
      <c r="B56" s="702"/>
      <c r="C56" s="693"/>
      <c r="D56" s="702"/>
    </row>
    <row r="57" spans="1:4" s="690" customFormat="1" ht="39">
      <c r="A57" s="693"/>
      <c r="B57" s="703" t="s">
        <v>393</v>
      </c>
      <c r="C57" s="693"/>
      <c r="D57" s="703" t="s">
        <v>394</v>
      </c>
    </row>
    <row r="58" spans="1:4" s="690" customFormat="1" ht="24.65" customHeight="1">
      <c r="A58" s="693"/>
      <c r="B58" s="703" t="s">
        <v>395</v>
      </c>
      <c r="C58" s="693"/>
      <c r="D58" s="703" t="s">
        <v>396</v>
      </c>
    </row>
    <row r="59" spans="1:4" s="690" customFormat="1" ht="26">
      <c r="A59" s="688"/>
      <c r="B59" s="703" t="s">
        <v>397</v>
      </c>
      <c r="C59" s="688"/>
      <c r="D59" s="704"/>
    </row>
    <row r="60" spans="1:4" s="690" customFormat="1" ht="39">
      <c r="A60" s="705" t="s">
        <v>398</v>
      </c>
      <c r="B60" s="703" t="s">
        <v>399</v>
      </c>
      <c r="C60" s="705"/>
      <c r="D60" s="703"/>
    </row>
    <row r="61" spans="1:4" s="690" customFormat="1" ht="26">
      <c r="A61" s="706" t="s">
        <v>400</v>
      </c>
      <c r="B61" s="689" t="s">
        <v>401</v>
      </c>
      <c r="C61" s="706"/>
      <c r="D61" s="701"/>
    </row>
    <row r="62" spans="1:4" s="690" customFormat="1">
      <c r="A62" s="706"/>
      <c r="B62" s="701"/>
      <c r="C62" s="706"/>
      <c r="D62" s="701"/>
    </row>
    <row r="63" spans="1:4" s="690" customFormat="1">
      <c r="A63" s="705" t="s">
        <v>402</v>
      </c>
      <c r="B63" s="689" t="s">
        <v>403</v>
      </c>
      <c r="C63" s="705"/>
      <c r="D63" s="689"/>
    </row>
    <row r="64" spans="1:4" s="690" customFormat="1">
      <c r="A64" s="688"/>
      <c r="B64" s="694"/>
      <c r="C64" s="688"/>
      <c r="D64" s="694"/>
    </row>
    <row r="65" spans="1:4" s="690" customFormat="1">
      <c r="A65" s="693" t="s">
        <v>388</v>
      </c>
      <c r="B65" s="692" t="s">
        <v>404</v>
      </c>
      <c r="C65" s="693" t="s">
        <v>388</v>
      </c>
      <c r="D65" s="692" t="s">
        <v>405</v>
      </c>
    </row>
    <row r="66" spans="1:4" s="690" customFormat="1">
      <c r="A66" s="688"/>
      <c r="B66" s="689" t="s">
        <v>406</v>
      </c>
      <c r="C66" s="688"/>
      <c r="D66" s="689" t="s">
        <v>407</v>
      </c>
    </row>
    <row r="67" spans="1:4" s="690" customFormat="1">
      <c r="A67" s="688"/>
      <c r="B67" s="694"/>
      <c r="C67" s="688"/>
      <c r="D67" s="694"/>
    </row>
    <row r="68" spans="1:4" s="690" customFormat="1">
      <c r="A68" s="695">
        <v>3.8</v>
      </c>
      <c r="B68" s="696" t="s">
        <v>408</v>
      </c>
      <c r="C68" s="695">
        <v>3.8</v>
      </c>
      <c r="D68" s="696" t="s">
        <v>409</v>
      </c>
    </row>
    <row r="69" spans="1:4" s="690" customFormat="1">
      <c r="A69" s="693" t="s">
        <v>410</v>
      </c>
      <c r="B69" s="692" t="s">
        <v>411</v>
      </c>
      <c r="C69" s="693" t="s">
        <v>410</v>
      </c>
      <c r="D69" s="692" t="s">
        <v>412</v>
      </c>
    </row>
    <row r="70" spans="1:4" s="690" customFormat="1">
      <c r="A70" s="688"/>
      <c r="B70" s="689" t="s">
        <v>413</v>
      </c>
      <c r="C70" s="688"/>
      <c r="D70" s="689" t="s">
        <v>414</v>
      </c>
    </row>
    <row r="71" spans="1:4" s="690" customFormat="1">
      <c r="A71" s="688"/>
      <c r="B71" s="689" t="s">
        <v>415</v>
      </c>
      <c r="C71" s="688"/>
      <c r="D71" s="689" t="s">
        <v>416</v>
      </c>
    </row>
    <row r="72" spans="1:4" s="690" customFormat="1">
      <c r="A72" s="688"/>
      <c r="B72" s="689" t="s">
        <v>417</v>
      </c>
      <c r="C72" s="688"/>
      <c r="D72" s="689" t="s">
        <v>418</v>
      </c>
    </row>
    <row r="73" spans="1:4" s="690" customFormat="1">
      <c r="A73" s="688"/>
      <c r="B73" s="689" t="s">
        <v>419</v>
      </c>
      <c r="C73" s="688"/>
      <c r="D73" s="689" t="s">
        <v>420</v>
      </c>
    </row>
    <row r="74" spans="1:4" s="690" customFormat="1">
      <c r="A74" s="688"/>
      <c r="B74" s="689" t="s">
        <v>421</v>
      </c>
      <c r="C74" s="688"/>
      <c r="D74" s="689" t="s">
        <v>422</v>
      </c>
    </row>
    <row r="75" spans="1:4" s="690" customFormat="1">
      <c r="A75" s="688"/>
      <c r="B75" s="701"/>
      <c r="C75" s="688"/>
      <c r="D75" s="701"/>
    </row>
    <row r="76" spans="1:4" s="690" customFormat="1" ht="26" hidden="1">
      <c r="A76" s="707" t="s">
        <v>423</v>
      </c>
      <c r="B76" s="708" t="s">
        <v>424</v>
      </c>
      <c r="C76" s="707" t="s">
        <v>423</v>
      </c>
      <c r="D76" s="708"/>
    </row>
    <row r="77" spans="1:4" s="690" customFormat="1" hidden="1">
      <c r="A77" s="709"/>
      <c r="B77" s="710" t="s">
        <v>425</v>
      </c>
      <c r="C77" s="709"/>
      <c r="D77" s="710"/>
    </row>
    <row r="78" spans="1:4" s="690" customFormat="1" hidden="1">
      <c r="A78" s="711"/>
      <c r="B78" s="710" t="s">
        <v>426</v>
      </c>
      <c r="C78" s="711"/>
      <c r="D78" s="710"/>
    </row>
    <row r="79" spans="1:4" s="690" customFormat="1" ht="26" hidden="1">
      <c r="A79" s="711"/>
      <c r="B79" s="710" t="s">
        <v>427</v>
      </c>
      <c r="C79" s="711"/>
      <c r="D79" s="710"/>
    </row>
    <row r="80" spans="1:4" s="690" customFormat="1" hidden="1">
      <c r="A80" s="711"/>
      <c r="B80" s="712"/>
      <c r="C80" s="711"/>
      <c r="D80" s="712"/>
    </row>
    <row r="81" spans="1:4" s="690" customFormat="1">
      <c r="A81" s="695">
        <v>3.9</v>
      </c>
      <c r="B81" s="696" t="s">
        <v>428</v>
      </c>
      <c r="C81" s="695">
        <v>3.9</v>
      </c>
      <c r="D81" s="696" t="s">
        <v>429</v>
      </c>
    </row>
    <row r="82" spans="1:4" s="690" customFormat="1" ht="78">
      <c r="A82" s="688"/>
      <c r="B82" s="713" t="s">
        <v>430</v>
      </c>
      <c r="C82" s="688"/>
      <c r="D82" s="713" t="str">
        <f>B82</f>
        <v>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v>
      </c>
    </row>
    <row r="83" spans="1:4" s="690" customFormat="1">
      <c r="A83" s="688"/>
      <c r="B83" s="694"/>
      <c r="C83" s="688"/>
      <c r="D83" s="694"/>
    </row>
    <row r="84" spans="1:4" s="690" customFormat="1">
      <c r="A84" s="688"/>
      <c r="B84" s="694"/>
      <c r="C84" s="688"/>
      <c r="D84" s="694"/>
    </row>
    <row r="85" spans="1:4" s="690" customFormat="1">
      <c r="A85" s="714">
        <v>3.1</v>
      </c>
      <c r="B85" s="696" t="s">
        <v>431</v>
      </c>
      <c r="C85" s="714">
        <v>3.1</v>
      </c>
      <c r="D85" s="696" t="s">
        <v>432</v>
      </c>
    </row>
    <row r="86" spans="1:4" s="690" customFormat="1" ht="26">
      <c r="A86" s="693"/>
      <c r="B86" s="694" t="s">
        <v>433</v>
      </c>
      <c r="C86" s="693"/>
      <c r="D86" s="694" t="s">
        <v>434</v>
      </c>
    </row>
    <row r="87" spans="1:4" s="690" customFormat="1">
      <c r="A87" s="693" t="s">
        <v>435</v>
      </c>
      <c r="B87" s="692" t="s">
        <v>436</v>
      </c>
      <c r="C87" s="693" t="s">
        <v>435</v>
      </c>
      <c r="D87" s="692" t="s">
        <v>437</v>
      </c>
    </row>
    <row r="88" spans="1:4" s="690" customFormat="1">
      <c r="A88" s="706"/>
      <c r="B88" s="694" t="s">
        <v>112</v>
      </c>
      <c r="C88" s="706"/>
      <c r="D88" s="694" t="s">
        <v>438</v>
      </c>
    </row>
    <row r="89" spans="1:4" s="690" customFormat="1">
      <c r="A89" s="688"/>
      <c r="B89" s="694"/>
      <c r="C89" s="688"/>
      <c r="D89" s="694"/>
    </row>
    <row r="90" spans="1:4" s="690" customFormat="1">
      <c r="A90" s="695">
        <v>3.11</v>
      </c>
      <c r="B90" s="696" t="s">
        <v>439</v>
      </c>
      <c r="C90" s="695">
        <v>3.11</v>
      </c>
      <c r="D90" s="696" t="s">
        <v>440</v>
      </c>
    </row>
    <row r="91" spans="1:4" s="690" customFormat="1" ht="124" customHeight="1">
      <c r="A91" s="693"/>
      <c r="B91" s="713" t="s">
        <v>441</v>
      </c>
      <c r="C91" s="693"/>
      <c r="D91" s="713" t="s">
        <v>442</v>
      </c>
    </row>
    <row r="92" spans="1:4" s="690" customFormat="1" ht="33" customHeight="1">
      <c r="A92" s="693"/>
      <c r="B92" s="713" t="s">
        <v>443</v>
      </c>
      <c r="C92" s="693"/>
      <c r="D92" s="713" t="s">
        <v>444</v>
      </c>
    </row>
    <row r="93" spans="1:4" s="690" customFormat="1" ht="65">
      <c r="A93" s="706" t="s">
        <v>445</v>
      </c>
      <c r="B93" s="704" t="s">
        <v>446</v>
      </c>
      <c r="C93" s="706" t="s">
        <v>445</v>
      </c>
      <c r="D93" s="704"/>
    </row>
    <row r="94" spans="1:4" s="690" customFormat="1">
      <c r="A94" s="688"/>
      <c r="B94" s="713"/>
      <c r="C94" s="688"/>
      <c r="D94" s="713"/>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31"/>
  <sheetViews>
    <sheetView view="pageBreakPreview" zoomScale="90" zoomScaleNormal="100" zoomScaleSheetLayoutView="90" workbookViewId="0"/>
  </sheetViews>
  <sheetFormatPr defaultColWidth="9.1796875" defaultRowHeight="13"/>
  <cols>
    <col min="1" max="1" width="6.81640625" style="253" customWidth="1"/>
    <col min="2" max="2" width="76" style="263" customWidth="1"/>
    <col min="3" max="3" width="6.81640625" style="253" customWidth="1"/>
    <col min="4" max="4" width="76" style="263" customWidth="1"/>
    <col min="5" max="256" width="9.1796875" style="207"/>
    <col min="257" max="257" width="6.81640625" style="207" customWidth="1"/>
    <col min="258" max="258" width="76" style="207" customWidth="1"/>
    <col min="259" max="259" width="6.81640625" style="207" customWidth="1"/>
    <col min="260" max="260" width="76" style="207" customWidth="1"/>
    <col min="261" max="512" width="9.1796875" style="207"/>
    <col min="513" max="513" width="6.81640625" style="207" customWidth="1"/>
    <col min="514" max="514" width="76" style="207" customWidth="1"/>
    <col min="515" max="515" width="6.81640625" style="207" customWidth="1"/>
    <col min="516" max="516" width="76" style="207" customWidth="1"/>
    <col min="517" max="768" width="9.1796875" style="207"/>
    <col min="769" max="769" width="6.81640625" style="207" customWidth="1"/>
    <col min="770" max="770" width="76" style="207" customWidth="1"/>
    <col min="771" max="771" width="6.81640625" style="207" customWidth="1"/>
    <col min="772" max="772" width="76" style="207" customWidth="1"/>
    <col min="773" max="1024" width="9.1796875" style="207"/>
    <col min="1025" max="1025" width="6.81640625" style="207" customWidth="1"/>
    <col min="1026" max="1026" width="76" style="207" customWidth="1"/>
    <col min="1027" max="1027" width="6.81640625" style="207" customWidth="1"/>
    <col min="1028" max="1028" width="76" style="207" customWidth="1"/>
    <col min="1029" max="1280" width="9.1796875" style="207"/>
    <col min="1281" max="1281" width="6.81640625" style="207" customWidth="1"/>
    <col min="1282" max="1282" width="76" style="207" customWidth="1"/>
    <col min="1283" max="1283" width="6.81640625" style="207" customWidth="1"/>
    <col min="1284" max="1284" width="76" style="207" customWidth="1"/>
    <col min="1285" max="1536" width="9.1796875" style="207"/>
    <col min="1537" max="1537" width="6.81640625" style="207" customWidth="1"/>
    <col min="1538" max="1538" width="76" style="207" customWidth="1"/>
    <col min="1539" max="1539" width="6.81640625" style="207" customWidth="1"/>
    <col min="1540" max="1540" width="76" style="207" customWidth="1"/>
    <col min="1541" max="1792" width="9.1796875" style="207"/>
    <col min="1793" max="1793" width="6.81640625" style="207" customWidth="1"/>
    <col min="1794" max="1794" width="76" style="207" customWidth="1"/>
    <col min="1795" max="1795" width="6.81640625" style="207" customWidth="1"/>
    <col min="1796" max="1796" width="76" style="207" customWidth="1"/>
    <col min="1797" max="2048" width="9.1796875" style="207"/>
    <col min="2049" max="2049" width="6.81640625" style="207" customWidth="1"/>
    <col min="2050" max="2050" width="76" style="207" customWidth="1"/>
    <col min="2051" max="2051" width="6.81640625" style="207" customWidth="1"/>
    <col min="2052" max="2052" width="76" style="207" customWidth="1"/>
    <col min="2053" max="2304" width="9.1796875" style="207"/>
    <col min="2305" max="2305" width="6.81640625" style="207" customWidth="1"/>
    <col min="2306" max="2306" width="76" style="207" customWidth="1"/>
    <col min="2307" max="2307" width="6.81640625" style="207" customWidth="1"/>
    <col min="2308" max="2308" width="76" style="207" customWidth="1"/>
    <col min="2309" max="2560" width="9.1796875" style="207"/>
    <col min="2561" max="2561" width="6.81640625" style="207" customWidth="1"/>
    <col min="2562" max="2562" width="76" style="207" customWidth="1"/>
    <col min="2563" max="2563" width="6.81640625" style="207" customWidth="1"/>
    <col min="2564" max="2564" width="76" style="207" customWidth="1"/>
    <col min="2565" max="2816" width="9.1796875" style="207"/>
    <col min="2817" max="2817" width="6.81640625" style="207" customWidth="1"/>
    <col min="2818" max="2818" width="76" style="207" customWidth="1"/>
    <col min="2819" max="2819" width="6.81640625" style="207" customWidth="1"/>
    <col min="2820" max="2820" width="76" style="207" customWidth="1"/>
    <col min="2821" max="3072" width="9.1796875" style="207"/>
    <col min="3073" max="3073" width="6.81640625" style="207" customWidth="1"/>
    <col min="3074" max="3074" width="76" style="207" customWidth="1"/>
    <col min="3075" max="3075" width="6.81640625" style="207" customWidth="1"/>
    <col min="3076" max="3076" width="76" style="207" customWidth="1"/>
    <col min="3077" max="3328" width="9.1796875" style="207"/>
    <col min="3329" max="3329" width="6.81640625" style="207" customWidth="1"/>
    <col min="3330" max="3330" width="76" style="207" customWidth="1"/>
    <col min="3331" max="3331" width="6.81640625" style="207" customWidth="1"/>
    <col min="3332" max="3332" width="76" style="207" customWidth="1"/>
    <col min="3333" max="3584" width="9.1796875" style="207"/>
    <col min="3585" max="3585" width="6.81640625" style="207" customWidth="1"/>
    <col min="3586" max="3586" width="76" style="207" customWidth="1"/>
    <col min="3587" max="3587" width="6.81640625" style="207" customWidth="1"/>
    <col min="3588" max="3588" width="76" style="207" customWidth="1"/>
    <col min="3589" max="3840" width="9.1796875" style="207"/>
    <col min="3841" max="3841" width="6.81640625" style="207" customWidth="1"/>
    <col min="3842" max="3842" width="76" style="207" customWidth="1"/>
    <col min="3843" max="3843" width="6.81640625" style="207" customWidth="1"/>
    <col min="3844" max="3844" width="76" style="207" customWidth="1"/>
    <col min="3845" max="4096" width="9.1796875" style="207"/>
    <col min="4097" max="4097" width="6.81640625" style="207" customWidth="1"/>
    <col min="4098" max="4098" width="76" style="207" customWidth="1"/>
    <col min="4099" max="4099" width="6.81640625" style="207" customWidth="1"/>
    <col min="4100" max="4100" width="76" style="207" customWidth="1"/>
    <col min="4101" max="4352" width="9.1796875" style="207"/>
    <col min="4353" max="4353" width="6.81640625" style="207" customWidth="1"/>
    <col min="4354" max="4354" width="76" style="207" customWidth="1"/>
    <col min="4355" max="4355" width="6.81640625" style="207" customWidth="1"/>
    <col min="4356" max="4356" width="76" style="207" customWidth="1"/>
    <col min="4357" max="4608" width="9.1796875" style="207"/>
    <col min="4609" max="4609" width="6.81640625" style="207" customWidth="1"/>
    <col min="4610" max="4610" width="76" style="207" customWidth="1"/>
    <col min="4611" max="4611" width="6.81640625" style="207" customWidth="1"/>
    <col min="4612" max="4612" width="76" style="207" customWidth="1"/>
    <col min="4613" max="4864" width="9.1796875" style="207"/>
    <col min="4865" max="4865" width="6.81640625" style="207" customWidth="1"/>
    <col min="4866" max="4866" width="76" style="207" customWidth="1"/>
    <col min="4867" max="4867" width="6.81640625" style="207" customWidth="1"/>
    <col min="4868" max="4868" width="76" style="207" customWidth="1"/>
    <col min="4869" max="5120" width="9.1796875" style="207"/>
    <col min="5121" max="5121" width="6.81640625" style="207" customWidth="1"/>
    <col min="5122" max="5122" width="76" style="207" customWidth="1"/>
    <col min="5123" max="5123" width="6.81640625" style="207" customWidth="1"/>
    <col min="5124" max="5124" width="76" style="207" customWidth="1"/>
    <col min="5125" max="5376" width="9.1796875" style="207"/>
    <col min="5377" max="5377" width="6.81640625" style="207" customWidth="1"/>
    <col min="5378" max="5378" width="76" style="207" customWidth="1"/>
    <col min="5379" max="5379" width="6.81640625" style="207" customWidth="1"/>
    <col min="5380" max="5380" width="76" style="207" customWidth="1"/>
    <col min="5381" max="5632" width="9.1796875" style="207"/>
    <col min="5633" max="5633" width="6.81640625" style="207" customWidth="1"/>
    <col min="5634" max="5634" width="76" style="207" customWidth="1"/>
    <col min="5635" max="5635" width="6.81640625" style="207" customWidth="1"/>
    <col min="5636" max="5636" width="76" style="207" customWidth="1"/>
    <col min="5637" max="5888" width="9.1796875" style="207"/>
    <col min="5889" max="5889" width="6.81640625" style="207" customWidth="1"/>
    <col min="5890" max="5890" width="76" style="207" customWidth="1"/>
    <col min="5891" max="5891" width="6.81640625" style="207" customWidth="1"/>
    <col min="5892" max="5892" width="76" style="207" customWidth="1"/>
    <col min="5893" max="6144" width="9.1796875" style="207"/>
    <col min="6145" max="6145" width="6.81640625" style="207" customWidth="1"/>
    <col min="6146" max="6146" width="76" style="207" customWidth="1"/>
    <col min="6147" max="6147" width="6.81640625" style="207" customWidth="1"/>
    <col min="6148" max="6148" width="76" style="207" customWidth="1"/>
    <col min="6149" max="6400" width="9.1796875" style="207"/>
    <col min="6401" max="6401" width="6.81640625" style="207" customWidth="1"/>
    <col min="6402" max="6402" width="76" style="207" customWidth="1"/>
    <col min="6403" max="6403" width="6.81640625" style="207" customWidth="1"/>
    <col min="6404" max="6404" width="76" style="207" customWidth="1"/>
    <col min="6405" max="6656" width="9.1796875" style="207"/>
    <col min="6657" max="6657" width="6.81640625" style="207" customWidth="1"/>
    <col min="6658" max="6658" width="76" style="207" customWidth="1"/>
    <col min="6659" max="6659" width="6.81640625" style="207" customWidth="1"/>
    <col min="6660" max="6660" width="76" style="207" customWidth="1"/>
    <col min="6661" max="6912" width="9.1796875" style="207"/>
    <col min="6913" max="6913" width="6.81640625" style="207" customWidth="1"/>
    <col min="6914" max="6914" width="76" style="207" customWidth="1"/>
    <col min="6915" max="6915" width="6.81640625" style="207" customWidth="1"/>
    <col min="6916" max="6916" width="76" style="207" customWidth="1"/>
    <col min="6917" max="7168" width="9.1796875" style="207"/>
    <col min="7169" max="7169" width="6.81640625" style="207" customWidth="1"/>
    <col min="7170" max="7170" width="76" style="207" customWidth="1"/>
    <col min="7171" max="7171" width="6.81640625" style="207" customWidth="1"/>
    <col min="7172" max="7172" width="76" style="207" customWidth="1"/>
    <col min="7173" max="7424" width="9.1796875" style="207"/>
    <col min="7425" max="7425" width="6.81640625" style="207" customWidth="1"/>
    <col min="7426" max="7426" width="76" style="207" customWidth="1"/>
    <col min="7427" max="7427" width="6.81640625" style="207" customWidth="1"/>
    <col min="7428" max="7428" width="76" style="207" customWidth="1"/>
    <col min="7429" max="7680" width="9.1796875" style="207"/>
    <col min="7681" max="7681" width="6.81640625" style="207" customWidth="1"/>
    <col min="7682" max="7682" width="76" style="207" customWidth="1"/>
    <col min="7683" max="7683" width="6.81640625" style="207" customWidth="1"/>
    <col min="7684" max="7684" width="76" style="207" customWidth="1"/>
    <col min="7685" max="7936" width="9.1796875" style="207"/>
    <col min="7937" max="7937" width="6.81640625" style="207" customWidth="1"/>
    <col min="7938" max="7938" width="76" style="207" customWidth="1"/>
    <col min="7939" max="7939" width="6.81640625" style="207" customWidth="1"/>
    <col min="7940" max="7940" width="76" style="207" customWidth="1"/>
    <col min="7941" max="8192" width="9.1796875" style="207"/>
    <col min="8193" max="8193" width="6.81640625" style="207" customWidth="1"/>
    <col min="8194" max="8194" width="76" style="207" customWidth="1"/>
    <col min="8195" max="8195" width="6.81640625" style="207" customWidth="1"/>
    <col min="8196" max="8196" width="76" style="207" customWidth="1"/>
    <col min="8197" max="8448" width="9.1796875" style="207"/>
    <col min="8449" max="8449" width="6.81640625" style="207" customWidth="1"/>
    <col min="8450" max="8450" width="76" style="207" customWidth="1"/>
    <col min="8451" max="8451" width="6.81640625" style="207" customWidth="1"/>
    <col min="8452" max="8452" width="76" style="207" customWidth="1"/>
    <col min="8453" max="8704" width="9.1796875" style="207"/>
    <col min="8705" max="8705" width="6.81640625" style="207" customWidth="1"/>
    <col min="8706" max="8706" width="76" style="207" customWidth="1"/>
    <col min="8707" max="8707" width="6.81640625" style="207" customWidth="1"/>
    <col min="8708" max="8708" width="76" style="207" customWidth="1"/>
    <col min="8709" max="8960" width="9.1796875" style="207"/>
    <col min="8961" max="8961" width="6.81640625" style="207" customWidth="1"/>
    <col min="8962" max="8962" width="76" style="207" customWidth="1"/>
    <col min="8963" max="8963" width="6.81640625" style="207" customWidth="1"/>
    <col min="8964" max="8964" width="76" style="207" customWidth="1"/>
    <col min="8965" max="9216" width="9.1796875" style="207"/>
    <col min="9217" max="9217" width="6.81640625" style="207" customWidth="1"/>
    <col min="9218" max="9218" width="76" style="207" customWidth="1"/>
    <col min="9219" max="9219" width="6.81640625" style="207" customWidth="1"/>
    <col min="9220" max="9220" width="76" style="207" customWidth="1"/>
    <col min="9221" max="9472" width="9.1796875" style="207"/>
    <col min="9473" max="9473" width="6.81640625" style="207" customWidth="1"/>
    <col min="9474" max="9474" width="76" style="207" customWidth="1"/>
    <col min="9475" max="9475" width="6.81640625" style="207" customWidth="1"/>
    <col min="9476" max="9476" width="76" style="207" customWidth="1"/>
    <col min="9477" max="9728" width="9.1796875" style="207"/>
    <col min="9729" max="9729" width="6.81640625" style="207" customWidth="1"/>
    <col min="9730" max="9730" width="76" style="207" customWidth="1"/>
    <col min="9731" max="9731" width="6.81640625" style="207" customWidth="1"/>
    <col min="9732" max="9732" width="76" style="207" customWidth="1"/>
    <col min="9733" max="9984" width="9.1796875" style="207"/>
    <col min="9985" max="9985" width="6.81640625" style="207" customWidth="1"/>
    <col min="9986" max="9986" width="76" style="207" customWidth="1"/>
    <col min="9987" max="9987" width="6.81640625" style="207" customWidth="1"/>
    <col min="9988" max="9988" width="76" style="207" customWidth="1"/>
    <col min="9989" max="10240" width="9.1796875" style="207"/>
    <col min="10241" max="10241" width="6.81640625" style="207" customWidth="1"/>
    <col min="10242" max="10242" width="76" style="207" customWidth="1"/>
    <col min="10243" max="10243" width="6.81640625" style="207" customWidth="1"/>
    <col min="10244" max="10244" width="76" style="207" customWidth="1"/>
    <col min="10245" max="10496" width="9.1796875" style="207"/>
    <col min="10497" max="10497" width="6.81640625" style="207" customWidth="1"/>
    <col min="10498" max="10498" width="76" style="207" customWidth="1"/>
    <col min="10499" max="10499" width="6.81640625" style="207" customWidth="1"/>
    <col min="10500" max="10500" width="76" style="207" customWidth="1"/>
    <col min="10501" max="10752" width="9.1796875" style="207"/>
    <col min="10753" max="10753" width="6.81640625" style="207" customWidth="1"/>
    <col min="10754" max="10754" width="76" style="207" customWidth="1"/>
    <col min="10755" max="10755" width="6.81640625" style="207" customWidth="1"/>
    <col min="10756" max="10756" width="76" style="207" customWidth="1"/>
    <col min="10757" max="11008" width="9.1796875" style="207"/>
    <col min="11009" max="11009" width="6.81640625" style="207" customWidth="1"/>
    <col min="11010" max="11010" width="76" style="207" customWidth="1"/>
    <col min="11011" max="11011" width="6.81640625" style="207" customWidth="1"/>
    <col min="11012" max="11012" width="76" style="207" customWidth="1"/>
    <col min="11013" max="11264" width="9.1796875" style="207"/>
    <col min="11265" max="11265" width="6.81640625" style="207" customWidth="1"/>
    <col min="11266" max="11266" width="76" style="207" customWidth="1"/>
    <col min="11267" max="11267" width="6.81640625" style="207" customWidth="1"/>
    <col min="11268" max="11268" width="76" style="207" customWidth="1"/>
    <col min="11269" max="11520" width="9.1796875" style="207"/>
    <col min="11521" max="11521" width="6.81640625" style="207" customWidth="1"/>
    <col min="11522" max="11522" width="76" style="207" customWidth="1"/>
    <col min="11523" max="11523" width="6.81640625" style="207" customWidth="1"/>
    <col min="11524" max="11524" width="76" style="207" customWidth="1"/>
    <col min="11525" max="11776" width="9.1796875" style="207"/>
    <col min="11777" max="11777" width="6.81640625" style="207" customWidth="1"/>
    <col min="11778" max="11778" width="76" style="207" customWidth="1"/>
    <col min="11779" max="11779" width="6.81640625" style="207" customWidth="1"/>
    <col min="11780" max="11780" width="76" style="207" customWidth="1"/>
    <col min="11781" max="12032" width="9.1796875" style="207"/>
    <col min="12033" max="12033" width="6.81640625" style="207" customWidth="1"/>
    <col min="12034" max="12034" width="76" style="207" customWidth="1"/>
    <col min="12035" max="12035" width="6.81640625" style="207" customWidth="1"/>
    <col min="12036" max="12036" width="76" style="207" customWidth="1"/>
    <col min="12037" max="12288" width="9.1796875" style="207"/>
    <col min="12289" max="12289" width="6.81640625" style="207" customWidth="1"/>
    <col min="12290" max="12290" width="76" style="207" customWidth="1"/>
    <col min="12291" max="12291" width="6.81640625" style="207" customWidth="1"/>
    <col min="12292" max="12292" width="76" style="207" customWidth="1"/>
    <col min="12293" max="12544" width="9.1796875" style="207"/>
    <col min="12545" max="12545" width="6.81640625" style="207" customWidth="1"/>
    <col min="12546" max="12546" width="76" style="207" customWidth="1"/>
    <col min="12547" max="12547" width="6.81640625" style="207" customWidth="1"/>
    <col min="12548" max="12548" width="76" style="207" customWidth="1"/>
    <col min="12549" max="12800" width="9.1796875" style="207"/>
    <col min="12801" max="12801" width="6.81640625" style="207" customWidth="1"/>
    <col min="12802" max="12802" width="76" style="207" customWidth="1"/>
    <col min="12803" max="12803" width="6.81640625" style="207" customWidth="1"/>
    <col min="12804" max="12804" width="76" style="207" customWidth="1"/>
    <col min="12805" max="13056" width="9.1796875" style="207"/>
    <col min="13057" max="13057" width="6.81640625" style="207" customWidth="1"/>
    <col min="13058" max="13058" width="76" style="207" customWidth="1"/>
    <col min="13059" max="13059" width="6.81640625" style="207" customWidth="1"/>
    <col min="13060" max="13060" width="76" style="207" customWidth="1"/>
    <col min="13061" max="13312" width="9.1796875" style="207"/>
    <col min="13313" max="13313" width="6.81640625" style="207" customWidth="1"/>
    <col min="13314" max="13314" width="76" style="207" customWidth="1"/>
    <col min="13315" max="13315" width="6.81640625" style="207" customWidth="1"/>
    <col min="13316" max="13316" width="76" style="207" customWidth="1"/>
    <col min="13317" max="13568" width="9.1796875" style="207"/>
    <col min="13569" max="13569" width="6.81640625" style="207" customWidth="1"/>
    <col min="13570" max="13570" width="76" style="207" customWidth="1"/>
    <col min="13571" max="13571" width="6.81640625" style="207" customWidth="1"/>
    <col min="13572" max="13572" width="76" style="207" customWidth="1"/>
    <col min="13573" max="13824" width="9.1796875" style="207"/>
    <col min="13825" max="13825" width="6.81640625" style="207" customWidth="1"/>
    <col min="13826" max="13826" width="76" style="207" customWidth="1"/>
    <col min="13827" max="13827" width="6.81640625" style="207" customWidth="1"/>
    <col min="13828" max="13828" width="76" style="207" customWidth="1"/>
    <col min="13829" max="14080" width="9.1796875" style="207"/>
    <col min="14081" max="14081" width="6.81640625" style="207" customWidth="1"/>
    <col min="14082" max="14082" width="76" style="207" customWidth="1"/>
    <col min="14083" max="14083" width="6.81640625" style="207" customWidth="1"/>
    <col min="14084" max="14084" width="76" style="207" customWidth="1"/>
    <col min="14085" max="14336" width="9.1796875" style="207"/>
    <col min="14337" max="14337" width="6.81640625" style="207" customWidth="1"/>
    <col min="14338" max="14338" width="76" style="207" customWidth="1"/>
    <col min="14339" max="14339" width="6.81640625" style="207" customWidth="1"/>
    <col min="14340" max="14340" width="76" style="207" customWidth="1"/>
    <col min="14341" max="14592" width="9.1796875" style="207"/>
    <col min="14593" max="14593" width="6.81640625" style="207" customWidth="1"/>
    <col min="14594" max="14594" width="76" style="207" customWidth="1"/>
    <col min="14595" max="14595" width="6.81640625" style="207" customWidth="1"/>
    <col min="14596" max="14596" width="76" style="207" customWidth="1"/>
    <col min="14597" max="14848" width="9.1796875" style="207"/>
    <col min="14849" max="14849" width="6.81640625" style="207" customWidth="1"/>
    <col min="14850" max="14850" width="76" style="207" customWidth="1"/>
    <col min="14851" max="14851" width="6.81640625" style="207" customWidth="1"/>
    <col min="14852" max="14852" width="76" style="207" customWidth="1"/>
    <col min="14853" max="15104" width="9.1796875" style="207"/>
    <col min="15105" max="15105" width="6.81640625" style="207" customWidth="1"/>
    <col min="15106" max="15106" width="76" style="207" customWidth="1"/>
    <col min="15107" max="15107" width="6.81640625" style="207" customWidth="1"/>
    <col min="15108" max="15108" width="76" style="207" customWidth="1"/>
    <col min="15109" max="15360" width="9.1796875" style="207"/>
    <col min="15361" max="15361" width="6.81640625" style="207" customWidth="1"/>
    <col min="15362" max="15362" width="76" style="207" customWidth="1"/>
    <col min="15363" max="15363" width="6.81640625" style="207" customWidth="1"/>
    <col min="15364" max="15364" width="76" style="207" customWidth="1"/>
    <col min="15365" max="15616" width="9.1796875" style="207"/>
    <col min="15617" max="15617" width="6.81640625" style="207" customWidth="1"/>
    <col min="15618" max="15618" width="76" style="207" customWidth="1"/>
    <col min="15619" max="15619" width="6.81640625" style="207" customWidth="1"/>
    <col min="15620" max="15620" width="76" style="207" customWidth="1"/>
    <col min="15621" max="15872" width="9.1796875" style="207"/>
    <col min="15873" max="15873" width="6.81640625" style="207" customWidth="1"/>
    <col min="15874" max="15874" width="76" style="207" customWidth="1"/>
    <col min="15875" max="15875" width="6.81640625" style="207" customWidth="1"/>
    <col min="15876" max="15876" width="76" style="207" customWidth="1"/>
    <col min="15877" max="16128" width="9.1796875" style="207"/>
    <col min="16129" max="16129" width="6.81640625" style="207" customWidth="1"/>
    <col min="16130" max="16130" width="76" style="207" customWidth="1"/>
    <col min="16131" max="16131" width="6.81640625" style="207" customWidth="1"/>
    <col min="16132" max="16132" width="76" style="207" customWidth="1"/>
    <col min="16133" max="16384" width="9.1796875" style="207"/>
  </cols>
  <sheetData>
    <row r="1" spans="1:4">
      <c r="A1" s="247">
        <v>5</v>
      </c>
      <c r="B1" s="248" t="s">
        <v>447</v>
      </c>
      <c r="C1" s="247">
        <v>5</v>
      </c>
      <c r="D1" s="248" t="s">
        <v>448</v>
      </c>
    </row>
    <row r="2" spans="1:4" ht="38.5" customHeight="1">
      <c r="A2" s="249">
        <v>5.3</v>
      </c>
      <c r="B2" s="254" t="s">
        <v>449</v>
      </c>
      <c r="C2" s="249">
        <v>5.3</v>
      </c>
      <c r="D2" s="254" t="s">
        <v>450</v>
      </c>
    </row>
    <row r="3" spans="1:4">
      <c r="A3" s="257" t="s">
        <v>451</v>
      </c>
      <c r="B3" s="251" t="s">
        <v>452</v>
      </c>
      <c r="C3" s="257" t="s">
        <v>451</v>
      </c>
      <c r="D3" s="251" t="s">
        <v>453</v>
      </c>
    </row>
    <row r="4" spans="1:4" ht="97" customHeight="1">
      <c r="B4" s="258" t="s">
        <v>454</v>
      </c>
      <c r="D4" s="258" t="s">
        <v>455</v>
      </c>
    </row>
    <row r="5" spans="1:4" ht="52">
      <c r="B5" s="252" t="s">
        <v>456</v>
      </c>
      <c r="D5" s="252" t="s">
        <v>457</v>
      </c>
    </row>
    <row r="6" spans="1:4">
      <c r="B6" s="448"/>
      <c r="D6" s="256"/>
    </row>
    <row r="7" spans="1:4">
      <c r="B7" s="252"/>
      <c r="D7" s="252"/>
    </row>
    <row r="8" spans="1:4">
      <c r="A8" s="257" t="s">
        <v>458</v>
      </c>
      <c r="B8" s="251" t="s">
        <v>459</v>
      </c>
      <c r="C8" s="257" t="s">
        <v>458</v>
      </c>
      <c r="D8" s="251" t="s">
        <v>460</v>
      </c>
    </row>
    <row r="9" spans="1:4" ht="66.650000000000006" customHeight="1">
      <c r="B9" s="252" t="s">
        <v>461</v>
      </c>
      <c r="D9" s="252" t="s">
        <v>462</v>
      </c>
    </row>
    <row r="10" spans="1:4" ht="26">
      <c r="A10" s="250"/>
      <c r="B10" s="258" t="s">
        <v>463</v>
      </c>
      <c r="C10" s="250"/>
      <c r="D10" s="258" t="s">
        <v>464</v>
      </c>
    </row>
    <row r="11" spans="1:4">
      <c r="A11" s="250"/>
      <c r="B11" s="258"/>
      <c r="C11" s="250"/>
      <c r="D11" s="258"/>
    </row>
    <row r="12" spans="1:4">
      <c r="B12" s="252"/>
      <c r="D12" s="252"/>
    </row>
    <row r="13" spans="1:4" ht="45" hidden="1" customHeight="1">
      <c r="A13" s="259">
        <v>5.4</v>
      </c>
      <c r="B13" s="260" t="s">
        <v>465</v>
      </c>
      <c r="C13" s="259">
        <v>5.4</v>
      </c>
      <c r="D13" s="260"/>
    </row>
    <row r="14" spans="1:4" ht="39" hidden="1">
      <c r="A14" s="257" t="s">
        <v>466</v>
      </c>
      <c r="B14" s="261" t="s">
        <v>467</v>
      </c>
      <c r="C14" s="257" t="s">
        <v>466</v>
      </c>
      <c r="D14" s="261"/>
    </row>
    <row r="15" spans="1:4" hidden="1">
      <c r="B15" s="255" t="s">
        <v>468</v>
      </c>
      <c r="D15" s="255"/>
    </row>
    <row r="16" spans="1:4" hidden="1">
      <c r="B16" s="262"/>
      <c r="D16" s="262"/>
    </row>
    <row r="17" spans="1:4" hidden="1">
      <c r="B17" s="252"/>
      <c r="D17" s="252"/>
    </row>
    <row r="18" spans="1:4" hidden="1">
      <c r="A18" s="257" t="s">
        <v>469</v>
      </c>
      <c r="B18" s="251" t="s">
        <v>452</v>
      </c>
      <c r="C18" s="257" t="s">
        <v>469</v>
      </c>
      <c r="D18" s="251"/>
    </row>
    <row r="19" spans="1:4" hidden="1">
      <c r="B19" s="255" t="s">
        <v>470</v>
      </c>
      <c r="D19" s="255"/>
    </row>
    <row r="20" spans="1:4" ht="26" hidden="1">
      <c r="B20" s="256" t="s">
        <v>471</v>
      </c>
      <c r="D20" s="256"/>
    </row>
    <row r="21" spans="1:4" hidden="1">
      <c r="A21" s="250"/>
      <c r="B21" s="258"/>
      <c r="C21" s="250"/>
      <c r="D21" s="258"/>
    </row>
    <row r="22" spans="1:4" hidden="1">
      <c r="A22" s="250"/>
      <c r="B22" s="258"/>
      <c r="C22" s="250"/>
      <c r="D22" s="258"/>
    </row>
    <row r="23" spans="1:4" hidden="1">
      <c r="B23" s="252"/>
      <c r="D23" s="252"/>
    </row>
    <row r="24" spans="1:4" ht="33" hidden="1" customHeight="1">
      <c r="A24" s="259" t="s">
        <v>472</v>
      </c>
      <c r="B24" s="260" t="s">
        <v>473</v>
      </c>
      <c r="C24" s="259" t="s">
        <v>472</v>
      </c>
      <c r="D24" s="260"/>
    </row>
    <row r="25" spans="1:4" hidden="1">
      <c r="A25" s="257" t="s">
        <v>474</v>
      </c>
      <c r="B25" s="251" t="s">
        <v>475</v>
      </c>
      <c r="C25" s="257" t="s">
        <v>474</v>
      </c>
      <c r="D25" s="251"/>
    </row>
    <row r="26" spans="1:4" hidden="1">
      <c r="B26" s="255" t="s">
        <v>470</v>
      </c>
      <c r="D26" s="255"/>
    </row>
    <row r="27" spans="1:4" hidden="1">
      <c r="B27" s="256"/>
      <c r="D27" s="256"/>
    </row>
    <row r="28" spans="1:4" hidden="1">
      <c r="B28" s="252"/>
      <c r="D28" s="252"/>
    </row>
    <row r="29" spans="1:4" hidden="1">
      <c r="B29" s="252"/>
      <c r="D29" s="252"/>
    </row>
    <row r="30" spans="1:4" hidden="1">
      <c r="A30" s="250"/>
      <c r="B30" s="258"/>
      <c r="C30" s="250"/>
      <c r="D30" s="258"/>
    </row>
    <row r="31" spans="1:4" hidden="1">
      <c r="B31" s="252"/>
      <c r="D31" s="252"/>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0311-5164-469C-91CF-E9D94648E9F4}">
  <dimension ref="A1:F74"/>
  <sheetViews>
    <sheetView view="pageBreakPreview" zoomScale="90" zoomScaleNormal="100" zoomScaleSheetLayoutView="90" workbookViewId="0"/>
  </sheetViews>
  <sheetFormatPr defaultColWidth="9" defaultRowHeight="14.5"/>
  <cols>
    <col min="1" max="1" width="7.1796875" style="537" customWidth="1"/>
    <col min="2" max="2" width="80.453125" style="538" customWidth="1"/>
    <col min="3" max="4" width="2" style="538" customWidth="1"/>
    <col min="5" max="5" width="7.1796875" style="537" customWidth="1"/>
    <col min="6" max="6" width="80.453125" style="538" customWidth="1"/>
    <col min="7" max="256" width="9" style="197"/>
    <col min="257" max="257" width="7.1796875" style="197" customWidth="1"/>
    <col min="258" max="258" width="80.453125" style="197" customWidth="1"/>
    <col min="259" max="260" width="2" style="197" customWidth="1"/>
    <col min="261" max="261" width="7.1796875" style="197" customWidth="1"/>
    <col min="262" max="262" width="80.453125" style="197" customWidth="1"/>
    <col min="263" max="512" width="9" style="197"/>
    <col min="513" max="513" width="7.1796875" style="197" customWidth="1"/>
    <col min="514" max="514" width="80.453125" style="197" customWidth="1"/>
    <col min="515" max="516" width="2" style="197" customWidth="1"/>
    <col min="517" max="517" width="7.1796875" style="197" customWidth="1"/>
    <col min="518" max="518" width="80.453125" style="197" customWidth="1"/>
    <col min="519" max="768" width="9" style="197"/>
    <col min="769" max="769" width="7.1796875" style="197" customWidth="1"/>
    <col min="770" max="770" width="80.453125" style="197" customWidth="1"/>
    <col min="771" max="772" width="2" style="197" customWidth="1"/>
    <col min="773" max="773" width="7.1796875" style="197" customWidth="1"/>
    <col min="774" max="774" width="80.453125" style="197" customWidth="1"/>
    <col min="775" max="1024" width="9" style="197"/>
    <col min="1025" max="1025" width="7.1796875" style="197" customWidth="1"/>
    <col min="1026" max="1026" width="80.453125" style="197" customWidth="1"/>
    <col min="1027" max="1028" width="2" style="197" customWidth="1"/>
    <col min="1029" max="1029" width="7.1796875" style="197" customWidth="1"/>
    <col min="1030" max="1030" width="80.453125" style="197" customWidth="1"/>
    <col min="1031" max="1280" width="9" style="197"/>
    <col min="1281" max="1281" width="7.1796875" style="197" customWidth="1"/>
    <col min="1282" max="1282" width="80.453125" style="197" customWidth="1"/>
    <col min="1283" max="1284" width="2" style="197" customWidth="1"/>
    <col min="1285" max="1285" width="7.1796875" style="197" customWidth="1"/>
    <col min="1286" max="1286" width="80.453125" style="197" customWidth="1"/>
    <col min="1287" max="1536" width="9" style="197"/>
    <col min="1537" max="1537" width="7.1796875" style="197" customWidth="1"/>
    <col min="1538" max="1538" width="80.453125" style="197" customWidth="1"/>
    <col min="1539" max="1540" width="2" style="197" customWidth="1"/>
    <col min="1541" max="1541" width="7.1796875" style="197" customWidth="1"/>
    <col min="1542" max="1542" width="80.453125" style="197" customWidth="1"/>
    <col min="1543" max="1792" width="9" style="197"/>
    <col min="1793" max="1793" width="7.1796875" style="197" customWidth="1"/>
    <col min="1794" max="1794" width="80.453125" style="197" customWidth="1"/>
    <col min="1795" max="1796" width="2" style="197" customWidth="1"/>
    <col min="1797" max="1797" width="7.1796875" style="197" customWidth="1"/>
    <col min="1798" max="1798" width="80.453125" style="197" customWidth="1"/>
    <col min="1799" max="2048" width="9" style="197"/>
    <col min="2049" max="2049" width="7.1796875" style="197" customWidth="1"/>
    <col min="2050" max="2050" width="80.453125" style="197" customWidth="1"/>
    <col min="2051" max="2052" width="2" style="197" customWidth="1"/>
    <col min="2053" max="2053" width="7.1796875" style="197" customWidth="1"/>
    <col min="2054" max="2054" width="80.453125" style="197" customWidth="1"/>
    <col min="2055" max="2304" width="9" style="197"/>
    <col min="2305" max="2305" width="7.1796875" style="197" customWidth="1"/>
    <col min="2306" max="2306" width="80.453125" style="197" customWidth="1"/>
    <col min="2307" max="2308" width="2" style="197" customWidth="1"/>
    <col min="2309" max="2309" width="7.1796875" style="197" customWidth="1"/>
    <col min="2310" max="2310" width="80.453125" style="197" customWidth="1"/>
    <col min="2311" max="2560" width="9" style="197"/>
    <col min="2561" max="2561" width="7.1796875" style="197" customWidth="1"/>
    <col min="2562" max="2562" width="80.453125" style="197" customWidth="1"/>
    <col min="2563" max="2564" width="2" style="197" customWidth="1"/>
    <col min="2565" max="2565" width="7.1796875" style="197" customWidth="1"/>
    <col min="2566" max="2566" width="80.453125" style="197" customWidth="1"/>
    <col min="2567" max="2816" width="9" style="197"/>
    <col min="2817" max="2817" width="7.1796875" style="197" customWidth="1"/>
    <col min="2818" max="2818" width="80.453125" style="197" customWidth="1"/>
    <col min="2819" max="2820" width="2" style="197" customWidth="1"/>
    <col min="2821" max="2821" width="7.1796875" style="197" customWidth="1"/>
    <col min="2822" max="2822" width="80.453125" style="197" customWidth="1"/>
    <col min="2823" max="3072" width="9" style="197"/>
    <col min="3073" max="3073" width="7.1796875" style="197" customWidth="1"/>
    <col min="3074" max="3074" width="80.453125" style="197" customWidth="1"/>
    <col min="3075" max="3076" width="2" style="197" customWidth="1"/>
    <col min="3077" max="3077" width="7.1796875" style="197" customWidth="1"/>
    <col min="3078" max="3078" width="80.453125" style="197" customWidth="1"/>
    <col min="3079" max="3328" width="9" style="197"/>
    <col min="3329" max="3329" width="7.1796875" style="197" customWidth="1"/>
    <col min="3330" max="3330" width="80.453125" style="197" customWidth="1"/>
    <col min="3331" max="3332" width="2" style="197" customWidth="1"/>
    <col min="3333" max="3333" width="7.1796875" style="197" customWidth="1"/>
    <col min="3334" max="3334" width="80.453125" style="197" customWidth="1"/>
    <col min="3335" max="3584" width="9" style="197"/>
    <col min="3585" max="3585" width="7.1796875" style="197" customWidth="1"/>
    <col min="3586" max="3586" width="80.453125" style="197" customWidth="1"/>
    <col min="3587" max="3588" width="2" style="197" customWidth="1"/>
    <col min="3589" max="3589" width="7.1796875" style="197" customWidth="1"/>
    <col min="3590" max="3590" width="80.453125" style="197" customWidth="1"/>
    <col min="3591" max="3840" width="9" style="197"/>
    <col min="3841" max="3841" width="7.1796875" style="197" customWidth="1"/>
    <col min="3842" max="3842" width="80.453125" style="197" customWidth="1"/>
    <col min="3843" max="3844" width="2" style="197" customWidth="1"/>
    <col min="3845" max="3845" width="7.1796875" style="197" customWidth="1"/>
    <col min="3846" max="3846" width="80.453125" style="197" customWidth="1"/>
    <col min="3847" max="4096" width="9" style="197"/>
    <col min="4097" max="4097" width="7.1796875" style="197" customWidth="1"/>
    <col min="4098" max="4098" width="80.453125" style="197" customWidth="1"/>
    <col min="4099" max="4100" width="2" style="197" customWidth="1"/>
    <col min="4101" max="4101" width="7.1796875" style="197" customWidth="1"/>
    <col min="4102" max="4102" width="80.453125" style="197" customWidth="1"/>
    <col min="4103" max="4352" width="9" style="197"/>
    <col min="4353" max="4353" width="7.1796875" style="197" customWidth="1"/>
    <col min="4354" max="4354" width="80.453125" style="197" customWidth="1"/>
    <col min="4355" max="4356" width="2" style="197" customWidth="1"/>
    <col min="4357" max="4357" width="7.1796875" style="197" customWidth="1"/>
    <col min="4358" max="4358" width="80.453125" style="197" customWidth="1"/>
    <col min="4359" max="4608" width="9" style="197"/>
    <col min="4609" max="4609" width="7.1796875" style="197" customWidth="1"/>
    <col min="4610" max="4610" width="80.453125" style="197" customWidth="1"/>
    <col min="4611" max="4612" width="2" style="197" customWidth="1"/>
    <col min="4613" max="4613" width="7.1796875" style="197" customWidth="1"/>
    <col min="4614" max="4614" width="80.453125" style="197" customWidth="1"/>
    <col min="4615" max="4864" width="9" style="197"/>
    <col min="4865" max="4865" width="7.1796875" style="197" customWidth="1"/>
    <col min="4866" max="4866" width="80.453125" style="197" customWidth="1"/>
    <col min="4867" max="4868" width="2" style="197" customWidth="1"/>
    <col min="4869" max="4869" width="7.1796875" style="197" customWidth="1"/>
    <col min="4870" max="4870" width="80.453125" style="197" customWidth="1"/>
    <col min="4871" max="5120" width="9" style="197"/>
    <col min="5121" max="5121" width="7.1796875" style="197" customWidth="1"/>
    <col min="5122" max="5122" width="80.453125" style="197" customWidth="1"/>
    <col min="5123" max="5124" width="2" style="197" customWidth="1"/>
    <col min="5125" max="5125" width="7.1796875" style="197" customWidth="1"/>
    <col min="5126" max="5126" width="80.453125" style="197" customWidth="1"/>
    <col min="5127" max="5376" width="9" style="197"/>
    <col min="5377" max="5377" width="7.1796875" style="197" customWidth="1"/>
    <col min="5378" max="5378" width="80.453125" style="197" customWidth="1"/>
    <col min="5379" max="5380" width="2" style="197" customWidth="1"/>
    <col min="5381" max="5381" width="7.1796875" style="197" customWidth="1"/>
    <col min="5382" max="5382" width="80.453125" style="197" customWidth="1"/>
    <col min="5383" max="5632" width="9" style="197"/>
    <col min="5633" max="5633" width="7.1796875" style="197" customWidth="1"/>
    <col min="5634" max="5634" width="80.453125" style="197" customWidth="1"/>
    <col min="5635" max="5636" width="2" style="197" customWidth="1"/>
    <col min="5637" max="5637" width="7.1796875" style="197" customWidth="1"/>
    <col min="5638" max="5638" width="80.453125" style="197" customWidth="1"/>
    <col min="5639" max="5888" width="9" style="197"/>
    <col min="5889" max="5889" width="7.1796875" style="197" customWidth="1"/>
    <col min="5890" max="5890" width="80.453125" style="197" customWidth="1"/>
    <col min="5891" max="5892" width="2" style="197" customWidth="1"/>
    <col min="5893" max="5893" width="7.1796875" style="197" customWidth="1"/>
    <col min="5894" max="5894" width="80.453125" style="197" customWidth="1"/>
    <col min="5895" max="6144" width="9" style="197"/>
    <col min="6145" max="6145" width="7.1796875" style="197" customWidth="1"/>
    <col min="6146" max="6146" width="80.453125" style="197" customWidth="1"/>
    <col min="6147" max="6148" width="2" style="197" customWidth="1"/>
    <col min="6149" max="6149" width="7.1796875" style="197" customWidth="1"/>
    <col min="6150" max="6150" width="80.453125" style="197" customWidth="1"/>
    <col min="6151" max="6400" width="9" style="197"/>
    <col min="6401" max="6401" width="7.1796875" style="197" customWidth="1"/>
    <col min="6402" max="6402" width="80.453125" style="197" customWidth="1"/>
    <col min="6403" max="6404" width="2" style="197" customWidth="1"/>
    <col min="6405" max="6405" width="7.1796875" style="197" customWidth="1"/>
    <col min="6406" max="6406" width="80.453125" style="197" customWidth="1"/>
    <col min="6407" max="6656" width="9" style="197"/>
    <col min="6657" max="6657" width="7.1796875" style="197" customWidth="1"/>
    <col min="6658" max="6658" width="80.453125" style="197" customWidth="1"/>
    <col min="6659" max="6660" width="2" style="197" customWidth="1"/>
    <col min="6661" max="6661" width="7.1796875" style="197" customWidth="1"/>
    <col min="6662" max="6662" width="80.453125" style="197" customWidth="1"/>
    <col min="6663" max="6912" width="9" style="197"/>
    <col min="6913" max="6913" width="7.1796875" style="197" customWidth="1"/>
    <col min="6914" max="6914" width="80.453125" style="197" customWidth="1"/>
    <col min="6915" max="6916" width="2" style="197" customWidth="1"/>
    <col min="6917" max="6917" width="7.1796875" style="197" customWidth="1"/>
    <col min="6918" max="6918" width="80.453125" style="197" customWidth="1"/>
    <col min="6919" max="7168" width="9" style="197"/>
    <col min="7169" max="7169" width="7.1796875" style="197" customWidth="1"/>
    <col min="7170" max="7170" width="80.453125" style="197" customWidth="1"/>
    <col min="7171" max="7172" width="2" style="197" customWidth="1"/>
    <col min="7173" max="7173" width="7.1796875" style="197" customWidth="1"/>
    <col min="7174" max="7174" width="80.453125" style="197" customWidth="1"/>
    <col min="7175" max="7424" width="9" style="197"/>
    <col min="7425" max="7425" width="7.1796875" style="197" customWidth="1"/>
    <col min="7426" max="7426" width="80.453125" style="197" customWidth="1"/>
    <col min="7427" max="7428" width="2" style="197" customWidth="1"/>
    <col min="7429" max="7429" width="7.1796875" style="197" customWidth="1"/>
    <col min="7430" max="7430" width="80.453125" style="197" customWidth="1"/>
    <col min="7431" max="7680" width="9" style="197"/>
    <col min="7681" max="7681" width="7.1796875" style="197" customWidth="1"/>
    <col min="7682" max="7682" width="80.453125" style="197" customWidth="1"/>
    <col min="7683" max="7684" width="2" style="197" customWidth="1"/>
    <col min="7685" max="7685" width="7.1796875" style="197" customWidth="1"/>
    <col min="7686" max="7686" width="80.453125" style="197" customWidth="1"/>
    <col min="7687" max="7936" width="9" style="197"/>
    <col min="7937" max="7937" width="7.1796875" style="197" customWidth="1"/>
    <col min="7938" max="7938" width="80.453125" style="197" customWidth="1"/>
    <col min="7939" max="7940" width="2" style="197" customWidth="1"/>
    <col min="7941" max="7941" width="7.1796875" style="197" customWidth="1"/>
    <col min="7942" max="7942" width="80.453125" style="197" customWidth="1"/>
    <col min="7943" max="8192" width="9" style="197"/>
    <col min="8193" max="8193" width="7.1796875" style="197" customWidth="1"/>
    <col min="8194" max="8194" width="80.453125" style="197" customWidth="1"/>
    <col min="8195" max="8196" width="2" style="197" customWidth="1"/>
    <col min="8197" max="8197" width="7.1796875" style="197" customWidth="1"/>
    <col min="8198" max="8198" width="80.453125" style="197" customWidth="1"/>
    <col min="8199" max="8448" width="9" style="197"/>
    <col min="8449" max="8449" width="7.1796875" style="197" customWidth="1"/>
    <col min="8450" max="8450" width="80.453125" style="197" customWidth="1"/>
    <col min="8451" max="8452" width="2" style="197" customWidth="1"/>
    <col min="8453" max="8453" width="7.1796875" style="197" customWidth="1"/>
    <col min="8454" max="8454" width="80.453125" style="197" customWidth="1"/>
    <col min="8455" max="8704" width="9" style="197"/>
    <col min="8705" max="8705" width="7.1796875" style="197" customWidth="1"/>
    <col min="8706" max="8706" width="80.453125" style="197" customWidth="1"/>
    <col min="8707" max="8708" width="2" style="197" customWidth="1"/>
    <col min="8709" max="8709" width="7.1796875" style="197" customWidth="1"/>
    <col min="8710" max="8710" width="80.453125" style="197" customWidth="1"/>
    <col min="8711" max="8960" width="9" style="197"/>
    <col min="8961" max="8961" width="7.1796875" style="197" customWidth="1"/>
    <col min="8962" max="8962" width="80.453125" style="197" customWidth="1"/>
    <col min="8963" max="8964" width="2" style="197" customWidth="1"/>
    <col min="8965" max="8965" width="7.1796875" style="197" customWidth="1"/>
    <col min="8966" max="8966" width="80.453125" style="197" customWidth="1"/>
    <col min="8967" max="9216" width="9" style="197"/>
    <col min="9217" max="9217" width="7.1796875" style="197" customWidth="1"/>
    <col min="9218" max="9218" width="80.453125" style="197" customWidth="1"/>
    <col min="9219" max="9220" width="2" style="197" customWidth="1"/>
    <col min="9221" max="9221" width="7.1796875" style="197" customWidth="1"/>
    <col min="9222" max="9222" width="80.453125" style="197" customWidth="1"/>
    <col min="9223" max="9472" width="9" style="197"/>
    <col min="9473" max="9473" width="7.1796875" style="197" customWidth="1"/>
    <col min="9474" max="9474" width="80.453125" style="197" customWidth="1"/>
    <col min="9475" max="9476" width="2" style="197" customWidth="1"/>
    <col min="9477" max="9477" width="7.1796875" style="197" customWidth="1"/>
    <col min="9478" max="9478" width="80.453125" style="197" customWidth="1"/>
    <col min="9479" max="9728" width="9" style="197"/>
    <col min="9729" max="9729" width="7.1796875" style="197" customWidth="1"/>
    <col min="9730" max="9730" width="80.453125" style="197" customWidth="1"/>
    <col min="9731" max="9732" width="2" style="197" customWidth="1"/>
    <col min="9733" max="9733" width="7.1796875" style="197" customWidth="1"/>
    <col min="9734" max="9734" width="80.453125" style="197" customWidth="1"/>
    <col min="9735" max="9984" width="9" style="197"/>
    <col min="9985" max="9985" width="7.1796875" style="197" customWidth="1"/>
    <col min="9986" max="9986" width="80.453125" style="197" customWidth="1"/>
    <col min="9987" max="9988" width="2" style="197" customWidth="1"/>
    <col min="9989" max="9989" width="7.1796875" style="197" customWidth="1"/>
    <col min="9990" max="9990" width="80.453125" style="197" customWidth="1"/>
    <col min="9991" max="10240" width="9" style="197"/>
    <col min="10241" max="10241" width="7.1796875" style="197" customWidth="1"/>
    <col min="10242" max="10242" width="80.453125" style="197" customWidth="1"/>
    <col min="10243" max="10244" width="2" style="197" customWidth="1"/>
    <col min="10245" max="10245" width="7.1796875" style="197" customWidth="1"/>
    <col min="10246" max="10246" width="80.453125" style="197" customWidth="1"/>
    <col min="10247" max="10496" width="9" style="197"/>
    <col min="10497" max="10497" width="7.1796875" style="197" customWidth="1"/>
    <col min="10498" max="10498" width="80.453125" style="197" customWidth="1"/>
    <col min="10499" max="10500" width="2" style="197" customWidth="1"/>
    <col min="10501" max="10501" width="7.1796875" style="197" customWidth="1"/>
    <col min="10502" max="10502" width="80.453125" style="197" customWidth="1"/>
    <col min="10503" max="10752" width="9" style="197"/>
    <col min="10753" max="10753" width="7.1796875" style="197" customWidth="1"/>
    <col min="10754" max="10754" width="80.453125" style="197" customWidth="1"/>
    <col min="10755" max="10756" width="2" style="197" customWidth="1"/>
    <col min="10757" max="10757" width="7.1796875" style="197" customWidth="1"/>
    <col min="10758" max="10758" width="80.453125" style="197" customWidth="1"/>
    <col min="10759" max="11008" width="9" style="197"/>
    <col min="11009" max="11009" width="7.1796875" style="197" customWidth="1"/>
    <col min="11010" max="11010" width="80.453125" style="197" customWidth="1"/>
    <col min="11011" max="11012" width="2" style="197" customWidth="1"/>
    <col min="11013" max="11013" width="7.1796875" style="197" customWidth="1"/>
    <col min="11014" max="11014" width="80.453125" style="197" customWidth="1"/>
    <col min="11015" max="11264" width="9" style="197"/>
    <col min="11265" max="11265" width="7.1796875" style="197" customWidth="1"/>
    <col min="11266" max="11266" width="80.453125" style="197" customWidth="1"/>
    <col min="11267" max="11268" width="2" style="197" customWidth="1"/>
    <col min="11269" max="11269" width="7.1796875" style="197" customWidth="1"/>
    <col min="11270" max="11270" width="80.453125" style="197" customWidth="1"/>
    <col min="11271" max="11520" width="9" style="197"/>
    <col min="11521" max="11521" width="7.1796875" style="197" customWidth="1"/>
    <col min="11522" max="11522" width="80.453125" style="197" customWidth="1"/>
    <col min="11523" max="11524" width="2" style="197" customWidth="1"/>
    <col min="11525" max="11525" width="7.1796875" style="197" customWidth="1"/>
    <col min="11526" max="11526" width="80.453125" style="197" customWidth="1"/>
    <col min="11527" max="11776" width="9" style="197"/>
    <col min="11777" max="11777" width="7.1796875" style="197" customWidth="1"/>
    <col min="11778" max="11778" width="80.453125" style="197" customWidth="1"/>
    <col min="11779" max="11780" width="2" style="197" customWidth="1"/>
    <col min="11781" max="11781" width="7.1796875" style="197" customWidth="1"/>
    <col min="11782" max="11782" width="80.453125" style="197" customWidth="1"/>
    <col min="11783" max="12032" width="9" style="197"/>
    <col min="12033" max="12033" width="7.1796875" style="197" customWidth="1"/>
    <col min="12034" max="12034" width="80.453125" style="197" customWidth="1"/>
    <col min="12035" max="12036" width="2" style="197" customWidth="1"/>
    <col min="12037" max="12037" width="7.1796875" style="197" customWidth="1"/>
    <col min="12038" max="12038" width="80.453125" style="197" customWidth="1"/>
    <col min="12039" max="12288" width="9" style="197"/>
    <col min="12289" max="12289" width="7.1796875" style="197" customWidth="1"/>
    <col min="12290" max="12290" width="80.453125" style="197" customWidth="1"/>
    <col min="12291" max="12292" width="2" style="197" customWidth="1"/>
    <col min="12293" max="12293" width="7.1796875" style="197" customWidth="1"/>
    <col min="12294" max="12294" width="80.453125" style="197" customWidth="1"/>
    <col min="12295" max="12544" width="9" style="197"/>
    <col min="12545" max="12545" width="7.1796875" style="197" customWidth="1"/>
    <col min="12546" max="12546" width="80.453125" style="197" customWidth="1"/>
    <col min="12547" max="12548" width="2" style="197" customWidth="1"/>
    <col min="12549" max="12549" width="7.1796875" style="197" customWidth="1"/>
    <col min="12550" max="12550" width="80.453125" style="197" customWidth="1"/>
    <col min="12551" max="12800" width="9" style="197"/>
    <col min="12801" max="12801" width="7.1796875" style="197" customWidth="1"/>
    <col min="12802" max="12802" width="80.453125" style="197" customWidth="1"/>
    <col min="12803" max="12804" width="2" style="197" customWidth="1"/>
    <col min="12805" max="12805" width="7.1796875" style="197" customWidth="1"/>
    <col min="12806" max="12806" width="80.453125" style="197" customWidth="1"/>
    <col min="12807" max="13056" width="9" style="197"/>
    <col min="13057" max="13057" width="7.1796875" style="197" customWidth="1"/>
    <col min="13058" max="13058" width="80.453125" style="197" customWidth="1"/>
    <col min="13059" max="13060" width="2" style="197" customWidth="1"/>
    <col min="13061" max="13061" width="7.1796875" style="197" customWidth="1"/>
    <col min="13062" max="13062" width="80.453125" style="197" customWidth="1"/>
    <col min="13063" max="13312" width="9" style="197"/>
    <col min="13313" max="13313" width="7.1796875" style="197" customWidth="1"/>
    <col min="13314" max="13314" width="80.453125" style="197" customWidth="1"/>
    <col min="13315" max="13316" width="2" style="197" customWidth="1"/>
    <col min="13317" max="13317" width="7.1796875" style="197" customWidth="1"/>
    <col min="13318" max="13318" width="80.453125" style="197" customWidth="1"/>
    <col min="13319" max="13568" width="9" style="197"/>
    <col min="13569" max="13569" width="7.1796875" style="197" customWidth="1"/>
    <col min="13570" max="13570" width="80.453125" style="197" customWidth="1"/>
    <col min="13571" max="13572" width="2" style="197" customWidth="1"/>
    <col min="13573" max="13573" width="7.1796875" style="197" customWidth="1"/>
    <col min="13574" max="13574" width="80.453125" style="197" customWidth="1"/>
    <col min="13575" max="13824" width="9" style="197"/>
    <col min="13825" max="13825" width="7.1796875" style="197" customWidth="1"/>
    <col min="13826" max="13826" width="80.453125" style="197" customWidth="1"/>
    <col min="13827" max="13828" width="2" style="197" customWidth="1"/>
    <col min="13829" max="13829" width="7.1796875" style="197" customWidth="1"/>
    <col min="13830" max="13830" width="80.453125" style="197" customWidth="1"/>
    <col min="13831" max="14080" width="9" style="197"/>
    <col min="14081" max="14081" width="7.1796875" style="197" customWidth="1"/>
    <col min="14082" max="14082" width="80.453125" style="197" customWidth="1"/>
    <col min="14083" max="14084" width="2" style="197" customWidth="1"/>
    <col min="14085" max="14085" width="7.1796875" style="197" customWidth="1"/>
    <col min="14086" max="14086" width="80.453125" style="197" customWidth="1"/>
    <col min="14087" max="14336" width="9" style="197"/>
    <col min="14337" max="14337" width="7.1796875" style="197" customWidth="1"/>
    <col min="14338" max="14338" width="80.453125" style="197" customWidth="1"/>
    <col min="14339" max="14340" width="2" style="197" customWidth="1"/>
    <col min="14341" max="14341" width="7.1796875" style="197" customWidth="1"/>
    <col min="14342" max="14342" width="80.453125" style="197" customWidth="1"/>
    <col min="14343" max="14592" width="9" style="197"/>
    <col min="14593" max="14593" width="7.1796875" style="197" customWidth="1"/>
    <col min="14594" max="14594" width="80.453125" style="197" customWidth="1"/>
    <col min="14595" max="14596" width="2" style="197" customWidth="1"/>
    <col min="14597" max="14597" width="7.1796875" style="197" customWidth="1"/>
    <col min="14598" max="14598" width="80.453125" style="197" customWidth="1"/>
    <col min="14599" max="14848" width="9" style="197"/>
    <col min="14849" max="14849" width="7.1796875" style="197" customWidth="1"/>
    <col min="14850" max="14850" width="80.453125" style="197" customWidth="1"/>
    <col min="14851" max="14852" width="2" style="197" customWidth="1"/>
    <col min="14853" max="14853" width="7.1796875" style="197" customWidth="1"/>
    <col min="14854" max="14854" width="80.453125" style="197" customWidth="1"/>
    <col min="14855" max="15104" width="9" style="197"/>
    <col min="15105" max="15105" width="7.1796875" style="197" customWidth="1"/>
    <col min="15106" max="15106" width="80.453125" style="197" customWidth="1"/>
    <col min="15107" max="15108" width="2" style="197" customWidth="1"/>
    <col min="15109" max="15109" width="7.1796875" style="197" customWidth="1"/>
    <col min="15110" max="15110" width="80.453125" style="197" customWidth="1"/>
    <col min="15111" max="15360" width="9" style="197"/>
    <col min="15361" max="15361" width="7.1796875" style="197" customWidth="1"/>
    <col min="15362" max="15362" width="80.453125" style="197" customWidth="1"/>
    <col min="15363" max="15364" width="2" style="197" customWidth="1"/>
    <col min="15365" max="15365" width="7.1796875" style="197" customWidth="1"/>
    <col min="15366" max="15366" width="80.453125" style="197" customWidth="1"/>
    <col min="15367" max="15616" width="9" style="197"/>
    <col min="15617" max="15617" width="7.1796875" style="197" customWidth="1"/>
    <col min="15618" max="15618" width="80.453125" style="197" customWidth="1"/>
    <col min="15619" max="15620" width="2" style="197" customWidth="1"/>
    <col min="15621" max="15621" width="7.1796875" style="197" customWidth="1"/>
    <col min="15622" max="15622" width="80.453125" style="197" customWidth="1"/>
    <col min="15623" max="15872" width="9" style="197"/>
    <col min="15873" max="15873" width="7.1796875" style="197" customWidth="1"/>
    <col min="15874" max="15874" width="80.453125" style="197" customWidth="1"/>
    <col min="15875" max="15876" width="2" style="197" customWidth="1"/>
    <col min="15877" max="15877" width="7.1796875" style="197" customWidth="1"/>
    <col min="15878" max="15878" width="80.453125" style="197" customWidth="1"/>
    <col min="15879" max="16128" width="9" style="197"/>
    <col min="16129" max="16129" width="7.1796875" style="197" customWidth="1"/>
    <col min="16130" max="16130" width="80.453125" style="197" customWidth="1"/>
    <col min="16131" max="16132" width="2" style="197" customWidth="1"/>
    <col min="16133" max="16133" width="7.1796875" style="197" customWidth="1"/>
    <col min="16134" max="16134" width="80.453125" style="197" customWidth="1"/>
    <col min="16135" max="16384" width="9" style="197"/>
  </cols>
  <sheetData>
    <row r="1" spans="1:6" ht="28.5">
      <c r="A1" s="504">
        <v>6</v>
      </c>
      <c r="B1" s="505" t="s">
        <v>476</v>
      </c>
      <c r="C1" s="506"/>
      <c r="D1" s="506"/>
      <c r="E1" s="504">
        <v>6</v>
      </c>
      <c r="F1" s="507" t="s">
        <v>477</v>
      </c>
    </row>
    <row r="2" spans="1:6">
      <c r="A2" s="508">
        <v>6.1</v>
      </c>
      <c r="B2" s="509" t="s">
        <v>478</v>
      </c>
      <c r="C2" s="506"/>
      <c r="D2" s="506"/>
      <c r="E2" s="508">
        <v>6.1</v>
      </c>
      <c r="F2" s="510" t="s">
        <v>479</v>
      </c>
    </row>
    <row r="3" spans="1:6">
      <c r="A3" s="508"/>
      <c r="B3" s="511" t="s">
        <v>480</v>
      </c>
      <c r="C3" s="218"/>
      <c r="D3" s="218"/>
      <c r="E3" s="508"/>
      <c r="F3" s="511" t="s">
        <v>480</v>
      </c>
    </row>
    <row r="4" spans="1:6">
      <c r="A4" s="508"/>
      <c r="B4" s="512"/>
      <c r="C4" s="218"/>
      <c r="D4" s="218"/>
      <c r="E4" s="508"/>
      <c r="F4" s="512"/>
    </row>
    <row r="5" spans="1:6">
      <c r="A5" s="508"/>
      <c r="B5" s="513" t="s">
        <v>355</v>
      </c>
      <c r="C5" s="218"/>
      <c r="D5" s="218"/>
      <c r="E5" s="508"/>
      <c r="F5" s="264" t="s">
        <v>481</v>
      </c>
    </row>
    <row r="6" spans="1:6">
      <c r="A6" s="508"/>
      <c r="B6" s="512" t="s">
        <v>482</v>
      </c>
      <c r="C6" s="218"/>
      <c r="D6" s="218"/>
      <c r="E6" s="508"/>
      <c r="F6" s="512" t="s">
        <v>483</v>
      </c>
    </row>
    <row r="7" spans="1:6">
      <c r="A7" s="508"/>
      <c r="B7" s="512" t="s">
        <v>484</v>
      </c>
      <c r="C7" s="218"/>
      <c r="D7" s="218"/>
      <c r="E7" s="508"/>
      <c r="F7" s="512" t="s">
        <v>485</v>
      </c>
    </row>
    <row r="8" spans="1:6">
      <c r="A8" s="508"/>
      <c r="B8" s="512" t="s">
        <v>486</v>
      </c>
      <c r="C8" s="218"/>
      <c r="D8" s="218"/>
      <c r="E8" s="508"/>
      <c r="F8" s="512" t="s">
        <v>487</v>
      </c>
    </row>
    <row r="9" spans="1:6">
      <c r="A9" s="508"/>
      <c r="B9" s="512" t="s">
        <v>488</v>
      </c>
      <c r="C9" s="218"/>
      <c r="D9" s="218"/>
      <c r="E9" s="508"/>
      <c r="F9" s="512" t="s">
        <v>489</v>
      </c>
    </row>
    <row r="10" spans="1:6">
      <c r="A10" s="508"/>
      <c r="B10" s="512" t="s">
        <v>490</v>
      </c>
      <c r="C10" s="218"/>
      <c r="D10" s="218"/>
      <c r="E10" s="508"/>
      <c r="F10" s="512" t="s">
        <v>491</v>
      </c>
    </row>
    <row r="11" spans="1:6">
      <c r="A11" s="508"/>
      <c r="B11" s="512" t="s">
        <v>492</v>
      </c>
      <c r="C11" s="218"/>
      <c r="D11" s="218"/>
      <c r="E11" s="508"/>
      <c r="F11" s="512" t="s">
        <v>493</v>
      </c>
    </row>
    <row r="12" spans="1:6">
      <c r="A12" s="508"/>
      <c r="B12" s="512" t="s">
        <v>494</v>
      </c>
      <c r="C12" s="218"/>
      <c r="D12" s="218"/>
      <c r="E12" s="508"/>
      <c r="F12" s="512" t="s">
        <v>495</v>
      </c>
    </row>
    <row r="13" spans="1:6">
      <c r="A13" s="508"/>
      <c r="B13" s="514"/>
      <c r="C13" s="218"/>
      <c r="D13" s="218"/>
      <c r="E13" s="508"/>
      <c r="F13" s="514"/>
    </row>
    <row r="14" spans="1:6">
      <c r="A14" s="508" t="s">
        <v>496</v>
      </c>
      <c r="B14" s="197" t="s">
        <v>497</v>
      </c>
      <c r="C14" s="218"/>
      <c r="D14" s="218"/>
      <c r="E14" s="508" t="s">
        <v>496</v>
      </c>
      <c r="F14" s="197" t="s">
        <v>498</v>
      </c>
    </row>
    <row r="15" spans="1:6">
      <c r="A15" s="508"/>
      <c r="B15" s="197" t="s">
        <v>499</v>
      </c>
      <c r="C15" s="218"/>
      <c r="D15" s="218"/>
      <c r="E15" s="508"/>
      <c r="F15" s="197" t="s">
        <v>500</v>
      </c>
    </row>
    <row r="16" spans="1:6">
      <c r="A16" s="508" t="s">
        <v>501</v>
      </c>
      <c r="B16" s="197" t="s">
        <v>502</v>
      </c>
      <c r="C16" s="218"/>
      <c r="D16" s="218"/>
      <c r="E16" s="508" t="s">
        <v>501</v>
      </c>
      <c r="F16" s="197" t="s">
        <v>503</v>
      </c>
    </row>
    <row r="17" spans="1:6">
      <c r="A17" s="508"/>
      <c r="B17" s="197" t="s">
        <v>504</v>
      </c>
      <c r="C17" s="218"/>
      <c r="D17" s="218"/>
      <c r="E17" s="508"/>
      <c r="F17" s="197" t="s">
        <v>505</v>
      </c>
    </row>
    <row r="18" spans="1:6">
      <c r="A18" s="508">
        <v>6.2</v>
      </c>
      <c r="B18" s="515" t="s">
        <v>506</v>
      </c>
      <c r="C18" s="506"/>
      <c r="D18" s="506"/>
      <c r="E18" s="508">
        <v>6.2</v>
      </c>
      <c r="F18" s="516" t="s">
        <v>507</v>
      </c>
    </row>
    <row r="19" spans="1:6" ht="49.5" customHeight="1">
      <c r="A19" s="508"/>
      <c r="B19" s="289" t="s">
        <v>508</v>
      </c>
      <c r="C19" s="218"/>
      <c r="D19" s="218"/>
      <c r="E19" s="508"/>
      <c r="F19" s="289" t="s">
        <v>509</v>
      </c>
    </row>
    <row r="20" spans="1:6" ht="14.25" customHeight="1">
      <c r="A20" s="508"/>
      <c r="B20" s="517"/>
      <c r="C20" s="218"/>
      <c r="D20" s="218"/>
      <c r="E20" s="508"/>
      <c r="F20" s="517"/>
    </row>
    <row r="21" spans="1:6" ht="15" customHeight="1">
      <c r="A21" s="508"/>
      <c r="B21" s="518"/>
      <c r="C21" s="218"/>
      <c r="D21" s="218"/>
      <c r="E21" s="508"/>
      <c r="F21" s="518"/>
    </row>
    <row r="22" spans="1:6">
      <c r="A22" s="508">
        <v>6.3</v>
      </c>
      <c r="B22" s="515" t="s">
        <v>510</v>
      </c>
      <c r="C22" s="506"/>
      <c r="D22" s="506"/>
      <c r="E22" s="508">
        <v>6.3</v>
      </c>
      <c r="F22" s="519" t="s">
        <v>366</v>
      </c>
    </row>
    <row r="23" spans="1:6">
      <c r="A23" s="508"/>
      <c r="B23" s="520" t="s">
        <v>511</v>
      </c>
      <c r="C23" s="506"/>
      <c r="D23" s="506"/>
      <c r="E23" s="508"/>
      <c r="F23" s="521" t="s">
        <v>368</v>
      </c>
    </row>
    <row r="24" spans="1:6" ht="87.5">
      <c r="A24" s="508"/>
      <c r="B24" s="522" t="s">
        <v>512</v>
      </c>
      <c r="C24" s="218"/>
      <c r="D24" s="218"/>
      <c r="E24" s="508"/>
      <c r="F24" s="522" t="s">
        <v>513</v>
      </c>
    </row>
    <row r="25" spans="1:6" ht="75">
      <c r="A25" s="508"/>
      <c r="B25" s="522" t="s">
        <v>514</v>
      </c>
      <c r="C25" s="218"/>
      <c r="D25" s="218"/>
      <c r="E25" s="508"/>
      <c r="F25" s="522" t="s">
        <v>515</v>
      </c>
    </row>
    <row r="26" spans="1:6">
      <c r="A26" s="508"/>
      <c r="B26" s="522" t="s">
        <v>516</v>
      </c>
      <c r="C26" s="218"/>
      <c r="D26" s="218"/>
      <c r="E26" s="508"/>
      <c r="F26" s="522"/>
    </row>
    <row r="27" spans="1:6">
      <c r="A27" s="508"/>
      <c r="B27" s="512"/>
      <c r="C27" s="218"/>
      <c r="D27" s="218"/>
      <c r="E27" s="508"/>
      <c r="F27" s="512" t="s">
        <v>517</v>
      </c>
    </row>
    <row r="28" spans="1:6">
      <c r="A28" s="508"/>
      <c r="B28" s="512"/>
      <c r="C28" s="218"/>
      <c r="D28" s="218"/>
      <c r="E28" s="508"/>
      <c r="F28" s="512"/>
    </row>
    <row r="29" spans="1:6">
      <c r="A29" s="508" t="s">
        <v>518</v>
      </c>
      <c r="B29" s="513" t="s">
        <v>372</v>
      </c>
      <c r="C29" s="506"/>
      <c r="D29" s="506"/>
      <c r="E29" s="508" t="s">
        <v>518</v>
      </c>
      <c r="F29" s="264" t="s">
        <v>519</v>
      </c>
    </row>
    <row r="30" spans="1:6">
      <c r="A30" s="508"/>
      <c r="B30" s="512" t="s">
        <v>520</v>
      </c>
      <c r="C30" s="218"/>
      <c r="D30" s="218"/>
      <c r="E30" s="508"/>
      <c r="F30" s="512" t="str">
        <f>B30</f>
        <v>Anja S. Brogaard and Michael Koldsø</v>
      </c>
    </row>
    <row r="31" spans="1:6">
      <c r="A31" s="508"/>
      <c r="B31" s="518"/>
      <c r="C31" s="218"/>
      <c r="D31" s="218"/>
      <c r="E31" s="508"/>
      <c r="F31" s="518"/>
    </row>
    <row r="32" spans="1:6">
      <c r="A32" s="508">
        <v>6.4</v>
      </c>
      <c r="B32" s="515" t="s">
        <v>521</v>
      </c>
      <c r="C32" s="506"/>
      <c r="D32" s="506"/>
      <c r="E32" s="508">
        <v>6.4</v>
      </c>
      <c r="F32" s="519" t="s">
        <v>522</v>
      </c>
    </row>
    <row r="33" spans="1:6" ht="187" customHeight="1">
      <c r="A33" s="508" t="s">
        <v>523</v>
      </c>
      <c r="B33" s="523" t="s">
        <v>524</v>
      </c>
      <c r="C33" s="506"/>
      <c r="D33" s="506"/>
      <c r="E33" s="508" t="s">
        <v>523</v>
      </c>
      <c r="F33" s="523" t="s">
        <v>524</v>
      </c>
    </row>
    <row r="34" spans="1:6" ht="43.5">
      <c r="A34" s="508" t="s">
        <v>525</v>
      </c>
      <c r="B34" s="523" t="s">
        <v>391</v>
      </c>
      <c r="C34" s="506"/>
      <c r="D34" s="506"/>
      <c r="E34" s="508" t="s">
        <v>525</v>
      </c>
      <c r="F34" s="523" t="s">
        <v>391</v>
      </c>
    </row>
    <row r="35" spans="1:6">
      <c r="A35" s="508"/>
      <c r="B35" s="524"/>
      <c r="C35" s="506"/>
      <c r="D35" s="506"/>
      <c r="E35" s="508"/>
      <c r="F35" s="524"/>
    </row>
    <row r="36" spans="1:6">
      <c r="A36" s="508"/>
      <c r="B36" s="524" t="s">
        <v>526</v>
      </c>
      <c r="C36" s="506"/>
      <c r="D36" s="506"/>
      <c r="E36" s="508"/>
      <c r="F36" s="524" t="s">
        <v>527</v>
      </c>
    </row>
    <row r="37" spans="1:6" ht="101.5">
      <c r="A37" s="508"/>
      <c r="B37" s="525" t="s">
        <v>528</v>
      </c>
      <c r="C37" s="526"/>
      <c r="D37" s="526"/>
      <c r="E37" s="508"/>
      <c r="F37" s="525" t="s">
        <v>529</v>
      </c>
    </row>
    <row r="38" spans="1:6" ht="29">
      <c r="A38" s="508"/>
      <c r="B38" s="527" t="s">
        <v>530</v>
      </c>
      <c r="C38" s="526"/>
      <c r="D38" s="526"/>
      <c r="E38" s="508"/>
      <c r="F38" s="527" t="s">
        <v>531</v>
      </c>
    </row>
    <row r="39" spans="1:6">
      <c r="A39" s="508"/>
      <c r="B39" s="528"/>
      <c r="C39" s="529"/>
      <c r="D39" s="529"/>
      <c r="E39" s="508"/>
      <c r="F39" s="530"/>
    </row>
    <row r="40" spans="1:6">
      <c r="A40" s="508" t="s">
        <v>532</v>
      </c>
      <c r="B40" s="528" t="s">
        <v>533</v>
      </c>
      <c r="C40" s="526"/>
      <c r="D40" s="526"/>
      <c r="E40" s="508" t="s">
        <v>532</v>
      </c>
      <c r="F40" s="528" t="s">
        <v>534</v>
      </c>
    </row>
    <row r="41" spans="1:6" ht="87">
      <c r="A41" s="508"/>
      <c r="B41" s="527" t="s">
        <v>535</v>
      </c>
      <c r="C41" s="526"/>
      <c r="D41" s="526"/>
      <c r="E41" s="508"/>
      <c r="F41" s="527" t="s">
        <v>536</v>
      </c>
    </row>
    <row r="42" spans="1:6">
      <c r="A42" s="508">
        <v>6.5</v>
      </c>
      <c r="B42" s="515" t="s">
        <v>537</v>
      </c>
      <c r="C42" s="506"/>
      <c r="D42" s="506"/>
      <c r="E42" s="508">
        <v>6.5</v>
      </c>
      <c r="F42" s="519" t="s">
        <v>409</v>
      </c>
    </row>
    <row r="43" spans="1:6">
      <c r="A43" s="508"/>
      <c r="B43" s="511" t="s">
        <v>186</v>
      </c>
      <c r="C43" s="506"/>
      <c r="D43" s="506"/>
      <c r="E43" s="508"/>
      <c r="F43" s="511" t="s">
        <v>186</v>
      </c>
    </row>
    <row r="44" spans="1:6">
      <c r="A44" s="508"/>
      <c r="B44" s="531"/>
      <c r="C44" s="506"/>
      <c r="D44" s="506"/>
      <c r="E44" s="508"/>
      <c r="F44" s="531"/>
    </row>
    <row r="45" spans="1:6">
      <c r="A45" s="508"/>
      <c r="B45" s="531"/>
      <c r="C45" s="506"/>
      <c r="D45" s="506"/>
      <c r="E45" s="508"/>
      <c r="F45" s="531"/>
    </row>
    <row r="46" spans="1:6">
      <c r="A46" s="508"/>
      <c r="B46" s="531"/>
      <c r="C46" s="218"/>
      <c r="D46" s="218"/>
      <c r="E46" s="508"/>
      <c r="F46" s="531"/>
    </row>
    <row r="47" spans="1:6">
      <c r="A47" s="508"/>
      <c r="B47" s="512"/>
      <c r="C47" s="218"/>
      <c r="D47" s="218"/>
      <c r="E47" s="508"/>
      <c r="F47" s="512"/>
    </row>
    <row r="48" spans="1:6">
      <c r="A48" s="508">
        <v>6.6</v>
      </c>
      <c r="B48" s="515" t="s">
        <v>538</v>
      </c>
      <c r="C48" s="506"/>
      <c r="D48" s="506"/>
      <c r="E48" s="508">
        <v>6.6</v>
      </c>
      <c r="F48" s="515" t="s">
        <v>538</v>
      </c>
    </row>
    <row r="49" spans="1:6" ht="29">
      <c r="A49" s="508"/>
      <c r="B49" s="512" t="s">
        <v>539</v>
      </c>
      <c r="C49" s="218"/>
      <c r="D49" s="218"/>
      <c r="E49" s="508"/>
      <c r="F49" s="512" t="s">
        <v>540</v>
      </c>
    </row>
    <row r="50" spans="1:6">
      <c r="A50" s="508"/>
      <c r="B50" s="518"/>
      <c r="C50" s="218"/>
      <c r="D50" s="218"/>
      <c r="E50" s="508"/>
      <c r="F50" s="518"/>
    </row>
    <row r="51" spans="1:6">
      <c r="A51" s="508">
        <v>6.7</v>
      </c>
      <c r="B51" s="515" t="s">
        <v>384</v>
      </c>
      <c r="C51" s="506"/>
      <c r="D51" s="506"/>
      <c r="E51" s="508">
        <v>6.7</v>
      </c>
      <c r="F51" s="519" t="s">
        <v>541</v>
      </c>
    </row>
    <row r="52" spans="1:6">
      <c r="A52" s="508"/>
      <c r="B52" s="505" t="s">
        <v>542</v>
      </c>
      <c r="C52" s="506"/>
      <c r="D52" s="506"/>
      <c r="E52" s="508"/>
      <c r="F52" s="505" t="s">
        <v>543</v>
      </c>
    </row>
    <row r="53" spans="1:6" ht="90.65" customHeight="1">
      <c r="A53" s="508"/>
      <c r="B53" s="511" t="s">
        <v>544</v>
      </c>
      <c r="C53" s="532"/>
      <c r="D53" s="532"/>
      <c r="E53" s="508"/>
      <c r="F53" s="511" t="s">
        <v>545</v>
      </c>
    </row>
    <row r="54" spans="1:6" ht="96.65" customHeight="1">
      <c r="A54" s="508"/>
      <c r="B54" s="512" t="s">
        <v>546</v>
      </c>
      <c r="C54" s="532"/>
      <c r="D54" s="532"/>
      <c r="E54" s="508"/>
      <c r="F54" s="512" t="s">
        <v>547</v>
      </c>
    </row>
    <row r="55" spans="1:6" ht="72.5">
      <c r="A55" s="508"/>
      <c r="B55" s="512" t="s">
        <v>548</v>
      </c>
      <c r="C55" s="532"/>
      <c r="D55" s="532"/>
      <c r="E55" s="508"/>
      <c r="F55" s="512" t="s">
        <v>549</v>
      </c>
    </row>
    <row r="56" spans="1:6">
      <c r="A56" s="508"/>
      <c r="B56" s="512"/>
      <c r="C56" s="218"/>
      <c r="D56" s="218"/>
      <c r="E56" s="508"/>
      <c r="F56" s="512"/>
    </row>
    <row r="57" spans="1:6">
      <c r="A57" s="508"/>
      <c r="B57" s="512"/>
      <c r="C57" s="218"/>
      <c r="D57" s="218"/>
      <c r="E57" s="508"/>
      <c r="F57" s="512"/>
    </row>
    <row r="58" spans="1:6">
      <c r="A58" s="508"/>
      <c r="B58" s="518"/>
      <c r="C58" s="218"/>
      <c r="D58" s="218"/>
      <c r="E58" s="508"/>
      <c r="F58" s="518"/>
    </row>
    <row r="59" spans="1:6">
      <c r="A59" s="533" t="s">
        <v>550</v>
      </c>
      <c r="B59" s="515" t="s">
        <v>551</v>
      </c>
      <c r="C59" s="506"/>
      <c r="D59" s="506"/>
      <c r="E59" s="533" t="s">
        <v>550</v>
      </c>
      <c r="F59" s="515" t="s">
        <v>552</v>
      </c>
    </row>
    <row r="60" spans="1:6" ht="29">
      <c r="A60" s="508"/>
      <c r="B60" s="511" t="s">
        <v>553</v>
      </c>
      <c r="C60" s="532"/>
      <c r="D60" s="532"/>
      <c r="E60" s="508"/>
      <c r="F60" s="511" t="s">
        <v>554</v>
      </c>
    </row>
    <row r="61" spans="1:6">
      <c r="A61" s="508"/>
      <c r="B61" s="518"/>
      <c r="C61" s="218"/>
      <c r="D61" s="218"/>
      <c r="E61" s="508"/>
      <c r="F61" s="518"/>
    </row>
    <row r="62" spans="1:6">
      <c r="A62" s="508">
        <v>6.9</v>
      </c>
      <c r="B62" s="515" t="s">
        <v>555</v>
      </c>
      <c r="C62" s="506"/>
      <c r="D62" s="506"/>
      <c r="E62" s="508">
        <v>6.9</v>
      </c>
      <c r="F62" s="519" t="s">
        <v>556</v>
      </c>
    </row>
    <row r="63" spans="1:6" ht="29">
      <c r="A63" s="508"/>
      <c r="B63" s="511" t="s">
        <v>557</v>
      </c>
      <c r="C63" s="532"/>
      <c r="D63" s="532"/>
      <c r="E63" s="508"/>
      <c r="F63" s="511" t="s">
        <v>558</v>
      </c>
    </row>
    <row r="64" spans="1:6">
      <c r="A64" s="508"/>
      <c r="B64" s="518"/>
      <c r="C64" s="218"/>
      <c r="D64" s="218"/>
      <c r="E64" s="508"/>
      <c r="F64" s="518"/>
    </row>
    <row r="65" spans="1:6">
      <c r="A65" s="508" t="s">
        <v>559</v>
      </c>
      <c r="B65" s="515" t="s">
        <v>560</v>
      </c>
      <c r="C65" s="506"/>
      <c r="D65" s="506"/>
      <c r="E65" s="508" t="s">
        <v>559</v>
      </c>
      <c r="F65" s="519" t="s">
        <v>561</v>
      </c>
    </row>
    <row r="66" spans="1:6" ht="58">
      <c r="A66" s="508"/>
      <c r="B66" s="511" t="s">
        <v>562</v>
      </c>
      <c r="C66" s="218"/>
      <c r="D66" s="218"/>
      <c r="E66" s="508"/>
      <c r="F66" s="511" t="s">
        <v>563</v>
      </c>
    </row>
    <row r="67" spans="1:6">
      <c r="A67" s="508"/>
      <c r="B67" s="518"/>
      <c r="C67" s="218"/>
      <c r="D67" s="218"/>
      <c r="E67" s="508"/>
      <c r="F67" s="518"/>
    </row>
    <row r="68" spans="1:6">
      <c r="A68" s="508">
        <v>6.11</v>
      </c>
      <c r="B68" s="515" t="s">
        <v>564</v>
      </c>
      <c r="C68" s="506"/>
      <c r="D68" s="506"/>
      <c r="E68" s="508">
        <v>6.11</v>
      </c>
      <c r="F68" s="534" t="s">
        <v>565</v>
      </c>
    </row>
    <row r="69" spans="1:6" ht="29">
      <c r="A69" s="508"/>
      <c r="B69" s="511" t="s">
        <v>566</v>
      </c>
      <c r="C69" s="218"/>
      <c r="D69" s="218"/>
      <c r="E69" s="508"/>
      <c r="F69" s="511" t="s">
        <v>567</v>
      </c>
    </row>
    <row r="70" spans="1:6">
      <c r="A70" s="508" t="s">
        <v>435</v>
      </c>
      <c r="B70" s="513" t="s">
        <v>436</v>
      </c>
      <c r="C70" s="506"/>
      <c r="D70" s="506"/>
      <c r="E70" s="508" t="s">
        <v>435</v>
      </c>
      <c r="F70" s="513" t="s">
        <v>568</v>
      </c>
    </row>
    <row r="71" spans="1:6">
      <c r="A71" s="535"/>
      <c r="B71" s="512" t="s">
        <v>112</v>
      </c>
      <c r="C71" s="218"/>
      <c r="D71" s="218"/>
      <c r="E71" s="535"/>
      <c r="F71" s="512" t="s">
        <v>569</v>
      </c>
    </row>
    <row r="72" spans="1:6">
      <c r="A72" s="535"/>
      <c r="B72" s="512"/>
      <c r="C72" s="218"/>
      <c r="D72" s="218"/>
      <c r="E72" s="535"/>
      <c r="F72" s="512"/>
    </row>
    <row r="73" spans="1:6">
      <c r="A73" s="535"/>
      <c r="B73" s="512"/>
      <c r="C73" s="218"/>
      <c r="D73" s="218"/>
      <c r="E73" s="535"/>
      <c r="F73" s="512"/>
    </row>
    <row r="74" spans="1:6">
      <c r="A74" s="536"/>
      <c r="B74" s="518"/>
      <c r="C74" s="218"/>
      <c r="D74" s="218"/>
      <c r="E74" s="536"/>
      <c r="F74" s="518"/>
    </row>
  </sheetData>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F18-D578-4C15-8C4F-7D4A89E7100E}">
  <dimension ref="A1:D79"/>
  <sheetViews>
    <sheetView view="pageBreakPreview" zoomScale="90" zoomScaleNormal="100" zoomScaleSheetLayoutView="90" workbookViewId="0"/>
  </sheetViews>
  <sheetFormatPr defaultColWidth="9" defaultRowHeight="13"/>
  <cols>
    <col min="1" max="1" width="7.1796875" style="267" customWidth="1"/>
    <col min="2" max="2" width="75.54296875" style="268" customWidth="1"/>
    <col min="3" max="3" width="7.1796875" style="267" customWidth="1"/>
    <col min="4" max="4" width="75.7265625" style="268" customWidth="1"/>
    <col min="5" max="256" width="9" style="198"/>
    <col min="257" max="257" width="7.1796875" style="198" customWidth="1"/>
    <col min="258" max="258" width="75.54296875" style="198" customWidth="1"/>
    <col min="259" max="259" width="7.1796875" style="198" customWidth="1"/>
    <col min="260" max="260" width="75.7265625" style="198" customWidth="1"/>
    <col min="261" max="512" width="9" style="198"/>
    <col min="513" max="513" width="7.1796875" style="198" customWidth="1"/>
    <col min="514" max="514" width="75.54296875" style="198" customWidth="1"/>
    <col min="515" max="515" width="7.1796875" style="198" customWidth="1"/>
    <col min="516" max="516" width="75.7265625" style="198" customWidth="1"/>
    <col min="517" max="768" width="9" style="198"/>
    <col min="769" max="769" width="7.1796875" style="198" customWidth="1"/>
    <col min="770" max="770" width="75.54296875" style="198" customWidth="1"/>
    <col min="771" max="771" width="7.1796875" style="198" customWidth="1"/>
    <col min="772" max="772" width="75.7265625" style="198" customWidth="1"/>
    <col min="773" max="1024" width="9" style="198"/>
    <col min="1025" max="1025" width="7.1796875" style="198" customWidth="1"/>
    <col min="1026" max="1026" width="75.54296875" style="198" customWidth="1"/>
    <col min="1027" max="1027" width="7.1796875" style="198" customWidth="1"/>
    <col min="1028" max="1028" width="75.7265625" style="198" customWidth="1"/>
    <col min="1029" max="1280" width="9" style="198"/>
    <col min="1281" max="1281" width="7.1796875" style="198" customWidth="1"/>
    <col min="1282" max="1282" width="75.54296875" style="198" customWidth="1"/>
    <col min="1283" max="1283" width="7.1796875" style="198" customWidth="1"/>
    <col min="1284" max="1284" width="75.7265625" style="198" customWidth="1"/>
    <col min="1285" max="1536" width="9" style="198"/>
    <col min="1537" max="1537" width="7.1796875" style="198" customWidth="1"/>
    <col min="1538" max="1538" width="75.54296875" style="198" customWidth="1"/>
    <col min="1539" max="1539" width="7.1796875" style="198" customWidth="1"/>
    <col min="1540" max="1540" width="75.7265625" style="198" customWidth="1"/>
    <col min="1541" max="1792" width="9" style="198"/>
    <col min="1793" max="1793" width="7.1796875" style="198" customWidth="1"/>
    <col min="1794" max="1794" width="75.54296875" style="198" customWidth="1"/>
    <col min="1795" max="1795" width="7.1796875" style="198" customWidth="1"/>
    <col min="1796" max="1796" width="75.7265625" style="198" customWidth="1"/>
    <col min="1797" max="2048" width="9" style="198"/>
    <col min="2049" max="2049" width="7.1796875" style="198" customWidth="1"/>
    <col min="2050" max="2050" width="75.54296875" style="198" customWidth="1"/>
    <col min="2051" max="2051" width="7.1796875" style="198" customWidth="1"/>
    <col min="2052" max="2052" width="75.7265625" style="198" customWidth="1"/>
    <col min="2053" max="2304" width="9" style="198"/>
    <col min="2305" max="2305" width="7.1796875" style="198" customWidth="1"/>
    <col min="2306" max="2306" width="75.54296875" style="198" customWidth="1"/>
    <col min="2307" max="2307" width="7.1796875" style="198" customWidth="1"/>
    <col min="2308" max="2308" width="75.7265625" style="198" customWidth="1"/>
    <col min="2309" max="2560" width="9" style="198"/>
    <col min="2561" max="2561" width="7.1796875" style="198" customWidth="1"/>
    <col min="2562" max="2562" width="75.54296875" style="198" customWidth="1"/>
    <col min="2563" max="2563" width="7.1796875" style="198" customWidth="1"/>
    <col min="2564" max="2564" width="75.7265625" style="198" customWidth="1"/>
    <col min="2565" max="2816" width="9" style="198"/>
    <col min="2817" max="2817" width="7.1796875" style="198" customWidth="1"/>
    <col min="2818" max="2818" width="75.54296875" style="198" customWidth="1"/>
    <col min="2819" max="2819" width="7.1796875" style="198" customWidth="1"/>
    <col min="2820" max="2820" width="75.7265625" style="198" customWidth="1"/>
    <col min="2821" max="3072" width="9" style="198"/>
    <col min="3073" max="3073" width="7.1796875" style="198" customWidth="1"/>
    <col min="3074" max="3074" width="75.54296875" style="198" customWidth="1"/>
    <col min="3075" max="3075" width="7.1796875" style="198" customWidth="1"/>
    <col min="3076" max="3076" width="75.7265625" style="198" customWidth="1"/>
    <col min="3077" max="3328" width="9" style="198"/>
    <col min="3329" max="3329" width="7.1796875" style="198" customWidth="1"/>
    <col min="3330" max="3330" width="75.54296875" style="198" customWidth="1"/>
    <col min="3331" max="3331" width="7.1796875" style="198" customWidth="1"/>
    <col min="3332" max="3332" width="75.7265625" style="198" customWidth="1"/>
    <col min="3333" max="3584" width="9" style="198"/>
    <col min="3585" max="3585" width="7.1796875" style="198" customWidth="1"/>
    <col min="3586" max="3586" width="75.54296875" style="198" customWidth="1"/>
    <col min="3587" max="3587" width="7.1796875" style="198" customWidth="1"/>
    <col min="3588" max="3588" width="75.7265625" style="198" customWidth="1"/>
    <col min="3589" max="3840" width="9" style="198"/>
    <col min="3841" max="3841" width="7.1796875" style="198" customWidth="1"/>
    <col min="3842" max="3842" width="75.54296875" style="198" customWidth="1"/>
    <col min="3843" max="3843" width="7.1796875" style="198" customWidth="1"/>
    <col min="3844" max="3844" width="75.7265625" style="198" customWidth="1"/>
    <col min="3845" max="4096" width="9" style="198"/>
    <col min="4097" max="4097" width="7.1796875" style="198" customWidth="1"/>
    <col min="4098" max="4098" width="75.54296875" style="198" customWidth="1"/>
    <col min="4099" max="4099" width="7.1796875" style="198" customWidth="1"/>
    <col min="4100" max="4100" width="75.7265625" style="198" customWidth="1"/>
    <col min="4101" max="4352" width="9" style="198"/>
    <col min="4353" max="4353" width="7.1796875" style="198" customWidth="1"/>
    <col min="4354" max="4354" width="75.54296875" style="198" customWidth="1"/>
    <col min="4355" max="4355" width="7.1796875" style="198" customWidth="1"/>
    <col min="4356" max="4356" width="75.7265625" style="198" customWidth="1"/>
    <col min="4357" max="4608" width="9" style="198"/>
    <col min="4609" max="4609" width="7.1796875" style="198" customWidth="1"/>
    <col min="4610" max="4610" width="75.54296875" style="198" customWidth="1"/>
    <col min="4611" max="4611" width="7.1796875" style="198" customWidth="1"/>
    <col min="4612" max="4612" width="75.7265625" style="198" customWidth="1"/>
    <col min="4613" max="4864" width="9" style="198"/>
    <col min="4865" max="4865" width="7.1796875" style="198" customWidth="1"/>
    <col min="4866" max="4866" width="75.54296875" style="198" customWidth="1"/>
    <col min="4867" max="4867" width="7.1796875" style="198" customWidth="1"/>
    <col min="4868" max="4868" width="75.7265625" style="198" customWidth="1"/>
    <col min="4869" max="5120" width="9" style="198"/>
    <col min="5121" max="5121" width="7.1796875" style="198" customWidth="1"/>
    <col min="5122" max="5122" width="75.54296875" style="198" customWidth="1"/>
    <col min="5123" max="5123" width="7.1796875" style="198" customWidth="1"/>
    <col min="5124" max="5124" width="75.7265625" style="198" customWidth="1"/>
    <col min="5125" max="5376" width="9" style="198"/>
    <col min="5377" max="5377" width="7.1796875" style="198" customWidth="1"/>
    <col min="5378" max="5378" width="75.54296875" style="198" customWidth="1"/>
    <col min="5379" max="5379" width="7.1796875" style="198" customWidth="1"/>
    <col min="5380" max="5380" width="75.7265625" style="198" customWidth="1"/>
    <col min="5381" max="5632" width="9" style="198"/>
    <col min="5633" max="5633" width="7.1796875" style="198" customWidth="1"/>
    <col min="5634" max="5634" width="75.54296875" style="198" customWidth="1"/>
    <col min="5635" max="5635" width="7.1796875" style="198" customWidth="1"/>
    <col min="5636" max="5636" width="75.7265625" style="198" customWidth="1"/>
    <col min="5637" max="5888" width="9" style="198"/>
    <col min="5889" max="5889" width="7.1796875" style="198" customWidth="1"/>
    <col min="5890" max="5890" width="75.54296875" style="198" customWidth="1"/>
    <col min="5891" max="5891" width="7.1796875" style="198" customWidth="1"/>
    <col min="5892" max="5892" width="75.7265625" style="198" customWidth="1"/>
    <col min="5893" max="6144" width="9" style="198"/>
    <col min="6145" max="6145" width="7.1796875" style="198" customWidth="1"/>
    <col min="6146" max="6146" width="75.54296875" style="198" customWidth="1"/>
    <col min="6147" max="6147" width="7.1796875" style="198" customWidth="1"/>
    <col min="6148" max="6148" width="75.7265625" style="198" customWidth="1"/>
    <col min="6149" max="6400" width="9" style="198"/>
    <col min="6401" max="6401" width="7.1796875" style="198" customWidth="1"/>
    <col min="6402" max="6402" width="75.54296875" style="198" customWidth="1"/>
    <col min="6403" max="6403" width="7.1796875" style="198" customWidth="1"/>
    <col min="6404" max="6404" width="75.7265625" style="198" customWidth="1"/>
    <col min="6405" max="6656" width="9" style="198"/>
    <col min="6657" max="6657" width="7.1796875" style="198" customWidth="1"/>
    <col min="6658" max="6658" width="75.54296875" style="198" customWidth="1"/>
    <col min="6659" max="6659" width="7.1796875" style="198" customWidth="1"/>
    <col min="6660" max="6660" width="75.7265625" style="198" customWidth="1"/>
    <col min="6661" max="6912" width="9" style="198"/>
    <col min="6913" max="6913" width="7.1796875" style="198" customWidth="1"/>
    <col min="6914" max="6914" width="75.54296875" style="198" customWidth="1"/>
    <col min="6915" max="6915" width="7.1796875" style="198" customWidth="1"/>
    <col min="6916" max="6916" width="75.7265625" style="198" customWidth="1"/>
    <col min="6917" max="7168" width="9" style="198"/>
    <col min="7169" max="7169" width="7.1796875" style="198" customWidth="1"/>
    <col min="7170" max="7170" width="75.54296875" style="198" customWidth="1"/>
    <col min="7171" max="7171" width="7.1796875" style="198" customWidth="1"/>
    <col min="7172" max="7172" width="75.7265625" style="198" customWidth="1"/>
    <col min="7173" max="7424" width="9" style="198"/>
    <col min="7425" max="7425" width="7.1796875" style="198" customWidth="1"/>
    <col min="7426" max="7426" width="75.54296875" style="198" customWidth="1"/>
    <col min="7427" max="7427" width="7.1796875" style="198" customWidth="1"/>
    <col min="7428" max="7428" width="75.7265625" style="198" customWidth="1"/>
    <col min="7429" max="7680" width="9" style="198"/>
    <col min="7681" max="7681" width="7.1796875" style="198" customWidth="1"/>
    <col min="7682" max="7682" width="75.54296875" style="198" customWidth="1"/>
    <col min="7683" max="7683" width="7.1796875" style="198" customWidth="1"/>
    <col min="7684" max="7684" width="75.7265625" style="198" customWidth="1"/>
    <col min="7685" max="7936" width="9" style="198"/>
    <col min="7937" max="7937" width="7.1796875" style="198" customWidth="1"/>
    <col min="7938" max="7938" width="75.54296875" style="198" customWidth="1"/>
    <col min="7939" max="7939" width="7.1796875" style="198" customWidth="1"/>
    <col min="7940" max="7940" width="75.7265625" style="198" customWidth="1"/>
    <col min="7941" max="8192" width="9" style="198"/>
    <col min="8193" max="8193" width="7.1796875" style="198" customWidth="1"/>
    <col min="8194" max="8194" width="75.54296875" style="198" customWidth="1"/>
    <col min="8195" max="8195" width="7.1796875" style="198" customWidth="1"/>
    <col min="8196" max="8196" width="75.7265625" style="198" customWidth="1"/>
    <col min="8197" max="8448" width="9" style="198"/>
    <col min="8449" max="8449" width="7.1796875" style="198" customWidth="1"/>
    <col min="8450" max="8450" width="75.54296875" style="198" customWidth="1"/>
    <col min="8451" max="8451" width="7.1796875" style="198" customWidth="1"/>
    <col min="8452" max="8452" width="75.7265625" style="198" customWidth="1"/>
    <col min="8453" max="8704" width="9" style="198"/>
    <col min="8705" max="8705" width="7.1796875" style="198" customWidth="1"/>
    <col min="8706" max="8706" width="75.54296875" style="198" customWidth="1"/>
    <col min="8707" max="8707" width="7.1796875" style="198" customWidth="1"/>
    <col min="8708" max="8708" width="75.7265625" style="198" customWidth="1"/>
    <col min="8709" max="8960" width="9" style="198"/>
    <col min="8961" max="8961" width="7.1796875" style="198" customWidth="1"/>
    <col min="8962" max="8962" width="75.54296875" style="198" customWidth="1"/>
    <col min="8963" max="8963" width="7.1796875" style="198" customWidth="1"/>
    <col min="8964" max="8964" width="75.7265625" style="198" customWidth="1"/>
    <col min="8965" max="9216" width="9" style="198"/>
    <col min="9217" max="9217" width="7.1796875" style="198" customWidth="1"/>
    <col min="9218" max="9218" width="75.54296875" style="198" customWidth="1"/>
    <col min="9219" max="9219" width="7.1796875" style="198" customWidth="1"/>
    <col min="9220" max="9220" width="75.7265625" style="198" customWidth="1"/>
    <col min="9221" max="9472" width="9" style="198"/>
    <col min="9473" max="9473" width="7.1796875" style="198" customWidth="1"/>
    <col min="9474" max="9474" width="75.54296875" style="198" customWidth="1"/>
    <col min="9475" max="9475" width="7.1796875" style="198" customWidth="1"/>
    <col min="9476" max="9476" width="75.7265625" style="198" customWidth="1"/>
    <col min="9477" max="9728" width="9" style="198"/>
    <col min="9729" max="9729" width="7.1796875" style="198" customWidth="1"/>
    <col min="9730" max="9730" width="75.54296875" style="198" customWidth="1"/>
    <col min="9731" max="9731" width="7.1796875" style="198" customWidth="1"/>
    <col min="9732" max="9732" width="75.7265625" style="198" customWidth="1"/>
    <col min="9733" max="9984" width="9" style="198"/>
    <col min="9985" max="9985" width="7.1796875" style="198" customWidth="1"/>
    <col min="9986" max="9986" width="75.54296875" style="198" customWidth="1"/>
    <col min="9987" max="9987" width="7.1796875" style="198" customWidth="1"/>
    <col min="9988" max="9988" width="75.7265625" style="198" customWidth="1"/>
    <col min="9989" max="10240" width="9" style="198"/>
    <col min="10241" max="10241" width="7.1796875" style="198" customWidth="1"/>
    <col min="10242" max="10242" width="75.54296875" style="198" customWidth="1"/>
    <col min="10243" max="10243" width="7.1796875" style="198" customWidth="1"/>
    <col min="10244" max="10244" width="75.7265625" style="198" customWidth="1"/>
    <col min="10245" max="10496" width="9" style="198"/>
    <col min="10497" max="10497" width="7.1796875" style="198" customWidth="1"/>
    <col min="10498" max="10498" width="75.54296875" style="198" customWidth="1"/>
    <col min="10499" max="10499" width="7.1796875" style="198" customWidth="1"/>
    <col min="10500" max="10500" width="75.7265625" style="198" customWidth="1"/>
    <col min="10501" max="10752" width="9" style="198"/>
    <col min="10753" max="10753" width="7.1796875" style="198" customWidth="1"/>
    <col min="10754" max="10754" width="75.54296875" style="198" customWidth="1"/>
    <col min="10755" max="10755" width="7.1796875" style="198" customWidth="1"/>
    <col min="10756" max="10756" width="75.7265625" style="198" customWidth="1"/>
    <col min="10757" max="11008" width="9" style="198"/>
    <col min="11009" max="11009" width="7.1796875" style="198" customWidth="1"/>
    <col min="11010" max="11010" width="75.54296875" style="198" customWidth="1"/>
    <col min="11011" max="11011" width="7.1796875" style="198" customWidth="1"/>
    <col min="11012" max="11012" width="75.7265625" style="198" customWidth="1"/>
    <col min="11013" max="11264" width="9" style="198"/>
    <col min="11265" max="11265" width="7.1796875" style="198" customWidth="1"/>
    <col min="11266" max="11266" width="75.54296875" style="198" customWidth="1"/>
    <col min="11267" max="11267" width="7.1796875" style="198" customWidth="1"/>
    <col min="11268" max="11268" width="75.7265625" style="198" customWidth="1"/>
    <col min="11269" max="11520" width="9" style="198"/>
    <col min="11521" max="11521" width="7.1796875" style="198" customWidth="1"/>
    <col min="11522" max="11522" width="75.54296875" style="198" customWidth="1"/>
    <col min="11523" max="11523" width="7.1796875" style="198" customWidth="1"/>
    <col min="11524" max="11524" width="75.7265625" style="198" customWidth="1"/>
    <col min="11525" max="11776" width="9" style="198"/>
    <col min="11777" max="11777" width="7.1796875" style="198" customWidth="1"/>
    <col min="11778" max="11778" width="75.54296875" style="198" customWidth="1"/>
    <col min="11779" max="11779" width="7.1796875" style="198" customWidth="1"/>
    <col min="11780" max="11780" width="75.7265625" style="198" customWidth="1"/>
    <col min="11781" max="12032" width="9" style="198"/>
    <col min="12033" max="12033" width="7.1796875" style="198" customWidth="1"/>
    <col min="12034" max="12034" width="75.54296875" style="198" customWidth="1"/>
    <col min="12035" max="12035" width="7.1796875" style="198" customWidth="1"/>
    <col min="12036" max="12036" width="75.7265625" style="198" customWidth="1"/>
    <col min="12037" max="12288" width="9" style="198"/>
    <col min="12289" max="12289" width="7.1796875" style="198" customWidth="1"/>
    <col min="12290" max="12290" width="75.54296875" style="198" customWidth="1"/>
    <col min="12291" max="12291" width="7.1796875" style="198" customWidth="1"/>
    <col min="12292" max="12292" width="75.7265625" style="198" customWidth="1"/>
    <col min="12293" max="12544" width="9" style="198"/>
    <col min="12545" max="12545" width="7.1796875" style="198" customWidth="1"/>
    <col min="12546" max="12546" width="75.54296875" style="198" customWidth="1"/>
    <col min="12547" max="12547" width="7.1796875" style="198" customWidth="1"/>
    <col min="12548" max="12548" width="75.7265625" style="198" customWidth="1"/>
    <col min="12549" max="12800" width="9" style="198"/>
    <col min="12801" max="12801" width="7.1796875" style="198" customWidth="1"/>
    <col min="12802" max="12802" width="75.54296875" style="198" customWidth="1"/>
    <col min="12803" max="12803" width="7.1796875" style="198" customWidth="1"/>
    <col min="12804" max="12804" width="75.7265625" style="198" customWidth="1"/>
    <col min="12805" max="13056" width="9" style="198"/>
    <col min="13057" max="13057" width="7.1796875" style="198" customWidth="1"/>
    <col min="13058" max="13058" width="75.54296875" style="198" customWidth="1"/>
    <col min="13059" max="13059" width="7.1796875" style="198" customWidth="1"/>
    <col min="13060" max="13060" width="75.7265625" style="198" customWidth="1"/>
    <col min="13061" max="13312" width="9" style="198"/>
    <col min="13313" max="13313" width="7.1796875" style="198" customWidth="1"/>
    <col min="13314" max="13314" width="75.54296875" style="198" customWidth="1"/>
    <col min="13315" max="13315" width="7.1796875" style="198" customWidth="1"/>
    <col min="13316" max="13316" width="75.7265625" style="198" customWidth="1"/>
    <col min="13317" max="13568" width="9" style="198"/>
    <col min="13569" max="13569" width="7.1796875" style="198" customWidth="1"/>
    <col min="13570" max="13570" width="75.54296875" style="198" customWidth="1"/>
    <col min="13571" max="13571" width="7.1796875" style="198" customWidth="1"/>
    <col min="13572" max="13572" width="75.7265625" style="198" customWidth="1"/>
    <col min="13573" max="13824" width="9" style="198"/>
    <col min="13825" max="13825" width="7.1796875" style="198" customWidth="1"/>
    <col min="13826" max="13826" width="75.54296875" style="198" customWidth="1"/>
    <col min="13827" max="13827" width="7.1796875" style="198" customWidth="1"/>
    <col min="13828" max="13828" width="75.7265625" style="198" customWidth="1"/>
    <col min="13829" max="14080" width="9" style="198"/>
    <col min="14081" max="14081" width="7.1796875" style="198" customWidth="1"/>
    <col min="14082" max="14082" width="75.54296875" style="198" customWidth="1"/>
    <col min="14083" max="14083" width="7.1796875" style="198" customWidth="1"/>
    <col min="14084" max="14084" width="75.7265625" style="198" customWidth="1"/>
    <col min="14085" max="14336" width="9" style="198"/>
    <col min="14337" max="14337" width="7.1796875" style="198" customWidth="1"/>
    <col min="14338" max="14338" width="75.54296875" style="198" customWidth="1"/>
    <col min="14339" max="14339" width="7.1796875" style="198" customWidth="1"/>
    <col min="14340" max="14340" width="75.7265625" style="198" customWidth="1"/>
    <col min="14341" max="14592" width="9" style="198"/>
    <col min="14593" max="14593" width="7.1796875" style="198" customWidth="1"/>
    <col min="14594" max="14594" width="75.54296875" style="198" customWidth="1"/>
    <col min="14595" max="14595" width="7.1796875" style="198" customWidth="1"/>
    <col min="14596" max="14596" width="75.7265625" style="198" customWidth="1"/>
    <col min="14597" max="14848" width="9" style="198"/>
    <col min="14849" max="14849" width="7.1796875" style="198" customWidth="1"/>
    <col min="14850" max="14850" width="75.54296875" style="198" customWidth="1"/>
    <col min="14851" max="14851" width="7.1796875" style="198" customWidth="1"/>
    <col min="14852" max="14852" width="75.7265625" style="198" customWidth="1"/>
    <col min="14853" max="15104" width="9" style="198"/>
    <col min="15105" max="15105" width="7.1796875" style="198" customWidth="1"/>
    <col min="15106" max="15106" width="75.54296875" style="198" customWidth="1"/>
    <col min="15107" max="15107" width="7.1796875" style="198" customWidth="1"/>
    <col min="15108" max="15108" width="75.7265625" style="198" customWidth="1"/>
    <col min="15109" max="15360" width="9" style="198"/>
    <col min="15361" max="15361" width="7.1796875" style="198" customWidth="1"/>
    <col min="15362" max="15362" width="75.54296875" style="198" customWidth="1"/>
    <col min="15363" max="15363" width="7.1796875" style="198" customWidth="1"/>
    <col min="15364" max="15364" width="75.7265625" style="198" customWidth="1"/>
    <col min="15365" max="15616" width="9" style="198"/>
    <col min="15617" max="15617" width="7.1796875" style="198" customWidth="1"/>
    <col min="15618" max="15618" width="75.54296875" style="198" customWidth="1"/>
    <col min="15619" max="15619" width="7.1796875" style="198" customWidth="1"/>
    <col min="15620" max="15620" width="75.7265625" style="198" customWidth="1"/>
    <col min="15621" max="15872" width="9" style="198"/>
    <col min="15873" max="15873" width="7.1796875" style="198" customWidth="1"/>
    <col min="15874" max="15874" width="75.54296875" style="198" customWidth="1"/>
    <col min="15875" max="15875" width="7.1796875" style="198" customWidth="1"/>
    <col min="15876" max="15876" width="75.7265625" style="198" customWidth="1"/>
    <col min="15877" max="16128" width="9" style="198"/>
    <col min="16129" max="16129" width="7.1796875" style="198" customWidth="1"/>
    <col min="16130" max="16130" width="75.54296875" style="198" customWidth="1"/>
    <col min="16131" max="16131" width="7.1796875" style="198" customWidth="1"/>
    <col min="16132" max="16132" width="75.7265625" style="198" customWidth="1"/>
    <col min="16133" max="16384" width="9" style="198"/>
  </cols>
  <sheetData>
    <row r="1" spans="1:4" ht="15.5">
      <c r="A1" s="445" t="s">
        <v>570</v>
      </c>
      <c r="B1" s="446" t="s">
        <v>571</v>
      </c>
      <c r="C1" s="445" t="s">
        <v>570</v>
      </c>
      <c r="D1" s="446" t="s">
        <v>572</v>
      </c>
    </row>
    <row r="2" spans="1:4">
      <c r="A2" s="421" t="s">
        <v>573</v>
      </c>
      <c r="B2" s="422" t="s">
        <v>478</v>
      </c>
      <c r="C2" s="421" t="s">
        <v>573</v>
      </c>
      <c r="D2" s="422" t="s">
        <v>479</v>
      </c>
    </row>
    <row r="3" spans="1:4">
      <c r="A3" s="421"/>
      <c r="B3" s="425" t="s">
        <v>574</v>
      </c>
      <c r="C3" s="421"/>
      <c r="D3" s="424" t="str">
        <f>B3</f>
        <v>28.-29.08 2024</v>
      </c>
    </row>
    <row r="4" spans="1:4">
      <c r="A4" s="421"/>
      <c r="B4" s="425"/>
      <c r="C4" s="421"/>
      <c r="D4" s="425"/>
    </row>
    <row r="5" spans="1:4">
      <c r="A5" s="421"/>
      <c r="B5" s="426" t="s">
        <v>355</v>
      </c>
      <c r="C5" s="421"/>
      <c r="D5" s="426" t="s">
        <v>481</v>
      </c>
    </row>
    <row r="6" spans="1:4">
      <c r="A6" s="421"/>
      <c r="B6" s="425" t="s">
        <v>575</v>
      </c>
      <c r="C6" s="421"/>
      <c r="D6" s="425" t="s">
        <v>576</v>
      </c>
    </row>
    <row r="7" spans="1:4">
      <c r="A7" s="421"/>
      <c r="B7" s="425" t="s">
        <v>577</v>
      </c>
      <c r="C7" s="421"/>
      <c r="D7" s="425" t="s">
        <v>578</v>
      </c>
    </row>
    <row r="8" spans="1:4">
      <c r="A8" s="421"/>
      <c r="B8" s="425" t="s">
        <v>579</v>
      </c>
      <c r="C8" s="421"/>
      <c r="D8" s="425" t="s">
        <v>580</v>
      </c>
    </row>
    <row r="9" spans="1:4">
      <c r="A9" s="421"/>
      <c r="B9" s="425" t="s">
        <v>581</v>
      </c>
      <c r="C9" s="421"/>
      <c r="D9" s="425" t="s">
        <v>582</v>
      </c>
    </row>
    <row r="10" spans="1:4">
      <c r="A10" s="421"/>
      <c r="B10" s="425" t="s">
        <v>583</v>
      </c>
      <c r="C10" s="421"/>
      <c r="D10" s="425" t="s">
        <v>584</v>
      </c>
    </row>
    <row r="11" spans="1:4">
      <c r="A11" s="421"/>
      <c r="B11" s="425" t="s">
        <v>585</v>
      </c>
      <c r="C11" s="421"/>
      <c r="D11" s="425" t="s">
        <v>586</v>
      </c>
    </row>
    <row r="12" spans="1:4">
      <c r="A12" s="421"/>
      <c r="B12" s="425"/>
      <c r="C12" s="421"/>
      <c r="D12" s="425" t="s">
        <v>587</v>
      </c>
    </row>
    <row r="13" spans="1:4">
      <c r="A13" s="421"/>
      <c r="B13" s="425"/>
      <c r="C13" s="421"/>
      <c r="D13" s="425"/>
    </row>
    <row r="14" spans="1:4">
      <c r="A14" s="421"/>
      <c r="B14" s="425"/>
      <c r="C14" s="421"/>
      <c r="D14" s="425"/>
    </row>
    <row r="15" spans="1:4">
      <c r="A15" s="421" t="s">
        <v>588</v>
      </c>
      <c r="B15" s="428" t="s">
        <v>589</v>
      </c>
      <c r="C15" s="421" t="s">
        <v>588</v>
      </c>
      <c r="D15" s="429" t="s">
        <v>590</v>
      </c>
    </row>
    <row r="16" spans="1:4">
      <c r="A16" s="421"/>
      <c r="B16" s="428" t="s">
        <v>591</v>
      </c>
      <c r="C16" s="421"/>
      <c r="D16" s="429" t="s">
        <v>592</v>
      </c>
    </row>
    <row r="17" spans="1:4">
      <c r="A17" s="421" t="s">
        <v>593</v>
      </c>
      <c r="B17" s="428" t="s">
        <v>594</v>
      </c>
      <c r="C17" s="421" t="s">
        <v>593</v>
      </c>
      <c r="D17" s="429" t="s">
        <v>595</v>
      </c>
    </row>
    <row r="18" spans="1:4">
      <c r="A18" s="421"/>
      <c r="B18" s="430" t="s">
        <v>596</v>
      </c>
      <c r="C18" s="421"/>
      <c r="D18" s="431" t="s">
        <v>597</v>
      </c>
    </row>
    <row r="19" spans="1:4">
      <c r="A19" s="421" t="s">
        <v>598</v>
      </c>
      <c r="B19" s="432" t="s">
        <v>506</v>
      </c>
      <c r="C19" s="421" t="s">
        <v>598</v>
      </c>
      <c r="D19" s="432" t="s">
        <v>599</v>
      </c>
    </row>
    <row r="20" spans="1:4" ht="65.5" customHeight="1">
      <c r="A20" s="421"/>
      <c r="B20" s="235" t="s">
        <v>600</v>
      </c>
      <c r="C20" s="421"/>
      <c r="D20" s="235" t="s">
        <v>601</v>
      </c>
    </row>
    <row r="21" spans="1:4">
      <c r="A21" s="421"/>
      <c r="B21" s="427"/>
      <c r="C21" s="421"/>
      <c r="D21" s="427"/>
    </row>
    <row r="22" spans="1:4">
      <c r="A22" s="421"/>
      <c r="B22" s="433"/>
      <c r="C22" s="421"/>
      <c r="D22" s="433"/>
    </row>
    <row r="23" spans="1:4">
      <c r="A23" s="421" t="s">
        <v>602</v>
      </c>
      <c r="B23" s="432" t="s">
        <v>510</v>
      </c>
      <c r="C23" s="421" t="s">
        <v>602</v>
      </c>
      <c r="D23" s="432" t="s">
        <v>366</v>
      </c>
    </row>
    <row r="24" spans="1:4">
      <c r="A24" s="421"/>
      <c r="B24" s="434" t="s">
        <v>511</v>
      </c>
      <c r="C24" s="421"/>
      <c r="D24" s="434" t="s">
        <v>603</v>
      </c>
    </row>
    <row r="25" spans="1:4" ht="78">
      <c r="A25" s="421"/>
      <c r="B25" s="425" t="s">
        <v>604</v>
      </c>
      <c r="C25" s="421"/>
      <c r="D25" s="425" t="s">
        <v>605</v>
      </c>
    </row>
    <row r="26" spans="1:4">
      <c r="A26" s="421"/>
      <c r="B26" s="423"/>
      <c r="C26" s="421"/>
      <c r="D26" s="423"/>
    </row>
    <row r="27" spans="1:4">
      <c r="A27" s="421"/>
      <c r="B27" s="435"/>
      <c r="C27" s="421"/>
      <c r="D27" s="423"/>
    </row>
    <row r="28" spans="1:4">
      <c r="A28" s="421"/>
      <c r="B28" s="425" t="s">
        <v>516</v>
      </c>
      <c r="C28" s="421"/>
      <c r="D28" s="425" t="s">
        <v>370</v>
      </c>
    </row>
    <row r="29" spans="1:4">
      <c r="A29" s="421"/>
      <c r="B29" s="425"/>
      <c r="C29" s="421"/>
      <c r="D29" s="425"/>
    </row>
    <row r="30" spans="1:4">
      <c r="A30" s="421" t="s">
        <v>606</v>
      </c>
      <c r="B30" s="426" t="s">
        <v>372</v>
      </c>
      <c r="C30" s="421" t="s">
        <v>606</v>
      </c>
      <c r="D30" s="426" t="s">
        <v>607</v>
      </c>
    </row>
    <row r="31" spans="1:4">
      <c r="A31" s="421"/>
      <c r="B31" s="425" t="s">
        <v>31</v>
      </c>
      <c r="C31" s="421"/>
      <c r="D31" s="447" t="str">
        <f>B31</f>
        <v>Anja S. Brogaard</v>
      </c>
    </row>
    <row r="32" spans="1:4">
      <c r="A32" s="421"/>
      <c r="B32" s="433"/>
      <c r="C32" s="421"/>
      <c r="D32" s="433"/>
    </row>
    <row r="33" spans="1:4">
      <c r="A33" s="421" t="s">
        <v>608</v>
      </c>
      <c r="B33" s="432" t="s">
        <v>521</v>
      </c>
      <c r="C33" s="421" t="s">
        <v>608</v>
      </c>
      <c r="D33" s="432"/>
    </row>
    <row r="34" spans="1:4" ht="167.15" customHeight="1">
      <c r="A34" s="421" t="s">
        <v>609</v>
      </c>
      <c r="B34" s="434" t="s">
        <v>389</v>
      </c>
      <c r="C34" s="421" t="s">
        <v>609</v>
      </c>
      <c r="D34" s="434" t="s">
        <v>389</v>
      </c>
    </row>
    <row r="35" spans="1:4" ht="39">
      <c r="A35" s="421" t="s">
        <v>610</v>
      </c>
      <c r="B35" s="426" t="s">
        <v>391</v>
      </c>
      <c r="C35" s="421" t="s">
        <v>610</v>
      </c>
      <c r="D35" s="264" t="s">
        <v>392</v>
      </c>
    </row>
    <row r="36" spans="1:4">
      <c r="A36" s="421"/>
      <c r="B36" s="438"/>
      <c r="C36" s="421"/>
      <c r="D36" s="438"/>
    </row>
    <row r="37" spans="1:4">
      <c r="A37" s="421"/>
      <c r="B37" s="438"/>
      <c r="C37" s="421"/>
      <c r="D37" s="438"/>
    </row>
    <row r="38" spans="1:4">
      <c r="A38" s="421"/>
      <c r="B38" s="439" t="s">
        <v>526</v>
      </c>
      <c r="C38" s="421"/>
      <c r="D38" s="439" t="s">
        <v>611</v>
      </c>
    </row>
    <row r="39" spans="1:4" ht="65">
      <c r="A39" s="421"/>
      <c r="B39" s="447" t="s">
        <v>612</v>
      </c>
      <c r="C39" s="421"/>
      <c r="D39" s="447" t="s">
        <v>529</v>
      </c>
    </row>
    <row r="40" spans="1:4" ht="26">
      <c r="A40" s="421"/>
      <c r="B40" s="425" t="s">
        <v>613</v>
      </c>
      <c r="C40" s="421"/>
      <c r="D40" s="425" t="s">
        <v>614</v>
      </c>
    </row>
    <row r="41" spans="1:4">
      <c r="A41" s="421"/>
      <c r="B41" s="440"/>
      <c r="C41" s="421"/>
      <c r="D41" s="440"/>
    </row>
    <row r="42" spans="1:4">
      <c r="A42" s="421" t="s">
        <v>615</v>
      </c>
      <c r="B42" s="426" t="s">
        <v>533</v>
      </c>
      <c r="C42" s="421" t="s">
        <v>615</v>
      </c>
      <c r="D42" s="426" t="s">
        <v>522</v>
      </c>
    </row>
    <row r="43" spans="1:4" ht="78">
      <c r="A43" s="421"/>
      <c r="B43" s="425" t="s">
        <v>616</v>
      </c>
      <c r="C43" s="421"/>
      <c r="D43" s="425" t="s">
        <v>536</v>
      </c>
    </row>
    <row r="44" spans="1:4">
      <c r="A44" s="421"/>
      <c r="B44" s="441"/>
      <c r="C44" s="421"/>
      <c r="D44" s="441"/>
    </row>
    <row r="45" spans="1:4">
      <c r="A45" s="421" t="s">
        <v>617</v>
      </c>
      <c r="B45" s="432" t="s">
        <v>537</v>
      </c>
      <c r="C45" s="421" t="s">
        <v>617</v>
      </c>
      <c r="D45" s="432" t="s">
        <v>409</v>
      </c>
    </row>
    <row r="46" spans="1:4" ht="39">
      <c r="A46" s="421"/>
      <c r="B46" s="235" t="s">
        <v>618</v>
      </c>
      <c r="C46" s="421"/>
      <c r="D46" s="235" t="s">
        <v>619</v>
      </c>
    </row>
    <row r="47" spans="1:4">
      <c r="A47" s="421"/>
      <c r="B47" s="423"/>
      <c r="C47" s="421"/>
      <c r="D47" s="423"/>
    </row>
    <row r="48" spans="1:4">
      <c r="A48" s="421"/>
      <c r="B48" s="423"/>
      <c r="C48" s="421"/>
      <c r="D48" s="423"/>
    </row>
    <row r="49" spans="1:4">
      <c r="A49" s="421"/>
      <c r="B49" s="423"/>
      <c r="C49" s="421"/>
      <c r="D49" s="423"/>
    </row>
    <row r="50" spans="1:4">
      <c r="A50" s="421"/>
      <c r="B50" s="423"/>
      <c r="C50" s="421"/>
      <c r="D50" s="423"/>
    </row>
    <row r="51" spans="1:4">
      <c r="A51" s="421"/>
      <c r="B51" s="425"/>
      <c r="C51" s="421"/>
      <c r="D51" s="425"/>
    </row>
    <row r="52" spans="1:4">
      <c r="A52" s="421" t="s">
        <v>620</v>
      </c>
      <c r="B52" s="432" t="s">
        <v>538</v>
      </c>
      <c r="C52" s="421" t="s">
        <v>620</v>
      </c>
      <c r="D52" s="432" t="s">
        <v>621</v>
      </c>
    </row>
    <row r="53" spans="1:4" ht="26">
      <c r="A53" s="421"/>
      <c r="B53" s="425" t="s">
        <v>539</v>
      </c>
      <c r="C53" s="421"/>
      <c r="D53" s="425" t="s">
        <v>622</v>
      </c>
    </row>
    <row r="54" spans="1:4">
      <c r="A54" s="421"/>
      <c r="B54" s="433"/>
      <c r="C54" s="421"/>
      <c r="D54" s="433"/>
    </row>
    <row r="55" spans="1:4">
      <c r="A55" s="421" t="s">
        <v>623</v>
      </c>
      <c r="B55" s="432" t="s">
        <v>384</v>
      </c>
      <c r="C55" s="421" t="s">
        <v>623</v>
      </c>
      <c r="D55" s="432" t="s">
        <v>624</v>
      </c>
    </row>
    <row r="56" spans="1:4">
      <c r="A56" s="421"/>
      <c r="B56" s="420" t="s">
        <v>542</v>
      </c>
      <c r="C56" s="421"/>
      <c r="D56" s="420"/>
    </row>
    <row r="57" spans="1:4" ht="65.25" customHeight="1">
      <c r="A57" s="421"/>
      <c r="B57" s="235" t="s">
        <v>625</v>
      </c>
      <c r="C57" s="421"/>
      <c r="D57" s="235" t="s">
        <v>626</v>
      </c>
    </row>
    <row r="58" spans="1:4" ht="65">
      <c r="A58" s="421"/>
      <c r="B58" s="425" t="s">
        <v>627</v>
      </c>
      <c r="C58" s="421"/>
      <c r="D58" s="425" t="s">
        <v>628</v>
      </c>
    </row>
    <row r="59" spans="1:4" ht="52">
      <c r="A59" s="421"/>
      <c r="B59" s="425" t="s">
        <v>629</v>
      </c>
      <c r="C59" s="421"/>
      <c r="D59" s="425" t="s">
        <v>630</v>
      </c>
    </row>
    <row r="60" spans="1:4">
      <c r="A60" s="421"/>
      <c r="B60" s="425"/>
      <c r="C60" s="421"/>
      <c r="D60" s="425"/>
    </row>
    <row r="61" spans="1:4">
      <c r="A61" s="421"/>
      <c r="B61" s="425"/>
      <c r="C61" s="421"/>
      <c r="D61" s="425"/>
    </row>
    <row r="62" spans="1:4">
      <c r="A62" s="421"/>
      <c r="B62" s="433"/>
      <c r="C62" s="421"/>
      <c r="D62" s="433"/>
    </row>
    <row r="63" spans="1:4">
      <c r="A63" s="442" t="s">
        <v>631</v>
      </c>
      <c r="B63" s="432" t="s">
        <v>551</v>
      </c>
      <c r="C63" s="442" t="s">
        <v>631</v>
      </c>
      <c r="D63" s="432" t="s">
        <v>632</v>
      </c>
    </row>
    <row r="64" spans="1:4" ht="26">
      <c r="A64" s="421"/>
      <c r="B64" s="235" t="s">
        <v>633</v>
      </c>
      <c r="C64" s="421"/>
      <c r="D64" s="235" t="s">
        <v>634</v>
      </c>
    </row>
    <row r="65" spans="1:4">
      <c r="A65" s="421"/>
      <c r="B65" s="433"/>
      <c r="C65" s="421"/>
      <c r="D65" s="433"/>
    </row>
    <row r="66" spans="1:4" ht="39">
      <c r="A66" s="421" t="s">
        <v>635</v>
      </c>
      <c r="B66" s="432" t="s">
        <v>636</v>
      </c>
      <c r="C66" s="421" t="s">
        <v>635</v>
      </c>
      <c r="D66" s="432" t="s">
        <v>637</v>
      </c>
    </row>
    <row r="67" spans="1:4" ht="26">
      <c r="A67" s="421"/>
      <c r="B67" s="235" t="s">
        <v>557</v>
      </c>
      <c r="C67" s="421"/>
      <c r="D67" s="235" t="s">
        <v>638</v>
      </c>
    </row>
    <row r="68" spans="1:4">
      <c r="A68" s="421"/>
      <c r="B68" s="433"/>
      <c r="C68" s="421"/>
      <c r="D68" s="433"/>
    </row>
    <row r="69" spans="1:4">
      <c r="A69" s="421" t="s">
        <v>639</v>
      </c>
      <c r="B69" s="432" t="s">
        <v>560</v>
      </c>
      <c r="C69" s="421" t="s">
        <v>639</v>
      </c>
      <c r="D69" s="432" t="s">
        <v>640</v>
      </c>
    </row>
    <row r="70" spans="1:4" ht="52">
      <c r="A70" s="421"/>
      <c r="B70" s="235" t="s">
        <v>562</v>
      </c>
      <c r="C70" s="421"/>
      <c r="D70" s="235" t="s">
        <v>641</v>
      </c>
    </row>
    <row r="71" spans="1:4">
      <c r="A71" s="421"/>
      <c r="B71" s="433"/>
      <c r="C71" s="421"/>
      <c r="D71" s="433"/>
    </row>
    <row r="72" spans="1:4">
      <c r="A72" s="421" t="s">
        <v>642</v>
      </c>
      <c r="B72" s="432" t="s">
        <v>643</v>
      </c>
      <c r="C72" s="421" t="s">
        <v>642</v>
      </c>
      <c r="D72" s="432" t="s">
        <v>432</v>
      </c>
    </row>
    <row r="73" spans="1:4" ht="26">
      <c r="A73" s="421"/>
      <c r="B73" s="235" t="s">
        <v>566</v>
      </c>
      <c r="C73" s="421"/>
      <c r="D73" s="235" t="s">
        <v>434</v>
      </c>
    </row>
    <row r="74" spans="1:4">
      <c r="A74" s="421"/>
      <c r="B74" s="426" t="s">
        <v>436</v>
      </c>
      <c r="C74" s="421"/>
      <c r="D74" s="426" t="s">
        <v>437</v>
      </c>
    </row>
    <row r="75" spans="1:4">
      <c r="A75" s="443"/>
      <c r="B75" s="425" t="s">
        <v>112</v>
      </c>
      <c r="C75" s="443"/>
      <c r="D75" s="425" t="s">
        <v>438</v>
      </c>
    </row>
    <row r="76" spans="1:4">
      <c r="A76" s="443"/>
      <c r="B76" s="425"/>
      <c r="C76" s="443"/>
      <c r="D76" s="425"/>
    </row>
    <row r="77" spans="1:4">
      <c r="A77" s="443"/>
      <c r="B77" s="425"/>
      <c r="C77" s="443"/>
      <c r="D77" s="425"/>
    </row>
    <row r="78" spans="1:4">
      <c r="A78" s="444"/>
      <c r="B78" s="433"/>
      <c r="C78" s="444"/>
      <c r="D78" s="433"/>
    </row>
    <row r="79" spans="1:4">
      <c r="A79" s="266"/>
      <c r="B79" s="265"/>
      <c r="C79" s="266"/>
      <c r="D79" s="265"/>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3885-50A9-4B7F-BCE6-5CBD2B0E07CE}">
  <dimension ref="A1:D74"/>
  <sheetViews>
    <sheetView view="pageBreakPreview" zoomScaleNormal="100" zoomScaleSheetLayoutView="100" workbookViewId="0"/>
  </sheetViews>
  <sheetFormatPr defaultColWidth="9" defaultRowHeight="13"/>
  <cols>
    <col min="1" max="1" width="7.1796875" style="267" customWidth="1"/>
    <col min="2" max="2" width="75.54296875" style="268" customWidth="1"/>
    <col min="3" max="3" width="7.1796875" style="267" customWidth="1"/>
    <col min="4" max="4" width="75.7265625" style="268" customWidth="1"/>
    <col min="5" max="256" width="9" style="198"/>
    <col min="257" max="257" width="7.1796875" style="198" customWidth="1"/>
    <col min="258" max="258" width="75.54296875" style="198" customWidth="1"/>
    <col min="259" max="259" width="7.1796875" style="198" customWidth="1"/>
    <col min="260" max="260" width="75.7265625" style="198" customWidth="1"/>
    <col min="261" max="512" width="9" style="198"/>
    <col min="513" max="513" width="7.1796875" style="198" customWidth="1"/>
    <col min="514" max="514" width="75.54296875" style="198" customWidth="1"/>
    <col min="515" max="515" width="7.1796875" style="198" customWidth="1"/>
    <col min="516" max="516" width="75.7265625" style="198" customWidth="1"/>
    <col min="517" max="768" width="9" style="198"/>
    <col min="769" max="769" width="7.1796875" style="198" customWidth="1"/>
    <col min="770" max="770" width="75.54296875" style="198" customWidth="1"/>
    <col min="771" max="771" width="7.1796875" style="198" customWidth="1"/>
    <col min="772" max="772" width="75.7265625" style="198" customWidth="1"/>
    <col min="773" max="1024" width="9" style="198"/>
    <col min="1025" max="1025" width="7.1796875" style="198" customWidth="1"/>
    <col min="1026" max="1026" width="75.54296875" style="198" customWidth="1"/>
    <col min="1027" max="1027" width="7.1796875" style="198" customWidth="1"/>
    <col min="1028" max="1028" width="75.7265625" style="198" customWidth="1"/>
    <col min="1029" max="1280" width="9" style="198"/>
    <col min="1281" max="1281" width="7.1796875" style="198" customWidth="1"/>
    <col min="1282" max="1282" width="75.54296875" style="198" customWidth="1"/>
    <col min="1283" max="1283" width="7.1796875" style="198" customWidth="1"/>
    <col min="1284" max="1284" width="75.7265625" style="198" customWidth="1"/>
    <col min="1285" max="1536" width="9" style="198"/>
    <col min="1537" max="1537" width="7.1796875" style="198" customWidth="1"/>
    <col min="1538" max="1538" width="75.54296875" style="198" customWidth="1"/>
    <col min="1539" max="1539" width="7.1796875" style="198" customWidth="1"/>
    <col min="1540" max="1540" width="75.7265625" style="198" customWidth="1"/>
    <col min="1541" max="1792" width="9" style="198"/>
    <col min="1793" max="1793" width="7.1796875" style="198" customWidth="1"/>
    <col min="1794" max="1794" width="75.54296875" style="198" customWidth="1"/>
    <col min="1795" max="1795" width="7.1796875" style="198" customWidth="1"/>
    <col min="1796" max="1796" width="75.7265625" style="198" customWidth="1"/>
    <col min="1797" max="2048" width="9" style="198"/>
    <col min="2049" max="2049" width="7.1796875" style="198" customWidth="1"/>
    <col min="2050" max="2050" width="75.54296875" style="198" customWidth="1"/>
    <col min="2051" max="2051" width="7.1796875" style="198" customWidth="1"/>
    <col min="2052" max="2052" width="75.7265625" style="198" customWidth="1"/>
    <col min="2053" max="2304" width="9" style="198"/>
    <col min="2305" max="2305" width="7.1796875" style="198" customWidth="1"/>
    <col min="2306" max="2306" width="75.54296875" style="198" customWidth="1"/>
    <col min="2307" max="2307" width="7.1796875" style="198" customWidth="1"/>
    <col min="2308" max="2308" width="75.7265625" style="198" customWidth="1"/>
    <col min="2309" max="2560" width="9" style="198"/>
    <col min="2561" max="2561" width="7.1796875" style="198" customWidth="1"/>
    <col min="2562" max="2562" width="75.54296875" style="198" customWidth="1"/>
    <col min="2563" max="2563" width="7.1796875" style="198" customWidth="1"/>
    <col min="2564" max="2564" width="75.7265625" style="198" customWidth="1"/>
    <col min="2565" max="2816" width="9" style="198"/>
    <col min="2817" max="2817" width="7.1796875" style="198" customWidth="1"/>
    <col min="2818" max="2818" width="75.54296875" style="198" customWidth="1"/>
    <col min="2819" max="2819" width="7.1796875" style="198" customWidth="1"/>
    <col min="2820" max="2820" width="75.7265625" style="198" customWidth="1"/>
    <col min="2821" max="3072" width="9" style="198"/>
    <col min="3073" max="3073" width="7.1796875" style="198" customWidth="1"/>
    <col min="3074" max="3074" width="75.54296875" style="198" customWidth="1"/>
    <col min="3075" max="3075" width="7.1796875" style="198" customWidth="1"/>
    <col min="3076" max="3076" width="75.7265625" style="198" customWidth="1"/>
    <col min="3077" max="3328" width="9" style="198"/>
    <col min="3329" max="3329" width="7.1796875" style="198" customWidth="1"/>
    <col min="3330" max="3330" width="75.54296875" style="198" customWidth="1"/>
    <col min="3331" max="3331" width="7.1796875" style="198" customWidth="1"/>
    <col min="3332" max="3332" width="75.7265625" style="198" customWidth="1"/>
    <col min="3333" max="3584" width="9" style="198"/>
    <col min="3585" max="3585" width="7.1796875" style="198" customWidth="1"/>
    <col min="3586" max="3586" width="75.54296875" style="198" customWidth="1"/>
    <col min="3587" max="3587" width="7.1796875" style="198" customWidth="1"/>
    <col min="3588" max="3588" width="75.7265625" style="198" customWidth="1"/>
    <col min="3589" max="3840" width="9" style="198"/>
    <col min="3841" max="3841" width="7.1796875" style="198" customWidth="1"/>
    <col min="3842" max="3842" width="75.54296875" style="198" customWidth="1"/>
    <col min="3843" max="3843" width="7.1796875" style="198" customWidth="1"/>
    <col min="3844" max="3844" width="75.7265625" style="198" customWidth="1"/>
    <col min="3845" max="4096" width="9" style="198"/>
    <col min="4097" max="4097" width="7.1796875" style="198" customWidth="1"/>
    <col min="4098" max="4098" width="75.54296875" style="198" customWidth="1"/>
    <col min="4099" max="4099" width="7.1796875" style="198" customWidth="1"/>
    <col min="4100" max="4100" width="75.7265625" style="198" customWidth="1"/>
    <col min="4101" max="4352" width="9" style="198"/>
    <col min="4353" max="4353" width="7.1796875" style="198" customWidth="1"/>
    <col min="4354" max="4354" width="75.54296875" style="198" customWidth="1"/>
    <col min="4355" max="4355" width="7.1796875" style="198" customWidth="1"/>
    <col min="4356" max="4356" width="75.7265625" style="198" customWidth="1"/>
    <col min="4357" max="4608" width="9" style="198"/>
    <col min="4609" max="4609" width="7.1796875" style="198" customWidth="1"/>
    <col min="4610" max="4610" width="75.54296875" style="198" customWidth="1"/>
    <col min="4611" max="4611" width="7.1796875" style="198" customWidth="1"/>
    <col min="4612" max="4612" width="75.7265625" style="198" customWidth="1"/>
    <col min="4613" max="4864" width="9" style="198"/>
    <col min="4865" max="4865" width="7.1796875" style="198" customWidth="1"/>
    <col min="4866" max="4866" width="75.54296875" style="198" customWidth="1"/>
    <col min="4867" max="4867" width="7.1796875" style="198" customWidth="1"/>
    <col min="4868" max="4868" width="75.7265625" style="198" customWidth="1"/>
    <col min="4869" max="5120" width="9" style="198"/>
    <col min="5121" max="5121" width="7.1796875" style="198" customWidth="1"/>
    <col min="5122" max="5122" width="75.54296875" style="198" customWidth="1"/>
    <col min="5123" max="5123" width="7.1796875" style="198" customWidth="1"/>
    <col min="5124" max="5124" width="75.7265625" style="198" customWidth="1"/>
    <col min="5125" max="5376" width="9" style="198"/>
    <col min="5377" max="5377" width="7.1796875" style="198" customWidth="1"/>
    <col min="5378" max="5378" width="75.54296875" style="198" customWidth="1"/>
    <col min="5379" max="5379" width="7.1796875" style="198" customWidth="1"/>
    <col min="5380" max="5380" width="75.7265625" style="198" customWidth="1"/>
    <col min="5381" max="5632" width="9" style="198"/>
    <col min="5633" max="5633" width="7.1796875" style="198" customWidth="1"/>
    <col min="5634" max="5634" width="75.54296875" style="198" customWidth="1"/>
    <col min="5635" max="5635" width="7.1796875" style="198" customWidth="1"/>
    <col min="5636" max="5636" width="75.7265625" style="198" customWidth="1"/>
    <col min="5637" max="5888" width="9" style="198"/>
    <col min="5889" max="5889" width="7.1796875" style="198" customWidth="1"/>
    <col min="5890" max="5890" width="75.54296875" style="198" customWidth="1"/>
    <col min="5891" max="5891" width="7.1796875" style="198" customWidth="1"/>
    <col min="5892" max="5892" width="75.7265625" style="198" customWidth="1"/>
    <col min="5893" max="6144" width="9" style="198"/>
    <col min="6145" max="6145" width="7.1796875" style="198" customWidth="1"/>
    <col min="6146" max="6146" width="75.54296875" style="198" customWidth="1"/>
    <col min="6147" max="6147" width="7.1796875" style="198" customWidth="1"/>
    <col min="6148" max="6148" width="75.7265625" style="198" customWidth="1"/>
    <col min="6149" max="6400" width="9" style="198"/>
    <col min="6401" max="6401" width="7.1796875" style="198" customWidth="1"/>
    <col min="6402" max="6402" width="75.54296875" style="198" customWidth="1"/>
    <col min="6403" max="6403" width="7.1796875" style="198" customWidth="1"/>
    <col min="6404" max="6404" width="75.7265625" style="198" customWidth="1"/>
    <col min="6405" max="6656" width="9" style="198"/>
    <col min="6657" max="6657" width="7.1796875" style="198" customWidth="1"/>
    <col min="6658" max="6658" width="75.54296875" style="198" customWidth="1"/>
    <col min="6659" max="6659" width="7.1796875" style="198" customWidth="1"/>
    <col min="6660" max="6660" width="75.7265625" style="198" customWidth="1"/>
    <col min="6661" max="6912" width="9" style="198"/>
    <col min="6913" max="6913" width="7.1796875" style="198" customWidth="1"/>
    <col min="6914" max="6914" width="75.54296875" style="198" customWidth="1"/>
    <col min="6915" max="6915" width="7.1796875" style="198" customWidth="1"/>
    <col min="6916" max="6916" width="75.7265625" style="198" customWidth="1"/>
    <col min="6917" max="7168" width="9" style="198"/>
    <col min="7169" max="7169" width="7.1796875" style="198" customWidth="1"/>
    <col min="7170" max="7170" width="75.54296875" style="198" customWidth="1"/>
    <col min="7171" max="7171" width="7.1796875" style="198" customWidth="1"/>
    <col min="7172" max="7172" width="75.7265625" style="198" customWidth="1"/>
    <col min="7173" max="7424" width="9" style="198"/>
    <col min="7425" max="7425" width="7.1796875" style="198" customWidth="1"/>
    <col min="7426" max="7426" width="75.54296875" style="198" customWidth="1"/>
    <col min="7427" max="7427" width="7.1796875" style="198" customWidth="1"/>
    <col min="7428" max="7428" width="75.7265625" style="198" customWidth="1"/>
    <col min="7429" max="7680" width="9" style="198"/>
    <col min="7681" max="7681" width="7.1796875" style="198" customWidth="1"/>
    <col min="7682" max="7682" width="75.54296875" style="198" customWidth="1"/>
    <col min="7683" max="7683" width="7.1796875" style="198" customWidth="1"/>
    <col min="7684" max="7684" width="75.7265625" style="198" customWidth="1"/>
    <col min="7685" max="7936" width="9" style="198"/>
    <col min="7937" max="7937" width="7.1796875" style="198" customWidth="1"/>
    <col min="7938" max="7938" width="75.54296875" style="198" customWidth="1"/>
    <col min="7939" max="7939" width="7.1796875" style="198" customWidth="1"/>
    <col min="7940" max="7940" width="75.7265625" style="198" customWidth="1"/>
    <col min="7941" max="8192" width="9" style="198"/>
    <col min="8193" max="8193" width="7.1796875" style="198" customWidth="1"/>
    <col min="8194" max="8194" width="75.54296875" style="198" customWidth="1"/>
    <col min="8195" max="8195" width="7.1796875" style="198" customWidth="1"/>
    <col min="8196" max="8196" width="75.7265625" style="198" customWidth="1"/>
    <col min="8197" max="8448" width="9" style="198"/>
    <col min="8449" max="8449" width="7.1796875" style="198" customWidth="1"/>
    <col min="8450" max="8450" width="75.54296875" style="198" customWidth="1"/>
    <col min="8451" max="8451" width="7.1796875" style="198" customWidth="1"/>
    <col min="8452" max="8452" width="75.7265625" style="198" customWidth="1"/>
    <col min="8453" max="8704" width="9" style="198"/>
    <col min="8705" max="8705" width="7.1796875" style="198" customWidth="1"/>
    <col min="8706" max="8706" width="75.54296875" style="198" customWidth="1"/>
    <col min="8707" max="8707" width="7.1796875" style="198" customWidth="1"/>
    <col min="8708" max="8708" width="75.7265625" style="198" customWidth="1"/>
    <col min="8709" max="8960" width="9" style="198"/>
    <col min="8961" max="8961" width="7.1796875" style="198" customWidth="1"/>
    <col min="8962" max="8962" width="75.54296875" style="198" customWidth="1"/>
    <col min="8963" max="8963" width="7.1796875" style="198" customWidth="1"/>
    <col min="8964" max="8964" width="75.7265625" style="198" customWidth="1"/>
    <col min="8965" max="9216" width="9" style="198"/>
    <col min="9217" max="9217" width="7.1796875" style="198" customWidth="1"/>
    <col min="9218" max="9218" width="75.54296875" style="198" customWidth="1"/>
    <col min="9219" max="9219" width="7.1796875" style="198" customWidth="1"/>
    <col min="9220" max="9220" width="75.7265625" style="198" customWidth="1"/>
    <col min="9221" max="9472" width="9" style="198"/>
    <col min="9473" max="9473" width="7.1796875" style="198" customWidth="1"/>
    <col min="9474" max="9474" width="75.54296875" style="198" customWidth="1"/>
    <col min="9475" max="9475" width="7.1796875" style="198" customWidth="1"/>
    <col min="9476" max="9476" width="75.7265625" style="198" customWidth="1"/>
    <col min="9477" max="9728" width="9" style="198"/>
    <col min="9729" max="9729" width="7.1796875" style="198" customWidth="1"/>
    <col min="9730" max="9730" width="75.54296875" style="198" customWidth="1"/>
    <col min="9731" max="9731" width="7.1796875" style="198" customWidth="1"/>
    <col min="9732" max="9732" width="75.7265625" style="198" customWidth="1"/>
    <col min="9733" max="9984" width="9" style="198"/>
    <col min="9985" max="9985" width="7.1796875" style="198" customWidth="1"/>
    <col min="9986" max="9986" width="75.54296875" style="198" customWidth="1"/>
    <col min="9987" max="9987" width="7.1796875" style="198" customWidth="1"/>
    <col min="9988" max="9988" width="75.7265625" style="198" customWidth="1"/>
    <col min="9989" max="10240" width="9" style="198"/>
    <col min="10241" max="10241" width="7.1796875" style="198" customWidth="1"/>
    <col min="10242" max="10242" width="75.54296875" style="198" customWidth="1"/>
    <col min="10243" max="10243" width="7.1796875" style="198" customWidth="1"/>
    <col min="10244" max="10244" width="75.7265625" style="198" customWidth="1"/>
    <col min="10245" max="10496" width="9" style="198"/>
    <col min="10497" max="10497" width="7.1796875" style="198" customWidth="1"/>
    <col min="10498" max="10498" width="75.54296875" style="198" customWidth="1"/>
    <col min="10499" max="10499" width="7.1796875" style="198" customWidth="1"/>
    <col min="10500" max="10500" width="75.7265625" style="198" customWidth="1"/>
    <col min="10501" max="10752" width="9" style="198"/>
    <col min="10753" max="10753" width="7.1796875" style="198" customWidth="1"/>
    <col min="10754" max="10754" width="75.54296875" style="198" customWidth="1"/>
    <col min="10755" max="10755" width="7.1796875" style="198" customWidth="1"/>
    <col min="10756" max="10756" width="75.7265625" style="198" customWidth="1"/>
    <col min="10757" max="11008" width="9" style="198"/>
    <col min="11009" max="11009" width="7.1796875" style="198" customWidth="1"/>
    <col min="11010" max="11010" width="75.54296875" style="198" customWidth="1"/>
    <col min="11011" max="11011" width="7.1796875" style="198" customWidth="1"/>
    <col min="11012" max="11012" width="75.7265625" style="198" customWidth="1"/>
    <col min="11013" max="11264" width="9" style="198"/>
    <col min="11265" max="11265" width="7.1796875" style="198" customWidth="1"/>
    <col min="11266" max="11266" width="75.54296875" style="198" customWidth="1"/>
    <col min="11267" max="11267" width="7.1796875" style="198" customWidth="1"/>
    <col min="11268" max="11268" width="75.7265625" style="198" customWidth="1"/>
    <col min="11269" max="11520" width="9" style="198"/>
    <col min="11521" max="11521" width="7.1796875" style="198" customWidth="1"/>
    <col min="11522" max="11522" width="75.54296875" style="198" customWidth="1"/>
    <col min="11523" max="11523" width="7.1796875" style="198" customWidth="1"/>
    <col min="11524" max="11524" width="75.7265625" style="198" customWidth="1"/>
    <col min="11525" max="11776" width="9" style="198"/>
    <col min="11777" max="11777" width="7.1796875" style="198" customWidth="1"/>
    <col min="11778" max="11778" width="75.54296875" style="198" customWidth="1"/>
    <col min="11779" max="11779" width="7.1796875" style="198" customWidth="1"/>
    <col min="11780" max="11780" width="75.7265625" style="198" customWidth="1"/>
    <col min="11781" max="12032" width="9" style="198"/>
    <col min="12033" max="12033" width="7.1796875" style="198" customWidth="1"/>
    <col min="12034" max="12034" width="75.54296875" style="198" customWidth="1"/>
    <col min="12035" max="12035" width="7.1796875" style="198" customWidth="1"/>
    <col min="12036" max="12036" width="75.7265625" style="198" customWidth="1"/>
    <col min="12037" max="12288" width="9" style="198"/>
    <col min="12289" max="12289" width="7.1796875" style="198" customWidth="1"/>
    <col min="12290" max="12290" width="75.54296875" style="198" customWidth="1"/>
    <col min="12291" max="12291" width="7.1796875" style="198" customWidth="1"/>
    <col min="12292" max="12292" width="75.7265625" style="198" customWidth="1"/>
    <col min="12293" max="12544" width="9" style="198"/>
    <col min="12545" max="12545" width="7.1796875" style="198" customWidth="1"/>
    <col min="12546" max="12546" width="75.54296875" style="198" customWidth="1"/>
    <col min="12547" max="12547" width="7.1796875" style="198" customWidth="1"/>
    <col min="12548" max="12548" width="75.7265625" style="198" customWidth="1"/>
    <col min="12549" max="12800" width="9" style="198"/>
    <col min="12801" max="12801" width="7.1796875" style="198" customWidth="1"/>
    <col min="12802" max="12802" width="75.54296875" style="198" customWidth="1"/>
    <col min="12803" max="12803" width="7.1796875" style="198" customWidth="1"/>
    <col min="12804" max="12804" width="75.7265625" style="198" customWidth="1"/>
    <col min="12805" max="13056" width="9" style="198"/>
    <col min="13057" max="13057" width="7.1796875" style="198" customWidth="1"/>
    <col min="13058" max="13058" width="75.54296875" style="198" customWidth="1"/>
    <col min="13059" max="13059" width="7.1796875" style="198" customWidth="1"/>
    <col min="13060" max="13060" width="75.7265625" style="198" customWidth="1"/>
    <col min="13061" max="13312" width="9" style="198"/>
    <col min="13313" max="13313" width="7.1796875" style="198" customWidth="1"/>
    <col min="13314" max="13314" width="75.54296875" style="198" customWidth="1"/>
    <col min="13315" max="13315" width="7.1796875" style="198" customWidth="1"/>
    <col min="13316" max="13316" width="75.7265625" style="198" customWidth="1"/>
    <col min="13317" max="13568" width="9" style="198"/>
    <col min="13569" max="13569" width="7.1796875" style="198" customWidth="1"/>
    <col min="13570" max="13570" width="75.54296875" style="198" customWidth="1"/>
    <col min="13571" max="13571" width="7.1796875" style="198" customWidth="1"/>
    <col min="13572" max="13572" width="75.7265625" style="198" customWidth="1"/>
    <col min="13573" max="13824" width="9" style="198"/>
    <col min="13825" max="13825" width="7.1796875" style="198" customWidth="1"/>
    <col min="13826" max="13826" width="75.54296875" style="198" customWidth="1"/>
    <col min="13827" max="13827" width="7.1796875" style="198" customWidth="1"/>
    <col min="13828" max="13828" width="75.7265625" style="198" customWidth="1"/>
    <col min="13829" max="14080" width="9" style="198"/>
    <col min="14081" max="14081" width="7.1796875" style="198" customWidth="1"/>
    <col min="14082" max="14082" width="75.54296875" style="198" customWidth="1"/>
    <col min="14083" max="14083" width="7.1796875" style="198" customWidth="1"/>
    <col min="14084" max="14084" width="75.7265625" style="198" customWidth="1"/>
    <col min="14085" max="14336" width="9" style="198"/>
    <col min="14337" max="14337" width="7.1796875" style="198" customWidth="1"/>
    <col min="14338" max="14338" width="75.54296875" style="198" customWidth="1"/>
    <col min="14339" max="14339" width="7.1796875" style="198" customWidth="1"/>
    <col min="14340" max="14340" width="75.7265625" style="198" customWidth="1"/>
    <col min="14341" max="14592" width="9" style="198"/>
    <col min="14593" max="14593" width="7.1796875" style="198" customWidth="1"/>
    <col min="14594" max="14594" width="75.54296875" style="198" customWidth="1"/>
    <col min="14595" max="14595" width="7.1796875" style="198" customWidth="1"/>
    <col min="14596" max="14596" width="75.7265625" style="198" customWidth="1"/>
    <col min="14597" max="14848" width="9" style="198"/>
    <col min="14849" max="14849" width="7.1796875" style="198" customWidth="1"/>
    <col min="14850" max="14850" width="75.54296875" style="198" customWidth="1"/>
    <col min="14851" max="14851" width="7.1796875" style="198" customWidth="1"/>
    <col min="14852" max="14852" width="75.7265625" style="198" customWidth="1"/>
    <col min="14853" max="15104" width="9" style="198"/>
    <col min="15105" max="15105" width="7.1796875" style="198" customWidth="1"/>
    <col min="15106" max="15106" width="75.54296875" style="198" customWidth="1"/>
    <col min="15107" max="15107" width="7.1796875" style="198" customWidth="1"/>
    <col min="15108" max="15108" width="75.7265625" style="198" customWidth="1"/>
    <col min="15109" max="15360" width="9" style="198"/>
    <col min="15361" max="15361" width="7.1796875" style="198" customWidth="1"/>
    <col min="15362" max="15362" width="75.54296875" style="198" customWidth="1"/>
    <col min="15363" max="15363" width="7.1796875" style="198" customWidth="1"/>
    <col min="15364" max="15364" width="75.7265625" style="198" customWidth="1"/>
    <col min="15365" max="15616" width="9" style="198"/>
    <col min="15617" max="15617" width="7.1796875" style="198" customWidth="1"/>
    <col min="15618" max="15618" width="75.54296875" style="198" customWidth="1"/>
    <col min="15619" max="15619" width="7.1796875" style="198" customWidth="1"/>
    <col min="15620" max="15620" width="75.7265625" style="198" customWidth="1"/>
    <col min="15621" max="15872" width="9" style="198"/>
    <col min="15873" max="15873" width="7.1796875" style="198" customWidth="1"/>
    <col min="15874" max="15874" width="75.54296875" style="198" customWidth="1"/>
    <col min="15875" max="15875" width="7.1796875" style="198" customWidth="1"/>
    <col min="15876" max="15876" width="75.7265625" style="198" customWidth="1"/>
    <col min="15877" max="16128" width="9" style="198"/>
    <col min="16129" max="16129" width="7.1796875" style="198" customWidth="1"/>
    <col min="16130" max="16130" width="75.54296875" style="198" customWidth="1"/>
    <col min="16131" max="16131" width="7.1796875" style="198" customWidth="1"/>
    <col min="16132" max="16132" width="75.7265625" style="198" customWidth="1"/>
    <col min="16133" max="16384" width="9" style="198"/>
  </cols>
  <sheetData>
    <row r="1" spans="1:4" ht="15.5">
      <c r="A1" s="445" t="s">
        <v>570</v>
      </c>
      <c r="B1" s="446" t="s">
        <v>571</v>
      </c>
      <c r="C1" s="445" t="s">
        <v>570</v>
      </c>
      <c r="D1" s="446" t="s">
        <v>572</v>
      </c>
    </row>
    <row r="2" spans="1:4">
      <c r="A2" s="421" t="s">
        <v>573</v>
      </c>
      <c r="B2" s="422" t="s">
        <v>478</v>
      </c>
      <c r="C2" s="421" t="s">
        <v>573</v>
      </c>
      <c r="D2" s="422" t="s">
        <v>479</v>
      </c>
    </row>
    <row r="3" spans="1:4">
      <c r="A3" s="421"/>
      <c r="B3" s="425" t="s">
        <v>3294</v>
      </c>
      <c r="C3" s="421"/>
      <c r="D3" s="424" t="str">
        <f>B3</f>
        <v>20-26.08.2025</v>
      </c>
    </row>
    <row r="4" spans="1:4">
      <c r="A4" s="421"/>
      <c r="B4" s="425"/>
      <c r="C4" s="421"/>
      <c r="D4" s="425"/>
    </row>
    <row r="5" spans="1:4">
      <c r="A5" s="421"/>
      <c r="B5" s="426" t="s">
        <v>355</v>
      </c>
      <c r="C5" s="421"/>
      <c r="D5" s="426" t="s">
        <v>481</v>
      </c>
    </row>
    <row r="6" spans="1:4">
      <c r="A6" s="421"/>
      <c r="B6" s="425" t="s">
        <v>3257</v>
      </c>
      <c r="C6" s="421"/>
      <c r="D6" s="425" t="s">
        <v>3263</v>
      </c>
    </row>
    <row r="7" spans="1:4">
      <c r="A7" s="421"/>
      <c r="B7" s="425" t="s">
        <v>3258</v>
      </c>
      <c r="C7" s="421"/>
      <c r="D7" s="425" t="s">
        <v>3264</v>
      </c>
    </row>
    <row r="8" spans="1:4">
      <c r="A8" s="421"/>
      <c r="B8" s="425" t="s">
        <v>3259</v>
      </c>
      <c r="C8" s="421"/>
      <c r="D8" s="425" t="s">
        <v>3265</v>
      </c>
    </row>
    <row r="9" spans="1:4">
      <c r="A9" s="421"/>
      <c r="B9" s="425" t="s">
        <v>3261</v>
      </c>
      <c r="C9" s="421"/>
      <c r="D9" s="425" t="s">
        <v>3266</v>
      </c>
    </row>
    <row r="10" spans="1:4">
      <c r="A10" s="421"/>
      <c r="B10" s="425" t="s">
        <v>3260</v>
      </c>
      <c r="C10" s="421"/>
      <c r="D10" s="425" t="s">
        <v>3267</v>
      </c>
    </row>
    <row r="11" spans="1:4">
      <c r="A11" s="421"/>
      <c r="B11" s="425" t="s">
        <v>3262</v>
      </c>
      <c r="C11" s="421"/>
      <c r="D11" s="425" t="s">
        <v>3293</v>
      </c>
    </row>
    <row r="12" spans="1:4">
      <c r="A12" s="421"/>
      <c r="B12" s="425"/>
      <c r="C12" s="421"/>
      <c r="D12" s="687"/>
    </row>
    <row r="13" spans="1:4">
      <c r="A13" s="421"/>
      <c r="B13" s="425"/>
      <c r="C13" s="421"/>
      <c r="D13" s="425"/>
    </row>
    <row r="14" spans="1:4">
      <c r="A14" s="421"/>
      <c r="B14" s="425"/>
      <c r="C14" s="421"/>
      <c r="D14" s="425"/>
    </row>
    <row r="15" spans="1:4">
      <c r="A15" s="421" t="s">
        <v>588</v>
      </c>
      <c r="B15" s="428" t="s">
        <v>3289</v>
      </c>
      <c r="C15" s="421" t="s">
        <v>588</v>
      </c>
      <c r="D15" s="429" t="s">
        <v>3291</v>
      </c>
    </row>
    <row r="16" spans="1:4">
      <c r="A16" s="421"/>
      <c r="B16" s="428"/>
      <c r="C16" s="421"/>
      <c r="D16" s="429"/>
    </row>
    <row r="17" spans="1:4">
      <c r="A17" s="421" t="s">
        <v>593</v>
      </c>
      <c r="B17" s="428" t="s">
        <v>3290</v>
      </c>
      <c r="C17" s="421" t="s">
        <v>593</v>
      </c>
      <c r="D17" s="429" t="s">
        <v>3292</v>
      </c>
    </row>
    <row r="18" spans="1:4">
      <c r="A18" s="421"/>
      <c r="B18" s="430"/>
      <c r="C18" s="421"/>
      <c r="D18" s="431"/>
    </row>
    <row r="19" spans="1:4">
      <c r="A19" s="421" t="s">
        <v>598</v>
      </c>
      <c r="B19" s="432" t="s">
        <v>506</v>
      </c>
      <c r="C19" s="421" t="s">
        <v>598</v>
      </c>
      <c r="D19" s="432" t="s">
        <v>599</v>
      </c>
    </row>
    <row r="20" spans="1:4" ht="36" customHeight="1">
      <c r="A20" s="421"/>
      <c r="B20" s="235" t="s">
        <v>600</v>
      </c>
      <c r="C20" s="421"/>
      <c r="D20" s="235" t="s">
        <v>601</v>
      </c>
    </row>
    <row r="21" spans="1:4">
      <c r="A21" s="421"/>
      <c r="B21" s="427"/>
      <c r="C21" s="421"/>
      <c r="D21" s="427"/>
    </row>
    <row r="22" spans="1:4">
      <c r="A22" s="421"/>
      <c r="B22" s="433"/>
      <c r="C22" s="421"/>
      <c r="D22" s="433"/>
    </row>
    <row r="23" spans="1:4">
      <c r="A23" s="421" t="s">
        <v>602</v>
      </c>
      <c r="B23" s="432" t="s">
        <v>510</v>
      </c>
      <c r="C23" s="421" t="s">
        <v>602</v>
      </c>
      <c r="D23" s="432" t="s">
        <v>366</v>
      </c>
    </row>
    <row r="24" spans="1:4">
      <c r="A24" s="421"/>
      <c r="B24" s="434" t="s">
        <v>511</v>
      </c>
      <c r="C24" s="421"/>
      <c r="D24" s="434" t="s">
        <v>603</v>
      </c>
    </row>
    <row r="25" spans="1:4" ht="86.5" customHeight="1">
      <c r="A25" s="421"/>
      <c r="B25" s="425" t="s">
        <v>3296</v>
      </c>
      <c r="C25" s="421"/>
      <c r="D25" s="425" t="s">
        <v>3297</v>
      </c>
    </row>
    <row r="26" spans="1:4" ht="58" customHeight="1">
      <c r="A26" s="421"/>
      <c r="B26" s="425" t="s">
        <v>3295</v>
      </c>
      <c r="C26" s="421"/>
      <c r="D26" s="425" t="s">
        <v>3298</v>
      </c>
    </row>
    <row r="27" spans="1:4">
      <c r="A27" s="421"/>
      <c r="B27" s="435"/>
      <c r="C27" s="421"/>
      <c r="D27" s="423"/>
    </row>
    <row r="28" spans="1:4">
      <c r="A28" s="421"/>
      <c r="B28" s="425" t="s">
        <v>516</v>
      </c>
      <c r="C28" s="421"/>
      <c r="D28" s="425" t="s">
        <v>370</v>
      </c>
    </row>
    <row r="29" spans="1:4">
      <c r="A29" s="421"/>
      <c r="B29" s="425"/>
      <c r="C29" s="421"/>
      <c r="D29" s="425"/>
    </row>
    <row r="30" spans="1:4">
      <c r="A30" s="421" t="s">
        <v>606</v>
      </c>
      <c r="B30" s="426" t="s">
        <v>372</v>
      </c>
      <c r="C30" s="421" t="s">
        <v>606</v>
      </c>
      <c r="D30" s="426" t="s">
        <v>607</v>
      </c>
    </row>
    <row r="31" spans="1:4">
      <c r="A31" s="421"/>
      <c r="B31" s="425" t="s">
        <v>3268</v>
      </c>
      <c r="C31" s="421"/>
      <c r="D31" s="447" t="str">
        <f>B31</f>
        <v>Jeppe Aaquist</v>
      </c>
    </row>
    <row r="32" spans="1:4">
      <c r="A32" s="421"/>
      <c r="B32" s="433"/>
      <c r="C32" s="421"/>
      <c r="D32" s="433"/>
    </row>
    <row r="33" spans="1:4">
      <c r="A33" s="421" t="s">
        <v>608</v>
      </c>
      <c r="B33" s="432" t="s">
        <v>521</v>
      </c>
      <c r="C33" s="421" t="s">
        <v>608</v>
      </c>
      <c r="D33" s="432"/>
    </row>
    <row r="34" spans="1:4" ht="147.65" customHeight="1">
      <c r="A34" s="421" t="s">
        <v>609</v>
      </c>
      <c r="B34" s="434" t="s">
        <v>389</v>
      </c>
      <c r="C34" s="421" t="s">
        <v>609</v>
      </c>
      <c r="D34" s="434" t="s">
        <v>389</v>
      </c>
    </row>
    <row r="35" spans="1:4" ht="39">
      <c r="A35" s="421" t="s">
        <v>610</v>
      </c>
      <c r="B35" s="426" t="s">
        <v>391</v>
      </c>
      <c r="C35" s="421" t="s">
        <v>610</v>
      </c>
      <c r="D35" s="264" t="s">
        <v>392</v>
      </c>
    </row>
    <row r="36" spans="1:4">
      <c r="A36" s="421"/>
      <c r="B36" s="438"/>
      <c r="C36" s="421"/>
      <c r="D36" s="438"/>
    </row>
    <row r="37" spans="1:4">
      <c r="A37" s="421"/>
      <c r="B37" s="438"/>
      <c r="C37" s="421"/>
      <c r="D37" s="438"/>
    </row>
    <row r="38" spans="1:4">
      <c r="A38" s="421"/>
      <c r="B38" s="439" t="s">
        <v>526</v>
      </c>
      <c r="C38" s="421"/>
      <c r="D38" s="439" t="s">
        <v>611</v>
      </c>
    </row>
    <row r="39" spans="1:4" ht="70.5" customHeight="1">
      <c r="A39" s="421"/>
      <c r="B39" s="447" t="s">
        <v>612</v>
      </c>
      <c r="C39" s="421"/>
      <c r="D39" s="447" t="s">
        <v>529</v>
      </c>
    </row>
    <row r="40" spans="1:4" ht="26">
      <c r="A40" s="421"/>
      <c r="B40" s="425" t="s">
        <v>3338</v>
      </c>
      <c r="C40" s="421"/>
      <c r="D40" s="425" t="s">
        <v>3339</v>
      </c>
    </row>
    <row r="41" spans="1:4">
      <c r="A41" s="421"/>
      <c r="B41" s="440"/>
      <c r="C41" s="421"/>
      <c r="D41" s="440"/>
    </row>
    <row r="42" spans="1:4">
      <c r="A42" s="421" t="s">
        <v>615</v>
      </c>
      <c r="B42" s="426" t="s">
        <v>533</v>
      </c>
      <c r="C42" s="421" t="s">
        <v>615</v>
      </c>
      <c r="D42" s="426" t="s">
        <v>522</v>
      </c>
    </row>
    <row r="43" spans="1:4" ht="78">
      <c r="A43" s="421"/>
      <c r="B43" s="425" t="s">
        <v>616</v>
      </c>
      <c r="C43" s="421"/>
      <c r="D43" s="425" t="s">
        <v>536</v>
      </c>
    </row>
    <row r="44" spans="1:4">
      <c r="A44" s="421"/>
      <c r="B44" s="441"/>
      <c r="C44" s="421"/>
      <c r="D44" s="441"/>
    </row>
    <row r="45" spans="1:4">
      <c r="A45" s="421" t="s">
        <v>617</v>
      </c>
      <c r="B45" s="432" t="s">
        <v>537</v>
      </c>
      <c r="C45" s="421" t="s">
        <v>617</v>
      </c>
      <c r="D45" s="432" t="s">
        <v>409</v>
      </c>
    </row>
    <row r="46" spans="1:4" ht="39">
      <c r="A46" s="421"/>
      <c r="B46" s="235" t="s">
        <v>618</v>
      </c>
      <c r="C46" s="421"/>
      <c r="D46" s="235" t="s">
        <v>619</v>
      </c>
    </row>
    <row r="47" spans="1:4">
      <c r="A47" s="421"/>
      <c r="B47" s="423"/>
      <c r="C47" s="421"/>
      <c r="D47" s="423"/>
    </row>
    <row r="48" spans="1:4">
      <c r="A48" s="421"/>
      <c r="B48" s="423"/>
      <c r="C48" s="421"/>
      <c r="D48" s="423"/>
    </row>
    <row r="49" spans="1:4">
      <c r="A49" s="421"/>
      <c r="B49" s="423"/>
      <c r="C49" s="421"/>
      <c r="D49" s="423"/>
    </row>
    <row r="50" spans="1:4">
      <c r="A50" s="421"/>
      <c r="B50" s="423"/>
      <c r="C50" s="421"/>
      <c r="D50" s="423"/>
    </row>
    <row r="51" spans="1:4">
      <c r="A51" s="421"/>
      <c r="B51" s="425"/>
      <c r="C51" s="421"/>
      <c r="D51" s="425"/>
    </row>
    <row r="52" spans="1:4">
      <c r="A52" s="421" t="s">
        <v>620</v>
      </c>
      <c r="B52" s="432" t="s">
        <v>538</v>
      </c>
      <c r="C52" s="421" t="s">
        <v>620</v>
      </c>
      <c r="D52" s="432" t="s">
        <v>621</v>
      </c>
    </row>
    <row r="53" spans="1:4" ht="26">
      <c r="A53" s="421"/>
      <c r="B53" s="425" t="s">
        <v>539</v>
      </c>
      <c r="C53" s="421"/>
      <c r="D53" s="425" t="s">
        <v>622</v>
      </c>
    </row>
    <row r="54" spans="1:4">
      <c r="A54" s="421"/>
      <c r="B54" s="433"/>
      <c r="C54" s="421"/>
      <c r="D54" s="433"/>
    </row>
    <row r="55" spans="1:4">
      <c r="A55" s="421" t="s">
        <v>623</v>
      </c>
      <c r="B55" s="432" t="s">
        <v>384</v>
      </c>
      <c r="C55" s="421" t="s">
        <v>623</v>
      </c>
      <c r="D55" s="432" t="s">
        <v>624</v>
      </c>
    </row>
    <row r="56" spans="1:4">
      <c r="A56" s="421"/>
      <c r="B56" s="420" t="s">
        <v>542</v>
      </c>
      <c r="C56" s="421"/>
      <c r="D56" s="420"/>
    </row>
    <row r="57" spans="1:4" ht="59.15" customHeight="1">
      <c r="A57" s="421"/>
      <c r="B57" s="425" t="s">
        <v>3269</v>
      </c>
      <c r="C57" s="421"/>
      <c r="D57" s="425" t="s">
        <v>3270</v>
      </c>
    </row>
    <row r="58" spans="1:4" ht="59.15" customHeight="1">
      <c r="A58" s="421"/>
      <c r="B58" s="425" t="s">
        <v>3273</v>
      </c>
      <c r="C58" s="421"/>
      <c r="D58" s="425" t="s">
        <v>3272</v>
      </c>
    </row>
    <row r="59" spans="1:4" ht="26">
      <c r="A59" s="421"/>
      <c r="B59" s="425" t="s">
        <v>3271</v>
      </c>
      <c r="C59" s="421"/>
      <c r="D59" s="425" t="s">
        <v>3274</v>
      </c>
    </row>
    <row r="60" spans="1:4">
      <c r="A60" s="421"/>
      <c r="B60" s="433"/>
      <c r="C60" s="421"/>
      <c r="D60" s="433"/>
    </row>
    <row r="61" spans="1:4">
      <c r="A61" s="442" t="s">
        <v>631</v>
      </c>
      <c r="B61" s="432" t="s">
        <v>551</v>
      </c>
      <c r="C61" s="442" t="s">
        <v>631</v>
      </c>
      <c r="D61" s="432" t="s">
        <v>632</v>
      </c>
    </row>
    <row r="62" spans="1:4" ht="26">
      <c r="A62" s="421"/>
      <c r="B62" s="235" t="s">
        <v>633</v>
      </c>
      <c r="C62" s="421"/>
      <c r="D62" s="235" t="s">
        <v>634</v>
      </c>
    </row>
    <row r="63" spans="1:4">
      <c r="A63" s="421"/>
      <c r="B63" s="433"/>
      <c r="C63" s="421"/>
      <c r="D63" s="433"/>
    </row>
    <row r="64" spans="1:4" ht="39">
      <c r="A64" s="421" t="s">
        <v>635</v>
      </c>
      <c r="B64" s="432" t="s">
        <v>636</v>
      </c>
      <c r="C64" s="421" t="s">
        <v>635</v>
      </c>
      <c r="D64" s="432" t="s">
        <v>637</v>
      </c>
    </row>
    <row r="65" spans="1:4" ht="26">
      <c r="A65" s="421"/>
      <c r="B65" s="235" t="s">
        <v>557</v>
      </c>
      <c r="C65" s="421"/>
      <c r="D65" s="235" t="s">
        <v>638</v>
      </c>
    </row>
    <row r="66" spans="1:4">
      <c r="A66" s="421"/>
      <c r="B66" s="433"/>
      <c r="C66" s="421"/>
      <c r="D66" s="433"/>
    </row>
    <row r="67" spans="1:4">
      <c r="A67" s="421" t="s">
        <v>639</v>
      </c>
      <c r="B67" s="432" t="s">
        <v>560</v>
      </c>
      <c r="C67" s="421" t="s">
        <v>639</v>
      </c>
      <c r="D67" s="432" t="s">
        <v>640</v>
      </c>
    </row>
    <row r="68" spans="1:4" ht="52">
      <c r="A68" s="421"/>
      <c r="B68" s="235" t="s">
        <v>562</v>
      </c>
      <c r="C68" s="421"/>
      <c r="D68" s="235" t="s">
        <v>641</v>
      </c>
    </row>
    <row r="69" spans="1:4">
      <c r="A69" s="421"/>
      <c r="B69" s="433"/>
      <c r="C69" s="421"/>
      <c r="D69" s="433"/>
    </row>
    <row r="70" spans="1:4">
      <c r="A70" s="421" t="s">
        <v>642</v>
      </c>
      <c r="B70" s="432" t="s">
        <v>643</v>
      </c>
      <c r="C70" s="421" t="s">
        <v>642</v>
      </c>
      <c r="D70" s="432" t="s">
        <v>432</v>
      </c>
    </row>
    <row r="71" spans="1:4" ht="26">
      <c r="A71" s="421"/>
      <c r="B71" s="235" t="s">
        <v>566</v>
      </c>
      <c r="C71" s="421"/>
      <c r="D71" s="235" t="s">
        <v>434</v>
      </c>
    </row>
    <row r="72" spans="1:4">
      <c r="A72" s="421"/>
      <c r="B72" s="426" t="s">
        <v>436</v>
      </c>
      <c r="C72" s="421"/>
      <c r="D72" s="426" t="s">
        <v>437</v>
      </c>
    </row>
    <row r="73" spans="1:4">
      <c r="A73" s="443"/>
      <c r="B73" s="425" t="s">
        <v>112</v>
      </c>
      <c r="C73" s="443"/>
      <c r="D73" s="425" t="s">
        <v>438</v>
      </c>
    </row>
    <row r="74" spans="1:4">
      <c r="A74" s="266"/>
      <c r="B74" s="265"/>
      <c r="C74" s="266"/>
      <c r="D74" s="265"/>
    </row>
  </sheetData>
  <pageMargins left="0.75" right="0.75" top="1" bottom="1" header="0.5" footer="0.5"/>
  <pageSetup paperSize="9" orientation="portrait" r:id="rId1"/>
  <headerFooter alignWithMargins="0"/>
  <rowBreaks count="1" manualBreakCount="1">
    <brk id="32" max="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tabColor theme="8" tint="0.39997558519241921"/>
    <pageSetUpPr fitToPage="1"/>
  </sheetPr>
  <dimension ref="A1:W454"/>
  <sheetViews>
    <sheetView topLeftCell="B1" zoomScale="90" zoomScaleNormal="90" zoomScaleSheetLayoutView="100" workbookViewId="0">
      <selection activeCell="B1" sqref="B1"/>
    </sheetView>
  </sheetViews>
  <sheetFormatPr defaultColWidth="9" defaultRowHeight="13"/>
  <cols>
    <col min="1" max="1" width="4.26953125" style="42" hidden="1" customWidth="1"/>
    <col min="2" max="2" width="6" style="12" customWidth="1"/>
    <col min="3" max="3" width="52.54296875" style="1" customWidth="1"/>
    <col min="4" max="4" width="54.81640625" style="1" customWidth="1"/>
    <col min="5" max="5" width="17.453125" style="43" hidden="1" customWidth="1"/>
    <col min="6" max="6" width="10.54296875" style="684" hidden="1" customWidth="1"/>
    <col min="7" max="7" width="6.1796875" style="684" hidden="1" customWidth="1"/>
    <col min="8" max="8" width="5.26953125" style="684" hidden="1" customWidth="1"/>
    <col min="9" max="9" width="35.81640625" style="685" hidden="1" customWidth="1"/>
    <col min="10" max="10" width="7.1796875" style="685" hidden="1" customWidth="1"/>
    <col min="11" max="11" width="7.1796875" style="686" hidden="1" customWidth="1"/>
    <col min="12" max="12" width="35.81640625" style="685" hidden="1" customWidth="1"/>
    <col min="13" max="13" width="7.1796875" style="685" hidden="1" customWidth="1"/>
    <col min="14" max="14" width="7.1796875" style="686" hidden="1" customWidth="1"/>
    <col min="15" max="15" width="2.81640625" style="618" customWidth="1"/>
    <col min="16" max="16" width="7.1796875" style="3" hidden="1" customWidth="1"/>
    <col min="17" max="17" width="7.7265625" style="10" hidden="1" customWidth="1"/>
    <col min="18" max="18" width="53.81640625" style="618" customWidth="1"/>
    <col min="19" max="19" width="7.1796875" style="618" customWidth="1"/>
    <col min="20" max="20" width="7.1796875" style="10" customWidth="1"/>
    <col min="21" max="21" width="35.81640625" style="3" hidden="1" customWidth="1"/>
    <col min="22" max="22" width="7.1796875" style="3" hidden="1" customWidth="1"/>
    <col min="23" max="23" width="7.1796875" style="10" hidden="1" customWidth="1"/>
    <col min="24" max="16384" width="9" style="4"/>
  </cols>
  <sheetData>
    <row r="1" spans="1:23" ht="19">
      <c r="A1" s="79" t="s">
        <v>644</v>
      </c>
      <c r="B1" s="46" t="s">
        <v>645</v>
      </c>
      <c r="C1" s="47"/>
      <c r="D1" s="48"/>
      <c r="E1" s="79" t="s">
        <v>644</v>
      </c>
      <c r="F1" s="673"/>
      <c r="G1" s="673"/>
      <c r="H1" s="673"/>
      <c r="I1" s="673"/>
      <c r="J1" s="673"/>
      <c r="K1" s="674"/>
      <c r="L1" s="673"/>
      <c r="M1" s="673"/>
      <c r="N1" s="674"/>
      <c r="O1" s="17"/>
      <c r="P1" s="5"/>
      <c r="Q1" s="8"/>
      <c r="R1" s="17"/>
      <c r="S1" s="17"/>
      <c r="T1" s="8"/>
      <c r="U1" s="5"/>
      <c r="V1" s="5"/>
      <c r="W1" s="8"/>
    </row>
    <row r="2" spans="1:23">
      <c r="A2" s="35"/>
      <c r="B2" s="11"/>
      <c r="C2" s="5"/>
      <c r="D2" s="5"/>
      <c r="E2" s="36"/>
      <c r="F2" s="673"/>
      <c r="G2" s="673"/>
      <c r="H2" s="673"/>
      <c r="I2" s="673"/>
      <c r="J2" s="673"/>
      <c r="K2" s="674"/>
      <c r="L2" s="673"/>
      <c r="M2" s="673"/>
      <c r="N2" s="674"/>
      <c r="O2" s="17"/>
      <c r="P2" s="5"/>
      <c r="Q2" s="8"/>
      <c r="R2" s="17"/>
      <c r="S2" s="17"/>
      <c r="T2" s="8"/>
      <c r="U2" s="5"/>
      <c r="V2" s="5"/>
      <c r="W2" s="8"/>
    </row>
    <row r="3" spans="1:23">
      <c r="A3" s="35"/>
      <c r="B3" s="11"/>
      <c r="C3" s="81" t="s">
        <v>646</v>
      </c>
      <c r="D3" s="81"/>
      <c r="E3" s="37"/>
      <c r="F3" s="673"/>
      <c r="G3" s="673"/>
      <c r="H3" s="673"/>
      <c r="I3" s="673"/>
      <c r="J3" s="673"/>
      <c r="K3" s="674"/>
      <c r="L3" s="673"/>
      <c r="M3" s="673"/>
      <c r="N3" s="674"/>
      <c r="O3" s="17"/>
      <c r="P3" s="5"/>
      <c r="Q3" s="8"/>
      <c r="R3" s="17"/>
      <c r="S3" s="17"/>
      <c r="T3" s="8"/>
      <c r="U3" s="5"/>
      <c r="V3" s="5"/>
      <c r="W3" s="8"/>
    </row>
    <row r="4" spans="1:23">
      <c r="A4" s="82"/>
      <c r="B4" s="60"/>
      <c r="C4" s="2" t="s">
        <v>647</v>
      </c>
      <c r="D4" s="2" t="s">
        <v>648</v>
      </c>
      <c r="E4" s="36"/>
      <c r="F4" s="673"/>
      <c r="G4" s="673"/>
      <c r="H4" s="673"/>
      <c r="I4" s="673"/>
      <c r="J4" s="673"/>
      <c r="K4" s="674"/>
      <c r="L4" s="673"/>
      <c r="M4" s="673"/>
      <c r="N4" s="674"/>
      <c r="O4" s="17"/>
      <c r="P4" s="5"/>
      <c r="Q4" s="8"/>
      <c r="R4" s="17"/>
      <c r="S4" s="17"/>
      <c r="T4" s="8"/>
      <c r="U4" s="5"/>
      <c r="V4" s="5"/>
      <c r="W4" s="8"/>
    </row>
    <row r="5" spans="1:23">
      <c r="A5" s="35"/>
      <c r="B5" s="11"/>
      <c r="C5" s="81" t="s">
        <v>649</v>
      </c>
      <c r="D5" s="81"/>
      <c r="E5" s="37"/>
      <c r="F5" s="673"/>
      <c r="G5" s="673"/>
      <c r="H5" s="673"/>
      <c r="I5" s="673"/>
      <c r="J5" s="673"/>
      <c r="K5" s="674"/>
      <c r="L5" s="673"/>
      <c r="M5" s="673"/>
      <c r="N5" s="674"/>
      <c r="O5" s="17"/>
      <c r="P5" s="5"/>
      <c r="Q5" s="8"/>
      <c r="R5" s="17"/>
      <c r="S5" s="17"/>
      <c r="T5" s="8"/>
      <c r="U5" s="5"/>
      <c r="V5" s="5"/>
      <c r="W5" s="8"/>
    </row>
    <row r="6" spans="1:23">
      <c r="A6" s="82"/>
      <c r="B6" s="60"/>
      <c r="C6" s="2" t="s">
        <v>5</v>
      </c>
      <c r="D6" s="2" t="s">
        <v>5</v>
      </c>
      <c r="E6" s="36"/>
      <c r="F6" s="673"/>
      <c r="G6" s="673"/>
      <c r="H6" s="673"/>
      <c r="I6" s="673"/>
      <c r="J6" s="673"/>
      <c r="K6" s="674"/>
      <c r="L6" s="673"/>
      <c r="M6" s="673"/>
      <c r="N6" s="674"/>
      <c r="O6" s="17"/>
      <c r="P6" s="5"/>
      <c r="Q6" s="8"/>
      <c r="R6" s="17"/>
      <c r="S6" s="17"/>
      <c r="T6" s="8"/>
      <c r="U6" s="5"/>
      <c r="V6" s="5"/>
      <c r="W6" s="8"/>
    </row>
    <row r="7" spans="1:23">
      <c r="A7" s="35"/>
      <c r="B7" s="11"/>
      <c r="C7" s="81" t="s">
        <v>650</v>
      </c>
      <c r="D7" s="81"/>
      <c r="E7" s="37"/>
      <c r="F7" s="673"/>
      <c r="G7" s="673"/>
      <c r="H7" s="673"/>
      <c r="I7" s="673"/>
      <c r="J7" s="673"/>
      <c r="K7" s="674"/>
      <c r="L7" s="673"/>
      <c r="M7" s="673"/>
      <c r="N7" s="674"/>
      <c r="O7" s="17"/>
      <c r="P7" s="5"/>
      <c r="Q7" s="8"/>
      <c r="R7" s="17"/>
      <c r="S7" s="17"/>
      <c r="T7" s="8"/>
      <c r="U7" s="5"/>
      <c r="V7" s="5"/>
      <c r="W7" s="8"/>
    </row>
    <row r="8" spans="1:23" ht="48.75" customHeight="1">
      <c r="A8" s="35"/>
      <c r="B8" s="11"/>
      <c r="C8" s="2" t="s">
        <v>651</v>
      </c>
      <c r="D8" s="2" t="s">
        <v>652</v>
      </c>
      <c r="E8" s="36"/>
      <c r="F8" s="673"/>
      <c r="G8" s="673"/>
      <c r="H8" s="673"/>
      <c r="I8" s="673"/>
      <c r="J8" s="673"/>
      <c r="K8" s="674"/>
      <c r="L8" s="673"/>
      <c r="M8" s="673"/>
      <c r="N8" s="674"/>
      <c r="O8" s="17"/>
      <c r="P8" s="5"/>
      <c r="Q8" s="8"/>
      <c r="R8" s="17"/>
      <c r="S8" s="17"/>
      <c r="T8" s="8"/>
      <c r="U8" s="5"/>
      <c r="V8" s="5"/>
      <c r="W8" s="8"/>
    </row>
    <row r="9" spans="1:23">
      <c r="A9" s="35"/>
      <c r="B9" s="11"/>
      <c r="C9" s="81" t="s">
        <v>653</v>
      </c>
      <c r="D9" s="81"/>
      <c r="E9" s="37"/>
      <c r="F9" s="673"/>
      <c r="G9" s="673"/>
      <c r="H9" s="673"/>
      <c r="I9" s="673"/>
      <c r="J9" s="673"/>
      <c r="K9" s="674"/>
      <c r="L9" s="673"/>
      <c r="M9" s="673"/>
      <c r="N9" s="674"/>
      <c r="O9" s="17"/>
      <c r="P9" s="5"/>
      <c r="Q9" s="8"/>
      <c r="R9" s="17"/>
      <c r="S9" s="17"/>
      <c r="T9" s="8"/>
      <c r="U9" s="5"/>
      <c r="V9" s="5"/>
      <c r="W9" s="8"/>
    </row>
    <row r="10" spans="1:23">
      <c r="A10" s="35"/>
      <c r="B10" s="11"/>
      <c r="C10" s="2" t="s">
        <v>654</v>
      </c>
      <c r="D10" s="2"/>
      <c r="E10" s="36"/>
      <c r="F10" s="673"/>
      <c r="G10" s="673"/>
      <c r="H10" s="673"/>
      <c r="I10" s="673"/>
      <c r="J10" s="673"/>
      <c r="K10" s="674"/>
      <c r="L10" s="673"/>
      <c r="M10" s="673"/>
      <c r="N10" s="674"/>
      <c r="O10" s="17"/>
      <c r="P10" s="5"/>
      <c r="Q10" s="8"/>
      <c r="R10" s="17"/>
      <c r="S10" s="17"/>
      <c r="T10" s="8"/>
      <c r="U10" s="5"/>
      <c r="V10" s="5"/>
      <c r="W10" s="8"/>
    </row>
    <row r="11" spans="1:23">
      <c r="A11" s="35"/>
      <c r="B11" s="11"/>
      <c r="C11" s="5"/>
      <c r="D11" s="5"/>
      <c r="E11" s="36"/>
      <c r="F11" s="673"/>
      <c r="G11" s="673"/>
      <c r="H11" s="673"/>
      <c r="I11" s="673"/>
      <c r="J11" s="673"/>
      <c r="K11" s="674"/>
      <c r="L11" s="673"/>
      <c r="M11" s="673"/>
      <c r="N11" s="674"/>
      <c r="O11" s="17"/>
      <c r="P11" s="5"/>
      <c r="Q11" s="8"/>
      <c r="R11" s="17"/>
      <c r="S11" s="17"/>
      <c r="T11" s="8"/>
      <c r="U11" s="5"/>
      <c r="V11" s="5"/>
      <c r="W11" s="8"/>
    </row>
    <row r="12" spans="1:23">
      <c r="A12" s="35"/>
      <c r="B12" s="11"/>
      <c r="C12" s="7" t="s">
        <v>655</v>
      </c>
      <c r="D12" s="6"/>
      <c r="E12" s="37"/>
      <c r="F12" s="673"/>
      <c r="G12" s="673"/>
      <c r="H12" s="673"/>
      <c r="I12" s="673"/>
      <c r="J12" s="673"/>
      <c r="K12" s="674"/>
      <c r="L12" s="673"/>
      <c r="M12" s="673"/>
      <c r="N12" s="674"/>
      <c r="O12" s="17"/>
      <c r="P12" s="5"/>
      <c r="Q12" s="8"/>
      <c r="R12" s="17"/>
      <c r="S12" s="17"/>
      <c r="T12" s="8"/>
      <c r="U12" s="5"/>
      <c r="V12" s="5"/>
      <c r="W12" s="8"/>
    </row>
    <row r="13" spans="1:23">
      <c r="A13" s="35"/>
      <c r="B13" s="11"/>
      <c r="C13" s="7"/>
      <c r="D13" s="6"/>
      <c r="E13" s="37"/>
      <c r="F13" s="673"/>
      <c r="G13" s="673"/>
      <c r="H13" s="673"/>
      <c r="I13" s="673"/>
      <c r="J13" s="673"/>
      <c r="K13" s="674"/>
      <c r="L13" s="673"/>
      <c r="M13" s="673"/>
      <c r="N13" s="674"/>
      <c r="O13" s="17"/>
      <c r="P13" s="5"/>
      <c r="Q13" s="8"/>
      <c r="R13" s="17"/>
      <c r="S13" s="17"/>
      <c r="T13" s="8"/>
      <c r="U13" s="5"/>
      <c r="V13" s="5"/>
      <c r="W13" s="8"/>
    </row>
    <row r="14" spans="1:23" s="78" customFormat="1">
      <c r="A14" s="38" t="s">
        <v>280</v>
      </c>
      <c r="B14" s="87" t="s">
        <v>280</v>
      </c>
      <c r="C14" s="88"/>
      <c r="D14" s="40"/>
      <c r="E14" s="39" t="s">
        <v>656</v>
      </c>
      <c r="F14" s="675" t="s">
        <v>657</v>
      </c>
      <c r="G14" s="675" t="s">
        <v>658</v>
      </c>
      <c r="H14" s="675" t="s">
        <v>659</v>
      </c>
      <c r="I14" s="676" t="s">
        <v>22</v>
      </c>
      <c r="J14" s="676" t="s">
        <v>660</v>
      </c>
      <c r="K14" s="677" t="s">
        <v>661</v>
      </c>
      <c r="L14" s="676" t="s">
        <v>23</v>
      </c>
      <c r="M14" s="676" t="s">
        <v>660</v>
      </c>
      <c r="N14" s="677" t="s">
        <v>661</v>
      </c>
      <c r="O14" s="619" t="s">
        <v>28</v>
      </c>
      <c r="P14" s="40" t="s">
        <v>660</v>
      </c>
      <c r="Q14" s="89" t="s">
        <v>661</v>
      </c>
      <c r="R14" s="619" t="s">
        <v>33</v>
      </c>
      <c r="S14" s="619" t="s">
        <v>660</v>
      </c>
      <c r="T14" s="90" t="s">
        <v>661</v>
      </c>
      <c r="U14" s="40" t="s">
        <v>34</v>
      </c>
      <c r="V14" s="40" t="s">
        <v>660</v>
      </c>
      <c r="W14" s="90" t="s">
        <v>661</v>
      </c>
    </row>
    <row r="15" spans="1:23" s="78" customFormat="1" ht="47.15" customHeight="1">
      <c r="A15" s="38"/>
      <c r="B15" s="91" t="s">
        <v>662</v>
      </c>
      <c r="C15" s="81" t="s">
        <v>663</v>
      </c>
      <c r="D15" s="40" t="s">
        <v>664</v>
      </c>
      <c r="E15" s="40"/>
      <c r="F15" s="675" t="s">
        <v>665</v>
      </c>
      <c r="G15" s="675"/>
      <c r="H15" s="675"/>
      <c r="I15" s="676"/>
      <c r="J15" s="676"/>
      <c r="K15" s="677"/>
      <c r="L15" s="676"/>
      <c r="M15" s="676"/>
      <c r="N15" s="677"/>
      <c r="O15" s="619"/>
      <c r="P15" s="40"/>
      <c r="Q15" s="89"/>
      <c r="R15" s="619"/>
      <c r="S15" s="619"/>
      <c r="T15" s="90"/>
      <c r="U15" s="40"/>
      <c r="V15" s="40"/>
      <c r="W15" s="90"/>
    </row>
    <row r="16" spans="1:23" s="74" customFormat="1" ht="32.5" customHeight="1">
      <c r="A16" s="83"/>
      <c r="B16" s="72" t="s">
        <v>666</v>
      </c>
      <c r="C16" s="13" t="s">
        <v>667</v>
      </c>
      <c r="D16" s="13" t="s">
        <v>668</v>
      </c>
      <c r="E16" s="80"/>
      <c r="F16" s="678" t="s">
        <v>669</v>
      </c>
      <c r="G16" s="678"/>
      <c r="H16" s="678"/>
      <c r="I16" s="678"/>
      <c r="J16" s="678"/>
      <c r="K16" s="679"/>
      <c r="L16" s="678"/>
      <c r="M16" s="678"/>
      <c r="N16" s="679"/>
      <c r="O16" s="13" t="s">
        <v>670</v>
      </c>
      <c r="P16" s="13" t="s">
        <v>671</v>
      </c>
      <c r="Q16" s="73"/>
      <c r="R16" s="13" t="s">
        <v>670</v>
      </c>
      <c r="S16" s="13" t="s">
        <v>671</v>
      </c>
      <c r="T16" s="73"/>
      <c r="U16" s="13"/>
      <c r="V16" s="13"/>
      <c r="W16" s="73"/>
    </row>
    <row r="17" spans="1:23" s="74" customFormat="1" ht="62.15" customHeight="1">
      <c r="A17" s="83"/>
      <c r="B17" s="72" t="s">
        <v>672</v>
      </c>
      <c r="C17" s="13" t="s">
        <v>673</v>
      </c>
      <c r="D17" s="13" t="s">
        <v>674</v>
      </c>
      <c r="E17" s="80"/>
      <c r="F17" s="678" t="s">
        <v>669</v>
      </c>
      <c r="G17" s="678"/>
      <c r="H17" s="678"/>
      <c r="I17" s="678"/>
      <c r="J17" s="678"/>
      <c r="K17" s="679"/>
      <c r="L17" s="678"/>
      <c r="M17" s="678"/>
      <c r="N17" s="679"/>
      <c r="O17" s="13" t="s">
        <v>675</v>
      </c>
      <c r="P17" s="13" t="s">
        <v>671</v>
      </c>
      <c r="Q17" s="73"/>
      <c r="R17" s="13" t="s">
        <v>3323</v>
      </c>
      <c r="S17" s="13" t="s">
        <v>671</v>
      </c>
      <c r="T17" s="73"/>
      <c r="U17" s="13"/>
      <c r="V17" s="13"/>
      <c r="W17" s="73"/>
    </row>
    <row r="18" spans="1:23" s="74" customFormat="1" ht="63" customHeight="1">
      <c r="A18" s="83"/>
      <c r="B18" s="72" t="s">
        <v>676</v>
      </c>
      <c r="C18" s="13" t="s">
        <v>677</v>
      </c>
      <c r="D18" s="13" t="s">
        <v>678</v>
      </c>
      <c r="E18" s="80"/>
      <c r="F18" s="678" t="s">
        <v>669</v>
      </c>
      <c r="G18" s="678"/>
      <c r="H18" s="678"/>
      <c r="I18" s="678"/>
      <c r="J18" s="678"/>
      <c r="K18" s="679"/>
      <c r="L18" s="678"/>
      <c r="M18" s="678"/>
      <c r="N18" s="679"/>
      <c r="O18" s="13" t="s">
        <v>679</v>
      </c>
      <c r="P18" s="13" t="s">
        <v>671</v>
      </c>
      <c r="Q18" s="73"/>
      <c r="R18" s="13" t="s">
        <v>679</v>
      </c>
      <c r="S18" s="13" t="s">
        <v>671</v>
      </c>
      <c r="T18" s="73"/>
      <c r="U18" s="13"/>
      <c r="V18" s="13"/>
      <c r="W18" s="73"/>
    </row>
    <row r="21" spans="1:23" s="78" customFormat="1" ht="40" customHeight="1">
      <c r="A21" s="38" t="s">
        <v>280</v>
      </c>
      <c r="B21" s="87" t="s">
        <v>280</v>
      </c>
      <c r="C21" s="81" t="s">
        <v>680</v>
      </c>
      <c r="D21" s="40" t="s">
        <v>681</v>
      </c>
      <c r="E21" s="39" t="s">
        <v>656</v>
      </c>
      <c r="F21" s="675" t="s">
        <v>682</v>
      </c>
      <c r="G21" s="675" t="s">
        <v>683</v>
      </c>
      <c r="H21" s="675" t="s">
        <v>684</v>
      </c>
      <c r="I21" s="676" t="s">
        <v>22</v>
      </c>
      <c r="J21" s="676" t="s">
        <v>660</v>
      </c>
      <c r="K21" s="677" t="s">
        <v>661</v>
      </c>
      <c r="L21" s="676" t="s">
        <v>23</v>
      </c>
      <c r="M21" s="676" t="s">
        <v>660</v>
      </c>
      <c r="N21" s="677" t="s">
        <v>661</v>
      </c>
      <c r="O21" s="619" t="s">
        <v>28</v>
      </c>
      <c r="P21" s="40" t="s">
        <v>660</v>
      </c>
      <c r="Q21" s="89" t="s">
        <v>661</v>
      </c>
      <c r="R21" s="619" t="s">
        <v>33</v>
      </c>
      <c r="S21" s="619" t="s">
        <v>660</v>
      </c>
      <c r="T21" s="90" t="s">
        <v>661</v>
      </c>
      <c r="U21" s="40" t="s">
        <v>34</v>
      </c>
      <c r="V21" s="40" t="s">
        <v>660</v>
      </c>
      <c r="W21" s="90" t="s">
        <v>661</v>
      </c>
    </row>
    <row r="22" spans="1:23" s="78" customFormat="1" ht="19" customHeight="1">
      <c r="A22" s="84">
        <v>1</v>
      </c>
      <c r="B22" s="84">
        <v>1</v>
      </c>
      <c r="C22" s="92" t="s">
        <v>685</v>
      </c>
      <c r="D22" s="92" t="s">
        <v>686</v>
      </c>
      <c r="E22" s="41"/>
      <c r="F22" s="680"/>
      <c r="G22" s="680"/>
      <c r="H22" s="680"/>
      <c r="I22" s="680"/>
      <c r="J22" s="680"/>
      <c r="K22" s="681"/>
      <c r="L22" s="680"/>
      <c r="M22" s="680"/>
      <c r="N22" s="681"/>
      <c r="O22" s="80"/>
      <c r="P22" s="41"/>
      <c r="Q22" s="77"/>
      <c r="R22" s="80"/>
      <c r="S22" s="80"/>
      <c r="T22" s="77"/>
      <c r="U22" s="41"/>
      <c r="V22" s="41"/>
      <c r="W22" s="77"/>
    </row>
    <row r="23" spans="1:23" s="78" customFormat="1" ht="101.15" customHeight="1">
      <c r="A23" s="75">
        <v>1</v>
      </c>
      <c r="B23" s="75" t="s">
        <v>687</v>
      </c>
      <c r="C23" s="76" t="s">
        <v>688</v>
      </c>
      <c r="D23" s="76" t="s">
        <v>689</v>
      </c>
      <c r="E23" s="41"/>
      <c r="F23" s="680"/>
      <c r="G23" s="680"/>
      <c r="H23" s="680"/>
      <c r="I23" s="680"/>
      <c r="J23" s="680"/>
      <c r="K23" s="681"/>
      <c r="L23" s="680"/>
      <c r="M23" s="680"/>
      <c r="N23" s="681"/>
      <c r="O23" s="80"/>
      <c r="P23" s="41"/>
      <c r="Q23" s="77"/>
      <c r="R23" s="80"/>
      <c r="S23" s="80"/>
      <c r="T23" s="77"/>
      <c r="U23" s="41"/>
      <c r="V23" s="41"/>
      <c r="W23" s="77"/>
    </row>
    <row r="24" spans="1:23" ht="29.5" customHeight="1">
      <c r="A24" s="85">
        <v>1</v>
      </c>
      <c r="B24" s="68" t="s">
        <v>50</v>
      </c>
      <c r="C24" s="69" t="s">
        <v>690</v>
      </c>
      <c r="D24" s="69" t="s">
        <v>691</v>
      </c>
      <c r="E24" s="41"/>
      <c r="F24" s="680"/>
      <c r="G24" s="680"/>
      <c r="H24" s="680"/>
      <c r="I24" s="680"/>
      <c r="J24" s="680"/>
      <c r="K24" s="681"/>
      <c r="L24" s="680"/>
      <c r="M24" s="680"/>
      <c r="N24" s="681"/>
      <c r="O24" s="13"/>
      <c r="P24" s="2"/>
      <c r="Q24" s="9"/>
      <c r="R24" s="13"/>
      <c r="S24" s="13"/>
      <c r="T24" s="9"/>
      <c r="U24" s="2"/>
      <c r="V24" s="2"/>
      <c r="W24" s="9"/>
    </row>
    <row r="25" spans="1:23" ht="29.5" customHeight="1">
      <c r="A25" s="75">
        <v>1</v>
      </c>
      <c r="B25" s="70" t="s">
        <v>55</v>
      </c>
      <c r="C25" s="69" t="s">
        <v>692</v>
      </c>
      <c r="D25" s="69" t="s">
        <v>693</v>
      </c>
      <c r="E25" s="41"/>
      <c r="F25" s="680"/>
      <c r="G25" s="680"/>
      <c r="H25" s="680"/>
      <c r="I25" s="680"/>
      <c r="J25" s="680"/>
      <c r="K25" s="681"/>
      <c r="L25" s="680"/>
      <c r="M25" s="680"/>
      <c r="N25" s="681"/>
      <c r="O25" s="13"/>
      <c r="P25" s="2"/>
      <c r="Q25" s="9"/>
      <c r="R25" s="13"/>
      <c r="S25" s="13"/>
      <c r="T25" s="9"/>
      <c r="U25" s="2"/>
      <c r="V25" s="2"/>
      <c r="W25" s="9"/>
    </row>
    <row r="26" spans="1:23" s="78" customFormat="1" ht="409.5">
      <c r="A26" s="75">
        <v>1</v>
      </c>
      <c r="B26" s="75" t="s">
        <v>694</v>
      </c>
      <c r="C26" s="76" t="s">
        <v>695</v>
      </c>
      <c r="D26" s="76" t="s">
        <v>696</v>
      </c>
      <c r="E26" s="41"/>
      <c r="F26" s="680"/>
      <c r="G26" s="680"/>
      <c r="H26" s="680"/>
      <c r="I26" s="680"/>
      <c r="J26" s="680"/>
      <c r="K26" s="681"/>
      <c r="L26" s="680"/>
      <c r="M26" s="680"/>
      <c r="N26" s="681"/>
      <c r="O26" s="80"/>
      <c r="P26" s="41"/>
      <c r="Q26" s="77"/>
      <c r="R26" s="80"/>
      <c r="S26" s="80"/>
      <c r="T26" s="77"/>
      <c r="U26" s="41"/>
      <c r="V26" s="41"/>
      <c r="W26" s="77"/>
    </row>
    <row r="27" spans="1:23" ht="44.5" customHeight="1">
      <c r="A27" s="85">
        <v>1</v>
      </c>
      <c r="B27" s="68" t="s">
        <v>697</v>
      </c>
      <c r="C27" s="69" t="s">
        <v>698</v>
      </c>
      <c r="D27" s="69" t="s">
        <v>699</v>
      </c>
      <c r="E27" s="41"/>
      <c r="F27" s="680"/>
      <c r="G27" s="680"/>
      <c r="H27" s="680"/>
      <c r="I27" s="680"/>
      <c r="J27" s="680"/>
      <c r="K27" s="681"/>
      <c r="L27" s="680"/>
      <c r="M27" s="680"/>
      <c r="N27" s="681"/>
      <c r="O27" s="13"/>
      <c r="P27" s="2"/>
      <c r="Q27" s="9"/>
      <c r="R27" s="13"/>
      <c r="S27" s="13"/>
      <c r="T27" s="9"/>
      <c r="U27" s="2"/>
      <c r="V27" s="2"/>
      <c r="W27" s="9"/>
    </row>
    <row r="28" spans="1:23" ht="44.5" customHeight="1">
      <c r="A28" s="85">
        <v>1</v>
      </c>
      <c r="B28" s="68" t="s">
        <v>700</v>
      </c>
      <c r="C28" s="69" t="s">
        <v>701</v>
      </c>
      <c r="D28" s="69" t="s">
        <v>702</v>
      </c>
      <c r="E28" s="41"/>
      <c r="F28" s="680"/>
      <c r="G28" s="680"/>
      <c r="H28" s="680"/>
      <c r="I28" s="680"/>
      <c r="J28" s="680"/>
      <c r="K28" s="681"/>
      <c r="L28" s="680"/>
      <c r="M28" s="680"/>
      <c r="N28" s="681"/>
      <c r="O28" s="13"/>
      <c r="P28" s="2"/>
      <c r="Q28" s="9"/>
      <c r="R28" s="13"/>
      <c r="S28" s="13"/>
      <c r="T28" s="9"/>
      <c r="U28" s="2"/>
      <c r="V28" s="2"/>
      <c r="W28" s="9"/>
    </row>
    <row r="29" spans="1:23" ht="44.5" customHeight="1">
      <c r="A29" s="85">
        <v>1</v>
      </c>
      <c r="B29" s="68" t="s">
        <v>703</v>
      </c>
      <c r="C29" s="69" t="s">
        <v>704</v>
      </c>
      <c r="D29" s="69" t="s">
        <v>705</v>
      </c>
      <c r="E29" s="41"/>
      <c r="F29" s="680"/>
      <c r="G29" s="680"/>
      <c r="H29" s="680"/>
      <c r="I29" s="680"/>
      <c r="J29" s="680"/>
      <c r="K29" s="681"/>
      <c r="L29" s="680"/>
      <c r="M29" s="680"/>
      <c r="N29" s="681"/>
      <c r="O29" s="13"/>
      <c r="P29" s="2"/>
      <c r="Q29" s="9"/>
      <c r="R29" s="13"/>
      <c r="S29" s="13"/>
      <c r="T29" s="9"/>
      <c r="U29" s="2"/>
      <c r="V29" s="2"/>
      <c r="W29" s="9"/>
    </row>
    <row r="30" spans="1:23" ht="44.5" customHeight="1">
      <c r="A30" s="85">
        <v>1</v>
      </c>
      <c r="B30" s="68" t="s">
        <v>706</v>
      </c>
      <c r="C30" s="69" t="s">
        <v>707</v>
      </c>
      <c r="D30" s="69" t="s">
        <v>708</v>
      </c>
      <c r="E30" s="41"/>
      <c r="F30" s="680"/>
      <c r="G30" s="680"/>
      <c r="H30" s="680"/>
      <c r="I30" s="680"/>
      <c r="J30" s="680"/>
      <c r="K30" s="681"/>
      <c r="L30" s="680"/>
      <c r="M30" s="680"/>
      <c r="N30" s="681"/>
      <c r="O30" s="13"/>
      <c r="P30" s="2"/>
      <c r="Q30" s="9"/>
      <c r="R30" s="13"/>
      <c r="S30" s="13"/>
      <c r="T30" s="9"/>
      <c r="U30" s="2"/>
      <c r="V30" s="2"/>
      <c r="W30" s="9"/>
    </row>
    <row r="31" spans="1:23" s="78" customFormat="1" ht="104">
      <c r="A31" s="75">
        <v>1</v>
      </c>
      <c r="B31" s="75" t="s">
        <v>709</v>
      </c>
      <c r="C31" s="76" t="s">
        <v>710</v>
      </c>
      <c r="D31" s="76" t="s">
        <v>711</v>
      </c>
      <c r="E31" s="41"/>
      <c r="F31" s="680"/>
      <c r="G31" s="680"/>
      <c r="H31" s="680"/>
      <c r="I31" s="680"/>
      <c r="J31" s="680"/>
      <c r="K31" s="681"/>
      <c r="L31" s="680"/>
      <c r="M31" s="680"/>
      <c r="N31" s="681"/>
      <c r="O31" s="80"/>
      <c r="P31" s="41"/>
      <c r="Q31" s="77"/>
      <c r="R31" s="80"/>
      <c r="S31" s="80"/>
      <c r="T31" s="77"/>
      <c r="U31" s="41"/>
      <c r="V31" s="41"/>
      <c r="W31" s="77"/>
    </row>
    <row r="32" spans="1:23" ht="70" customHeight="1">
      <c r="A32" s="75">
        <v>1</v>
      </c>
      <c r="B32" s="70" t="s">
        <v>116</v>
      </c>
      <c r="C32" s="69" t="s">
        <v>712</v>
      </c>
      <c r="D32" s="69" t="s">
        <v>713</v>
      </c>
      <c r="E32" s="41"/>
      <c r="F32" s="680"/>
      <c r="G32" s="680"/>
      <c r="H32" s="680"/>
      <c r="I32" s="680"/>
      <c r="J32" s="680"/>
      <c r="K32" s="681"/>
      <c r="L32" s="680"/>
      <c r="M32" s="680"/>
      <c r="N32" s="681"/>
      <c r="O32" s="13"/>
      <c r="P32" s="2"/>
      <c r="Q32" s="9"/>
      <c r="R32" s="13"/>
      <c r="S32" s="13"/>
      <c r="T32" s="9"/>
      <c r="U32" s="2"/>
      <c r="V32" s="2"/>
      <c r="W32" s="9"/>
    </row>
    <row r="33" spans="1:23" s="78" customFormat="1" ht="91">
      <c r="A33" s="75">
        <v>1</v>
      </c>
      <c r="B33" s="75" t="s">
        <v>714</v>
      </c>
      <c r="C33" s="76" t="s">
        <v>715</v>
      </c>
      <c r="D33" s="76" t="s">
        <v>716</v>
      </c>
      <c r="E33" s="41"/>
      <c r="F33" s="680"/>
      <c r="G33" s="680"/>
      <c r="H33" s="680"/>
      <c r="I33" s="680"/>
      <c r="J33" s="680"/>
      <c r="K33" s="681"/>
      <c r="L33" s="680"/>
      <c r="M33" s="680"/>
      <c r="N33" s="681"/>
      <c r="O33" s="80"/>
      <c r="P33" s="41"/>
      <c r="Q33" s="77"/>
      <c r="R33" s="80"/>
      <c r="S33" s="80"/>
      <c r="T33" s="77"/>
      <c r="U33" s="41"/>
      <c r="V33" s="41"/>
      <c r="W33" s="77"/>
    </row>
    <row r="34" spans="1:23" ht="56.5" customHeight="1">
      <c r="A34" s="85">
        <v>1</v>
      </c>
      <c r="B34" s="68" t="s">
        <v>717</v>
      </c>
      <c r="C34" s="69" t="s">
        <v>718</v>
      </c>
      <c r="D34" s="69" t="s">
        <v>719</v>
      </c>
      <c r="E34" s="41"/>
      <c r="F34" s="680"/>
      <c r="G34" s="680"/>
      <c r="H34" s="680"/>
      <c r="I34" s="680"/>
      <c r="J34" s="680"/>
      <c r="K34" s="681"/>
      <c r="L34" s="680"/>
      <c r="M34" s="680"/>
      <c r="N34" s="681"/>
      <c r="O34" s="13"/>
      <c r="P34" s="2"/>
      <c r="Q34" s="9"/>
      <c r="R34" s="13"/>
      <c r="S34" s="13"/>
      <c r="T34" s="9"/>
      <c r="U34" s="2"/>
      <c r="V34" s="2"/>
      <c r="W34" s="9"/>
    </row>
    <row r="35" spans="1:23" s="78" customFormat="1" ht="104">
      <c r="A35" s="75">
        <v>1</v>
      </c>
      <c r="B35" s="75" t="s">
        <v>720</v>
      </c>
      <c r="C35" s="76" t="s">
        <v>721</v>
      </c>
      <c r="D35" s="76" t="s">
        <v>722</v>
      </c>
      <c r="E35" s="41"/>
      <c r="F35" s="680"/>
      <c r="G35" s="680"/>
      <c r="H35" s="680"/>
      <c r="I35" s="680"/>
      <c r="J35" s="680"/>
      <c r="K35" s="681"/>
      <c r="L35" s="680"/>
      <c r="M35" s="680"/>
      <c r="N35" s="681"/>
      <c r="O35" s="80"/>
      <c r="P35" s="41"/>
      <c r="Q35" s="77"/>
      <c r="R35" s="80"/>
      <c r="S35" s="80"/>
      <c r="T35" s="77"/>
      <c r="U35" s="41"/>
      <c r="V35" s="41"/>
      <c r="W35" s="77"/>
    </row>
    <row r="36" spans="1:23" ht="61" customHeight="1">
      <c r="A36" s="85">
        <v>1</v>
      </c>
      <c r="B36" s="68" t="s">
        <v>723</v>
      </c>
      <c r="C36" s="69" t="s">
        <v>724</v>
      </c>
      <c r="D36" s="69" t="s">
        <v>725</v>
      </c>
      <c r="E36" s="41"/>
      <c r="F36" s="680"/>
      <c r="G36" s="680"/>
      <c r="H36" s="680"/>
      <c r="I36" s="680"/>
      <c r="J36" s="680"/>
      <c r="K36" s="681"/>
      <c r="L36" s="680"/>
      <c r="M36" s="680"/>
      <c r="N36" s="681"/>
      <c r="O36" s="13"/>
      <c r="P36" s="2"/>
      <c r="Q36" s="9"/>
      <c r="R36" s="13"/>
      <c r="S36" s="13"/>
      <c r="T36" s="9"/>
      <c r="U36" s="2"/>
      <c r="V36" s="2"/>
      <c r="W36" s="9"/>
    </row>
    <row r="37" spans="1:23" ht="61" customHeight="1">
      <c r="A37" s="75">
        <v>1</v>
      </c>
      <c r="B37" s="70" t="s">
        <v>726</v>
      </c>
      <c r="C37" s="69" t="s">
        <v>727</v>
      </c>
      <c r="D37" s="69" t="s">
        <v>728</v>
      </c>
      <c r="E37" s="41"/>
      <c r="F37" s="680"/>
      <c r="G37" s="680"/>
      <c r="H37" s="680"/>
      <c r="I37" s="680"/>
      <c r="J37" s="680"/>
      <c r="K37" s="681"/>
      <c r="L37" s="680"/>
      <c r="M37" s="680"/>
      <c r="N37" s="681"/>
      <c r="O37" s="13"/>
      <c r="P37" s="2"/>
      <c r="Q37" s="9"/>
      <c r="R37" s="13"/>
      <c r="S37" s="13"/>
      <c r="T37" s="9"/>
      <c r="U37" s="2"/>
      <c r="V37" s="2"/>
      <c r="W37" s="9"/>
    </row>
    <row r="38" spans="1:23" s="78" customFormat="1" ht="152.5" customHeight="1">
      <c r="A38" s="75">
        <v>1</v>
      </c>
      <c r="B38" s="75" t="s">
        <v>729</v>
      </c>
      <c r="C38" s="76" t="s">
        <v>730</v>
      </c>
      <c r="D38" s="76" t="s">
        <v>731</v>
      </c>
      <c r="E38" s="41"/>
      <c r="F38" s="680"/>
      <c r="G38" s="680"/>
      <c r="H38" s="680"/>
      <c r="I38" s="680"/>
      <c r="J38" s="680"/>
      <c r="K38" s="681"/>
      <c r="L38" s="680"/>
      <c r="M38" s="680"/>
      <c r="N38" s="681"/>
      <c r="O38" s="80"/>
      <c r="P38" s="41"/>
      <c r="Q38" s="77"/>
      <c r="R38" s="80"/>
      <c r="S38" s="80"/>
      <c r="T38" s="77"/>
      <c r="U38" s="41"/>
      <c r="V38" s="41"/>
      <c r="W38" s="77"/>
    </row>
    <row r="39" spans="1:23" ht="65">
      <c r="A39" s="85">
        <v>1</v>
      </c>
      <c r="B39" s="68" t="s">
        <v>732</v>
      </c>
      <c r="C39" s="69" t="s">
        <v>733</v>
      </c>
      <c r="D39" s="69" t="s">
        <v>734</v>
      </c>
      <c r="E39" s="41"/>
      <c r="F39" s="680"/>
      <c r="G39" s="680"/>
      <c r="H39" s="680"/>
      <c r="I39" s="680"/>
      <c r="J39" s="680"/>
      <c r="K39" s="681"/>
      <c r="L39" s="680"/>
      <c r="M39" s="680"/>
      <c r="N39" s="681"/>
      <c r="O39" s="13"/>
      <c r="P39" s="2"/>
      <c r="Q39" s="9"/>
      <c r="R39" s="13"/>
      <c r="S39" s="13"/>
      <c r="T39" s="9"/>
      <c r="U39" s="2"/>
      <c r="V39" s="2"/>
      <c r="W39" s="9"/>
    </row>
    <row r="40" spans="1:23" ht="33" customHeight="1">
      <c r="A40" s="75">
        <v>1</v>
      </c>
      <c r="B40" s="70" t="s">
        <v>735</v>
      </c>
      <c r="C40" s="69" t="s">
        <v>736</v>
      </c>
      <c r="D40" s="69" t="s">
        <v>737</v>
      </c>
      <c r="E40" s="41"/>
      <c r="F40" s="680"/>
      <c r="G40" s="680"/>
      <c r="H40" s="680"/>
      <c r="I40" s="680"/>
      <c r="J40" s="680"/>
      <c r="K40" s="681"/>
      <c r="L40" s="680"/>
      <c r="M40" s="680"/>
      <c r="N40" s="681"/>
      <c r="O40" s="13"/>
      <c r="P40" s="2"/>
      <c r="Q40" s="9"/>
      <c r="R40" s="13"/>
      <c r="S40" s="13"/>
      <c r="T40" s="9"/>
      <c r="U40" s="2"/>
      <c r="V40" s="2"/>
      <c r="W40" s="9"/>
    </row>
    <row r="41" spans="1:23" ht="33" customHeight="1">
      <c r="A41" s="75">
        <v>1</v>
      </c>
      <c r="B41" s="70" t="s">
        <v>738</v>
      </c>
      <c r="C41" s="69" t="s">
        <v>739</v>
      </c>
      <c r="D41" s="69" t="s">
        <v>740</v>
      </c>
      <c r="E41" s="41"/>
      <c r="F41" s="680"/>
      <c r="G41" s="680"/>
      <c r="H41" s="680"/>
      <c r="I41" s="680"/>
      <c r="J41" s="680"/>
      <c r="K41" s="681"/>
      <c r="L41" s="680"/>
      <c r="M41" s="680"/>
      <c r="N41" s="681"/>
      <c r="O41" s="13"/>
      <c r="P41" s="2"/>
      <c r="Q41" s="9"/>
      <c r="R41" s="13"/>
      <c r="S41" s="13"/>
      <c r="T41" s="9"/>
      <c r="U41" s="2"/>
      <c r="V41" s="2"/>
      <c r="W41" s="9"/>
    </row>
    <row r="42" spans="1:23" ht="33" customHeight="1">
      <c r="A42" s="75">
        <v>1</v>
      </c>
      <c r="B42" s="70" t="s">
        <v>741</v>
      </c>
      <c r="C42" s="69" t="s">
        <v>742</v>
      </c>
      <c r="D42" s="69" t="s">
        <v>743</v>
      </c>
      <c r="E42" s="41"/>
      <c r="F42" s="680"/>
      <c r="G42" s="680"/>
      <c r="H42" s="680"/>
      <c r="I42" s="680"/>
      <c r="J42" s="680"/>
      <c r="K42" s="681"/>
      <c r="L42" s="680"/>
      <c r="M42" s="680"/>
      <c r="N42" s="681"/>
      <c r="O42" s="13"/>
      <c r="P42" s="2"/>
      <c r="Q42" s="9"/>
      <c r="R42" s="13"/>
      <c r="S42" s="13"/>
      <c r="T42" s="9"/>
      <c r="U42" s="2"/>
      <c r="V42" s="2"/>
      <c r="W42" s="9"/>
    </row>
    <row r="43" spans="1:23" s="78" customFormat="1" ht="234">
      <c r="A43" s="75">
        <v>1</v>
      </c>
      <c r="B43" s="75" t="s">
        <v>744</v>
      </c>
      <c r="C43" s="76" t="s">
        <v>745</v>
      </c>
      <c r="D43" s="76" t="s">
        <v>746</v>
      </c>
      <c r="E43" s="41"/>
      <c r="F43" s="680"/>
      <c r="G43" s="680"/>
      <c r="H43" s="680"/>
      <c r="I43" s="680"/>
      <c r="J43" s="680"/>
      <c r="K43" s="681"/>
      <c r="L43" s="680"/>
      <c r="M43" s="680"/>
      <c r="N43" s="681"/>
      <c r="O43" s="80"/>
      <c r="P43" s="41"/>
      <c r="Q43" s="77"/>
      <c r="R43" s="80"/>
      <c r="S43" s="80"/>
      <c r="T43" s="77"/>
      <c r="U43" s="41"/>
      <c r="V43" s="41"/>
      <c r="W43" s="77"/>
    </row>
    <row r="44" spans="1:23" ht="49" customHeight="1">
      <c r="A44" s="85">
        <v>1</v>
      </c>
      <c r="B44" s="68" t="s">
        <v>747</v>
      </c>
      <c r="C44" s="69" t="s">
        <v>748</v>
      </c>
      <c r="D44" s="69" t="s">
        <v>749</v>
      </c>
      <c r="E44" s="41"/>
      <c r="F44" s="680"/>
      <c r="G44" s="680"/>
      <c r="H44" s="680"/>
      <c r="I44" s="680"/>
      <c r="J44" s="680"/>
      <c r="K44" s="681"/>
      <c r="L44" s="680"/>
      <c r="M44" s="680"/>
      <c r="N44" s="681"/>
      <c r="O44" s="13"/>
      <c r="P44" s="2"/>
      <c r="Q44" s="9"/>
      <c r="R44" s="13"/>
      <c r="S44" s="13"/>
      <c r="T44" s="9"/>
      <c r="U44" s="2"/>
      <c r="V44" s="2"/>
      <c r="W44" s="9"/>
    </row>
    <row r="45" spans="1:23" ht="49" customHeight="1">
      <c r="A45" s="85">
        <v>1</v>
      </c>
      <c r="B45" s="68" t="s">
        <v>750</v>
      </c>
      <c r="C45" s="69" t="s">
        <v>751</v>
      </c>
      <c r="D45" s="69" t="s">
        <v>752</v>
      </c>
      <c r="E45" s="41"/>
      <c r="F45" s="680"/>
      <c r="G45" s="680"/>
      <c r="H45" s="680"/>
      <c r="I45" s="680"/>
      <c r="J45" s="680"/>
      <c r="K45" s="681"/>
      <c r="L45" s="680"/>
      <c r="M45" s="680"/>
      <c r="N45" s="681"/>
      <c r="O45" s="13"/>
      <c r="P45" s="2"/>
      <c r="Q45" s="9"/>
      <c r="R45" s="13"/>
      <c r="S45" s="13"/>
      <c r="T45" s="9"/>
      <c r="U45" s="2"/>
      <c r="V45" s="2"/>
      <c r="W45" s="9"/>
    </row>
    <row r="46" spans="1:23" s="78" customFormat="1" ht="175.5" customHeight="1">
      <c r="A46" s="75">
        <v>1</v>
      </c>
      <c r="B46" s="75" t="s">
        <v>753</v>
      </c>
      <c r="C46" s="76" t="s">
        <v>754</v>
      </c>
      <c r="D46" s="76" t="s">
        <v>755</v>
      </c>
      <c r="E46" s="41"/>
      <c r="F46" s="680"/>
      <c r="G46" s="680"/>
      <c r="H46" s="680"/>
      <c r="I46" s="680"/>
      <c r="J46" s="680"/>
      <c r="K46" s="681"/>
      <c r="L46" s="680"/>
      <c r="M46" s="680"/>
      <c r="N46" s="681"/>
      <c r="O46" s="80"/>
      <c r="P46" s="41"/>
      <c r="Q46" s="77"/>
      <c r="R46" s="80"/>
      <c r="S46" s="80"/>
      <c r="T46" s="77"/>
      <c r="U46" s="41"/>
      <c r="V46" s="41"/>
      <c r="W46" s="77"/>
    </row>
    <row r="47" spans="1:23" ht="61.5" customHeight="1">
      <c r="A47" s="85">
        <v>1</v>
      </c>
      <c r="B47" s="68" t="s">
        <v>756</v>
      </c>
      <c r="C47" s="69" t="s">
        <v>757</v>
      </c>
      <c r="D47" s="69" t="s">
        <v>758</v>
      </c>
      <c r="E47" s="41"/>
      <c r="F47" s="680"/>
      <c r="G47" s="680"/>
      <c r="H47" s="680"/>
      <c r="I47" s="680"/>
      <c r="J47" s="680"/>
      <c r="K47" s="681"/>
      <c r="L47" s="680"/>
      <c r="M47" s="680"/>
      <c r="N47" s="681"/>
      <c r="O47" s="13"/>
      <c r="P47" s="2"/>
      <c r="Q47" s="9"/>
      <c r="R47" s="13"/>
      <c r="S47" s="13"/>
      <c r="T47" s="9"/>
      <c r="U47" s="2"/>
      <c r="V47" s="2"/>
      <c r="W47" s="9"/>
    </row>
    <row r="48" spans="1:23" s="78" customFormat="1" ht="162.65" customHeight="1">
      <c r="A48" s="75">
        <v>1</v>
      </c>
      <c r="B48" s="75" t="s">
        <v>759</v>
      </c>
      <c r="C48" s="76" t="s">
        <v>760</v>
      </c>
      <c r="D48" s="76" t="s">
        <v>761</v>
      </c>
      <c r="E48" s="41"/>
      <c r="F48" s="680"/>
      <c r="G48" s="680"/>
      <c r="H48" s="680"/>
      <c r="I48" s="680"/>
      <c r="J48" s="680"/>
      <c r="K48" s="681"/>
      <c r="L48" s="680"/>
      <c r="M48" s="680"/>
      <c r="N48" s="681"/>
      <c r="O48" s="80"/>
      <c r="P48" s="41"/>
      <c r="Q48" s="77"/>
      <c r="R48" s="80"/>
      <c r="S48" s="80"/>
      <c r="T48" s="77"/>
      <c r="U48" s="41"/>
      <c r="V48" s="41"/>
      <c r="W48" s="77"/>
    </row>
    <row r="49" spans="1:23" ht="45.65" customHeight="1">
      <c r="A49" s="75">
        <v>1</v>
      </c>
      <c r="B49" s="70" t="s">
        <v>762</v>
      </c>
      <c r="C49" s="69" t="s">
        <v>763</v>
      </c>
      <c r="D49" s="69" t="s">
        <v>764</v>
      </c>
      <c r="E49" s="41"/>
      <c r="F49" s="680"/>
      <c r="G49" s="680"/>
      <c r="H49" s="680"/>
      <c r="I49" s="680"/>
      <c r="J49" s="680"/>
      <c r="K49" s="681"/>
      <c r="L49" s="680"/>
      <c r="M49" s="680"/>
      <c r="N49" s="681"/>
      <c r="O49" s="13"/>
      <c r="P49" s="2"/>
      <c r="Q49" s="9"/>
      <c r="R49" s="13"/>
      <c r="S49" s="13"/>
      <c r="T49" s="9"/>
      <c r="U49" s="2"/>
      <c r="V49" s="2"/>
      <c r="W49" s="9"/>
    </row>
    <row r="50" spans="1:23" ht="45.65" customHeight="1">
      <c r="A50" s="85">
        <v>1</v>
      </c>
      <c r="B50" s="68" t="s">
        <v>765</v>
      </c>
      <c r="C50" s="69" t="s">
        <v>766</v>
      </c>
      <c r="D50" s="69" t="s">
        <v>767</v>
      </c>
      <c r="E50" s="41"/>
      <c r="F50" s="680"/>
      <c r="G50" s="680"/>
      <c r="H50" s="680"/>
      <c r="I50" s="680"/>
      <c r="J50" s="680"/>
      <c r="K50" s="681"/>
      <c r="L50" s="680"/>
      <c r="M50" s="680"/>
      <c r="N50" s="681"/>
      <c r="O50" s="13"/>
      <c r="P50" s="2"/>
      <c r="Q50" s="9"/>
      <c r="R50" s="13"/>
      <c r="S50" s="13"/>
      <c r="T50" s="9"/>
      <c r="U50" s="2"/>
      <c r="V50" s="2"/>
      <c r="W50" s="9"/>
    </row>
    <row r="51" spans="1:23" ht="45.65" customHeight="1">
      <c r="A51" s="85">
        <v>1</v>
      </c>
      <c r="B51" s="68" t="s">
        <v>768</v>
      </c>
      <c r="C51" s="69" t="s">
        <v>769</v>
      </c>
      <c r="D51" s="69" t="s">
        <v>770</v>
      </c>
      <c r="E51" s="41"/>
      <c r="F51" s="680"/>
      <c r="G51" s="680"/>
      <c r="H51" s="680"/>
      <c r="I51" s="680"/>
      <c r="J51" s="680"/>
      <c r="K51" s="681"/>
      <c r="L51" s="680"/>
      <c r="M51" s="680"/>
      <c r="N51" s="681"/>
      <c r="O51" s="13"/>
      <c r="P51" s="2"/>
      <c r="Q51" s="9"/>
      <c r="R51" s="13"/>
      <c r="S51" s="13"/>
      <c r="T51" s="9"/>
      <c r="U51" s="2"/>
      <c r="V51" s="2"/>
      <c r="W51" s="9"/>
    </row>
    <row r="52" spans="1:23" ht="45.65" customHeight="1">
      <c r="A52" s="85">
        <v>1</v>
      </c>
      <c r="B52" s="68" t="s">
        <v>771</v>
      </c>
      <c r="C52" s="69" t="s">
        <v>772</v>
      </c>
      <c r="D52" s="69" t="s">
        <v>773</v>
      </c>
      <c r="E52" s="41"/>
      <c r="F52" s="680"/>
      <c r="G52" s="680"/>
      <c r="H52" s="680"/>
      <c r="I52" s="680"/>
      <c r="J52" s="680"/>
      <c r="K52" s="681"/>
      <c r="L52" s="680"/>
      <c r="M52" s="680"/>
      <c r="N52" s="681"/>
      <c r="O52" s="13"/>
      <c r="P52" s="2"/>
      <c r="Q52" s="9"/>
      <c r="R52" s="13"/>
      <c r="S52" s="13"/>
      <c r="T52" s="9"/>
      <c r="U52" s="2"/>
      <c r="V52" s="2"/>
      <c r="W52" s="9"/>
    </row>
    <row r="53" spans="1:23" s="78" customFormat="1" ht="143">
      <c r="A53" s="75">
        <v>1</v>
      </c>
      <c r="B53" s="75" t="s">
        <v>774</v>
      </c>
      <c r="C53" s="76" t="s">
        <v>775</v>
      </c>
      <c r="D53" s="76" t="s">
        <v>776</v>
      </c>
      <c r="E53" s="41"/>
      <c r="F53" s="680"/>
      <c r="G53" s="680"/>
      <c r="H53" s="680"/>
      <c r="I53" s="680"/>
      <c r="J53" s="680"/>
      <c r="K53" s="681"/>
      <c r="L53" s="680"/>
      <c r="M53" s="680"/>
      <c r="N53" s="681"/>
      <c r="O53" s="80"/>
      <c r="P53" s="41"/>
      <c r="Q53" s="77"/>
      <c r="R53" s="80"/>
      <c r="S53" s="80"/>
      <c r="T53" s="77"/>
      <c r="U53" s="41"/>
      <c r="V53" s="41"/>
      <c r="W53" s="77"/>
    </row>
    <row r="54" spans="1:23" ht="41.15" customHeight="1">
      <c r="A54" s="85">
        <v>1</v>
      </c>
      <c r="B54" s="68" t="s">
        <v>777</v>
      </c>
      <c r="C54" s="69" t="s">
        <v>778</v>
      </c>
      <c r="D54" s="69" t="s">
        <v>779</v>
      </c>
      <c r="E54" s="41"/>
      <c r="F54" s="680"/>
      <c r="G54" s="680"/>
      <c r="H54" s="680"/>
      <c r="I54" s="680"/>
      <c r="J54" s="680"/>
      <c r="K54" s="681"/>
      <c r="L54" s="680"/>
      <c r="M54" s="680"/>
      <c r="N54" s="681"/>
      <c r="O54" s="13"/>
      <c r="P54" s="2"/>
      <c r="Q54" s="9"/>
      <c r="R54" s="13"/>
      <c r="S54" s="13"/>
      <c r="T54" s="9"/>
      <c r="U54" s="2"/>
      <c r="V54" s="2"/>
      <c r="W54" s="9"/>
    </row>
    <row r="55" spans="1:23" ht="41.15" customHeight="1">
      <c r="A55" s="85">
        <v>1</v>
      </c>
      <c r="B55" s="68" t="s">
        <v>780</v>
      </c>
      <c r="C55" s="69" t="s">
        <v>781</v>
      </c>
      <c r="D55" s="69" t="s">
        <v>782</v>
      </c>
      <c r="E55" s="41"/>
      <c r="F55" s="680"/>
      <c r="G55" s="680"/>
      <c r="H55" s="680"/>
      <c r="I55" s="680"/>
      <c r="J55" s="680"/>
      <c r="K55" s="681"/>
      <c r="L55" s="680"/>
      <c r="M55" s="680"/>
      <c r="N55" s="681"/>
      <c r="O55" s="13"/>
      <c r="P55" s="2"/>
      <c r="Q55" s="9"/>
      <c r="R55" s="13"/>
      <c r="S55" s="13"/>
      <c r="T55" s="9"/>
      <c r="U55" s="2"/>
      <c r="V55" s="2"/>
      <c r="W55" s="9"/>
    </row>
    <row r="56" spans="1:23" ht="78" customHeight="1">
      <c r="A56" s="85">
        <v>1</v>
      </c>
      <c r="B56" s="68" t="s">
        <v>783</v>
      </c>
      <c r="C56" s="69" t="s">
        <v>784</v>
      </c>
      <c r="D56" s="69" t="s">
        <v>785</v>
      </c>
      <c r="E56" s="41"/>
      <c r="F56" s="680"/>
      <c r="G56" s="680"/>
      <c r="H56" s="680"/>
      <c r="I56" s="680"/>
      <c r="J56" s="680"/>
      <c r="K56" s="681"/>
      <c r="L56" s="680"/>
      <c r="M56" s="680"/>
      <c r="N56" s="681"/>
      <c r="O56" s="13"/>
      <c r="P56" s="2"/>
      <c r="Q56" s="9"/>
      <c r="R56" s="13"/>
      <c r="S56" s="13"/>
      <c r="T56" s="9"/>
      <c r="U56" s="2"/>
      <c r="V56" s="2"/>
      <c r="W56" s="9"/>
    </row>
    <row r="57" spans="1:23" s="78" customFormat="1" ht="191.15" customHeight="1">
      <c r="A57" s="75">
        <v>1</v>
      </c>
      <c r="B57" s="75" t="s">
        <v>786</v>
      </c>
      <c r="C57" s="76" t="s">
        <v>787</v>
      </c>
      <c r="D57" s="93" t="s">
        <v>788</v>
      </c>
      <c r="E57" s="41"/>
      <c r="F57" s="680"/>
      <c r="G57" s="680"/>
      <c r="H57" s="680"/>
      <c r="I57" s="680"/>
      <c r="J57" s="680"/>
      <c r="K57" s="681"/>
      <c r="L57" s="680"/>
      <c r="M57" s="680"/>
      <c r="N57" s="681"/>
      <c r="O57" s="80"/>
      <c r="P57" s="41"/>
      <c r="Q57" s="77"/>
      <c r="R57" s="80"/>
      <c r="S57" s="80"/>
      <c r="T57" s="77"/>
      <c r="U57" s="41"/>
      <c r="V57" s="41"/>
      <c r="W57" s="77"/>
    </row>
    <row r="58" spans="1:23" ht="54.65" customHeight="1">
      <c r="A58" s="85">
        <v>1</v>
      </c>
      <c r="B58" s="68" t="s">
        <v>789</v>
      </c>
      <c r="C58" s="69" t="s">
        <v>790</v>
      </c>
      <c r="D58" s="69" t="s">
        <v>791</v>
      </c>
      <c r="E58" s="41"/>
      <c r="F58" s="680"/>
      <c r="G58" s="680"/>
      <c r="H58" s="680"/>
      <c r="I58" s="680"/>
      <c r="J58" s="680"/>
      <c r="K58" s="681"/>
      <c r="L58" s="680"/>
      <c r="M58" s="680"/>
      <c r="N58" s="681"/>
      <c r="O58" s="13"/>
      <c r="P58" s="2"/>
      <c r="Q58" s="9"/>
      <c r="R58" s="13"/>
      <c r="S58" s="13"/>
      <c r="T58" s="9"/>
      <c r="U58" s="2"/>
      <c r="V58" s="2"/>
      <c r="W58" s="9"/>
    </row>
    <row r="59" spans="1:23" s="78" customFormat="1" ht="42" customHeight="1">
      <c r="A59" s="75">
        <v>1</v>
      </c>
      <c r="B59" s="75" t="s">
        <v>792</v>
      </c>
      <c r="C59" s="76" t="s">
        <v>793</v>
      </c>
      <c r="D59" s="76" t="s">
        <v>794</v>
      </c>
      <c r="E59" s="41"/>
      <c r="F59" s="680"/>
      <c r="G59" s="680"/>
      <c r="H59" s="680"/>
      <c r="I59" s="680"/>
      <c r="J59" s="680"/>
      <c r="K59" s="681"/>
      <c r="L59" s="680"/>
      <c r="M59" s="680"/>
      <c r="N59" s="681"/>
      <c r="O59" s="80"/>
      <c r="P59" s="41"/>
      <c r="Q59" s="77"/>
      <c r="R59" s="80"/>
      <c r="S59" s="80"/>
      <c r="T59" s="77"/>
      <c r="U59" s="41"/>
      <c r="V59" s="41"/>
      <c r="W59" s="77"/>
    </row>
    <row r="60" spans="1:23" ht="53.15" customHeight="1">
      <c r="A60" s="85">
        <v>1</v>
      </c>
      <c r="B60" s="68" t="s">
        <v>795</v>
      </c>
      <c r="C60" s="69" t="s">
        <v>796</v>
      </c>
      <c r="D60" s="69" t="s">
        <v>797</v>
      </c>
      <c r="E60" s="41"/>
      <c r="F60" s="680"/>
      <c r="G60" s="680"/>
      <c r="H60" s="680"/>
      <c r="I60" s="680"/>
      <c r="J60" s="680"/>
      <c r="K60" s="681"/>
      <c r="L60" s="680"/>
      <c r="M60" s="680"/>
      <c r="N60" s="681"/>
      <c r="O60" s="13"/>
      <c r="P60" s="2"/>
      <c r="Q60" s="9"/>
      <c r="R60" s="13"/>
      <c r="S60" s="13"/>
      <c r="T60" s="9"/>
      <c r="U60" s="2"/>
      <c r="V60" s="2"/>
      <c r="W60" s="9"/>
    </row>
    <row r="61" spans="1:23" s="78" customFormat="1" ht="181" customHeight="1">
      <c r="A61" s="75">
        <v>1</v>
      </c>
      <c r="B61" s="75" t="s">
        <v>798</v>
      </c>
      <c r="C61" s="76" t="s">
        <v>799</v>
      </c>
      <c r="D61" s="76" t="s">
        <v>800</v>
      </c>
      <c r="E61" s="41"/>
      <c r="F61" s="680"/>
      <c r="G61" s="680"/>
      <c r="H61" s="680"/>
      <c r="I61" s="680"/>
      <c r="J61" s="680"/>
      <c r="K61" s="681"/>
      <c r="L61" s="680"/>
      <c r="M61" s="680"/>
      <c r="N61" s="681"/>
      <c r="O61" s="80"/>
      <c r="P61" s="41"/>
      <c r="Q61" s="77"/>
      <c r="R61" s="80"/>
      <c r="S61" s="80"/>
      <c r="T61" s="77"/>
      <c r="U61" s="41"/>
      <c r="V61" s="41"/>
      <c r="W61" s="77"/>
    </row>
    <row r="62" spans="1:23" ht="54" customHeight="1">
      <c r="A62" s="75">
        <v>1</v>
      </c>
      <c r="B62" s="70" t="s">
        <v>801</v>
      </c>
      <c r="C62" s="69" t="s">
        <v>802</v>
      </c>
      <c r="D62" s="69" t="s">
        <v>803</v>
      </c>
      <c r="E62" s="41"/>
      <c r="F62" s="680"/>
      <c r="G62" s="680"/>
      <c r="H62" s="680"/>
      <c r="I62" s="680"/>
      <c r="J62" s="680"/>
      <c r="K62" s="681"/>
      <c r="L62" s="680"/>
      <c r="M62" s="680"/>
      <c r="N62" s="681"/>
      <c r="O62" s="13"/>
      <c r="P62" s="2"/>
      <c r="Q62" s="9"/>
      <c r="R62" s="13"/>
      <c r="S62" s="13"/>
      <c r="T62" s="9"/>
      <c r="U62" s="2"/>
      <c r="V62" s="2"/>
      <c r="W62" s="9"/>
    </row>
    <row r="63" spans="1:23" s="78" customFormat="1" ht="252.65" customHeight="1">
      <c r="A63" s="75">
        <v>1</v>
      </c>
      <c r="B63" s="75" t="s">
        <v>804</v>
      </c>
      <c r="C63" s="94" t="s">
        <v>805</v>
      </c>
      <c r="D63" s="76" t="s">
        <v>806</v>
      </c>
      <c r="E63" s="41"/>
      <c r="F63" s="680"/>
      <c r="G63" s="680"/>
      <c r="H63" s="680"/>
      <c r="I63" s="680"/>
      <c r="J63" s="680"/>
      <c r="K63" s="681"/>
      <c r="L63" s="680"/>
      <c r="M63" s="680"/>
      <c r="N63" s="681"/>
      <c r="O63" s="80"/>
      <c r="P63" s="41"/>
      <c r="Q63" s="77"/>
      <c r="R63" s="80"/>
      <c r="S63" s="80"/>
      <c r="T63" s="77"/>
      <c r="U63" s="41"/>
      <c r="V63" s="41"/>
      <c r="W63" s="77"/>
    </row>
    <row r="64" spans="1:23" ht="44.15" customHeight="1">
      <c r="A64" s="75">
        <v>1</v>
      </c>
      <c r="B64" s="70" t="s">
        <v>807</v>
      </c>
      <c r="C64" s="69" t="s">
        <v>802</v>
      </c>
      <c r="D64" s="69" t="s">
        <v>803</v>
      </c>
      <c r="E64" s="41"/>
      <c r="F64" s="680"/>
      <c r="G64" s="680"/>
      <c r="H64" s="680"/>
      <c r="I64" s="680"/>
      <c r="J64" s="680"/>
      <c r="K64" s="681"/>
      <c r="L64" s="680"/>
      <c r="M64" s="680"/>
      <c r="N64" s="681"/>
      <c r="O64" s="13"/>
      <c r="P64" s="2"/>
      <c r="Q64" s="9"/>
      <c r="R64" s="13"/>
      <c r="S64" s="13"/>
      <c r="T64" s="9"/>
      <c r="U64" s="2"/>
      <c r="V64" s="2"/>
      <c r="W64" s="9"/>
    </row>
    <row r="65" spans="1:23" s="95" customFormat="1" ht="24.65" customHeight="1">
      <c r="A65" s="84">
        <v>2</v>
      </c>
      <c r="B65" s="84">
        <v>2</v>
      </c>
      <c r="C65" s="92" t="s">
        <v>808</v>
      </c>
      <c r="D65" s="92" t="s">
        <v>809</v>
      </c>
      <c r="E65" s="81"/>
      <c r="F65" s="682"/>
      <c r="G65" s="682"/>
      <c r="H65" s="682"/>
      <c r="I65" s="682"/>
      <c r="J65" s="682"/>
      <c r="K65" s="683"/>
      <c r="L65" s="682"/>
      <c r="M65" s="682"/>
      <c r="N65" s="683"/>
      <c r="O65" s="620"/>
      <c r="P65" s="81"/>
      <c r="Q65" s="90"/>
      <c r="R65" s="620"/>
      <c r="S65" s="620"/>
      <c r="T65" s="90"/>
      <c r="U65" s="81"/>
      <c r="V65" s="81"/>
      <c r="W65" s="90"/>
    </row>
    <row r="66" spans="1:23" s="78" customFormat="1" ht="409.5" customHeight="1">
      <c r="A66" s="75">
        <v>2</v>
      </c>
      <c r="B66" s="75" t="s">
        <v>810</v>
      </c>
      <c r="C66" s="76" t="s">
        <v>811</v>
      </c>
      <c r="D66" s="76" t="s">
        <v>812</v>
      </c>
      <c r="E66" s="41"/>
      <c r="F66" s="680"/>
      <c r="G66" s="680"/>
      <c r="H66" s="680"/>
      <c r="I66" s="680"/>
      <c r="J66" s="680"/>
      <c r="K66" s="681"/>
      <c r="L66" s="680"/>
      <c r="M66" s="680"/>
      <c r="N66" s="681"/>
      <c r="O66" s="80"/>
      <c r="P66" s="41"/>
      <c r="Q66" s="77"/>
      <c r="R66" s="80"/>
      <c r="S66" s="80"/>
      <c r="T66" s="77"/>
      <c r="U66" s="41"/>
      <c r="V66" s="41"/>
      <c r="W66" s="77"/>
    </row>
    <row r="67" spans="1:23" ht="37.5" customHeight="1">
      <c r="A67" s="85">
        <v>2</v>
      </c>
      <c r="B67" s="68" t="s">
        <v>813</v>
      </c>
      <c r="C67" s="69" t="s">
        <v>814</v>
      </c>
      <c r="D67" s="69" t="s">
        <v>815</v>
      </c>
      <c r="E67" s="41"/>
      <c r="F67" s="680"/>
      <c r="G67" s="680"/>
      <c r="H67" s="680"/>
      <c r="I67" s="680"/>
      <c r="J67" s="680"/>
      <c r="K67" s="681"/>
      <c r="L67" s="680"/>
      <c r="M67" s="680"/>
      <c r="N67" s="681"/>
      <c r="O67" s="13"/>
      <c r="P67" s="2"/>
      <c r="Q67" s="9"/>
      <c r="R67" s="13"/>
      <c r="S67" s="13"/>
      <c r="T67" s="9"/>
      <c r="U67" s="2"/>
      <c r="V67" s="2"/>
      <c r="W67" s="9"/>
    </row>
    <row r="68" spans="1:23" ht="37.5" customHeight="1">
      <c r="A68" s="75">
        <v>2</v>
      </c>
      <c r="B68" s="70" t="s">
        <v>816</v>
      </c>
      <c r="C68" s="69" t="s">
        <v>817</v>
      </c>
      <c r="D68" s="69" t="s">
        <v>818</v>
      </c>
      <c r="E68" s="41"/>
      <c r="F68" s="680"/>
      <c r="G68" s="680"/>
      <c r="H68" s="680"/>
      <c r="I68" s="680"/>
      <c r="J68" s="680"/>
      <c r="K68" s="681"/>
      <c r="L68" s="680"/>
      <c r="M68" s="680"/>
      <c r="N68" s="681"/>
      <c r="O68" s="13"/>
      <c r="P68" s="2"/>
      <c r="Q68" s="9"/>
      <c r="R68" s="13"/>
      <c r="S68" s="13"/>
      <c r="T68" s="9"/>
      <c r="U68" s="2"/>
      <c r="V68" s="2"/>
      <c r="W68" s="9"/>
    </row>
    <row r="69" spans="1:23" s="78" customFormat="1" ht="127" customHeight="1">
      <c r="A69" s="75">
        <v>2</v>
      </c>
      <c r="B69" s="75" t="s">
        <v>819</v>
      </c>
      <c r="C69" s="76" t="s">
        <v>820</v>
      </c>
      <c r="D69" s="76" t="s">
        <v>821</v>
      </c>
      <c r="E69" s="41"/>
      <c r="F69" s="680"/>
      <c r="G69" s="680"/>
      <c r="H69" s="680"/>
      <c r="I69" s="680"/>
      <c r="J69" s="680"/>
      <c r="K69" s="681"/>
      <c r="L69" s="680"/>
      <c r="M69" s="680"/>
      <c r="N69" s="681"/>
      <c r="O69" s="80"/>
      <c r="P69" s="41"/>
      <c r="Q69" s="77"/>
      <c r="R69" s="80"/>
      <c r="S69" s="80"/>
      <c r="T69" s="77"/>
      <c r="U69" s="41"/>
      <c r="V69" s="41"/>
      <c r="W69" s="77"/>
    </row>
    <row r="70" spans="1:23" ht="173.15" customHeight="1">
      <c r="A70" s="75">
        <v>2</v>
      </c>
      <c r="B70" s="70" t="s">
        <v>822</v>
      </c>
      <c r="C70" s="69" t="s">
        <v>823</v>
      </c>
      <c r="D70" s="69" t="s">
        <v>824</v>
      </c>
      <c r="E70" s="41"/>
      <c r="F70" s="680"/>
      <c r="G70" s="680"/>
      <c r="H70" s="680"/>
      <c r="I70" s="680"/>
      <c r="J70" s="680"/>
      <c r="K70" s="681"/>
      <c r="L70" s="680"/>
      <c r="M70" s="680"/>
      <c r="N70" s="681"/>
      <c r="O70" s="13"/>
      <c r="P70" s="2"/>
      <c r="Q70" s="9"/>
      <c r="R70" s="13"/>
      <c r="S70" s="13"/>
      <c r="T70" s="9"/>
      <c r="U70" s="2"/>
      <c r="V70" s="2"/>
      <c r="W70" s="9"/>
    </row>
    <row r="71" spans="1:23" s="95" customFormat="1">
      <c r="A71" s="84">
        <v>3</v>
      </c>
      <c r="B71" s="84">
        <v>3</v>
      </c>
      <c r="C71" s="92" t="s">
        <v>825</v>
      </c>
      <c r="D71" s="92" t="s">
        <v>826</v>
      </c>
      <c r="E71" s="81"/>
      <c r="F71" s="682" t="s">
        <v>665</v>
      </c>
      <c r="G71" s="682"/>
      <c r="H71" s="682"/>
      <c r="I71" s="682"/>
      <c r="J71" s="682"/>
      <c r="K71" s="683"/>
      <c r="L71" s="682"/>
      <c r="M71" s="682"/>
      <c r="N71" s="683"/>
      <c r="O71" s="620"/>
      <c r="P71" s="81"/>
      <c r="Q71" s="90"/>
      <c r="R71" s="620"/>
      <c r="S71" s="620"/>
      <c r="T71" s="90"/>
      <c r="U71" s="81"/>
      <c r="V71" s="81"/>
      <c r="W71" s="90"/>
    </row>
    <row r="72" spans="1:23" s="78" customFormat="1" ht="91">
      <c r="A72" s="75">
        <v>3</v>
      </c>
      <c r="B72" s="75" t="s">
        <v>827</v>
      </c>
      <c r="C72" s="76" t="s">
        <v>828</v>
      </c>
      <c r="D72" s="76" t="s">
        <v>829</v>
      </c>
      <c r="E72" s="41"/>
      <c r="F72" s="680" t="s">
        <v>830</v>
      </c>
      <c r="G72" s="680"/>
      <c r="H72" s="680"/>
      <c r="I72" s="680"/>
      <c r="J72" s="680"/>
      <c r="K72" s="681"/>
      <c r="L72" s="680"/>
      <c r="M72" s="680"/>
      <c r="N72" s="681"/>
      <c r="O72" s="80"/>
      <c r="P72" s="41"/>
      <c r="Q72" s="77"/>
      <c r="R72" s="80"/>
      <c r="S72" s="80"/>
      <c r="T72" s="77"/>
      <c r="U72" s="41"/>
      <c r="V72" s="41"/>
      <c r="W72" s="77"/>
    </row>
    <row r="73" spans="1:23" ht="145.5" customHeight="1">
      <c r="A73" s="85">
        <v>3</v>
      </c>
      <c r="B73" s="68" t="s">
        <v>831</v>
      </c>
      <c r="C73" s="69" t="s">
        <v>832</v>
      </c>
      <c r="D73" s="69" t="s">
        <v>833</v>
      </c>
      <c r="E73" s="41"/>
      <c r="F73" s="680" t="s">
        <v>669</v>
      </c>
      <c r="G73" s="680"/>
      <c r="H73" s="680"/>
      <c r="I73" s="680"/>
      <c r="J73" s="680"/>
      <c r="K73" s="681"/>
      <c r="L73" s="680"/>
      <c r="M73" s="680"/>
      <c r="N73" s="681"/>
      <c r="O73" s="539" t="s">
        <v>834</v>
      </c>
      <c r="P73" s="2" t="s">
        <v>671</v>
      </c>
      <c r="Q73" s="9"/>
      <c r="R73" s="539" t="s">
        <v>3246</v>
      </c>
      <c r="S73" s="13" t="s">
        <v>3232</v>
      </c>
      <c r="T73" s="9"/>
      <c r="U73" s="2"/>
      <c r="V73" s="2"/>
      <c r="W73" s="9"/>
    </row>
    <row r="74" spans="1:23" ht="121" customHeight="1">
      <c r="A74" s="85">
        <v>3</v>
      </c>
      <c r="B74" s="68" t="s">
        <v>835</v>
      </c>
      <c r="C74" s="69" t="s">
        <v>836</v>
      </c>
      <c r="D74" s="69" t="s">
        <v>837</v>
      </c>
      <c r="E74" s="41"/>
      <c r="F74" s="680" t="s">
        <v>669</v>
      </c>
      <c r="G74" s="680"/>
      <c r="H74" s="680"/>
      <c r="I74" s="680"/>
      <c r="J74" s="680"/>
      <c r="K74" s="681"/>
      <c r="L74" s="680"/>
      <c r="M74" s="680"/>
      <c r="N74" s="681"/>
      <c r="O74" s="539" t="s">
        <v>838</v>
      </c>
      <c r="P74" s="2" t="s">
        <v>671</v>
      </c>
      <c r="Q74" s="9"/>
      <c r="R74" s="539" t="s">
        <v>3302</v>
      </c>
      <c r="S74" s="13" t="s">
        <v>671</v>
      </c>
      <c r="T74" s="9"/>
      <c r="U74" s="2"/>
      <c r="V74" s="2"/>
      <c r="W74" s="9"/>
    </row>
    <row r="75" spans="1:23" ht="91.5" customHeight="1">
      <c r="A75" s="85">
        <v>3</v>
      </c>
      <c r="B75" s="68" t="s">
        <v>839</v>
      </c>
      <c r="C75" s="69" t="s">
        <v>840</v>
      </c>
      <c r="D75" s="69" t="s">
        <v>841</v>
      </c>
      <c r="E75" s="41"/>
      <c r="F75" s="680" t="s">
        <v>669</v>
      </c>
      <c r="G75" s="680"/>
      <c r="H75" s="680"/>
      <c r="I75" s="680"/>
      <c r="J75" s="680"/>
      <c r="K75" s="681"/>
      <c r="L75" s="680"/>
      <c r="M75" s="680"/>
      <c r="N75" s="681"/>
      <c r="O75" s="539" t="s">
        <v>842</v>
      </c>
      <c r="P75" s="2" t="s">
        <v>671</v>
      </c>
      <c r="Q75" s="9"/>
      <c r="R75" s="539" t="s">
        <v>3301</v>
      </c>
      <c r="S75" s="13" t="s">
        <v>671</v>
      </c>
      <c r="T75" s="9"/>
      <c r="U75" s="2"/>
      <c r="V75" s="2"/>
      <c r="W75" s="9"/>
    </row>
    <row r="76" spans="1:23" s="78" customFormat="1" ht="65">
      <c r="A76" s="75">
        <v>3</v>
      </c>
      <c r="B76" s="75" t="s">
        <v>843</v>
      </c>
      <c r="C76" s="76" t="s">
        <v>844</v>
      </c>
      <c r="D76" s="76" t="s">
        <v>845</v>
      </c>
      <c r="E76" s="41"/>
      <c r="F76" s="680" t="s">
        <v>830</v>
      </c>
      <c r="G76" s="680"/>
      <c r="H76" s="680"/>
      <c r="I76" s="680"/>
      <c r="J76" s="680"/>
      <c r="K76" s="681"/>
      <c r="L76" s="680"/>
      <c r="M76" s="680"/>
      <c r="N76" s="681"/>
      <c r="O76" s="80"/>
      <c r="P76" s="41"/>
      <c r="Q76" s="77"/>
      <c r="R76" s="80"/>
      <c r="S76" s="80"/>
      <c r="T76" s="77"/>
      <c r="U76" s="41"/>
      <c r="V76" s="41"/>
      <c r="W76" s="77"/>
    </row>
    <row r="77" spans="1:23" ht="409.5">
      <c r="A77" s="85">
        <v>3</v>
      </c>
      <c r="B77" s="68" t="s">
        <v>846</v>
      </c>
      <c r="C77" s="69" t="s">
        <v>847</v>
      </c>
      <c r="D77" s="69" t="s">
        <v>848</v>
      </c>
      <c r="E77" s="41"/>
      <c r="F77" s="680" t="s">
        <v>669</v>
      </c>
      <c r="G77" s="680"/>
      <c r="H77" s="680"/>
      <c r="I77" s="680"/>
      <c r="J77" s="680"/>
      <c r="K77" s="681"/>
      <c r="L77" s="680"/>
      <c r="M77" s="680"/>
      <c r="N77" s="681"/>
      <c r="O77" s="13" t="s">
        <v>849</v>
      </c>
      <c r="P77" s="2" t="s">
        <v>186</v>
      </c>
      <c r="Q77" s="9"/>
      <c r="R77" s="13" t="s">
        <v>3303</v>
      </c>
      <c r="S77" s="13" t="s">
        <v>186</v>
      </c>
      <c r="T77" s="9"/>
      <c r="U77" s="2"/>
      <c r="V77" s="2"/>
      <c r="W77" s="9"/>
    </row>
    <row r="78" spans="1:23" s="78" customFormat="1" ht="409" customHeight="1">
      <c r="A78" s="75">
        <v>3</v>
      </c>
      <c r="B78" s="75" t="s">
        <v>850</v>
      </c>
      <c r="C78" s="76" t="s">
        <v>851</v>
      </c>
      <c r="D78" s="76" t="s">
        <v>852</v>
      </c>
      <c r="E78" s="41"/>
      <c r="F78" s="680" t="s">
        <v>830</v>
      </c>
      <c r="G78" s="680"/>
      <c r="H78" s="680"/>
      <c r="I78" s="680"/>
      <c r="J78" s="680"/>
      <c r="K78" s="681"/>
      <c r="L78" s="680"/>
      <c r="M78" s="680"/>
      <c r="N78" s="681"/>
      <c r="O78" s="80"/>
      <c r="P78" s="41"/>
      <c r="Q78" s="77"/>
      <c r="R78" s="80"/>
      <c r="S78" s="80"/>
      <c r="T78" s="77"/>
      <c r="U78" s="41"/>
      <c r="V78" s="41"/>
      <c r="W78" s="77"/>
    </row>
    <row r="79" spans="1:23" ht="148" customHeight="1">
      <c r="A79" s="75">
        <v>3</v>
      </c>
      <c r="B79" s="70" t="s">
        <v>853</v>
      </c>
      <c r="C79" s="69" t="s">
        <v>854</v>
      </c>
      <c r="D79" s="69" t="s">
        <v>855</v>
      </c>
      <c r="E79" s="41"/>
      <c r="F79" s="680" t="s">
        <v>669</v>
      </c>
      <c r="G79" s="680"/>
      <c r="H79" s="680"/>
      <c r="I79" s="680"/>
      <c r="J79" s="680"/>
      <c r="K79" s="681"/>
      <c r="L79" s="680"/>
      <c r="M79" s="680"/>
      <c r="N79" s="681"/>
      <c r="O79" s="539" t="s">
        <v>3306</v>
      </c>
      <c r="P79" s="2" t="s">
        <v>671</v>
      </c>
      <c r="Q79" s="9"/>
      <c r="R79" s="539" t="s">
        <v>3304</v>
      </c>
      <c r="S79" s="13" t="s">
        <v>671</v>
      </c>
      <c r="T79" s="9"/>
      <c r="U79" s="2"/>
      <c r="V79" s="2"/>
      <c r="W79" s="9"/>
    </row>
    <row r="80" spans="1:23" ht="122.15" customHeight="1">
      <c r="A80" s="75">
        <v>3</v>
      </c>
      <c r="B80" s="70" t="s">
        <v>856</v>
      </c>
      <c r="C80" s="69" t="s">
        <v>857</v>
      </c>
      <c r="D80" s="69" t="s">
        <v>858</v>
      </c>
      <c r="E80" s="41"/>
      <c r="F80" s="680" t="s">
        <v>669</v>
      </c>
      <c r="G80" s="680"/>
      <c r="H80" s="680"/>
      <c r="I80" s="680"/>
      <c r="J80" s="680"/>
      <c r="K80" s="681"/>
      <c r="L80" s="680"/>
      <c r="M80" s="680"/>
      <c r="N80" s="681"/>
      <c r="O80" s="539" t="s">
        <v>3305</v>
      </c>
      <c r="P80" s="2" t="s">
        <v>671</v>
      </c>
      <c r="Q80" s="9"/>
      <c r="R80" s="539" t="s">
        <v>3307</v>
      </c>
      <c r="S80" s="13" t="s">
        <v>671</v>
      </c>
      <c r="T80" s="9"/>
      <c r="U80" s="2"/>
      <c r="V80" s="2"/>
      <c r="W80" s="9"/>
    </row>
    <row r="81" spans="1:23" ht="64" customHeight="1">
      <c r="A81" s="75">
        <v>3</v>
      </c>
      <c r="B81" s="70" t="s">
        <v>859</v>
      </c>
      <c r="C81" s="69" t="s">
        <v>860</v>
      </c>
      <c r="D81" s="69" t="s">
        <v>861</v>
      </c>
      <c r="E81" s="41"/>
      <c r="F81" s="680" t="s">
        <v>669</v>
      </c>
      <c r="G81" s="680"/>
      <c r="H81" s="680"/>
      <c r="I81" s="680"/>
      <c r="J81" s="680"/>
      <c r="K81" s="681"/>
      <c r="L81" s="680"/>
      <c r="M81" s="680"/>
      <c r="N81" s="681"/>
      <c r="O81" s="539" t="s">
        <v>862</v>
      </c>
      <c r="P81" s="2" t="s">
        <v>671</v>
      </c>
      <c r="Q81" s="9"/>
      <c r="R81" s="539" t="s">
        <v>862</v>
      </c>
      <c r="S81" s="13" t="s">
        <v>671</v>
      </c>
      <c r="T81" s="9"/>
      <c r="U81" s="2"/>
      <c r="V81" s="2"/>
      <c r="W81" s="9"/>
    </row>
    <row r="82" spans="1:23" s="78" customFormat="1" ht="33.65" customHeight="1">
      <c r="A82" s="75">
        <v>3</v>
      </c>
      <c r="B82" s="75" t="s">
        <v>863</v>
      </c>
      <c r="C82" s="76" t="s">
        <v>864</v>
      </c>
      <c r="D82" s="76" t="s">
        <v>865</v>
      </c>
      <c r="E82" s="41"/>
      <c r="F82" s="680" t="s">
        <v>830</v>
      </c>
      <c r="G82" s="680"/>
      <c r="H82" s="680"/>
      <c r="I82" s="680"/>
      <c r="J82" s="680"/>
      <c r="K82" s="681"/>
      <c r="L82" s="680"/>
      <c r="M82" s="680"/>
      <c r="N82" s="681"/>
      <c r="O82" s="80"/>
      <c r="P82" s="41"/>
      <c r="Q82" s="77"/>
      <c r="R82" s="80"/>
      <c r="S82" s="80"/>
      <c r="T82" s="77"/>
      <c r="U82" s="41"/>
      <c r="V82" s="41"/>
      <c r="W82" s="77"/>
    </row>
    <row r="83" spans="1:23" ht="73.5" customHeight="1">
      <c r="A83" s="85">
        <v>3</v>
      </c>
      <c r="B83" s="68" t="s">
        <v>866</v>
      </c>
      <c r="C83" s="69" t="s">
        <v>867</v>
      </c>
      <c r="D83" s="69" t="s">
        <v>868</v>
      </c>
      <c r="E83" s="41"/>
      <c r="F83" s="680" t="s">
        <v>669</v>
      </c>
      <c r="G83" s="680"/>
      <c r="H83" s="680"/>
      <c r="I83" s="680"/>
      <c r="J83" s="680"/>
      <c r="K83" s="681"/>
      <c r="L83" s="680"/>
      <c r="M83" s="680"/>
      <c r="N83" s="681"/>
      <c r="O83" s="13" t="s">
        <v>869</v>
      </c>
      <c r="P83" s="2" t="s">
        <v>671</v>
      </c>
      <c r="Q83" s="9"/>
      <c r="R83" s="13" t="s">
        <v>3308</v>
      </c>
      <c r="S83" s="13" t="s">
        <v>671</v>
      </c>
      <c r="T83" s="9"/>
      <c r="U83" s="2"/>
      <c r="V83" s="2"/>
      <c r="W83" s="9"/>
    </row>
    <row r="84" spans="1:23" s="78" customFormat="1" ht="409.5">
      <c r="A84" s="75">
        <v>3</v>
      </c>
      <c r="B84" s="75" t="s">
        <v>870</v>
      </c>
      <c r="C84" s="76" t="s">
        <v>871</v>
      </c>
      <c r="D84" s="76" t="s">
        <v>872</v>
      </c>
      <c r="E84" s="41"/>
      <c r="F84" s="680" t="s">
        <v>830</v>
      </c>
      <c r="G84" s="680"/>
      <c r="H84" s="680"/>
      <c r="I84" s="680"/>
      <c r="J84" s="680"/>
      <c r="K84" s="681"/>
      <c r="L84" s="680"/>
      <c r="M84" s="680"/>
      <c r="N84" s="681"/>
      <c r="O84" s="80"/>
      <c r="P84" s="41"/>
      <c r="Q84" s="77"/>
      <c r="R84" s="80"/>
      <c r="S84" s="80"/>
      <c r="T84" s="77"/>
      <c r="U84" s="41"/>
      <c r="V84" s="41"/>
      <c r="W84" s="77"/>
    </row>
    <row r="85" spans="1:23" ht="135.65" customHeight="1">
      <c r="A85" s="85">
        <v>3</v>
      </c>
      <c r="B85" s="68" t="s">
        <v>873</v>
      </c>
      <c r="C85" s="69" t="s">
        <v>874</v>
      </c>
      <c r="D85" s="69" t="s">
        <v>875</v>
      </c>
      <c r="E85" s="41"/>
      <c r="F85" s="680" t="s">
        <v>669</v>
      </c>
      <c r="G85" s="680"/>
      <c r="H85" s="680"/>
      <c r="I85" s="680"/>
      <c r="J85" s="680"/>
      <c r="K85" s="681"/>
      <c r="L85" s="680"/>
      <c r="M85" s="680"/>
      <c r="N85" s="681"/>
      <c r="O85" s="13" t="s">
        <v>876</v>
      </c>
      <c r="P85" s="2" t="s">
        <v>671</v>
      </c>
      <c r="Q85" s="9"/>
      <c r="R85" s="13" t="s">
        <v>3233</v>
      </c>
      <c r="S85" s="13" t="s">
        <v>671</v>
      </c>
      <c r="T85" s="9"/>
      <c r="U85" s="2"/>
      <c r="V85" s="2"/>
      <c r="W85" s="9"/>
    </row>
    <row r="86" spans="1:23" ht="105.65" customHeight="1">
      <c r="A86" s="85">
        <v>3</v>
      </c>
      <c r="B86" s="68" t="s">
        <v>877</v>
      </c>
      <c r="C86" s="69" t="s">
        <v>878</v>
      </c>
      <c r="D86" s="69" t="s">
        <v>879</v>
      </c>
      <c r="E86" s="41"/>
      <c r="F86" s="680" t="s">
        <v>669</v>
      </c>
      <c r="G86" s="680"/>
      <c r="H86" s="680"/>
      <c r="I86" s="680"/>
      <c r="J86" s="680"/>
      <c r="K86" s="681"/>
      <c r="L86" s="680"/>
      <c r="M86" s="680"/>
      <c r="N86" s="681"/>
      <c r="O86" s="13" t="s">
        <v>880</v>
      </c>
      <c r="P86" s="2" t="s">
        <v>671</v>
      </c>
      <c r="Q86" s="9"/>
      <c r="R86" s="13" t="s">
        <v>3234</v>
      </c>
      <c r="S86" s="13" t="s">
        <v>671</v>
      </c>
      <c r="T86" s="9"/>
      <c r="U86" s="2"/>
      <c r="V86" s="2"/>
      <c r="W86" s="9"/>
    </row>
    <row r="87" spans="1:23" ht="120" customHeight="1">
      <c r="A87" s="85">
        <v>3</v>
      </c>
      <c r="B87" s="68" t="s">
        <v>881</v>
      </c>
      <c r="C87" s="69" t="s">
        <v>882</v>
      </c>
      <c r="D87" s="69" t="s">
        <v>883</v>
      </c>
      <c r="E87" s="41"/>
      <c r="F87" s="680" t="s">
        <v>669</v>
      </c>
      <c r="G87" s="680"/>
      <c r="H87" s="680"/>
      <c r="I87" s="680"/>
      <c r="J87" s="680"/>
      <c r="K87" s="681"/>
      <c r="L87" s="680"/>
      <c r="M87" s="680"/>
      <c r="N87" s="681"/>
      <c r="O87" s="13" t="s">
        <v>884</v>
      </c>
      <c r="P87" s="2" t="s">
        <v>671</v>
      </c>
      <c r="Q87" s="9"/>
      <c r="R87" s="13" t="s">
        <v>3309</v>
      </c>
      <c r="S87" s="13" t="s">
        <v>671</v>
      </c>
      <c r="T87" s="9"/>
      <c r="U87" s="2"/>
      <c r="V87" s="2"/>
      <c r="W87" s="9"/>
    </row>
    <row r="88" spans="1:23" ht="90.65" customHeight="1">
      <c r="A88" s="85">
        <v>3</v>
      </c>
      <c r="B88" s="68" t="s">
        <v>885</v>
      </c>
      <c r="C88" s="69" t="s">
        <v>886</v>
      </c>
      <c r="D88" s="69" t="s">
        <v>883</v>
      </c>
      <c r="E88" s="41"/>
      <c r="F88" s="680" t="s">
        <v>669</v>
      </c>
      <c r="G88" s="680"/>
      <c r="H88" s="680"/>
      <c r="I88" s="680"/>
      <c r="J88" s="680"/>
      <c r="K88" s="681"/>
      <c r="L88" s="680"/>
      <c r="M88" s="680"/>
      <c r="N88" s="681"/>
      <c r="O88" s="13" t="s">
        <v>887</v>
      </c>
      <c r="P88" s="2" t="s">
        <v>671</v>
      </c>
      <c r="Q88" s="9"/>
      <c r="R88" s="13" t="s">
        <v>3310</v>
      </c>
      <c r="S88" s="13" t="s">
        <v>3232</v>
      </c>
      <c r="T88" s="9"/>
      <c r="U88" s="2"/>
      <c r="V88" s="2"/>
      <c r="W88" s="9"/>
    </row>
    <row r="89" spans="1:23" s="78" customFormat="1" ht="39">
      <c r="A89" s="75">
        <v>3</v>
      </c>
      <c r="B89" s="75" t="s">
        <v>888</v>
      </c>
      <c r="C89" s="76" t="s">
        <v>889</v>
      </c>
      <c r="D89" s="76" t="s">
        <v>890</v>
      </c>
      <c r="E89" s="41"/>
      <c r="F89" s="680" t="s">
        <v>830</v>
      </c>
      <c r="G89" s="680"/>
      <c r="H89" s="680"/>
      <c r="I89" s="680"/>
      <c r="J89" s="680"/>
      <c r="K89" s="681"/>
      <c r="L89" s="680"/>
      <c r="M89" s="680"/>
      <c r="N89" s="681"/>
      <c r="O89" s="80"/>
      <c r="P89" s="41"/>
      <c r="Q89" s="77"/>
      <c r="R89" s="80"/>
      <c r="S89" s="80"/>
      <c r="T89" s="77"/>
      <c r="U89" s="41"/>
      <c r="V89" s="41"/>
      <c r="W89" s="77"/>
    </row>
    <row r="90" spans="1:23" ht="94.5" customHeight="1">
      <c r="A90" s="85">
        <v>3</v>
      </c>
      <c r="B90" s="68" t="s">
        <v>891</v>
      </c>
      <c r="C90" s="69" t="s">
        <v>892</v>
      </c>
      <c r="D90" s="69" t="s">
        <v>893</v>
      </c>
      <c r="E90" s="41"/>
      <c r="F90" s="680" t="s">
        <v>669</v>
      </c>
      <c r="G90" s="680"/>
      <c r="H90" s="680"/>
      <c r="I90" s="680"/>
      <c r="J90" s="680"/>
      <c r="K90" s="681"/>
      <c r="L90" s="680"/>
      <c r="M90" s="680"/>
      <c r="N90" s="681"/>
      <c r="O90" s="13" t="s">
        <v>894</v>
      </c>
      <c r="P90" s="2" t="s">
        <v>671</v>
      </c>
      <c r="Q90" s="9"/>
      <c r="R90" s="13" t="s">
        <v>3235</v>
      </c>
      <c r="S90" s="13" t="s">
        <v>671</v>
      </c>
      <c r="T90" s="9"/>
      <c r="U90" s="2"/>
      <c r="V90" s="2"/>
      <c r="W90" s="9"/>
    </row>
    <row r="91" spans="1:23" ht="86.15" customHeight="1">
      <c r="A91" s="85">
        <v>3</v>
      </c>
      <c r="B91" s="68" t="s">
        <v>895</v>
      </c>
      <c r="C91" s="69" t="s">
        <v>896</v>
      </c>
      <c r="D91" s="69" t="s">
        <v>897</v>
      </c>
      <c r="E91" s="41"/>
      <c r="F91" s="680" t="s">
        <v>669</v>
      </c>
      <c r="G91" s="680"/>
      <c r="H91" s="680"/>
      <c r="I91" s="680"/>
      <c r="J91" s="680"/>
      <c r="K91" s="681"/>
      <c r="L91" s="680"/>
      <c r="M91" s="680"/>
      <c r="N91" s="681"/>
      <c r="O91" s="13" t="s">
        <v>894</v>
      </c>
      <c r="P91" s="2" t="s">
        <v>671</v>
      </c>
      <c r="Q91" s="9"/>
      <c r="R91" s="13" t="s">
        <v>3311</v>
      </c>
      <c r="S91" s="13" t="s">
        <v>671</v>
      </c>
      <c r="T91" s="9"/>
      <c r="U91" s="2"/>
      <c r="V91" s="2"/>
      <c r="W91" s="9"/>
    </row>
    <row r="92" spans="1:23" s="78" customFormat="1" ht="52">
      <c r="A92" s="75">
        <v>3</v>
      </c>
      <c r="B92" s="75" t="s">
        <v>898</v>
      </c>
      <c r="C92" s="76" t="s">
        <v>899</v>
      </c>
      <c r="D92" s="76" t="s">
        <v>900</v>
      </c>
      <c r="E92" s="41"/>
      <c r="F92" s="680" t="s">
        <v>830</v>
      </c>
      <c r="G92" s="680"/>
      <c r="H92" s="680"/>
      <c r="I92" s="680"/>
      <c r="J92" s="680"/>
      <c r="K92" s="681"/>
      <c r="L92" s="680"/>
      <c r="M92" s="680"/>
      <c r="N92" s="681"/>
      <c r="O92" s="80"/>
      <c r="P92" s="41"/>
      <c r="Q92" s="77"/>
      <c r="R92" s="80"/>
      <c r="S92" s="80"/>
      <c r="T92" s="77"/>
      <c r="U92" s="41"/>
      <c r="V92" s="41"/>
      <c r="W92" s="77"/>
    </row>
    <row r="93" spans="1:23" ht="75" customHeight="1">
      <c r="A93" s="85">
        <v>3</v>
      </c>
      <c r="B93" s="68" t="s">
        <v>901</v>
      </c>
      <c r="C93" s="69" t="s">
        <v>902</v>
      </c>
      <c r="D93" s="69" t="s">
        <v>903</v>
      </c>
      <c r="E93" s="41"/>
      <c r="F93" s="680" t="s">
        <v>669</v>
      </c>
      <c r="G93" s="680"/>
      <c r="H93" s="680"/>
      <c r="I93" s="680"/>
      <c r="J93" s="680"/>
      <c r="K93" s="681"/>
      <c r="L93" s="680"/>
      <c r="M93" s="680"/>
      <c r="N93" s="681"/>
      <c r="O93" s="13" t="s">
        <v>904</v>
      </c>
      <c r="P93" s="2" t="s">
        <v>671</v>
      </c>
      <c r="Q93" s="9"/>
      <c r="R93" s="13" t="s">
        <v>3236</v>
      </c>
      <c r="S93" s="161" t="s">
        <v>671</v>
      </c>
      <c r="T93" s="9"/>
      <c r="U93" s="2"/>
      <c r="V93" s="2"/>
      <c r="W93" s="9"/>
    </row>
    <row r="94" spans="1:23" s="78" customFormat="1" ht="109.5" customHeight="1">
      <c r="A94" s="75">
        <v>3</v>
      </c>
      <c r="B94" s="75" t="s">
        <v>905</v>
      </c>
      <c r="C94" s="76" t="s">
        <v>906</v>
      </c>
      <c r="D94" s="76" t="s">
        <v>907</v>
      </c>
      <c r="E94" s="41"/>
      <c r="F94" s="680" t="s">
        <v>830</v>
      </c>
      <c r="G94" s="680"/>
      <c r="H94" s="680"/>
      <c r="I94" s="680"/>
      <c r="J94" s="680"/>
      <c r="K94" s="681"/>
      <c r="L94" s="680"/>
      <c r="M94" s="680"/>
      <c r="N94" s="681"/>
      <c r="O94" s="80"/>
      <c r="P94" s="41"/>
      <c r="Q94" s="77"/>
      <c r="R94" s="80"/>
      <c r="S94" s="80"/>
      <c r="T94" s="77"/>
      <c r="U94" s="41"/>
      <c r="V94" s="41"/>
      <c r="W94" s="77"/>
    </row>
    <row r="95" spans="1:23" ht="110.5" customHeight="1">
      <c r="A95" s="85">
        <v>3</v>
      </c>
      <c r="B95" s="68" t="s">
        <v>908</v>
      </c>
      <c r="C95" s="69" t="s">
        <v>909</v>
      </c>
      <c r="D95" s="69" t="s">
        <v>910</v>
      </c>
      <c r="E95" s="41"/>
      <c r="F95" s="680" t="s">
        <v>669</v>
      </c>
      <c r="G95" s="680"/>
      <c r="H95" s="680"/>
      <c r="I95" s="680"/>
      <c r="J95" s="680"/>
      <c r="K95" s="681"/>
      <c r="L95" s="680"/>
      <c r="M95" s="680"/>
      <c r="N95" s="681"/>
      <c r="O95" s="539" t="s">
        <v>911</v>
      </c>
      <c r="P95" s="2" t="s">
        <v>671</v>
      </c>
      <c r="Q95" s="9"/>
      <c r="R95" s="539" t="s">
        <v>911</v>
      </c>
      <c r="S95" s="13" t="s">
        <v>671</v>
      </c>
      <c r="T95" s="9"/>
      <c r="U95" s="2"/>
      <c r="V95" s="2"/>
      <c r="W95" s="9"/>
    </row>
    <row r="96" spans="1:23" ht="104.5" customHeight="1">
      <c r="A96" s="85">
        <v>3</v>
      </c>
      <c r="B96" s="68" t="s">
        <v>912</v>
      </c>
      <c r="C96" s="69" t="s">
        <v>913</v>
      </c>
      <c r="D96" s="69" t="s">
        <v>914</v>
      </c>
      <c r="E96" s="41"/>
      <c r="F96" s="680" t="s">
        <v>669</v>
      </c>
      <c r="G96" s="680"/>
      <c r="H96" s="680"/>
      <c r="I96" s="680"/>
      <c r="J96" s="680"/>
      <c r="K96" s="681"/>
      <c r="L96" s="680"/>
      <c r="M96" s="680"/>
      <c r="N96" s="681"/>
      <c r="O96" s="539" t="s">
        <v>915</v>
      </c>
      <c r="P96" s="2" t="s">
        <v>671</v>
      </c>
      <c r="Q96" s="9"/>
      <c r="R96" s="539" t="s">
        <v>3312</v>
      </c>
      <c r="S96" s="13" t="s">
        <v>671</v>
      </c>
      <c r="T96" s="9"/>
      <c r="U96" s="2"/>
      <c r="V96" s="2"/>
      <c r="W96" s="9"/>
    </row>
    <row r="97" spans="1:23" s="78" customFormat="1" ht="42" customHeight="1">
      <c r="A97" s="75">
        <v>3</v>
      </c>
      <c r="B97" s="75" t="s">
        <v>916</v>
      </c>
      <c r="C97" s="76" t="s">
        <v>917</v>
      </c>
      <c r="D97" s="76" t="s">
        <v>918</v>
      </c>
      <c r="E97" s="41"/>
      <c r="F97" s="680" t="s">
        <v>830</v>
      </c>
      <c r="G97" s="680"/>
      <c r="H97" s="680"/>
      <c r="I97" s="680"/>
      <c r="J97" s="680"/>
      <c r="K97" s="681"/>
      <c r="L97" s="680"/>
      <c r="M97" s="680"/>
      <c r="N97" s="681"/>
      <c r="O97" s="80"/>
      <c r="P97" s="41"/>
      <c r="Q97" s="77"/>
      <c r="R97" s="80"/>
      <c r="S97" s="80"/>
      <c r="T97" s="77"/>
      <c r="U97" s="41"/>
      <c r="V97" s="41"/>
      <c r="W97" s="77"/>
    </row>
    <row r="98" spans="1:23" ht="114.65" customHeight="1">
      <c r="A98" s="75">
        <v>3</v>
      </c>
      <c r="B98" s="70" t="s">
        <v>919</v>
      </c>
      <c r="C98" s="69" t="s">
        <v>920</v>
      </c>
      <c r="D98" s="69" t="s">
        <v>921</v>
      </c>
      <c r="E98" s="41"/>
      <c r="F98" s="680" t="s">
        <v>669</v>
      </c>
      <c r="G98" s="680"/>
      <c r="H98" s="680"/>
      <c r="I98" s="680"/>
      <c r="J98" s="680"/>
      <c r="K98" s="681"/>
      <c r="L98" s="680"/>
      <c r="M98" s="680"/>
      <c r="N98" s="681"/>
      <c r="O98" s="539" t="s">
        <v>922</v>
      </c>
      <c r="P98" s="2" t="s">
        <v>671</v>
      </c>
      <c r="Q98" s="9"/>
      <c r="R98" s="539" t="s">
        <v>3313</v>
      </c>
      <c r="S98" s="13" t="s">
        <v>671</v>
      </c>
      <c r="T98" s="9"/>
      <c r="U98" s="2"/>
      <c r="V98" s="2"/>
      <c r="W98" s="9"/>
    </row>
    <row r="99" spans="1:23" s="78" customFormat="1" ht="117">
      <c r="A99" s="75">
        <v>3</v>
      </c>
      <c r="B99" s="75" t="s">
        <v>923</v>
      </c>
      <c r="C99" s="76" t="s">
        <v>924</v>
      </c>
      <c r="D99" s="76" t="s">
        <v>925</v>
      </c>
      <c r="E99" s="41"/>
      <c r="F99" s="680" t="s">
        <v>830</v>
      </c>
      <c r="G99" s="680"/>
      <c r="H99" s="680"/>
      <c r="I99" s="680"/>
      <c r="J99" s="680"/>
      <c r="K99" s="681"/>
      <c r="L99" s="680"/>
      <c r="M99" s="680"/>
      <c r="N99" s="681"/>
      <c r="O99" s="80"/>
      <c r="P99" s="41"/>
      <c r="Q99" s="77"/>
      <c r="R99" s="80"/>
      <c r="S99" s="80"/>
      <c r="T99" s="77"/>
      <c r="U99" s="41"/>
      <c r="V99" s="41"/>
      <c r="W99" s="77"/>
    </row>
    <row r="100" spans="1:23" ht="90" customHeight="1">
      <c r="A100" s="75">
        <v>3</v>
      </c>
      <c r="B100" s="70" t="s">
        <v>926</v>
      </c>
      <c r="C100" s="69" t="s">
        <v>927</v>
      </c>
      <c r="D100" s="69" t="s">
        <v>928</v>
      </c>
      <c r="E100" s="41"/>
      <c r="F100" s="680" t="s">
        <v>669</v>
      </c>
      <c r="G100" s="680"/>
      <c r="H100" s="680"/>
      <c r="I100" s="680"/>
      <c r="J100" s="680"/>
      <c r="K100" s="681"/>
      <c r="L100" s="680"/>
      <c r="M100" s="680"/>
      <c r="N100" s="681"/>
      <c r="O100" s="13" t="s">
        <v>929</v>
      </c>
      <c r="P100" s="2"/>
      <c r="Q100" s="9"/>
      <c r="R100" s="13" t="s">
        <v>3237</v>
      </c>
      <c r="S100" s="13" t="s">
        <v>3232</v>
      </c>
      <c r="T100" s="9"/>
      <c r="U100" s="2"/>
      <c r="V100" s="2"/>
      <c r="W100" s="9"/>
    </row>
    <row r="101" spans="1:23" ht="98.15" customHeight="1">
      <c r="A101" s="75">
        <v>3</v>
      </c>
      <c r="B101" s="70" t="s">
        <v>930</v>
      </c>
      <c r="C101" s="69" t="s">
        <v>931</v>
      </c>
      <c r="D101" s="69" t="s">
        <v>932</v>
      </c>
      <c r="E101" s="41"/>
      <c r="F101" s="680" t="s">
        <v>669</v>
      </c>
      <c r="G101" s="680"/>
      <c r="H101" s="680"/>
      <c r="I101" s="680"/>
      <c r="J101" s="680"/>
      <c r="K101" s="681"/>
      <c r="L101" s="680"/>
      <c r="M101" s="680"/>
      <c r="N101" s="681"/>
      <c r="O101" s="13" t="s">
        <v>933</v>
      </c>
      <c r="P101" s="2"/>
      <c r="Q101" s="9"/>
      <c r="R101" s="13" t="s">
        <v>3238</v>
      </c>
      <c r="S101" s="13" t="s">
        <v>3232</v>
      </c>
      <c r="T101" s="9"/>
      <c r="U101" s="2"/>
      <c r="V101" s="2"/>
      <c r="W101" s="9"/>
    </row>
    <row r="102" spans="1:23" s="78" customFormat="1" ht="104">
      <c r="A102" s="75">
        <v>3</v>
      </c>
      <c r="B102" s="75" t="s">
        <v>934</v>
      </c>
      <c r="C102" s="76" t="s">
        <v>935</v>
      </c>
      <c r="D102" s="76" t="s">
        <v>936</v>
      </c>
      <c r="E102" s="41"/>
      <c r="F102" s="680" t="s">
        <v>830</v>
      </c>
      <c r="G102" s="680"/>
      <c r="H102" s="680"/>
      <c r="I102" s="680"/>
      <c r="J102" s="680"/>
      <c r="K102" s="681"/>
      <c r="L102" s="680"/>
      <c r="M102" s="680"/>
      <c r="N102" s="681"/>
      <c r="O102" s="80"/>
      <c r="P102" s="41"/>
      <c r="Q102" s="77"/>
      <c r="R102" s="80"/>
      <c r="S102" s="80"/>
      <c r="T102" s="77"/>
      <c r="U102" s="41"/>
      <c r="V102" s="41"/>
      <c r="W102" s="77"/>
    </row>
    <row r="103" spans="1:23" ht="112" customHeight="1">
      <c r="A103" s="75">
        <v>3</v>
      </c>
      <c r="B103" s="70" t="s">
        <v>937</v>
      </c>
      <c r="C103" s="69" t="s">
        <v>938</v>
      </c>
      <c r="D103" s="69" t="s">
        <v>939</v>
      </c>
      <c r="E103" s="41"/>
      <c r="F103" s="680" t="s">
        <v>669</v>
      </c>
      <c r="G103" s="680"/>
      <c r="H103" s="680"/>
      <c r="I103" s="680"/>
      <c r="J103" s="680"/>
      <c r="K103" s="681"/>
      <c r="L103" s="680"/>
      <c r="M103" s="680"/>
      <c r="N103" s="681"/>
      <c r="O103" s="13" t="s">
        <v>3314</v>
      </c>
      <c r="P103" s="2" t="s">
        <v>671</v>
      </c>
      <c r="Q103" s="9"/>
      <c r="R103" s="13" t="s">
        <v>3239</v>
      </c>
      <c r="S103" s="13" t="s">
        <v>671</v>
      </c>
      <c r="T103" s="9"/>
      <c r="U103" s="2"/>
      <c r="V103" s="2"/>
      <c r="W103" s="9"/>
    </row>
    <row r="104" spans="1:23" ht="56.15" customHeight="1">
      <c r="A104" s="75">
        <v>3</v>
      </c>
      <c r="B104" s="70" t="s">
        <v>940</v>
      </c>
      <c r="C104" s="69" t="s">
        <v>941</v>
      </c>
      <c r="D104" s="69" t="s">
        <v>942</v>
      </c>
      <c r="E104" s="41"/>
      <c r="F104" s="680" t="s">
        <v>669</v>
      </c>
      <c r="G104" s="680"/>
      <c r="H104" s="680"/>
      <c r="I104" s="680"/>
      <c r="J104" s="680"/>
      <c r="K104" s="681"/>
      <c r="L104" s="680"/>
      <c r="M104" s="680"/>
      <c r="N104" s="681"/>
      <c r="O104" s="13" t="s">
        <v>943</v>
      </c>
      <c r="P104" s="2" t="s">
        <v>671</v>
      </c>
      <c r="Q104" s="9"/>
      <c r="R104" s="13" t="s">
        <v>3240</v>
      </c>
      <c r="S104" s="13" t="s">
        <v>671</v>
      </c>
      <c r="T104" s="9"/>
      <c r="U104" s="2"/>
      <c r="V104" s="2"/>
      <c r="W104" s="9"/>
    </row>
    <row r="105" spans="1:23" s="78" customFormat="1" ht="91">
      <c r="A105" s="75">
        <v>3</v>
      </c>
      <c r="B105" s="75" t="s">
        <v>944</v>
      </c>
      <c r="C105" s="76" t="s">
        <v>945</v>
      </c>
      <c r="D105" s="76" t="s">
        <v>946</v>
      </c>
      <c r="E105" s="41"/>
      <c r="F105" s="680" t="s">
        <v>830</v>
      </c>
      <c r="G105" s="680"/>
      <c r="H105" s="680"/>
      <c r="I105" s="680"/>
      <c r="J105" s="680"/>
      <c r="K105" s="681"/>
      <c r="L105" s="680"/>
      <c r="M105" s="680"/>
      <c r="N105" s="681"/>
      <c r="O105" s="80"/>
      <c r="P105" s="41"/>
      <c r="Q105" s="77"/>
      <c r="R105" s="80"/>
      <c r="S105" s="80"/>
      <c r="T105" s="77"/>
      <c r="U105" s="41"/>
      <c r="V105" s="41"/>
      <c r="W105" s="77"/>
    </row>
    <row r="106" spans="1:23" ht="45" customHeight="1">
      <c r="A106" s="85">
        <v>3</v>
      </c>
      <c r="B106" s="68" t="s">
        <v>947</v>
      </c>
      <c r="C106" s="69" t="s">
        <v>948</v>
      </c>
      <c r="D106" s="69" t="s">
        <v>949</v>
      </c>
      <c r="E106" s="41"/>
      <c r="F106" s="680" t="s">
        <v>669</v>
      </c>
      <c r="G106" s="680"/>
      <c r="H106" s="680"/>
      <c r="I106" s="680"/>
      <c r="J106" s="680"/>
      <c r="K106" s="681"/>
      <c r="L106" s="680"/>
      <c r="M106" s="680"/>
      <c r="N106" s="681"/>
      <c r="O106" s="13" t="s">
        <v>950</v>
      </c>
      <c r="P106" s="2" t="s">
        <v>671</v>
      </c>
      <c r="Q106" s="9"/>
      <c r="R106" s="13" t="s">
        <v>3241</v>
      </c>
      <c r="S106" s="13" t="s">
        <v>186</v>
      </c>
      <c r="T106" s="9"/>
      <c r="U106" s="2"/>
      <c r="V106" s="2"/>
      <c r="W106" s="9"/>
    </row>
    <row r="107" spans="1:23" ht="45" customHeight="1">
      <c r="A107" s="85">
        <v>3</v>
      </c>
      <c r="B107" s="68" t="s">
        <v>951</v>
      </c>
      <c r="C107" s="69" t="s">
        <v>952</v>
      </c>
      <c r="D107" s="69" t="s">
        <v>953</v>
      </c>
      <c r="E107" s="41"/>
      <c r="F107" s="680" t="s">
        <v>669</v>
      </c>
      <c r="G107" s="680"/>
      <c r="H107" s="680"/>
      <c r="I107" s="680"/>
      <c r="J107" s="680"/>
      <c r="K107" s="681"/>
      <c r="L107" s="680"/>
      <c r="M107" s="680"/>
      <c r="N107" s="681"/>
      <c r="O107" s="13" t="s">
        <v>950</v>
      </c>
      <c r="P107" s="2" t="s">
        <v>671</v>
      </c>
      <c r="Q107" s="9"/>
      <c r="R107" s="13" t="s">
        <v>3241</v>
      </c>
      <c r="S107" s="13" t="s">
        <v>186</v>
      </c>
      <c r="T107" s="9"/>
      <c r="U107" s="2"/>
      <c r="V107" s="2"/>
      <c r="W107" s="9"/>
    </row>
    <row r="108" spans="1:23" s="78" customFormat="1" ht="52">
      <c r="A108" s="85">
        <v>3</v>
      </c>
      <c r="B108" s="85" t="s">
        <v>954</v>
      </c>
      <c r="C108" s="76" t="s">
        <v>955</v>
      </c>
      <c r="D108" s="76" t="s">
        <v>956</v>
      </c>
      <c r="E108" s="41"/>
      <c r="F108" s="680" t="s">
        <v>830</v>
      </c>
      <c r="G108" s="680"/>
      <c r="H108" s="680"/>
      <c r="I108" s="680"/>
      <c r="J108" s="680"/>
      <c r="K108" s="681"/>
      <c r="L108" s="680"/>
      <c r="M108" s="680"/>
      <c r="N108" s="681"/>
      <c r="O108" s="80"/>
      <c r="P108" s="41"/>
      <c r="Q108" s="77"/>
      <c r="R108" s="80"/>
      <c r="S108" s="80"/>
      <c r="T108" s="77"/>
      <c r="U108" s="41"/>
      <c r="V108" s="41"/>
      <c r="W108" s="77"/>
    </row>
    <row r="109" spans="1:23" ht="87.65" customHeight="1">
      <c r="A109" s="85">
        <v>3</v>
      </c>
      <c r="B109" s="68" t="s">
        <v>957</v>
      </c>
      <c r="C109" s="69" t="s">
        <v>958</v>
      </c>
      <c r="D109" s="69" t="s">
        <v>959</v>
      </c>
      <c r="E109" s="41"/>
      <c r="F109" s="680" t="s">
        <v>669</v>
      </c>
      <c r="G109" s="680"/>
      <c r="H109" s="680"/>
      <c r="I109" s="680"/>
      <c r="J109" s="680"/>
      <c r="K109" s="681"/>
      <c r="L109" s="680"/>
      <c r="M109" s="680"/>
      <c r="N109" s="681"/>
      <c r="O109" s="539" t="s">
        <v>3316</v>
      </c>
      <c r="P109" s="2" t="s">
        <v>671</v>
      </c>
      <c r="Q109" s="9"/>
      <c r="R109" s="539" t="s">
        <v>3315</v>
      </c>
      <c r="S109" s="13" t="s">
        <v>671</v>
      </c>
      <c r="T109" s="9"/>
      <c r="U109" s="2"/>
      <c r="V109" s="2"/>
      <c r="W109" s="9"/>
    </row>
    <row r="110" spans="1:23" s="78" customFormat="1" ht="117">
      <c r="A110" s="85">
        <v>3</v>
      </c>
      <c r="B110" s="85" t="s">
        <v>960</v>
      </c>
      <c r="C110" s="76" t="s">
        <v>961</v>
      </c>
      <c r="D110" s="76" t="s">
        <v>962</v>
      </c>
      <c r="E110" s="41"/>
      <c r="F110" s="680" t="s">
        <v>830</v>
      </c>
      <c r="G110" s="680"/>
      <c r="H110" s="680"/>
      <c r="I110" s="680"/>
      <c r="J110" s="680"/>
      <c r="K110" s="681"/>
      <c r="L110" s="680"/>
      <c r="M110" s="680"/>
      <c r="N110" s="681"/>
      <c r="O110" s="80"/>
      <c r="P110" s="41"/>
      <c r="Q110" s="77"/>
      <c r="R110" s="80"/>
      <c r="S110" s="80"/>
      <c r="T110" s="77"/>
      <c r="U110" s="41"/>
      <c r="V110" s="41"/>
      <c r="W110" s="77"/>
    </row>
    <row r="111" spans="1:23" ht="78" customHeight="1">
      <c r="A111" s="85">
        <v>3</v>
      </c>
      <c r="B111" s="68" t="s">
        <v>963</v>
      </c>
      <c r="C111" s="69" t="s">
        <v>964</v>
      </c>
      <c r="D111" s="69" t="s">
        <v>965</v>
      </c>
      <c r="E111" s="41"/>
      <c r="F111" s="680" t="s">
        <v>669</v>
      </c>
      <c r="G111" s="680"/>
      <c r="H111" s="680"/>
      <c r="I111" s="680"/>
      <c r="J111" s="680"/>
      <c r="K111" s="681"/>
      <c r="L111" s="680"/>
      <c r="M111" s="680"/>
      <c r="N111" s="681"/>
      <c r="O111" s="539" t="s">
        <v>966</v>
      </c>
      <c r="P111" s="2" t="s">
        <v>671</v>
      </c>
      <c r="Q111" s="9"/>
      <c r="R111" s="13" t="s">
        <v>3317</v>
      </c>
      <c r="S111" s="13" t="s">
        <v>671</v>
      </c>
      <c r="T111" s="9"/>
      <c r="U111" s="2"/>
      <c r="V111" s="2"/>
      <c r="W111" s="9"/>
    </row>
    <row r="112" spans="1:23" s="78" customFormat="1" ht="130">
      <c r="A112" s="85">
        <v>3</v>
      </c>
      <c r="B112" s="85" t="s">
        <v>967</v>
      </c>
      <c r="C112" s="76" t="s">
        <v>968</v>
      </c>
      <c r="D112" s="76" t="s">
        <v>969</v>
      </c>
      <c r="E112" s="41"/>
      <c r="F112" s="680" t="s">
        <v>830</v>
      </c>
      <c r="G112" s="680"/>
      <c r="H112" s="680"/>
      <c r="I112" s="680"/>
      <c r="J112" s="680"/>
      <c r="K112" s="681"/>
      <c r="L112" s="680"/>
      <c r="M112" s="680"/>
      <c r="N112" s="681"/>
      <c r="O112" s="80"/>
      <c r="P112" s="41"/>
      <c r="Q112" s="77"/>
      <c r="R112" s="80"/>
      <c r="S112" s="80"/>
      <c r="T112" s="77"/>
      <c r="U112" s="41"/>
      <c r="V112" s="41"/>
      <c r="W112" s="77"/>
    </row>
    <row r="113" spans="1:23" ht="106" customHeight="1">
      <c r="A113" s="85">
        <v>3</v>
      </c>
      <c r="B113" s="68" t="s">
        <v>970</v>
      </c>
      <c r="C113" s="69" t="s">
        <v>971</v>
      </c>
      <c r="D113" s="69" t="s">
        <v>972</v>
      </c>
      <c r="E113" s="41"/>
      <c r="F113" s="680" t="s">
        <v>669</v>
      </c>
      <c r="G113" s="680"/>
      <c r="H113" s="680"/>
      <c r="I113" s="680"/>
      <c r="J113" s="680"/>
      <c r="K113" s="681"/>
      <c r="L113" s="680"/>
      <c r="M113" s="680"/>
      <c r="N113" s="681"/>
      <c r="O113" s="539" t="s">
        <v>973</v>
      </c>
      <c r="P113" s="2" t="s">
        <v>671</v>
      </c>
      <c r="Q113" s="9"/>
      <c r="R113" s="539" t="s">
        <v>3340</v>
      </c>
      <c r="S113" s="13" t="s">
        <v>3232</v>
      </c>
      <c r="T113" s="9"/>
      <c r="U113" s="2"/>
      <c r="V113" s="2"/>
      <c r="W113" s="9"/>
    </row>
    <row r="114" spans="1:23" ht="63" customHeight="1">
      <c r="A114" s="75">
        <v>3</v>
      </c>
      <c r="B114" s="70" t="s">
        <v>974</v>
      </c>
      <c r="C114" s="69" t="s">
        <v>975</v>
      </c>
      <c r="D114" s="69" t="s">
        <v>976</v>
      </c>
      <c r="E114" s="41"/>
      <c r="F114" s="680" t="s">
        <v>669</v>
      </c>
      <c r="G114" s="680"/>
      <c r="H114" s="680"/>
      <c r="I114" s="680"/>
      <c r="J114" s="680"/>
      <c r="K114" s="681"/>
      <c r="L114" s="680"/>
      <c r="M114" s="680"/>
      <c r="N114" s="681"/>
      <c r="O114" s="539" t="s">
        <v>977</v>
      </c>
      <c r="P114" s="2" t="s">
        <v>671</v>
      </c>
      <c r="Q114" s="9"/>
      <c r="R114" s="13" t="s">
        <v>3242</v>
      </c>
      <c r="S114" s="13" t="s">
        <v>3232</v>
      </c>
      <c r="T114" s="9"/>
      <c r="U114" s="2"/>
      <c r="V114" s="2"/>
      <c r="W114" s="9"/>
    </row>
    <row r="115" spans="1:23" s="78" customFormat="1" ht="65">
      <c r="A115" s="85">
        <v>3</v>
      </c>
      <c r="B115" s="85">
        <v>3.16</v>
      </c>
      <c r="C115" s="76" t="s">
        <v>978</v>
      </c>
      <c r="D115" s="76" t="s">
        <v>979</v>
      </c>
      <c r="E115" s="41"/>
      <c r="F115" s="680" t="s">
        <v>830</v>
      </c>
      <c r="G115" s="680"/>
      <c r="H115" s="680"/>
      <c r="I115" s="680"/>
      <c r="J115" s="680"/>
      <c r="K115" s="681"/>
      <c r="L115" s="680"/>
      <c r="M115" s="680"/>
      <c r="N115" s="681"/>
      <c r="O115" s="80"/>
      <c r="P115" s="41"/>
      <c r="Q115" s="77"/>
      <c r="R115" s="80"/>
      <c r="S115" s="80"/>
      <c r="T115" s="77"/>
      <c r="U115" s="41"/>
      <c r="V115" s="41"/>
      <c r="W115" s="77"/>
    </row>
    <row r="116" spans="1:23" ht="76" customHeight="1">
      <c r="A116" s="75">
        <v>3</v>
      </c>
      <c r="B116" s="70" t="s">
        <v>980</v>
      </c>
      <c r="C116" s="69" t="s">
        <v>981</v>
      </c>
      <c r="D116" s="69" t="s">
        <v>982</v>
      </c>
      <c r="E116" s="41"/>
      <c r="F116" s="680" t="s">
        <v>669</v>
      </c>
      <c r="G116" s="680"/>
      <c r="H116" s="680"/>
      <c r="I116" s="680"/>
      <c r="J116" s="680"/>
      <c r="K116" s="681"/>
      <c r="L116" s="680"/>
      <c r="M116" s="680"/>
      <c r="N116" s="681"/>
      <c r="O116" s="539" t="s">
        <v>983</v>
      </c>
      <c r="P116" s="2"/>
      <c r="Q116" s="9"/>
      <c r="R116" s="13" t="s">
        <v>3243</v>
      </c>
      <c r="S116" s="13" t="s">
        <v>3232</v>
      </c>
      <c r="T116" s="9"/>
      <c r="U116" s="2"/>
      <c r="V116" s="2"/>
      <c r="W116" s="9"/>
    </row>
    <row r="117" spans="1:23" s="78" customFormat="1" ht="195">
      <c r="A117" s="85">
        <v>3</v>
      </c>
      <c r="B117" s="85" t="s">
        <v>984</v>
      </c>
      <c r="C117" s="76" t="s">
        <v>985</v>
      </c>
      <c r="D117" s="76" t="s">
        <v>986</v>
      </c>
      <c r="E117" s="41"/>
      <c r="F117" s="680" t="s">
        <v>830</v>
      </c>
      <c r="G117" s="680"/>
      <c r="H117" s="680"/>
      <c r="I117" s="680"/>
      <c r="J117" s="680"/>
      <c r="K117" s="681"/>
      <c r="L117" s="680"/>
      <c r="M117" s="680"/>
      <c r="N117" s="681"/>
      <c r="O117" s="80"/>
      <c r="P117" s="41"/>
      <c r="Q117" s="77"/>
      <c r="R117" s="80"/>
      <c r="S117" s="80"/>
      <c r="T117" s="77"/>
      <c r="U117" s="41"/>
      <c r="V117" s="41"/>
      <c r="W117" s="77"/>
    </row>
    <row r="118" spans="1:23" ht="130" customHeight="1">
      <c r="A118" s="75">
        <v>3</v>
      </c>
      <c r="B118" s="70" t="s">
        <v>987</v>
      </c>
      <c r="C118" s="69" t="s">
        <v>988</v>
      </c>
      <c r="D118" s="69" t="s">
        <v>989</v>
      </c>
      <c r="E118" s="41"/>
      <c r="F118" s="680" t="s">
        <v>669</v>
      </c>
      <c r="G118" s="680"/>
      <c r="H118" s="680"/>
      <c r="I118" s="680"/>
      <c r="J118" s="680"/>
      <c r="K118" s="681"/>
      <c r="L118" s="680"/>
      <c r="M118" s="680"/>
      <c r="N118" s="681"/>
      <c r="O118" s="539" t="s">
        <v>990</v>
      </c>
      <c r="P118" s="2" t="s">
        <v>671</v>
      </c>
      <c r="Q118" s="9"/>
      <c r="R118" s="13" t="s">
        <v>3244</v>
      </c>
      <c r="S118" s="13" t="s">
        <v>3232</v>
      </c>
      <c r="T118" s="9"/>
      <c r="U118" s="2"/>
      <c r="V118" s="2"/>
      <c r="W118" s="9"/>
    </row>
    <row r="119" spans="1:23" ht="103.5" customHeight="1">
      <c r="A119" s="75">
        <v>3</v>
      </c>
      <c r="B119" s="70" t="s">
        <v>991</v>
      </c>
      <c r="C119" s="69" t="s">
        <v>992</v>
      </c>
      <c r="D119" s="69" t="s">
        <v>993</v>
      </c>
      <c r="E119" s="41"/>
      <c r="F119" s="680" t="s">
        <v>669</v>
      </c>
      <c r="G119" s="680"/>
      <c r="H119" s="680"/>
      <c r="I119" s="680"/>
      <c r="J119" s="680"/>
      <c r="K119" s="681"/>
      <c r="L119" s="680"/>
      <c r="M119" s="680"/>
      <c r="N119" s="681"/>
      <c r="O119" s="539" t="s">
        <v>994</v>
      </c>
      <c r="P119" s="2" t="s">
        <v>671</v>
      </c>
      <c r="Q119" s="9"/>
      <c r="R119" s="539" t="s">
        <v>3341</v>
      </c>
      <c r="S119" s="13" t="s">
        <v>3232</v>
      </c>
      <c r="T119" s="9"/>
      <c r="U119" s="2"/>
      <c r="V119" s="2"/>
      <c r="W119" s="9"/>
    </row>
    <row r="120" spans="1:23" s="78" customFormat="1" ht="32.15" customHeight="1">
      <c r="A120" s="75">
        <v>3</v>
      </c>
      <c r="B120" s="75" t="s">
        <v>995</v>
      </c>
      <c r="C120" s="76" t="s">
        <v>996</v>
      </c>
      <c r="D120" s="76" t="s">
        <v>997</v>
      </c>
      <c r="E120" s="41"/>
      <c r="F120" s="680" t="s">
        <v>830</v>
      </c>
      <c r="G120" s="680"/>
      <c r="H120" s="680"/>
      <c r="I120" s="680"/>
      <c r="J120" s="680"/>
      <c r="K120" s="681"/>
      <c r="L120" s="680"/>
      <c r="M120" s="680"/>
      <c r="N120" s="681"/>
      <c r="O120" s="80"/>
      <c r="P120" s="41"/>
      <c r="Q120" s="77"/>
      <c r="R120" s="80"/>
      <c r="S120" s="80"/>
      <c r="T120" s="77"/>
      <c r="U120" s="41"/>
      <c r="V120" s="41"/>
      <c r="W120" s="77"/>
    </row>
    <row r="121" spans="1:23" ht="59.5" customHeight="1">
      <c r="A121" s="75">
        <v>3</v>
      </c>
      <c r="B121" s="70" t="s">
        <v>998</v>
      </c>
      <c r="C121" s="69" t="s">
        <v>999</v>
      </c>
      <c r="D121" s="69" t="s">
        <v>1000</v>
      </c>
      <c r="E121" s="41"/>
      <c r="F121" s="680" t="s">
        <v>669</v>
      </c>
      <c r="G121" s="680"/>
      <c r="H121" s="680"/>
      <c r="I121" s="680"/>
      <c r="J121" s="680"/>
      <c r="K121" s="681"/>
      <c r="L121" s="680"/>
      <c r="M121" s="680"/>
      <c r="N121" s="681"/>
      <c r="O121" s="539" t="s">
        <v>1001</v>
      </c>
      <c r="P121" s="2" t="s">
        <v>671</v>
      </c>
      <c r="Q121" s="9"/>
      <c r="R121" s="539" t="s">
        <v>3245</v>
      </c>
      <c r="S121" s="13" t="s">
        <v>3232</v>
      </c>
      <c r="T121" s="9"/>
      <c r="U121" s="2"/>
      <c r="V121" s="2"/>
      <c r="W121" s="9"/>
    </row>
    <row r="122" spans="1:23" s="78" customFormat="1" ht="78">
      <c r="A122" s="75">
        <v>3</v>
      </c>
      <c r="B122" s="75" t="s">
        <v>1002</v>
      </c>
      <c r="C122" s="76" t="s">
        <v>1003</v>
      </c>
      <c r="D122" s="76" t="s">
        <v>1004</v>
      </c>
      <c r="E122" s="41"/>
      <c r="F122" s="680" t="s">
        <v>830</v>
      </c>
      <c r="G122" s="680"/>
      <c r="H122" s="680"/>
      <c r="I122" s="680"/>
      <c r="J122" s="680"/>
      <c r="K122" s="681"/>
      <c r="L122" s="680"/>
      <c r="M122" s="680"/>
      <c r="N122" s="681"/>
      <c r="O122" s="80"/>
      <c r="P122" s="41"/>
      <c r="Q122" s="77"/>
      <c r="R122" s="80"/>
      <c r="S122" s="80"/>
      <c r="T122" s="77"/>
      <c r="U122" s="41"/>
      <c r="V122" s="41"/>
      <c r="W122" s="77"/>
    </row>
    <row r="123" spans="1:23" ht="57.65" customHeight="1">
      <c r="A123" s="75">
        <v>3</v>
      </c>
      <c r="B123" s="70" t="s">
        <v>1005</v>
      </c>
      <c r="C123" s="69" t="s">
        <v>1006</v>
      </c>
      <c r="D123" s="69" t="s">
        <v>1007</v>
      </c>
      <c r="E123" s="41"/>
      <c r="F123" s="680" t="s">
        <v>669</v>
      </c>
      <c r="G123" s="680"/>
      <c r="H123" s="680"/>
      <c r="I123" s="680"/>
      <c r="J123" s="680"/>
      <c r="K123" s="681"/>
      <c r="L123" s="680"/>
      <c r="M123" s="680"/>
      <c r="N123" s="681"/>
      <c r="O123" s="539" t="s">
        <v>1008</v>
      </c>
      <c r="P123" s="2" t="s">
        <v>671</v>
      </c>
      <c r="Q123" s="9"/>
      <c r="R123" s="539" t="s">
        <v>1008</v>
      </c>
      <c r="S123" s="13" t="s">
        <v>3232</v>
      </c>
      <c r="T123" s="9"/>
      <c r="U123" s="2"/>
      <c r="V123" s="2"/>
      <c r="W123" s="9"/>
    </row>
    <row r="124" spans="1:23" s="95" customFormat="1" ht="26.15" customHeight="1">
      <c r="A124" s="84">
        <v>4</v>
      </c>
      <c r="B124" s="84">
        <v>4</v>
      </c>
      <c r="C124" s="92" t="s">
        <v>1009</v>
      </c>
      <c r="D124" s="92" t="s">
        <v>1010</v>
      </c>
      <c r="E124" s="81"/>
      <c r="F124" s="682" t="s">
        <v>665</v>
      </c>
      <c r="G124" s="682"/>
      <c r="H124" s="682"/>
      <c r="I124" s="682"/>
      <c r="J124" s="682"/>
      <c r="K124" s="683"/>
      <c r="L124" s="682"/>
      <c r="M124" s="682"/>
      <c r="N124" s="683"/>
      <c r="O124" s="620"/>
      <c r="P124" s="81"/>
      <c r="Q124" s="90"/>
      <c r="R124" s="620"/>
      <c r="S124" s="620"/>
      <c r="T124" s="90"/>
      <c r="U124" s="81"/>
      <c r="V124" s="81"/>
      <c r="W124" s="90"/>
    </row>
    <row r="125" spans="1:23" s="78" customFormat="1" ht="176.15" customHeight="1">
      <c r="A125" s="75">
        <v>4</v>
      </c>
      <c r="B125" s="75" t="s">
        <v>1011</v>
      </c>
      <c r="C125" s="76" t="s">
        <v>1012</v>
      </c>
      <c r="D125" s="76" t="s">
        <v>1013</v>
      </c>
      <c r="E125" s="41"/>
      <c r="F125" s="680" t="s">
        <v>830</v>
      </c>
      <c r="G125" s="680"/>
      <c r="H125" s="680"/>
      <c r="I125" s="680"/>
      <c r="J125" s="680"/>
      <c r="K125" s="681"/>
      <c r="L125" s="680"/>
      <c r="M125" s="680"/>
      <c r="N125" s="681"/>
      <c r="O125" s="80"/>
      <c r="P125" s="41"/>
      <c r="Q125" s="77"/>
      <c r="R125" s="80"/>
      <c r="S125" s="80"/>
      <c r="T125" s="77"/>
      <c r="U125" s="41"/>
      <c r="V125" s="41"/>
      <c r="W125" s="77"/>
    </row>
    <row r="126" spans="1:23" ht="44.15" customHeight="1">
      <c r="A126" s="85">
        <v>4</v>
      </c>
      <c r="B126" s="68" t="s">
        <v>1014</v>
      </c>
      <c r="C126" s="69" t="s">
        <v>1015</v>
      </c>
      <c r="D126" s="69" t="s">
        <v>1016</v>
      </c>
      <c r="E126" s="41"/>
      <c r="F126" s="680" t="s">
        <v>669</v>
      </c>
      <c r="G126" s="680"/>
      <c r="H126" s="680"/>
      <c r="I126" s="680"/>
      <c r="J126" s="680"/>
      <c r="K126" s="681"/>
      <c r="L126" s="680"/>
      <c r="M126" s="680"/>
      <c r="N126" s="681"/>
      <c r="O126" s="539" t="s">
        <v>1017</v>
      </c>
      <c r="P126" s="2" t="s">
        <v>671</v>
      </c>
      <c r="Q126" s="9"/>
      <c r="R126" s="13"/>
      <c r="S126" s="13"/>
      <c r="T126" s="9"/>
      <c r="U126" s="2"/>
      <c r="V126" s="2"/>
      <c r="W126" s="9"/>
    </row>
    <row r="127" spans="1:23" ht="99.65" customHeight="1">
      <c r="A127" s="85">
        <v>4</v>
      </c>
      <c r="B127" s="68" t="s">
        <v>1018</v>
      </c>
      <c r="C127" s="69" t="s">
        <v>1019</v>
      </c>
      <c r="D127" s="69" t="s">
        <v>1020</v>
      </c>
      <c r="E127" s="41"/>
      <c r="F127" s="680" t="s">
        <v>669</v>
      </c>
      <c r="G127" s="680"/>
      <c r="H127" s="680"/>
      <c r="I127" s="680"/>
      <c r="J127" s="680"/>
      <c r="K127" s="681"/>
      <c r="L127" s="680"/>
      <c r="M127" s="680"/>
      <c r="N127" s="681"/>
      <c r="O127" s="539" t="s">
        <v>1021</v>
      </c>
      <c r="P127" s="2" t="s">
        <v>671</v>
      </c>
      <c r="Q127" s="9"/>
      <c r="R127" s="13"/>
      <c r="S127" s="13"/>
      <c r="T127" s="9"/>
      <c r="U127" s="2"/>
      <c r="V127" s="2"/>
      <c r="W127" s="9"/>
    </row>
    <row r="128" spans="1:23" ht="111" customHeight="1">
      <c r="A128" s="85">
        <v>4</v>
      </c>
      <c r="B128" s="68" t="s">
        <v>1022</v>
      </c>
      <c r="C128" s="69" t="s">
        <v>1023</v>
      </c>
      <c r="D128" s="69" t="s">
        <v>1024</v>
      </c>
      <c r="E128" s="41"/>
      <c r="F128" s="680" t="s">
        <v>669</v>
      </c>
      <c r="G128" s="680"/>
      <c r="H128" s="680"/>
      <c r="I128" s="680"/>
      <c r="J128" s="680"/>
      <c r="K128" s="681"/>
      <c r="L128" s="680"/>
      <c r="M128" s="680"/>
      <c r="N128" s="681"/>
      <c r="O128" s="539" t="s">
        <v>1025</v>
      </c>
      <c r="P128" s="2" t="s">
        <v>671</v>
      </c>
      <c r="Q128" s="9"/>
      <c r="R128" s="13"/>
      <c r="S128" s="13"/>
      <c r="T128" s="9"/>
      <c r="U128" s="2"/>
      <c r="V128" s="2"/>
      <c r="W128" s="9"/>
    </row>
    <row r="129" spans="1:23" ht="80.25" customHeight="1">
      <c r="A129" s="85">
        <v>4</v>
      </c>
      <c r="B129" s="68" t="s">
        <v>1026</v>
      </c>
      <c r="C129" s="69" t="s">
        <v>1027</v>
      </c>
      <c r="D129" s="69" t="s">
        <v>1028</v>
      </c>
      <c r="E129" s="41"/>
      <c r="F129" s="680" t="s">
        <v>669</v>
      </c>
      <c r="G129" s="680"/>
      <c r="H129" s="680"/>
      <c r="I129" s="680"/>
      <c r="J129" s="680"/>
      <c r="K129" s="681"/>
      <c r="L129" s="680"/>
      <c r="M129" s="680"/>
      <c r="N129" s="681"/>
      <c r="O129" s="539" t="s">
        <v>1029</v>
      </c>
      <c r="P129" s="2" t="s">
        <v>671</v>
      </c>
      <c r="Q129" s="9"/>
      <c r="R129" s="13"/>
      <c r="S129" s="13"/>
      <c r="T129" s="9"/>
      <c r="U129" s="2"/>
      <c r="V129" s="2"/>
      <c r="W129" s="9"/>
    </row>
    <row r="130" spans="1:23" s="78" customFormat="1" ht="52">
      <c r="A130" s="75">
        <v>4</v>
      </c>
      <c r="B130" s="75" t="s">
        <v>1030</v>
      </c>
      <c r="C130" s="76" t="s">
        <v>1031</v>
      </c>
      <c r="D130" s="76" t="s">
        <v>1032</v>
      </c>
      <c r="E130" s="41"/>
      <c r="F130" s="680" t="s">
        <v>830</v>
      </c>
      <c r="G130" s="680"/>
      <c r="H130" s="680"/>
      <c r="I130" s="680"/>
      <c r="J130" s="680"/>
      <c r="K130" s="681"/>
      <c r="L130" s="680"/>
      <c r="M130" s="680"/>
      <c r="N130" s="681"/>
      <c r="O130" s="80"/>
      <c r="P130" s="41"/>
      <c r="Q130" s="77"/>
      <c r="R130" s="80"/>
      <c r="S130" s="80"/>
      <c r="T130" s="77"/>
      <c r="U130" s="41"/>
      <c r="V130" s="41"/>
      <c r="W130" s="77"/>
    </row>
    <row r="131" spans="1:23" ht="119.25" customHeight="1">
      <c r="A131" s="85">
        <v>4</v>
      </c>
      <c r="B131" s="68" t="s">
        <v>1033</v>
      </c>
      <c r="C131" s="69" t="s">
        <v>1034</v>
      </c>
      <c r="D131" s="69" t="s">
        <v>1035</v>
      </c>
      <c r="E131" s="41"/>
      <c r="F131" s="680" t="s">
        <v>669</v>
      </c>
      <c r="G131" s="680"/>
      <c r="H131" s="680"/>
      <c r="I131" s="680"/>
      <c r="J131" s="680"/>
      <c r="K131" s="681"/>
      <c r="L131" s="680"/>
      <c r="M131" s="680"/>
      <c r="N131" s="681"/>
      <c r="O131" s="539" t="s">
        <v>1036</v>
      </c>
      <c r="P131" s="2" t="s">
        <v>671</v>
      </c>
      <c r="Q131" s="9"/>
      <c r="R131" s="13"/>
      <c r="S131" s="13"/>
      <c r="T131" s="9"/>
      <c r="U131" s="2"/>
      <c r="V131" s="2"/>
      <c r="W131" s="9"/>
    </row>
    <row r="132" spans="1:23" ht="409.5">
      <c r="A132" s="85">
        <v>4</v>
      </c>
      <c r="B132" s="68" t="s">
        <v>1037</v>
      </c>
      <c r="C132" s="69" t="s">
        <v>1038</v>
      </c>
      <c r="D132" s="68" t="s">
        <v>1039</v>
      </c>
      <c r="E132" s="41"/>
      <c r="F132" s="680" t="s">
        <v>669</v>
      </c>
      <c r="G132" s="680"/>
      <c r="H132" s="680"/>
      <c r="I132" s="680"/>
      <c r="J132" s="680"/>
      <c r="K132" s="681"/>
      <c r="L132" s="680"/>
      <c r="M132" s="680"/>
      <c r="N132" s="681"/>
      <c r="O132" s="580" t="s">
        <v>3278</v>
      </c>
      <c r="P132" s="2" t="s">
        <v>671</v>
      </c>
      <c r="Q132" s="9" t="s">
        <v>3279</v>
      </c>
      <c r="R132" s="13"/>
      <c r="S132" s="13"/>
      <c r="T132" s="9"/>
      <c r="U132" s="2"/>
      <c r="V132" s="2"/>
      <c r="W132" s="9"/>
    </row>
    <row r="133" spans="1:23" s="78" customFormat="1" ht="104">
      <c r="A133" s="75">
        <v>4</v>
      </c>
      <c r="B133" s="75" t="s">
        <v>1040</v>
      </c>
      <c r="C133" s="76" t="s">
        <v>1041</v>
      </c>
      <c r="D133" s="76" t="s">
        <v>1042</v>
      </c>
      <c r="E133" s="41"/>
      <c r="F133" s="680" t="s">
        <v>830</v>
      </c>
      <c r="G133" s="680"/>
      <c r="H133" s="680"/>
      <c r="I133" s="680"/>
      <c r="J133" s="680"/>
      <c r="K133" s="681"/>
      <c r="L133" s="680"/>
      <c r="M133" s="680"/>
      <c r="N133" s="681"/>
      <c r="O133" s="80"/>
      <c r="P133" s="41"/>
      <c r="Q133" s="77"/>
      <c r="R133" s="80"/>
      <c r="S133" s="80"/>
      <c r="T133" s="77"/>
      <c r="U133" s="41"/>
      <c r="V133" s="41"/>
      <c r="W133" s="77"/>
    </row>
    <row r="134" spans="1:23" ht="409.5">
      <c r="A134" s="85">
        <v>4</v>
      </c>
      <c r="B134" s="68" t="s">
        <v>1043</v>
      </c>
      <c r="C134" s="69" t="s">
        <v>1044</v>
      </c>
      <c r="D134" s="68" t="s">
        <v>1045</v>
      </c>
      <c r="E134" s="41"/>
      <c r="F134" s="680" t="s">
        <v>669</v>
      </c>
      <c r="G134" s="680"/>
      <c r="H134" s="680"/>
      <c r="I134" s="680"/>
      <c r="J134" s="680"/>
      <c r="K134" s="681"/>
      <c r="L134" s="680"/>
      <c r="M134" s="680"/>
      <c r="N134" s="681"/>
      <c r="O134" s="539" t="s">
        <v>1046</v>
      </c>
      <c r="P134" s="2" t="s">
        <v>671</v>
      </c>
      <c r="Q134" s="9"/>
      <c r="R134" s="13"/>
      <c r="S134" s="13"/>
      <c r="T134" s="9"/>
      <c r="U134" s="2"/>
      <c r="V134" s="2"/>
      <c r="W134" s="9"/>
    </row>
    <row r="135" spans="1:23" s="78" customFormat="1" ht="52">
      <c r="A135" s="75">
        <v>4</v>
      </c>
      <c r="B135" s="75" t="s">
        <v>1047</v>
      </c>
      <c r="C135" s="76" t="s">
        <v>1048</v>
      </c>
      <c r="D135" s="76" t="s">
        <v>1049</v>
      </c>
      <c r="E135" s="41"/>
      <c r="F135" s="680" t="s">
        <v>830</v>
      </c>
      <c r="G135" s="680"/>
      <c r="H135" s="680"/>
      <c r="I135" s="680"/>
      <c r="J135" s="680"/>
      <c r="K135" s="681"/>
      <c r="L135" s="680"/>
      <c r="M135" s="680"/>
      <c r="N135" s="681"/>
      <c r="O135" s="80"/>
      <c r="P135" s="41"/>
      <c r="Q135" s="77"/>
      <c r="R135" s="80"/>
      <c r="S135" s="80"/>
      <c r="T135" s="77"/>
      <c r="U135" s="41"/>
      <c r="V135" s="41"/>
      <c r="W135" s="77"/>
    </row>
    <row r="136" spans="1:23" ht="130" customHeight="1">
      <c r="A136" s="75">
        <v>4</v>
      </c>
      <c r="B136" s="70" t="s">
        <v>1050</v>
      </c>
      <c r="C136" s="69" t="s">
        <v>1051</v>
      </c>
      <c r="D136" s="69" t="s">
        <v>1052</v>
      </c>
      <c r="E136" s="41"/>
      <c r="F136" s="680" t="s">
        <v>669</v>
      </c>
      <c r="G136" s="680"/>
      <c r="H136" s="680"/>
      <c r="I136" s="680"/>
      <c r="J136" s="680"/>
      <c r="K136" s="681"/>
      <c r="L136" s="680"/>
      <c r="M136" s="680"/>
      <c r="N136" s="681"/>
      <c r="O136" s="539" t="s">
        <v>3318</v>
      </c>
      <c r="P136" s="2" t="s">
        <v>671</v>
      </c>
      <c r="Q136" s="9"/>
      <c r="R136" s="13"/>
      <c r="S136" s="13"/>
      <c r="T136" s="9"/>
      <c r="U136" s="2"/>
      <c r="V136" s="2"/>
      <c r="W136" s="9"/>
    </row>
    <row r="137" spans="1:23" s="78" customFormat="1" ht="26">
      <c r="A137" s="75">
        <v>4</v>
      </c>
      <c r="B137" s="75" t="s">
        <v>1053</v>
      </c>
      <c r="C137" s="76" t="s">
        <v>1054</v>
      </c>
      <c r="D137" s="76" t="s">
        <v>1055</v>
      </c>
      <c r="E137" s="41"/>
      <c r="F137" s="680" t="s">
        <v>830</v>
      </c>
      <c r="G137" s="680"/>
      <c r="H137" s="680"/>
      <c r="I137" s="680"/>
      <c r="J137" s="680"/>
      <c r="K137" s="681"/>
      <c r="L137" s="680"/>
      <c r="M137" s="680"/>
      <c r="N137" s="681"/>
      <c r="O137" s="80"/>
      <c r="P137" s="41"/>
      <c r="Q137" s="77"/>
      <c r="R137" s="80"/>
      <c r="S137" s="80"/>
      <c r="T137" s="77"/>
      <c r="U137" s="41"/>
      <c r="V137" s="41"/>
      <c r="W137" s="77"/>
    </row>
    <row r="138" spans="1:23" ht="86.15" customHeight="1">
      <c r="A138" s="85">
        <v>4</v>
      </c>
      <c r="B138" s="68" t="s">
        <v>1056</v>
      </c>
      <c r="C138" s="69" t="s">
        <v>1057</v>
      </c>
      <c r="D138" s="69" t="s">
        <v>1058</v>
      </c>
      <c r="E138" s="41"/>
      <c r="F138" s="680" t="s">
        <v>669</v>
      </c>
      <c r="G138" s="680"/>
      <c r="H138" s="680"/>
      <c r="I138" s="680"/>
      <c r="J138" s="680"/>
      <c r="K138" s="681"/>
      <c r="L138" s="680"/>
      <c r="M138" s="680"/>
      <c r="N138" s="681"/>
      <c r="O138" s="539" t="s">
        <v>1059</v>
      </c>
      <c r="P138" s="2" t="s">
        <v>671</v>
      </c>
      <c r="Q138" s="9"/>
      <c r="R138" s="13"/>
      <c r="S138" s="13"/>
      <c r="T138" s="9"/>
      <c r="U138" s="2"/>
      <c r="V138" s="2"/>
      <c r="W138" s="9"/>
    </row>
    <row r="139" spans="1:23" s="78" customFormat="1" ht="169.5" customHeight="1">
      <c r="A139" s="75">
        <v>4</v>
      </c>
      <c r="B139" s="75" t="s">
        <v>1060</v>
      </c>
      <c r="C139" s="76" t="s">
        <v>1061</v>
      </c>
      <c r="D139" s="76" t="s">
        <v>1062</v>
      </c>
      <c r="E139" s="41"/>
      <c r="F139" s="680" t="s">
        <v>830</v>
      </c>
      <c r="G139" s="680"/>
      <c r="H139" s="680"/>
      <c r="I139" s="680"/>
      <c r="J139" s="680"/>
      <c r="K139" s="681"/>
      <c r="L139" s="680"/>
      <c r="M139" s="680"/>
      <c r="N139" s="681"/>
      <c r="O139" s="80"/>
      <c r="P139" s="41"/>
      <c r="Q139" s="77"/>
      <c r="R139" s="80"/>
      <c r="S139" s="80"/>
      <c r="T139" s="77"/>
      <c r="U139" s="41"/>
      <c r="V139" s="41"/>
      <c r="W139" s="77"/>
    </row>
    <row r="140" spans="1:23" ht="184.5" customHeight="1">
      <c r="A140" s="85">
        <v>4</v>
      </c>
      <c r="B140" s="68" t="s">
        <v>1063</v>
      </c>
      <c r="C140" s="69" t="s">
        <v>1064</v>
      </c>
      <c r="D140" s="69" t="s">
        <v>1065</v>
      </c>
      <c r="E140" s="41"/>
      <c r="F140" s="680" t="s">
        <v>669</v>
      </c>
      <c r="G140" s="680"/>
      <c r="H140" s="680"/>
      <c r="I140" s="680"/>
      <c r="J140" s="680"/>
      <c r="K140" s="681"/>
      <c r="L140" s="680"/>
      <c r="M140" s="680"/>
      <c r="N140" s="681"/>
      <c r="O140" s="539" t="s">
        <v>1066</v>
      </c>
      <c r="P140" s="2" t="s">
        <v>671</v>
      </c>
      <c r="Q140" s="9"/>
      <c r="R140" s="13"/>
      <c r="S140" s="13"/>
      <c r="T140" s="9"/>
      <c r="U140" s="2"/>
      <c r="V140" s="2"/>
      <c r="W140" s="9"/>
    </row>
    <row r="141" spans="1:23" ht="51.75" customHeight="1">
      <c r="A141" s="85">
        <v>4</v>
      </c>
      <c r="B141" s="68" t="s">
        <v>1067</v>
      </c>
      <c r="C141" s="69" t="s">
        <v>1068</v>
      </c>
      <c r="D141" s="69" t="s">
        <v>1065</v>
      </c>
      <c r="E141" s="41"/>
      <c r="F141" s="680" t="s">
        <v>669</v>
      </c>
      <c r="G141" s="680"/>
      <c r="H141" s="680"/>
      <c r="I141" s="680"/>
      <c r="J141" s="680"/>
      <c r="K141" s="681"/>
      <c r="L141" s="680"/>
      <c r="M141" s="680"/>
      <c r="N141" s="681"/>
      <c r="O141" s="539" t="s">
        <v>977</v>
      </c>
      <c r="P141" s="2" t="s">
        <v>671</v>
      </c>
      <c r="Q141" s="9"/>
      <c r="R141" s="13"/>
      <c r="S141" s="13"/>
      <c r="T141" s="9"/>
      <c r="U141" s="2"/>
      <c r="V141" s="2"/>
      <c r="W141" s="9"/>
    </row>
    <row r="142" spans="1:23" s="78" customFormat="1" ht="52">
      <c r="A142" s="75">
        <v>4</v>
      </c>
      <c r="B142" s="75" t="s">
        <v>1069</v>
      </c>
      <c r="C142" s="76" t="s">
        <v>1070</v>
      </c>
      <c r="D142" s="76" t="s">
        <v>1071</v>
      </c>
      <c r="E142" s="41"/>
      <c r="F142" s="680" t="s">
        <v>830</v>
      </c>
      <c r="G142" s="680"/>
      <c r="H142" s="680"/>
      <c r="I142" s="680"/>
      <c r="J142" s="680"/>
      <c r="K142" s="681"/>
      <c r="L142" s="680"/>
      <c r="M142" s="680"/>
      <c r="N142" s="681"/>
      <c r="O142" s="80"/>
      <c r="P142" s="41"/>
      <c r="Q142" s="77"/>
      <c r="R142" s="80"/>
      <c r="S142" s="80"/>
      <c r="T142" s="77"/>
      <c r="U142" s="41"/>
      <c r="V142" s="41"/>
      <c r="W142" s="77"/>
    </row>
    <row r="143" spans="1:23" ht="176.25" customHeight="1">
      <c r="A143" s="85">
        <v>4</v>
      </c>
      <c r="B143" s="68" t="s">
        <v>1072</v>
      </c>
      <c r="C143" s="69" t="s">
        <v>1073</v>
      </c>
      <c r="D143" s="69" t="s">
        <v>1074</v>
      </c>
      <c r="E143" s="41"/>
      <c r="F143" s="680" t="s">
        <v>669</v>
      </c>
      <c r="G143" s="680"/>
      <c r="H143" s="680"/>
      <c r="I143" s="680"/>
      <c r="J143" s="680"/>
      <c r="K143" s="681"/>
      <c r="L143" s="680"/>
      <c r="M143" s="680"/>
      <c r="N143" s="681"/>
      <c r="O143" s="13" t="s">
        <v>3319</v>
      </c>
      <c r="P143" s="2" t="s">
        <v>671</v>
      </c>
      <c r="Q143" s="9"/>
      <c r="R143" s="13"/>
      <c r="S143" s="13"/>
      <c r="T143" s="9"/>
      <c r="U143" s="2"/>
      <c r="V143" s="2"/>
      <c r="W143" s="9"/>
    </row>
    <row r="144" spans="1:23" ht="57" customHeight="1">
      <c r="A144" s="85">
        <v>4</v>
      </c>
      <c r="B144" s="68" t="s">
        <v>1075</v>
      </c>
      <c r="C144" s="69" t="s">
        <v>1076</v>
      </c>
      <c r="D144" s="69" t="s">
        <v>1077</v>
      </c>
      <c r="E144" s="41"/>
      <c r="F144" s="680" t="s">
        <v>669</v>
      </c>
      <c r="G144" s="680"/>
      <c r="H144" s="680"/>
      <c r="I144" s="680"/>
      <c r="J144" s="680"/>
      <c r="K144" s="681"/>
      <c r="L144" s="680"/>
      <c r="M144" s="680"/>
      <c r="N144" s="681"/>
      <c r="O144" s="13" t="s">
        <v>1078</v>
      </c>
      <c r="P144" s="2" t="s">
        <v>671</v>
      </c>
      <c r="Q144" s="9"/>
      <c r="R144" s="13"/>
      <c r="S144" s="13"/>
      <c r="T144" s="9"/>
      <c r="U144" s="2"/>
      <c r="V144" s="2"/>
      <c r="W144" s="9"/>
    </row>
    <row r="145" spans="1:23" s="78" customFormat="1" ht="203.25" customHeight="1">
      <c r="A145" s="75">
        <v>4</v>
      </c>
      <c r="B145" s="75" t="s">
        <v>1079</v>
      </c>
      <c r="C145" s="76" t="s">
        <v>1080</v>
      </c>
      <c r="D145" s="76" t="s">
        <v>1081</v>
      </c>
      <c r="E145" s="41"/>
      <c r="F145" s="680" t="s">
        <v>830</v>
      </c>
      <c r="G145" s="680"/>
      <c r="H145" s="680"/>
      <c r="I145" s="680"/>
      <c r="J145" s="680"/>
      <c r="K145" s="681"/>
      <c r="L145" s="680"/>
      <c r="M145" s="680"/>
      <c r="N145" s="681"/>
      <c r="O145" s="80"/>
      <c r="P145" s="41"/>
      <c r="Q145" s="77"/>
      <c r="R145" s="80"/>
      <c r="S145" s="80"/>
      <c r="T145" s="77"/>
      <c r="U145" s="41"/>
      <c r="V145" s="41"/>
      <c r="W145" s="77"/>
    </row>
    <row r="146" spans="1:23" ht="124" customHeight="1">
      <c r="A146" s="85">
        <v>4</v>
      </c>
      <c r="B146" s="68" t="s">
        <v>1082</v>
      </c>
      <c r="C146" s="69" t="s">
        <v>1083</v>
      </c>
      <c r="D146" s="68" t="s">
        <v>1084</v>
      </c>
      <c r="E146" s="41"/>
      <c r="F146" s="680" t="s">
        <v>669</v>
      </c>
      <c r="G146" s="680"/>
      <c r="H146" s="680"/>
      <c r="I146" s="680"/>
      <c r="J146" s="680"/>
      <c r="K146" s="681"/>
      <c r="L146" s="680"/>
      <c r="M146" s="680"/>
      <c r="N146" s="681"/>
      <c r="O146" s="539" t="s">
        <v>3320</v>
      </c>
      <c r="P146" s="2" t="s">
        <v>671</v>
      </c>
      <c r="Q146" s="9"/>
      <c r="R146" s="13"/>
      <c r="S146" s="13"/>
      <c r="T146" s="9"/>
      <c r="U146" s="2"/>
      <c r="V146" s="2"/>
      <c r="W146" s="9"/>
    </row>
    <row r="147" spans="1:23" ht="170.5" customHeight="1">
      <c r="A147" s="85">
        <v>4</v>
      </c>
      <c r="B147" s="68" t="s">
        <v>1085</v>
      </c>
      <c r="C147" s="69" t="s">
        <v>1086</v>
      </c>
      <c r="D147" s="68" t="s">
        <v>1087</v>
      </c>
      <c r="E147" s="41"/>
      <c r="F147" s="680" t="s">
        <v>669</v>
      </c>
      <c r="G147" s="680"/>
      <c r="H147" s="680"/>
      <c r="I147" s="680"/>
      <c r="J147" s="680"/>
      <c r="K147" s="681"/>
      <c r="L147" s="680"/>
      <c r="M147" s="680"/>
      <c r="N147" s="681"/>
      <c r="O147" s="539" t="s">
        <v>3321</v>
      </c>
      <c r="P147" s="2" t="s">
        <v>671</v>
      </c>
      <c r="Q147" s="9"/>
      <c r="R147" s="13"/>
      <c r="S147" s="13"/>
      <c r="T147" s="9"/>
      <c r="U147" s="2"/>
      <c r="V147" s="2"/>
      <c r="W147" s="9"/>
    </row>
    <row r="148" spans="1:23" ht="132.65" customHeight="1">
      <c r="A148" s="85">
        <v>4</v>
      </c>
      <c r="B148" s="68" t="s">
        <v>1088</v>
      </c>
      <c r="C148" s="69" t="s">
        <v>1089</v>
      </c>
      <c r="D148" s="68" t="s">
        <v>1090</v>
      </c>
      <c r="E148" s="41"/>
      <c r="F148" s="680" t="s">
        <v>669</v>
      </c>
      <c r="G148" s="680"/>
      <c r="H148" s="680"/>
      <c r="I148" s="680"/>
      <c r="J148" s="680"/>
      <c r="K148" s="681"/>
      <c r="L148" s="680"/>
      <c r="M148" s="680"/>
      <c r="N148" s="681"/>
      <c r="O148" s="539" t="s">
        <v>1091</v>
      </c>
      <c r="P148" s="2" t="s">
        <v>671</v>
      </c>
      <c r="Q148" s="9"/>
      <c r="R148" s="13"/>
      <c r="S148" s="13"/>
      <c r="T148" s="9"/>
      <c r="U148" s="2"/>
      <c r="V148" s="2"/>
      <c r="W148" s="9"/>
    </row>
    <row r="149" spans="1:23" s="78" customFormat="1" ht="91">
      <c r="A149" s="75">
        <v>4</v>
      </c>
      <c r="B149" s="75" t="s">
        <v>1092</v>
      </c>
      <c r="C149" s="76" t="s">
        <v>1093</v>
      </c>
      <c r="D149" s="76" t="s">
        <v>1094</v>
      </c>
      <c r="E149" s="41"/>
      <c r="F149" s="680" t="s">
        <v>830</v>
      </c>
      <c r="G149" s="680"/>
      <c r="H149" s="680"/>
      <c r="I149" s="680"/>
      <c r="J149" s="680"/>
      <c r="K149" s="681"/>
      <c r="L149" s="680"/>
      <c r="M149" s="680"/>
      <c r="N149" s="681"/>
      <c r="O149" s="80"/>
      <c r="P149" s="41"/>
      <c r="Q149" s="77"/>
      <c r="R149" s="80"/>
      <c r="S149" s="80"/>
      <c r="T149" s="77"/>
      <c r="U149" s="41"/>
      <c r="V149" s="41"/>
      <c r="W149" s="77"/>
    </row>
    <row r="150" spans="1:23" ht="55.5" customHeight="1">
      <c r="A150" s="85">
        <v>4</v>
      </c>
      <c r="B150" s="68" t="s">
        <v>1095</v>
      </c>
      <c r="C150" s="69" t="s">
        <v>1096</v>
      </c>
      <c r="D150" s="68" t="s">
        <v>1097</v>
      </c>
      <c r="E150" s="41"/>
      <c r="F150" s="680" t="s">
        <v>669</v>
      </c>
      <c r="G150" s="680"/>
      <c r="H150" s="680"/>
      <c r="I150" s="680"/>
      <c r="J150" s="680"/>
      <c r="K150" s="681"/>
      <c r="L150" s="680"/>
      <c r="M150" s="680"/>
      <c r="N150" s="681"/>
      <c r="O150" s="539" t="s">
        <v>1098</v>
      </c>
      <c r="P150" s="2" t="s">
        <v>671</v>
      </c>
      <c r="Q150" s="9"/>
      <c r="R150" s="13"/>
      <c r="S150" s="13"/>
      <c r="T150" s="9"/>
      <c r="U150" s="2"/>
      <c r="V150" s="2"/>
      <c r="W150" s="9"/>
    </row>
    <row r="151" spans="1:23" s="78" customFormat="1" ht="39">
      <c r="A151" s="86">
        <v>4</v>
      </c>
      <c r="B151" s="86" t="s">
        <v>1099</v>
      </c>
      <c r="C151" s="76" t="s">
        <v>1100</v>
      </c>
      <c r="D151" s="76" t="s">
        <v>1101</v>
      </c>
      <c r="E151" s="41"/>
      <c r="F151" s="680" t="s">
        <v>830</v>
      </c>
      <c r="G151" s="680"/>
      <c r="H151" s="680"/>
      <c r="I151" s="680"/>
      <c r="J151" s="680"/>
      <c r="K151" s="681"/>
      <c r="L151" s="680"/>
      <c r="M151" s="680"/>
      <c r="N151" s="681"/>
      <c r="O151" s="80"/>
      <c r="P151" s="41"/>
      <c r="Q151" s="77"/>
      <c r="R151" s="80"/>
      <c r="S151" s="80"/>
      <c r="T151" s="77"/>
      <c r="U151" s="41"/>
      <c r="V151" s="41"/>
      <c r="W151" s="77"/>
    </row>
    <row r="152" spans="1:23" ht="80.150000000000006" customHeight="1">
      <c r="A152" s="86"/>
      <c r="B152" s="71" t="s">
        <v>1099</v>
      </c>
      <c r="C152" s="69" t="s">
        <v>1100</v>
      </c>
      <c r="D152" s="69" t="s">
        <v>1101</v>
      </c>
      <c r="E152" s="41"/>
      <c r="F152" s="680" t="s">
        <v>669</v>
      </c>
      <c r="G152" s="680"/>
      <c r="H152" s="680"/>
      <c r="I152" s="680"/>
      <c r="J152" s="680"/>
      <c r="K152" s="681"/>
      <c r="L152" s="680"/>
      <c r="M152" s="680"/>
      <c r="N152" s="681"/>
      <c r="O152" s="539" t="s">
        <v>1102</v>
      </c>
      <c r="P152" s="2" t="s">
        <v>671</v>
      </c>
      <c r="Q152" s="9"/>
      <c r="R152" s="13"/>
      <c r="S152" s="13"/>
      <c r="T152" s="9"/>
      <c r="U152" s="2"/>
      <c r="V152" s="2"/>
      <c r="W152" s="9"/>
    </row>
    <row r="153" spans="1:23" s="78" customFormat="1" ht="104">
      <c r="A153" s="75">
        <v>4</v>
      </c>
      <c r="B153" s="75" t="s">
        <v>1103</v>
      </c>
      <c r="C153" s="76" t="s">
        <v>1104</v>
      </c>
      <c r="D153" s="76" t="s">
        <v>1105</v>
      </c>
      <c r="E153" s="41"/>
      <c r="F153" s="680" t="s">
        <v>830</v>
      </c>
      <c r="G153" s="680"/>
      <c r="H153" s="680"/>
      <c r="I153" s="680"/>
      <c r="J153" s="680"/>
      <c r="K153" s="681"/>
      <c r="L153" s="680"/>
      <c r="M153" s="680"/>
      <c r="N153" s="681"/>
      <c r="O153" s="80"/>
      <c r="P153" s="41"/>
      <c r="Q153" s="77"/>
      <c r="R153" s="80"/>
      <c r="S153" s="80"/>
      <c r="T153" s="77"/>
      <c r="U153" s="41"/>
      <c r="V153" s="41"/>
      <c r="W153" s="77"/>
    </row>
    <row r="154" spans="1:23" ht="92.5" customHeight="1">
      <c r="A154" s="85">
        <v>4</v>
      </c>
      <c r="B154" s="68" t="s">
        <v>1106</v>
      </c>
      <c r="C154" s="69" t="s">
        <v>1107</v>
      </c>
      <c r="D154" s="68" t="s">
        <v>1108</v>
      </c>
      <c r="E154" s="41"/>
      <c r="F154" s="680" t="s">
        <v>669</v>
      </c>
      <c r="G154" s="680"/>
      <c r="H154" s="680"/>
      <c r="I154" s="680"/>
      <c r="J154" s="680"/>
      <c r="K154" s="681"/>
      <c r="L154" s="680"/>
      <c r="M154" s="680"/>
      <c r="N154" s="681"/>
      <c r="O154" s="539" t="s">
        <v>1109</v>
      </c>
      <c r="P154" s="2" t="s">
        <v>671</v>
      </c>
      <c r="Q154" s="9"/>
      <c r="R154" s="13"/>
      <c r="S154" s="13"/>
      <c r="T154" s="9"/>
      <c r="U154" s="2"/>
      <c r="V154" s="2"/>
      <c r="W154" s="9"/>
    </row>
    <row r="155" spans="1:23" ht="53.15" customHeight="1">
      <c r="A155" s="85">
        <v>4</v>
      </c>
      <c r="B155" s="68" t="s">
        <v>1110</v>
      </c>
      <c r="C155" s="69" t="s">
        <v>1111</v>
      </c>
      <c r="D155" s="68" t="s">
        <v>1112</v>
      </c>
      <c r="E155" s="41"/>
      <c r="F155" s="680" t="s">
        <v>669</v>
      </c>
      <c r="G155" s="680"/>
      <c r="H155" s="680"/>
      <c r="I155" s="680"/>
      <c r="J155" s="680"/>
      <c r="K155" s="681"/>
      <c r="L155" s="680"/>
      <c r="M155" s="680"/>
      <c r="N155" s="681"/>
      <c r="O155" s="539" t="s">
        <v>1113</v>
      </c>
      <c r="P155" s="2" t="s">
        <v>671</v>
      </c>
      <c r="Q155" s="9"/>
      <c r="R155" s="13"/>
      <c r="S155" s="13"/>
      <c r="T155" s="9"/>
      <c r="U155" s="2"/>
      <c r="V155" s="2"/>
      <c r="W155" s="9"/>
    </row>
    <row r="156" spans="1:23" s="78" customFormat="1" ht="138" customHeight="1">
      <c r="A156" s="75">
        <v>4</v>
      </c>
      <c r="B156" s="75" t="s">
        <v>1114</v>
      </c>
      <c r="C156" s="76" t="s">
        <v>1115</v>
      </c>
      <c r="D156" s="76" t="s">
        <v>1116</v>
      </c>
      <c r="E156" s="41"/>
      <c r="F156" s="680" t="s">
        <v>830</v>
      </c>
      <c r="G156" s="680"/>
      <c r="H156" s="680"/>
      <c r="I156" s="680"/>
      <c r="J156" s="680"/>
      <c r="K156" s="681"/>
      <c r="L156" s="680"/>
      <c r="M156" s="680"/>
      <c r="N156" s="681"/>
      <c r="O156" s="80"/>
      <c r="P156" s="41"/>
      <c r="Q156" s="77"/>
      <c r="R156" s="80"/>
      <c r="S156" s="80"/>
      <c r="T156" s="77"/>
      <c r="U156" s="41"/>
      <c r="V156" s="41"/>
      <c r="W156" s="77"/>
    </row>
    <row r="157" spans="1:23" ht="106" customHeight="1">
      <c r="A157" s="85">
        <v>4</v>
      </c>
      <c r="B157" s="68" t="s">
        <v>1117</v>
      </c>
      <c r="C157" s="69" t="s">
        <v>1118</v>
      </c>
      <c r="D157" s="68" t="s">
        <v>1119</v>
      </c>
      <c r="E157" s="41"/>
      <c r="F157" s="680" t="s">
        <v>669</v>
      </c>
      <c r="G157" s="680"/>
      <c r="H157" s="680"/>
      <c r="I157" s="680"/>
      <c r="J157" s="680"/>
      <c r="K157" s="681"/>
      <c r="L157" s="680"/>
      <c r="M157" s="680"/>
      <c r="N157" s="681"/>
      <c r="O157" s="539" t="s">
        <v>1120</v>
      </c>
      <c r="P157" s="2" t="s">
        <v>671</v>
      </c>
      <c r="Q157" s="9"/>
      <c r="R157" s="13"/>
      <c r="S157" s="13"/>
      <c r="T157" s="9"/>
      <c r="U157" s="2"/>
      <c r="V157" s="2"/>
      <c r="W157" s="9"/>
    </row>
    <row r="158" spans="1:23" ht="73.5" customHeight="1">
      <c r="A158" s="85">
        <v>4</v>
      </c>
      <c r="B158" s="68" t="s">
        <v>330</v>
      </c>
      <c r="C158" s="69" t="s">
        <v>1121</v>
      </c>
      <c r="D158" s="68" t="s">
        <v>1122</v>
      </c>
      <c r="E158" s="41"/>
      <c r="F158" s="680" t="s">
        <v>669</v>
      </c>
      <c r="G158" s="680"/>
      <c r="H158" s="680"/>
      <c r="I158" s="680"/>
      <c r="J158" s="680"/>
      <c r="K158" s="681"/>
      <c r="L158" s="680"/>
      <c r="M158" s="680"/>
      <c r="N158" s="681"/>
      <c r="O158" s="540" t="s">
        <v>1123</v>
      </c>
      <c r="P158" s="541" t="s">
        <v>1124</v>
      </c>
      <c r="Q158" s="542" t="s">
        <v>1125</v>
      </c>
      <c r="R158" s="13" t="s">
        <v>3322</v>
      </c>
      <c r="S158" s="13" t="s">
        <v>671</v>
      </c>
      <c r="T158" s="9"/>
      <c r="U158" s="2"/>
      <c r="V158" s="2"/>
      <c r="W158" s="9"/>
    </row>
    <row r="159" spans="1:23" ht="70.5" customHeight="1">
      <c r="A159" s="85">
        <v>4</v>
      </c>
      <c r="B159" s="68" t="s">
        <v>1126</v>
      </c>
      <c r="C159" s="69" t="s">
        <v>1127</v>
      </c>
      <c r="D159" s="68" t="s">
        <v>1128</v>
      </c>
      <c r="E159" s="41"/>
      <c r="F159" s="680" t="s">
        <v>669</v>
      </c>
      <c r="G159" s="680"/>
      <c r="H159" s="680"/>
      <c r="I159" s="680"/>
      <c r="J159" s="680"/>
      <c r="K159" s="681"/>
      <c r="L159" s="680"/>
      <c r="M159" s="680"/>
      <c r="N159" s="681"/>
      <c r="O159" s="539" t="s">
        <v>1129</v>
      </c>
      <c r="P159" s="2" t="s">
        <v>671</v>
      </c>
      <c r="Q159" s="9"/>
      <c r="R159" s="13"/>
      <c r="S159" s="13"/>
      <c r="T159" s="9"/>
      <c r="U159" s="2"/>
      <c r="V159" s="2"/>
      <c r="W159" s="9"/>
    </row>
    <row r="160" spans="1:23" s="95" customFormat="1" ht="270.64999999999998" customHeight="1">
      <c r="A160" s="84">
        <v>5</v>
      </c>
      <c r="B160" s="84">
        <v>5</v>
      </c>
      <c r="C160" s="92" t="s">
        <v>1130</v>
      </c>
      <c r="D160" s="92" t="s">
        <v>1131</v>
      </c>
      <c r="E160" s="81"/>
      <c r="F160" s="682"/>
      <c r="G160" s="682"/>
      <c r="H160" s="682"/>
      <c r="I160" s="682"/>
      <c r="J160" s="682"/>
      <c r="K160" s="683"/>
      <c r="L160" s="682"/>
      <c r="M160" s="682"/>
      <c r="N160" s="683"/>
      <c r="O160" s="620"/>
      <c r="P160" s="81"/>
      <c r="Q160" s="90"/>
      <c r="R160" s="620"/>
      <c r="S160" s="620"/>
      <c r="T160" s="90"/>
      <c r="U160" s="81"/>
      <c r="V160" s="81"/>
      <c r="W160" s="90"/>
    </row>
    <row r="161" spans="1:23" s="78" customFormat="1" ht="130">
      <c r="A161" s="75">
        <v>5</v>
      </c>
      <c r="B161" s="75" t="s">
        <v>1132</v>
      </c>
      <c r="C161" s="76" t="s">
        <v>1133</v>
      </c>
      <c r="D161" s="76" t="s">
        <v>1134</v>
      </c>
      <c r="E161" s="41"/>
      <c r="F161" s="680" t="s">
        <v>830</v>
      </c>
      <c r="G161" s="680"/>
      <c r="H161" s="680"/>
      <c r="I161" s="680"/>
      <c r="J161" s="680"/>
      <c r="K161" s="681"/>
      <c r="L161" s="680"/>
      <c r="M161" s="680"/>
      <c r="N161" s="681"/>
      <c r="O161" s="80"/>
      <c r="P161" s="41"/>
      <c r="Q161" s="77"/>
      <c r="R161" s="80"/>
      <c r="S161" s="80"/>
      <c r="T161" s="77"/>
      <c r="U161" s="41"/>
      <c r="V161" s="41"/>
      <c r="W161" s="77"/>
    </row>
    <row r="162" spans="1:23" ht="150" customHeight="1">
      <c r="A162" s="75">
        <v>5</v>
      </c>
      <c r="B162" s="70" t="s">
        <v>1135</v>
      </c>
      <c r="C162" s="69" t="s">
        <v>1136</v>
      </c>
      <c r="D162" s="69" t="s">
        <v>1137</v>
      </c>
      <c r="E162" s="41"/>
      <c r="F162" s="680" t="s">
        <v>669</v>
      </c>
      <c r="G162" s="680"/>
      <c r="H162" s="680"/>
      <c r="I162" s="680"/>
      <c r="J162" s="680"/>
      <c r="K162" s="681"/>
      <c r="L162" s="680"/>
      <c r="M162" s="680"/>
      <c r="N162" s="681"/>
      <c r="O162" s="13" t="s">
        <v>1138</v>
      </c>
      <c r="P162" s="2" t="s">
        <v>671</v>
      </c>
      <c r="Q162" s="9"/>
      <c r="R162" s="13" t="s">
        <v>3247</v>
      </c>
      <c r="S162" s="13" t="s">
        <v>3232</v>
      </c>
      <c r="T162" s="9"/>
      <c r="U162" s="2"/>
      <c r="V162" s="2"/>
      <c r="W162" s="9"/>
    </row>
    <row r="163" spans="1:23" s="78" customFormat="1" ht="172" customHeight="1">
      <c r="A163" s="85">
        <v>5</v>
      </c>
      <c r="B163" s="85" t="s">
        <v>1139</v>
      </c>
      <c r="C163" s="76" t="s">
        <v>1140</v>
      </c>
      <c r="D163" s="76" t="s">
        <v>1141</v>
      </c>
      <c r="E163" s="41"/>
      <c r="F163" s="680"/>
      <c r="G163" s="680"/>
      <c r="H163" s="680"/>
      <c r="I163" s="680"/>
      <c r="J163" s="680"/>
      <c r="K163" s="681"/>
      <c r="L163" s="680"/>
      <c r="M163" s="680"/>
      <c r="N163" s="681"/>
      <c r="O163" s="80"/>
      <c r="P163" s="41"/>
      <c r="Q163" s="77"/>
      <c r="R163" s="80"/>
      <c r="S163" s="80"/>
      <c r="T163" s="77"/>
      <c r="U163" s="41"/>
      <c r="V163" s="41"/>
      <c r="W163" s="77"/>
    </row>
    <row r="164" spans="1:23" ht="88" customHeight="1">
      <c r="A164" s="85">
        <v>5</v>
      </c>
      <c r="B164" s="68" t="s">
        <v>1142</v>
      </c>
      <c r="C164" s="69" t="s">
        <v>1143</v>
      </c>
      <c r="D164" s="69" t="s">
        <v>1144</v>
      </c>
      <c r="E164" s="41"/>
      <c r="F164" s="680"/>
      <c r="G164" s="680"/>
      <c r="H164" s="680"/>
      <c r="I164" s="680"/>
      <c r="J164" s="680"/>
      <c r="K164" s="681"/>
      <c r="L164" s="680"/>
      <c r="M164" s="680"/>
      <c r="N164" s="681"/>
      <c r="O164" s="539"/>
      <c r="P164" s="2"/>
      <c r="Q164" s="9"/>
      <c r="R164" s="539" t="s">
        <v>3248</v>
      </c>
      <c r="S164" s="13" t="s">
        <v>3232</v>
      </c>
      <c r="T164" s="9"/>
      <c r="U164" s="2"/>
      <c r="V164" s="2"/>
      <c r="W164" s="9"/>
    </row>
    <row r="165" spans="1:23" ht="114.65" customHeight="1">
      <c r="A165" s="85">
        <v>5</v>
      </c>
      <c r="B165" s="68" t="s">
        <v>1145</v>
      </c>
      <c r="C165" s="69" t="s">
        <v>1146</v>
      </c>
      <c r="D165" s="69" t="s">
        <v>1147</v>
      </c>
      <c r="E165" s="41"/>
      <c r="F165" s="680"/>
      <c r="G165" s="680"/>
      <c r="H165" s="680"/>
      <c r="I165" s="680"/>
      <c r="J165" s="680"/>
      <c r="K165" s="681"/>
      <c r="L165" s="680"/>
      <c r="M165" s="680"/>
      <c r="N165" s="681"/>
      <c r="O165" s="539"/>
      <c r="P165" s="2"/>
      <c r="Q165" s="9"/>
      <c r="R165" s="539" t="s">
        <v>3249</v>
      </c>
      <c r="S165" s="13" t="s">
        <v>3232</v>
      </c>
      <c r="T165" s="9"/>
      <c r="U165" s="2"/>
      <c r="V165" s="2"/>
      <c r="W165" s="9"/>
    </row>
    <row r="166" spans="1:23" ht="120" customHeight="1">
      <c r="A166" s="85">
        <v>5</v>
      </c>
      <c r="B166" s="68" t="s">
        <v>1148</v>
      </c>
      <c r="C166" s="69" t="s">
        <v>1149</v>
      </c>
      <c r="D166" s="69" t="s">
        <v>1150</v>
      </c>
      <c r="E166" s="41"/>
      <c r="F166" s="680"/>
      <c r="G166" s="680"/>
      <c r="H166" s="680"/>
      <c r="I166" s="680"/>
      <c r="J166" s="680"/>
      <c r="K166" s="681"/>
      <c r="L166" s="680"/>
      <c r="M166" s="680"/>
      <c r="N166" s="681"/>
      <c r="O166" s="539"/>
      <c r="P166" s="2"/>
      <c r="Q166" s="9"/>
      <c r="R166" s="13" t="s">
        <v>3250</v>
      </c>
      <c r="S166" s="13" t="s">
        <v>3232</v>
      </c>
      <c r="T166" s="9"/>
      <c r="U166" s="2"/>
      <c r="V166" s="2"/>
      <c r="W166" s="9"/>
    </row>
    <row r="167" spans="1:23" s="78" customFormat="1" ht="25" customHeight="1">
      <c r="A167" s="85">
        <v>5</v>
      </c>
      <c r="B167" s="85" t="s">
        <v>1151</v>
      </c>
      <c r="C167" s="76" t="s">
        <v>1152</v>
      </c>
      <c r="D167" s="76" t="s">
        <v>1153</v>
      </c>
      <c r="E167" s="41"/>
      <c r="F167" s="680"/>
      <c r="G167" s="680"/>
      <c r="H167" s="680"/>
      <c r="I167" s="680"/>
      <c r="J167" s="680"/>
      <c r="K167" s="681"/>
      <c r="L167" s="680"/>
      <c r="M167" s="680"/>
      <c r="N167" s="681"/>
      <c r="O167" s="80"/>
      <c r="P167" s="41"/>
      <c r="Q167" s="77"/>
      <c r="R167" s="80"/>
      <c r="S167" s="80"/>
      <c r="T167" s="77"/>
      <c r="U167" s="41"/>
      <c r="V167" s="41"/>
      <c r="W167" s="77"/>
    </row>
    <row r="168" spans="1:23" ht="116.5" customHeight="1">
      <c r="A168" s="85"/>
      <c r="B168" s="68" t="s">
        <v>1154</v>
      </c>
      <c r="C168" s="69" t="s">
        <v>1155</v>
      </c>
      <c r="D168" s="69" t="s">
        <v>1156</v>
      </c>
      <c r="E168" s="41"/>
      <c r="F168" s="680"/>
      <c r="G168" s="680"/>
      <c r="H168" s="680"/>
      <c r="I168" s="680"/>
      <c r="J168" s="680"/>
      <c r="K168" s="681"/>
      <c r="L168" s="680"/>
      <c r="M168" s="680"/>
      <c r="N168" s="681"/>
      <c r="O168" s="539"/>
      <c r="P168" s="2"/>
      <c r="Q168" s="9"/>
      <c r="R168" s="539" t="s">
        <v>3251</v>
      </c>
      <c r="S168" s="13" t="s">
        <v>3232</v>
      </c>
      <c r="T168" s="9"/>
      <c r="U168" s="2"/>
      <c r="V168" s="2"/>
      <c r="W168" s="9"/>
    </row>
    <row r="169" spans="1:23" s="78" customFormat="1" ht="40.5" customHeight="1">
      <c r="A169" s="85">
        <v>5</v>
      </c>
      <c r="B169" s="85" t="s">
        <v>1157</v>
      </c>
      <c r="C169" s="76" t="s">
        <v>1158</v>
      </c>
      <c r="D169" s="76" t="s">
        <v>1159</v>
      </c>
      <c r="E169" s="41"/>
      <c r="F169" s="680"/>
      <c r="G169" s="680"/>
      <c r="H169" s="680"/>
      <c r="I169" s="680"/>
      <c r="J169" s="680"/>
      <c r="K169" s="681"/>
      <c r="L169" s="680"/>
      <c r="M169" s="680"/>
      <c r="N169" s="681"/>
      <c r="O169" s="80"/>
      <c r="P169" s="41"/>
      <c r="Q169" s="77"/>
      <c r="R169" s="80"/>
      <c r="S169" s="80"/>
      <c r="T169" s="77"/>
      <c r="U169" s="41"/>
      <c r="V169" s="41"/>
      <c r="W169" s="77"/>
    </row>
    <row r="170" spans="1:23" ht="100" customHeight="1">
      <c r="A170" s="85">
        <v>5</v>
      </c>
      <c r="B170" s="68" t="s">
        <v>1160</v>
      </c>
      <c r="C170" s="69" t="s">
        <v>1161</v>
      </c>
      <c r="D170" s="69" t="s">
        <v>1162</v>
      </c>
      <c r="E170" s="41"/>
      <c r="F170" s="680"/>
      <c r="G170" s="680"/>
      <c r="H170" s="680"/>
      <c r="I170" s="680"/>
      <c r="J170" s="680"/>
      <c r="K170" s="681"/>
      <c r="L170" s="680"/>
      <c r="M170" s="680"/>
      <c r="N170" s="681"/>
      <c r="O170" s="539"/>
      <c r="P170" s="2"/>
      <c r="Q170" s="9"/>
      <c r="R170" s="539" t="s">
        <v>3342</v>
      </c>
      <c r="S170" s="13" t="s">
        <v>3232</v>
      </c>
      <c r="T170" s="9"/>
      <c r="U170" s="2"/>
      <c r="V170" s="2"/>
      <c r="W170" s="9"/>
    </row>
    <row r="171" spans="1:23" s="78" customFormat="1" ht="35.15" customHeight="1">
      <c r="A171" s="85">
        <v>5</v>
      </c>
      <c r="B171" s="85" t="s">
        <v>1163</v>
      </c>
      <c r="C171" s="76" t="s">
        <v>1164</v>
      </c>
      <c r="D171" s="76" t="s">
        <v>1165</v>
      </c>
      <c r="E171" s="41"/>
      <c r="F171" s="680"/>
      <c r="G171" s="680"/>
      <c r="H171" s="680"/>
      <c r="I171" s="680"/>
      <c r="J171" s="680"/>
      <c r="K171" s="681"/>
      <c r="L171" s="680"/>
      <c r="M171" s="680"/>
      <c r="N171" s="681"/>
      <c r="O171" s="80"/>
      <c r="P171" s="41"/>
      <c r="Q171" s="77"/>
      <c r="R171" s="80"/>
      <c r="S171" s="80"/>
      <c r="T171" s="77"/>
      <c r="U171" s="41"/>
      <c r="V171" s="41"/>
      <c r="W171" s="77"/>
    </row>
    <row r="172" spans="1:23" ht="63.65" customHeight="1">
      <c r="A172" s="85">
        <v>5</v>
      </c>
      <c r="B172" s="68" t="s">
        <v>472</v>
      </c>
      <c r="C172" s="69" t="s">
        <v>1166</v>
      </c>
      <c r="D172" s="69" t="s">
        <v>1167</v>
      </c>
      <c r="E172" s="41"/>
      <c r="F172" s="680"/>
      <c r="G172" s="680"/>
      <c r="H172" s="680"/>
      <c r="I172" s="680"/>
      <c r="J172" s="680"/>
      <c r="K172" s="681"/>
      <c r="L172" s="680"/>
      <c r="M172" s="680"/>
      <c r="N172" s="681"/>
      <c r="O172" s="539"/>
      <c r="P172" s="2"/>
      <c r="Q172" s="9"/>
      <c r="R172" s="539" t="s">
        <v>3343</v>
      </c>
      <c r="S172" s="13" t="s">
        <v>3232</v>
      </c>
      <c r="T172" s="9"/>
      <c r="U172" s="2"/>
      <c r="V172" s="2"/>
      <c r="W172" s="9"/>
    </row>
    <row r="173" spans="1:23" s="78" customFormat="1" ht="20.5" customHeight="1">
      <c r="A173" s="85">
        <v>5</v>
      </c>
      <c r="B173" s="85" t="s">
        <v>1168</v>
      </c>
      <c r="C173" s="76" t="s">
        <v>1169</v>
      </c>
      <c r="D173" s="76" t="s">
        <v>1170</v>
      </c>
      <c r="E173" s="41"/>
      <c r="F173" s="680"/>
      <c r="G173" s="680"/>
      <c r="H173" s="680"/>
      <c r="I173" s="680"/>
      <c r="J173" s="680"/>
      <c r="K173" s="681"/>
      <c r="L173" s="680"/>
      <c r="M173" s="680"/>
      <c r="N173" s="681"/>
      <c r="O173" s="80"/>
      <c r="P173" s="41"/>
      <c r="Q173" s="77"/>
      <c r="R173" s="80"/>
      <c r="S173" s="80"/>
      <c r="T173" s="77"/>
      <c r="U173" s="41"/>
      <c r="V173" s="41"/>
      <c r="W173" s="77"/>
    </row>
    <row r="174" spans="1:23" ht="104">
      <c r="A174" s="75">
        <v>5</v>
      </c>
      <c r="B174" s="70" t="s">
        <v>1171</v>
      </c>
      <c r="C174" s="69" t="s">
        <v>1172</v>
      </c>
      <c r="D174" s="69" t="s">
        <v>1173</v>
      </c>
      <c r="E174" s="41"/>
      <c r="F174" s="680"/>
      <c r="G174" s="680"/>
      <c r="H174" s="680"/>
      <c r="I174" s="680"/>
      <c r="J174" s="680"/>
      <c r="K174" s="681"/>
      <c r="L174" s="680"/>
      <c r="M174" s="680"/>
      <c r="N174" s="681"/>
      <c r="O174" s="539"/>
      <c r="P174" s="2"/>
      <c r="Q174" s="9"/>
      <c r="R174" s="539" t="s">
        <v>3252</v>
      </c>
      <c r="S174" s="13" t="s">
        <v>3232</v>
      </c>
      <c r="T174" s="9"/>
      <c r="U174" s="2"/>
      <c r="V174" s="2"/>
      <c r="W174" s="9"/>
    </row>
    <row r="175" spans="1:23" s="78" customFormat="1" ht="13.5" customHeight="1">
      <c r="A175" s="85">
        <v>5</v>
      </c>
      <c r="B175" s="85" t="s">
        <v>1174</v>
      </c>
      <c r="C175" s="76" t="s">
        <v>1175</v>
      </c>
      <c r="D175" s="76" t="s">
        <v>1176</v>
      </c>
      <c r="E175" s="41"/>
      <c r="F175" s="680"/>
      <c r="G175" s="680"/>
      <c r="H175" s="680"/>
      <c r="I175" s="680"/>
      <c r="J175" s="680"/>
      <c r="K175" s="681"/>
      <c r="L175" s="680"/>
      <c r="M175" s="680"/>
      <c r="N175" s="681"/>
      <c r="O175" s="80"/>
      <c r="P175" s="41"/>
      <c r="Q175" s="77"/>
      <c r="R175" s="80"/>
      <c r="S175" s="80"/>
      <c r="T175" s="77"/>
      <c r="U175" s="41"/>
      <c r="V175" s="41"/>
      <c r="W175" s="77"/>
    </row>
    <row r="176" spans="1:23" ht="156">
      <c r="A176" s="85">
        <v>5</v>
      </c>
      <c r="B176" s="68" t="s">
        <v>1174</v>
      </c>
      <c r="C176" s="69" t="s">
        <v>1177</v>
      </c>
      <c r="D176" s="69" t="s">
        <v>1178</v>
      </c>
      <c r="E176" s="41"/>
      <c r="F176" s="680"/>
      <c r="G176" s="680"/>
      <c r="H176" s="680"/>
      <c r="I176" s="680"/>
      <c r="J176" s="680"/>
      <c r="K176" s="681"/>
      <c r="L176" s="680"/>
      <c r="M176" s="680"/>
      <c r="N176" s="681"/>
      <c r="O176" s="539"/>
      <c r="P176" s="2"/>
      <c r="Q176" s="9"/>
      <c r="R176" s="539" t="s">
        <v>3344</v>
      </c>
      <c r="S176" s="13" t="s">
        <v>3232</v>
      </c>
      <c r="T176" s="9"/>
      <c r="U176" s="2"/>
      <c r="V176" s="2"/>
      <c r="W176" s="9"/>
    </row>
    <row r="177" spans="1:23" s="78" customFormat="1" ht="22" customHeight="1">
      <c r="A177" s="85">
        <v>5</v>
      </c>
      <c r="B177" s="85" t="s">
        <v>1179</v>
      </c>
      <c r="C177" s="76" t="s">
        <v>1180</v>
      </c>
      <c r="D177" s="76" t="s">
        <v>1181</v>
      </c>
      <c r="E177" s="41"/>
      <c r="F177" s="680"/>
      <c r="G177" s="680"/>
      <c r="H177" s="680"/>
      <c r="I177" s="680"/>
      <c r="J177" s="680"/>
      <c r="K177" s="681"/>
      <c r="L177" s="680"/>
      <c r="M177" s="680"/>
      <c r="N177" s="681"/>
      <c r="O177" s="80"/>
      <c r="P177" s="41"/>
      <c r="Q177" s="77"/>
      <c r="R177" s="80"/>
      <c r="S177" s="80"/>
      <c r="T177" s="77"/>
      <c r="U177" s="41"/>
      <c r="V177" s="41"/>
      <c r="W177" s="77"/>
    </row>
    <row r="178" spans="1:23" ht="409.5">
      <c r="A178" s="85">
        <v>5</v>
      </c>
      <c r="B178" s="68" t="s">
        <v>1179</v>
      </c>
      <c r="C178" s="69" t="s">
        <v>1182</v>
      </c>
      <c r="D178" s="69" t="s">
        <v>1183</v>
      </c>
      <c r="E178" s="41"/>
      <c r="F178" s="680"/>
      <c r="G178" s="680"/>
      <c r="H178" s="680"/>
      <c r="I178" s="680"/>
      <c r="J178" s="680"/>
      <c r="K178" s="681"/>
      <c r="L178" s="680"/>
      <c r="M178" s="680"/>
      <c r="N178" s="681"/>
      <c r="O178" s="539"/>
      <c r="P178" s="2"/>
      <c r="Q178" s="9"/>
      <c r="R178" s="539" t="s">
        <v>3345</v>
      </c>
      <c r="S178" s="13" t="s">
        <v>671</v>
      </c>
      <c r="T178" s="9"/>
      <c r="U178" s="2"/>
      <c r="V178" s="2"/>
      <c r="W178" s="9"/>
    </row>
    <row r="179" spans="1:23" ht="27" customHeight="1">
      <c r="A179" s="96"/>
      <c r="B179" s="11"/>
      <c r="C179" s="5"/>
      <c r="D179" s="5"/>
      <c r="E179" s="36"/>
      <c r="F179" s="673"/>
      <c r="G179" s="673"/>
      <c r="H179" s="673"/>
      <c r="I179" s="673"/>
      <c r="J179" s="673"/>
      <c r="K179" s="674"/>
      <c r="L179" s="673"/>
      <c r="M179" s="673"/>
      <c r="N179" s="674"/>
      <c r="O179" s="17"/>
      <c r="P179" s="5"/>
      <c r="Q179" s="8"/>
      <c r="R179" s="17"/>
      <c r="S179" s="17"/>
      <c r="T179" s="8"/>
      <c r="U179" s="5"/>
      <c r="V179" s="5"/>
      <c r="W179" s="8"/>
    </row>
    <row r="180" spans="1:23" ht="19.5" hidden="1">
      <c r="A180" s="97"/>
      <c r="B180" s="97"/>
      <c r="C180" s="98"/>
      <c r="D180" s="97" t="s">
        <v>1184</v>
      </c>
      <c r="E180" s="98"/>
      <c r="F180" s="673"/>
      <c r="G180" s="673"/>
      <c r="H180" s="673"/>
      <c r="I180" s="673"/>
      <c r="J180" s="673"/>
      <c r="K180" s="674"/>
      <c r="L180" s="673"/>
      <c r="M180" s="673"/>
      <c r="N180" s="674"/>
      <c r="O180" s="17"/>
      <c r="P180" s="5"/>
      <c r="Q180" s="8"/>
      <c r="R180" s="17"/>
      <c r="S180" s="17"/>
      <c r="T180" s="8"/>
      <c r="U180" s="5"/>
      <c r="V180" s="5"/>
      <c r="W180" s="8"/>
    </row>
    <row r="181" spans="1:23" ht="14" hidden="1">
      <c r="A181" s="99"/>
      <c r="B181" s="99"/>
      <c r="C181" s="15"/>
      <c r="D181" s="115" t="s">
        <v>1185</v>
      </c>
      <c r="E181" s="116"/>
      <c r="F181" s="673"/>
      <c r="G181" s="673"/>
      <c r="H181" s="673"/>
      <c r="I181" s="673"/>
      <c r="J181" s="673"/>
      <c r="K181" s="674"/>
      <c r="L181" s="673"/>
      <c r="M181" s="673"/>
      <c r="N181" s="674"/>
      <c r="O181" s="17"/>
      <c r="P181" s="5"/>
      <c r="Q181" s="8"/>
      <c r="R181" s="17"/>
      <c r="S181" s="17"/>
      <c r="T181" s="8"/>
      <c r="U181" s="5"/>
      <c r="V181" s="5"/>
      <c r="W181" s="8"/>
    </row>
    <row r="182" spans="1:23" ht="14.5" hidden="1">
      <c r="A182" s="100"/>
      <c r="B182" s="100"/>
      <c r="C182" s="15"/>
      <c r="D182" s="117" t="s">
        <v>1186</v>
      </c>
      <c r="E182" s="116"/>
      <c r="F182" s="673"/>
      <c r="G182" s="673"/>
      <c r="H182" s="673"/>
      <c r="I182" s="673"/>
      <c r="J182" s="673"/>
      <c r="K182" s="674"/>
      <c r="L182" s="673"/>
      <c r="M182" s="673"/>
      <c r="N182" s="674"/>
      <c r="O182" s="17"/>
      <c r="P182" s="5"/>
      <c r="Q182" s="8"/>
      <c r="R182" s="17"/>
      <c r="S182" s="17"/>
      <c r="T182" s="8"/>
      <c r="U182" s="5"/>
      <c r="V182" s="5"/>
      <c r="W182" s="8"/>
    </row>
    <row r="183" spans="1:23" ht="14.5" hidden="1">
      <c r="A183" s="100"/>
      <c r="B183" s="100"/>
      <c r="C183" s="15"/>
      <c r="D183" s="117" t="s">
        <v>1187</v>
      </c>
      <c r="E183" s="116"/>
      <c r="F183" s="673"/>
      <c r="G183" s="673"/>
      <c r="H183" s="673"/>
      <c r="I183" s="673"/>
      <c r="J183" s="673"/>
      <c r="K183" s="674"/>
      <c r="L183" s="673"/>
      <c r="M183" s="673"/>
      <c r="N183" s="674"/>
      <c r="O183" s="17"/>
      <c r="P183" s="5"/>
      <c r="Q183" s="8"/>
      <c r="R183" s="17"/>
      <c r="S183" s="17"/>
      <c r="T183" s="8"/>
      <c r="U183" s="5"/>
      <c r="V183" s="5"/>
      <c r="W183" s="8"/>
    </row>
    <row r="184" spans="1:23" ht="14.5" hidden="1">
      <c r="A184" s="100"/>
      <c r="B184" s="100"/>
      <c r="C184" s="15"/>
      <c r="D184" s="117" t="s">
        <v>1188</v>
      </c>
      <c r="E184" s="116"/>
      <c r="F184" s="673"/>
      <c r="G184" s="673"/>
      <c r="H184" s="673"/>
      <c r="I184" s="673"/>
      <c r="J184" s="673"/>
      <c r="K184" s="674"/>
      <c r="L184" s="673"/>
      <c r="M184" s="673"/>
      <c r="N184" s="674"/>
      <c r="O184" s="17"/>
      <c r="P184" s="5"/>
      <c r="Q184" s="8"/>
      <c r="R184" s="17"/>
      <c r="S184" s="17"/>
      <c r="T184" s="8"/>
      <c r="U184" s="5"/>
      <c r="V184" s="5"/>
      <c r="W184" s="8"/>
    </row>
    <row r="185" spans="1:23" ht="14.5" hidden="1">
      <c r="A185" s="100"/>
      <c r="B185" s="100"/>
      <c r="C185" s="15"/>
      <c r="D185" s="117" t="s">
        <v>1189</v>
      </c>
      <c r="E185" s="116"/>
      <c r="F185" s="673"/>
      <c r="G185" s="673"/>
      <c r="H185" s="673"/>
      <c r="I185" s="673"/>
      <c r="J185" s="673"/>
      <c r="K185" s="674"/>
      <c r="L185" s="673"/>
      <c r="M185" s="673"/>
      <c r="N185" s="674"/>
      <c r="O185" s="17"/>
      <c r="P185" s="5"/>
      <c r="Q185" s="8"/>
      <c r="R185" s="17"/>
      <c r="S185" s="17"/>
      <c r="T185" s="8"/>
      <c r="U185" s="5"/>
      <c r="V185" s="5"/>
      <c r="W185" s="8"/>
    </row>
    <row r="186" spans="1:23" ht="14.5" hidden="1">
      <c r="A186" s="100"/>
      <c r="B186" s="100"/>
      <c r="C186" s="15"/>
      <c r="D186" s="117" t="s">
        <v>1190</v>
      </c>
      <c r="E186" s="116"/>
      <c r="F186" s="673"/>
      <c r="G186" s="673"/>
      <c r="H186" s="673"/>
      <c r="I186" s="673"/>
      <c r="J186" s="673"/>
      <c r="K186" s="674"/>
      <c r="L186" s="673"/>
      <c r="M186" s="673"/>
      <c r="N186" s="674"/>
      <c r="O186" s="17"/>
      <c r="P186" s="5"/>
      <c r="Q186" s="8"/>
      <c r="R186" s="17"/>
      <c r="S186" s="17"/>
      <c r="T186" s="8"/>
      <c r="U186" s="5"/>
      <c r="V186" s="5"/>
      <c r="W186" s="8"/>
    </row>
    <row r="187" spans="1:23" ht="14.5" hidden="1">
      <c r="A187" s="100"/>
      <c r="B187" s="100"/>
      <c r="C187" s="15"/>
      <c r="D187" s="117" t="s">
        <v>1191</v>
      </c>
      <c r="E187" s="116"/>
      <c r="F187" s="673"/>
      <c r="G187" s="673"/>
      <c r="H187" s="673"/>
      <c r="I187" s="673"/>
      <c r="J187" s="673"/>
      <c r="K187" s="674"/>
      <c r="L187" s="673"/>
      <c r="M187" s="673"/>
      <c r="N187" s="674"/>
      <c r="O187" s="17"/>
      <c r="P187" s="5"/>
      <c r="Q187" s="8"/>
      <c r="R187" s="17"/>
      <c r="S187" s="17"/>
      <c r="T187" s="8"/>
      <c r="U187" s="5"/>
      <c r="V187" s="5"/>
      <c r="W187" s="8"/>
    </row>
    <row r="188" spans="1:23" ht="14.5" hidden="1">
      <c r="A188" s="100"/>
      <c r="B188" s="100"/>
      <c r="C188" s="15"/>
      <c r="D188" s="117" t="s">
        <v>1192</v>
      </c>
      <c r="E188" s="116"/>
      <c r="F188" s="673"/>
      <c r="G188" s="673"/>
      <c r="H188" s="673"/>
      <c r="I188" s="673"/>
      <c r="J188" s="673"/>
      <c r="K188" s="674"/>
      <c r="L188" s="673"/>
      <c r="M188" s="673"/>
      <c r="N188" s="674"/>
      <c r="O188" s="17"/>
      <c r="P188" s="5"/>
      <c r="Q188" s="8"/>
      <c r="R188" s="17"/>
      <c r="S188" s="17"/>
      <c r="T188" s="8"/>
      <c r="U188" s="5"/>
      <c r="V188" s="5"/>
      <c r="W188" s="8"/>
    </row>
    <row r="189" spans="1:23" ht="14.5" hidden="1">
      <c r="A189" s="100"/>
      <c r="B189" s="100"/>
      <c r="C189" s="15"/>
      <c r="D189" s="117" t="s">
        <v>1193</v>
      </c>
      <c r="E189" s="116"/>
      <c r="F189" s="673"/>
      <c r="G189" s="673"/>
      <c r="H189" s="673"/>
      <c r="I189" s="673"/>
      <c r="J189" s="673"/>
      <c r="K189" s="674"/>
      <c r="L189" s="673"/>
      <c r="M189" s="673"/>
      <c r="N189" s="674"/>
      <c r="O189" s="17"/>
      <c r="P189" s="5"/>
      <c r="Q189" s="8"/>
      <c r="R189" s="17"/>
      <c r="S189" s="17"/>
      <c r="T189" s="8"/>
      <c r="U189" s="5"/>
      <c r="V189" s="5"/>
      <c r="W189" s="8"/>
    </row>
    <row r="190" spans="1:23" ht="14.5" hidden="1">
      <c r="A190" s="100"/>
      <c r="B190" s="100"/>
      <c r="C190" s="15"/>
      <c r="D190" s="117" t="s">
        <v>1194</v>
      </c>
      <c r="E190" s="116"/>
      <c r="F190" s="673"/>
      <c r="G190" s="673"/>
      <c r="H190" s="673"/>
      <c r="I190" s="673"/>
      <c r="J190" s="673"/>
      <c r="K190" s="674"/>
      <c r="L190" s="673"/>
      <c r="M190" s="673"/>
      <c r="N190" s="674"/>
      <c r="O190" s="17"/>
      <c r="P190" s="5"/>
      <c r="Q190" s="8"/>
      <c r="R190" s="17"/>
      <c r="S190" s="17"/>
      <c r="T190" s="8"/>
      <c r="U190" s="5"/>
      <c r="V190" s="5"/>
      <c r="W190" s="8"/>
    </row>
    <row r="191" spans="1:23" ht="14.5" hidden="1">
      <c r="A191" s="100"/>
      <c r="B191" s="100"/>
      <c r="C191" s="15"/>
      <c r="D191" s="117" t="s">
        <v>1195</v>
      </c>
      <c r="E191" s="116"/>
      <c r="F191" s="673"/>
      <c r="G191" s="673"/>
      <c r="H191" s="673"/>
      <c r="I191" s="673"/>
      <c r="J191" s="673"/>
      <c r="K191" s="674"/>
      <c r="L191" s="673"/>
      <c r="M191" s="673"/>
      <c r="N191" s="674"/>
      <c r="O191" s="17"/>
      <c r="P191" s="5"/>
      <c r="Q191" s="8"/>
      <c r="R191" s="17"/>
      <c r="S191" s="17"/>
      <c r="T191" s="8"/>
      <c r="U191" s="5"/>
      <c r="V191" s="5"/>
      <c r="W191" s="8"/>
    </row>
    <row r="192" spans="1:23" ht="14.5" hidden="1">
      <c r="A192" s="100"/>
      <c r="B192" s="100"/>
      <c r="C192" s="15"/>
      <c r="D192" s="117" t="s">
        <v>1196</v>
      </c>
      <c r="E192" s="116"/>
      <c r="F192" s="673"/>
      <c r="G192" s="673"/>
      <c r="H192" s="673"/>
      <c r="I192" s="673"/>
      <c r="J192" s="673"/>
      <c r="K192" s="674"/>
      <c r="L192" s="673"/>
      <c r="M192" s="673"/>
      <c r="N192" s="674"/>
      <c r="O192" s="17"/>
      <c r="P192" s="5"/>
      <c r="Q192" s="8"/>
      <c r="R192" s="17"/>
      <c r="S192" s="17"/>
      <c r="T192" s="8"/>
      <c r="U192" s="5"/>
      <c r="V192" s="5"/>
      <c r="W192" s="8"/>
    </row>
    <row r="193" spans="1:23" ht="14.5" hidden="1">
      <c r="A193" s="100"/>
      <c r="B193" s="100"/>
      <c r="C193" s="15"/>
      <c r="D193" s="117" t="s">
        <v>1197</v>
      </c>
      <c r="E193" s="116"/>
      <c r="F193" s="673"/>
      <c r="G193" s="673"/>
      <c r="H193" s="673"/>
      <c r="I193" s="673"/>
      <c r="J193" s="673"/>
      <c r="K193" s="674"/>
      <c r="L193" s="673"/>
      <c r="M193" s="673"/>
      <c r="N193" s="674"/>
      <c r="O193" s="17"/>
      <c r="P193" s="5"/>
      <c r="Q193" s="8"/>
      <c r="R193" s="17"/>
      <c r="S193" s="17"/>
      <c r="T193" s="8"/>
      <c r="U193" s="5"/>
      <c r="V193" s="5"/>
      <c r="W193" s="8"/>
    </row>
    <row r="194" spans="1:23" ht="14.5" hidden="1">
      <c r="A194" s="100"/>
      <c r="B194" s="100"/>
      <c r="C194" s="15"/>
      <c r="D194" s="117" t="s">
        <v>1198</v>
      </c>
      <c r="E194" s="116"/>
      <c r="F194" s="673"/>
      <c r="G194" s="673"/>
      <c r="H194" s="673"/>
      <c r="I194" s="673"/>
      <c r="J194" s="673"/>
      <c r="K194" s="674"/>
      <c r="L194" s="673"/>
      <c r="M194" s="673"/>
      <c r="N194" s="674"/>
      <c r="O194" s="17"/>
      <c r="P194" s="5"/>
      <c r="Q194" s="8"/>
      <c r="R194" s="17"/>
      <c r="S194" s="17"/>
      <c r="T194" s="8"/>
      <c r="U194" s="5"/>
      <c r="V194" s="5"/>
      <c r="W194" s="8"/>
    </row>
    <row r="195" spans="1:23" ht="14.5" hidden="1">
      <c r="A195" s="100"/>
      <c r="B195" s="100"/>
      <c r="C195" s="15"/>
      <c r="D195" s="117" t="s">
        <v>1199</v>
      </c>
      <c r="E195" s="116"/>
      <c r="F195" s="673"/>
      <c r="G195" s="673"/>
      <c r="H195" s="673"/>
      <c r="I195" s="673"/>
      <c r="J195" s="673"/>
      <c r="K195" s="674"/>
      <c r="L195" s="673"/>
      <c r="M195" s="673"/>
      <c r="N195" s="674"/>
      <c r="O195" s="17"/>
      <c r="P195" s="5"/>
      <c r="Q195" s="8"/>
      <c r="R195" s="17"/>
      <c r="S195" s="17"/>
      <c r="T195" s="8"/>
      <c r="U195" s="5"/>
      <c r="V195" s="5"/>
      <c r="W195" s="8"/>
    </row>
    <row r="196" spans="1:23" ht="14.5" hidden="1">
      <c r="A196" s="100"/>
      <c r="B196" s="100"/>
      <c r="C196" s="15"/>
      <c r="D196" s="117" t="s">
        <v>1200</v>
      </c>
      <c r="E196" s="116"/>
      <c r="F196" s="673"/>
      <c r="G196" s="673"/>
      <c r="H196" s="673"/>
      <c r="I196" s="673"/>
      <c r="J196" s="673"/>
      <c r="K196" s="674"/>
      <c r="L196" s="673"/>
      <c r="M196" s="673"/>
      <c r="N196" s="674"/>
      <c r="O196" s="17"/>
      <c r="P196" s="5"/>
      <c r="Q196" s="8"/>
      <c r="R196" s="17"/>
      <c r="S196" s="17"/>
      <c r="T196" s="8"/>
      <c r="U196" s="5"/>
      <c r="V196" s="5"/>
      <c r="W196" s="8"/>
    </row>
    <row r="197" spans="1:23" ht="14.5" hidden="1">
      <c r="A197" s="100"/>
      <c r="B197" s="100"/>
      <c r="C197" s="15"/>
      <c r="D197" s="117" t="s">
        <v>1201</v>
      </c>
      <c r="E197" s="116"/>
      <c r="F197" s="673"/>
      <c r="G197" s="673"/>
      <c r="H197" s="673"/>
      <c r="I197" s="673"/>
      <c r="J197" s="673"/>
      <c r="K197" s="674"/>
      <c r="L197" s="673"/>
      <c r="M197" s="673"/>
      <c r="N197" s="674"/>
      <c r="O197" s="17"/>
      <c r="P197" s="5"/>
      <c r="Q197" s="8"/>
      <c r="R197" s="17"/>
      <c r="S197" s="17"/>
      <c r="T197" s="8"/>
      <c r="U197" s="5"/>
      <c r="V197" s="5"/>
      <c r="W197" s="8"/>
    </row>
    <row r="198" spans="1:23" ht="14.5" hidden="1">
      <c r="A198" s="100"/>
      <c r="B198" s="100"/>
      <c r="C198" s="15"/>
      <c r="D198" s="117" t="s">
        <v>1202</v>
      </c>
      <c r="E198" s="116"/>
      <c r="F198" s="673"/>
      <c r="G198" s="673"/>
      <c r="H198" s="673"/>
      <c r="I198" s="673"/>
      <c r="J198" s="673"/>
      <c r="K198" s="674"/>
      <c r="L198" s="673"/>
      <c r="M198" s="673"/>
      <c r="N198" s="674"/>
      <c r="O198" s="17"/>
      <c r="P198" s="5"/>
      <c r="Q198" s="8"/>
      <c r="R198" s="17"/>
      <c r="S198" s="17"/>
      <c r="T198" s="8"/>
      <c r="U198" s="5"/>
      <c r="V198" s="5"/>
      <c r="W198" s="8"/>
    </row>
    <row r="199" spans="1:23" ht="14.5" hidden="1">
      <c r="A199" s="100"/>
      <c r="B199" s="100"/>
      <c r="C199" s="15"/>
      <c r="D199" s="117" t="s">
        <v>1203</v>
      </c>
      <c r="E199" s="116"/>
      <c r="F199" s="673"/>
      <c r="G199" s="673"/>
      <c r="H199" s="673"/>
      <c r="I199" s="673"/>
      <c r="J199" s="673"/>
      <c r="K199" s="674"/>
      <c r="L199" s="673"/>
      <c r="M199" s="673"/>
      <c r="N199" s="674"/>
      <c r="O199" s="17"/>
      <c r="P199" s="5"/>
      <c r="Q199" s="8"/>
      <c r="R199" s="17"/>
      <c r="S199" s="17"/>
      <c r="T199" s="8"/>
      <c r="U199" s="5"/>
      <c r="V199" s="5"/>
      <c r="W199" s="8"/>
    </row>
    <row r="200" spans="1:23" ht="14.5" hidden="1">
      <c r="A200" s="100"/>
      <c r="B200" s="100"/>
      <c r="C200" s="15"/>
      <c r="D200" s="117" t="s">
        <v>1204</v>
      </c>
      <c r="E200" s="116"/>
      <c r="F200" s="673"/>
      <c r="G200" s="673"/>
      <c r="H200" s="673"/>
      <c r="I200" s="673"/>
      <c r="J200" s="673"/>
      <c r="K200" s="674"/>
      <c r="L200" s="673"/>
      <c r="M200" s="673"/>
      <c r="N200" s="674"/>
      <c r="O200" s="17"/>
      <c r="P200" s="5"/>
      <c r="Q200" s="8"/>
      <c r="R200" s="17"/>
      <c r="S200" s="17"/>
      <c r="T200" s="8"/>
      <c r="U200" s="5"/>
      <c r="V200" s="5"/>
      <c r="W200" s="8"/>
    </row>
    <row r="201" spans="1:23" ht="14.5" hidden="1">
      <c r="A201" s="100"/>
      <c r="B201" s="100"/>
      <c r="C201" s="15"/>
      <c r="D201" s="117" t="s">
        <v>1205</v>
      </c>
      <c r="E201" s="116"/>
      <c r="F201" s="673"/>
      <c r="G201" s="673"/>
      <c r="H201" s="673"/>
      <c r="I201" s="673"/>
      <c r="J201" s="673"/>
      <c r="K201" s="674"/>
      <c r="L201" s="673"/>
      <c r="M201" s="673"/>
      <c r="N201" s="674"/>
      <c r="O201" s="17"/>
      <c r="P201" s="5"/>
      <c r="Q201" s="8"/>
      <c r="R201" s="17"/>
      <c r="S201" s="17"/>
      <c r="T201" s="8"/>
      <c r="U201" s="5"/>
      <c r="V201" s="5"/>
      <c r="W201" s="8"/>
    </row>
    <row r="202" spans="1:23" ht="14.5" hidden="1">
      <c r="A202" s="100"/>
      <c r="B202" s="100"/>
      <c r="C202" s="15"/>
      <c r="D202" s="117" t="s">
        <v>1206</v>
      </c>
      <c r="E202" s="116"/>
      <c r="F202" s="673"/>
      <c r="G202" s="673"/>
      <c r="H202" s="673"/>
      <c r="I202" s="673"/>
      <c r="J202" s="673"/>
      <c r="K202" s="674"/>
      <c r="L202" s="673"/>
      <c r="M202" s="673"/>
      <c r="N202" s="674"/>
      <c r="O202" s="17"/>
      <c r="P202" s="5"/>
      <c r="Q202" s="8"/>
      <c r="R202" s="17"/>
      <c r="S202" s="17"/>
      <c r="T202" s="8"/>
      <c r="U202" s="5"/>
      <c r="V202" s="5"/>
      <c r="W202" s="8"/>
    </row>
    <row r="203" spans="1:23" ht="14.5" hidden="1">
      <c r="A203" s="100"/>
      <c r="B203" s="100"/>
      <c r="C203" s="15"/>
      <c r="D203" s="117" t="s">
        <v>1207</v>
      </c>
      <c r="E203" s="116"/>
      <c r="F203" s="673"/>
      <c r="G203" s="673"/>
      <c r="H203" s="673"/>
      <c r="I203" s="673"/>
      <c r="J203" s="673"/>
      <c r="K203" s="674"/>
      <c r="L203" s="673"/>
      <c r="M203" s="673"/>
      <c r="N203" s="674"/>
      <c r="O203" s="17"/>
      <c r="P203" s="5"/>
      <c r="Q203" s="8"/>
      <c r="R203" s="17"/>
      <c r="S203" s="17"/>
      <c r="T203" s="8"/>
      <c r="U203" s="5"/>
      <c r="V203" s="5"/>
      <c r="W203" s="8"/>
    </row>
    <row r="204" spans="1:23" ht="14.5" hidden="1">
      <c r="A204" s="100"/>
      <c r="B204" s="100"/>
      <c r="C204" s="15"/>
      <c r="D204" s="117" t="s">
        <v>1208</v>
      </c>
      <c r="E204" s="116"/>
      <c r="F204" s="673"/>
      <c r="G204" s="673"/>
      <c r="H204" s="673"/>
      <c r="I204" s="673"/>
      <c r="J204" s="673"/>
      <c r="K204" s="674"/>
      <c r="L204" s="673"/>
      <c r="M204" s="673"/>
      <c r="N204" s="674"/>
      <c r="O204" s="17"/>
      <c r="P204" s="5"/>
      <c r="Q204" s="8"/>
      <c r="R204" s="17"/>
      <c r="S204" s="17"/>
      <c r="T204" s="8"/>
      <c r="U204" s="5"/>
      <c r="V204" s="5"/>
      <c r="W204" s="8"/>
    </row>
    <row r="205" spans="1:23" ht="14.5" hidden="1">
      <c r="A205" s="100"/>
      <c r="B205" s="100"/>
      <c r="C205" s="15"/>
      <c r="D205" s="117" t="s">
        <v>1209</v>
      </c>
      <c r="E205" s="116"/>
      <c r="F205" s="673"/>
      <c r="G205" s="673"/>
      <c r="H205" s="673"/>
      <c r="I205" s="673"/>
      <c r="J205" s="673"/>
      <c r="K205" s="674"/>
      <c r="L205" s="673"/>
      <c r="M205" s="673"/>
      <c r="N205" s="674"/>
      <c r="O205" s="17"/>
      <c r="P205" s="5"/>
      <c r="Q205" s="8"/>
      <c r="R205" s="17"/>
      <c r="S205" s="17"/>
      <c r="T205" s="8"/>
      <c r="U205" s="5"/>
      <c r="V205" s="5"/>
      <c r="W205" s="8"/>
    </row>
    <row r="206" spans="1:23" hidden="1">
      <c r="A206" s="101"/>
      <c r="B206" s="101"/>
      <c r="C206" s="102"/>
      <c r="D206" s="118" t="s">
        <v>1210</v>
      </c>
      <c r="E206" s="119"/>
      <c r="F206" s="673"/>
      <c r="G206" s="673"/>
      <c r="H206" s="673"/>
      <c r="I206" s="673"/>
      <c r="J206" s="673"/>
      <c r="K206" s="674"/>
      <c r="L206" s="673"/>
      <c r="M206" s="673"/>
      <c r="N206" s="674"/>
      <c r="O206" s="17"/>
      <c r="P206" s="5"/>
      <c r="Q206" s="8"/>
      <c r="R206" s="17"/>
      <c r="S206" s="17"/>
      <c r="T206" s="8"/>
      <c r="U206" s="5"/>
      <c r="V206" s="5"/>
      <c r="W206" s="8"/>
    </row>
    <row r="207" spans="1:23" hidden="1">
      <c r="A207" s="101"/>
      <c r="B207" s="101"/>
      <c r="C207" s="102"/>
      <c r="D207" s="118" t="s">
        <v>1211</v>
      </c>
      <c r="E207" s="119"/>
      <c r="F207" s="673"/>
      <c r="G207" s="673"/>
      <c r="H207" s="673"/>
      <c r="I207" s="673"/>
      <c r="J207" s="673"/>
      <c r="K207" s="674"/>
      <c r="L207" s="673"/>
      <c r="M207" s="673"/>
      <c r="N207" s="674"/>
      <c r="O207" s="17"/>
      <c r="P207" s="5"/>
      <c r="Q207" s="8"/>
      <c r="R207" s="17"/>
      <c r="S207" s="17"/>
      <c r="T207" s="8"/>
      <c r="U207" s="5"/>
      <c r="V207" s="5"/>
      <c r="W207" s="8"/>
    </row>
    <row r="208" spans="1:23" hidden="1">
      <c r="A208" s="103"/>
      <c r="B208" s="103"/>
      <c r="C208" s="102"/>
      <c r="D208" s="120" t="s">
        <v>1212</v>
      </c>
      <c r="E208" s="119"/>
      <c r="F208" s="673"/>
      <c r="G208" s="673"/>
      <c r="H208" s="673"/>
      <c r="I208" s="673"/>
      <c r="J208" s="673"/>
      <c r="K208" s="674"/>
      <c r="L208" s="673"/>
      <c r="M208" s="673"/>
      <c r="N208" s="674"/>
      <c r="O208" s="17"/>
      <c r="P208" s="5"/>
      <c r="Q208" s="8"/>
      <c r="R208" s="17"/>
      <c r="S208" s="17"/>
      <c r="T208" s="8"/>
      <c r="U208" s="5"/>
      <c r="V208" s="5"/>
      <c r="W208" s="8"/>
    </row>
    <row r="209" spans="1:23" hidden="1">
      <c r="A209" s="103"/>
      <c r="B209" s="103"/>
      <c r="C209" s="102"/>
      <c r="D209" s="120" t="s">
        <v>1213</v>
      </c>
      <c r="E209" s="119"/>
      <c r="F209" s="673"/>
      <c r="G209" s="673"/>
      <c r="H209" s="673"/>
      <c r="I209" s="673"/>
      <c r="J209" s="673"/>
      <c r="K209" s="674"/>
      <c r="L209" s="673"/>
      <c r="M209" s="673"/>
      <c r="N209" s="674"/>
      <c r="O209" s="17"/>
      <c r="P209" s="5"/>
      <c r="Q209" s="8"/>
      <c r="R209" s="17"/>
      <c r="S209" s="17"/>
      <c r="T209" s="8"/>
      <c r="U209" s="5"/>
      <c r="V209" s="5"/>
      <c r="W209" s="8"/>
    </row>
    <row r="210" spans="1:23" hidden="1">
      <c r="A210" s="103"/>
      <c r="B210" s="103"/>
      <c r="C210" s="102"/>
      <c r="D210" s="120" t="s">
        <v>1214</v>
      </c>
      <c r="E210" s="119"/>
      <c r="F210" s="673"/>
      <c r="G210" s="673"/>
      <c r="H210" s="673"/>
      <c r="I210" s="673"/>
      <c r="J210" s="673"/>
      <c r="K210" s="674"/>
      <c r="L210" s="673"/>
      <c r="M210" s="673"/>
      <c r="N210" s="674"/>
      <c r="O210" s="17"/>
      <c r="P210" s="5"/>
      <c r="Q210" s="8"/>
      <c r="R210" s="17"/>
      <c r="S210" s="17"/>
      <c r="T210" s="8"/>
      <c r="U210" s="5"/>
      <c r="V210" s="5"/>
      <c r="W210" s="8"/>
    </row>
    <row r="211" spans="1:23" hidden="1">
      <c r="A211" s="103"/>
      <c r="B211" s="103"/>
      <c r="C211" s="102"/>
      <c r="D211" s="120" t="s">
        <v>1215</v>
      </c>
      <c r="E211" s="119"/>
      <c r="F211" s="673"/>
      <c r="G211" s="673"/>
      <c r="H211" s="673"/>
      <c r="I211" s="673"/>
      <c r="J211" s="673"/>
      <c r="K211" s="674"/>
      <c r="L211" s="673"/>
      <c r="M211" s="673"/>
      <c r="N211" s="674"/>
      <c r="O211" s="17"/>
      <c r="P211" s="5"/>
      <c r="Q211" s="8"/>
      <c r="R211" s="17"/>
      <c r="S211" s="17"/>
      <c r="T211" s="8"/>
      <c r="U211" s="5"/>
      <c r="V211" s="5"/>
      <c r="W211" s="8"/>
    </row>
    <row r="212" spans="1:23" hidden="1">
      <c r="A212" s="103"/>
      <c r="B212" s="103"/>
      <c r="C212" s="102"/>
      <c r="D212" s="120" t="s">
        <v>1216</v>
      </c>
      <c r="E212" s="119"/>
      <c r="F212" s="673"/>
      <c r="G212" s="673"/>
      <c r="H212" s="673"/>
      <c r="I212" s="673"/>
      <c r="J212" s="673"/>
      <c r="K212" s="674"/>
      <c r="L212" s="673"/>
      <c r="M212" s="673"/>
      <c r="N212" s="674"/>
      <c r="O212" s="17"/>
      <c r="P212" s="5"/>
      <c r="Q212" s="8"/>
      <c r="R212" s="17"/>
      <c r="S212" s="17"/>
      <c r="T212" s="8"/>
      <c r="U212" s="5"/>
      <c r="V212" s="5"/>
      <c r="W212" s="8"/>
    </row>
    <row r="213" spans="1:23" hidden="1">
      <c r="A213" s="103"/>
      <c r="B213" s="103"/>
      <c r="C213" s="102"/>
      <c r="D213" s="120" t="s">
        <v>1217</v>
      </c>
      <c r="E213" s="119"/>
      <c r="F213" s="673"/>
      <c r="G213" s="673"/>
      <c r="H213" s="673"/>
      <c r="I213" s="673"/>
      <c r="J213" s="673"/>
      <c r="K213" s="674"/>
      <c r="L213" s="673"/>
      <c r="M213" s="673"/>
      <c r="N213" s="674"/>
      <c r="O213" s="17"/>
      <c r="P213" s="5"/>
      <c r="Q213" s="8"/>
      <c r="R213" s="17"/>
      <c r="S213" s="17"/>
      <c r="T213" s="8"/>
      <c r="U213" s="5"/>
      <c r="V213" s="5"/>
      <c r="W213" s="8"/>
    </row>
    <row r="214" spans="1:23" hidden="1">
      <c r="A214" s="103"/>
      <c r="B214" s="103"/>
      <c r="C214" s="102"/>
      <c r="D214" s="120" t="s">
        <v>1218</v>
      </c>
      <c r="E214" s="119"/>
      <c r="F214" s="673"/>
      <c r="G214" s="673"/>
      <c r="H214" s="673"/>
      <c r="I214" s="673"/>
      <c r="J214" s="673"/>
      <c r="K214" s="674"/>
      <c r="L214" s="673"/>
      <c r="M214" s="673"/>
      <c r="N214" s="674"/>
      <c r="O214" s="17"/>
      <c r="P214" s="5"/>
      <c r="Q214" s="8"/>
      <c r="R214" s="17"/>
      <c r="S214" s="17"/>
      <c r="T214" s="8"/>
      <c r="U214" s="5"/>
      <c r="V214" s="5"/>
      <c r="W214" s="8"/>
    </row>
    <row r="215" spans="1:23" hidden="1">
      <c r="A215" s="103"/>
      <c r="B215" s="103"/>
      <c r="C215" s="102"/>
      <c r="D215" s="120" t="s">
        <v>1219</v>
      </c>
      <c r="E215" s="119"/>
      <c r="F215" s="673"/>
      <c r="G215" s="673"/>
      <c r="H215" s="673"/>
      <c r="I215" s="673"/>
      <c r="J215" s="673"/>
      <c r="K215" s="674"/>
      <c r="L215" s="673"/>
      <c r="M215" s="673"/>
      <c r="N215" s="674"/>
      <c r="O215" s="17"/>
      <c r="P215" s="5"/>
      <c r="Q215" s="8"/>
      <c r="R215" s="17"/>
      <c r="S215" s="17"/>
      <c r="T215" s="8"/>
      <c r="U215" s="5"/>
      <c r="V215" s="5"/>
      <c r="W215" s="8"/>
    </row>
    <row r="216" spans="1:23" hidden="1">
      <c r="A216" s="103"/>
      <c r="B216" s="103"/>
      <c r="C216" s="102"/>
      <c r="D216" s="120" t="s">
        <v>1220</v>
      </c>
      <c r="E216" s="119"/>
      <c r="F216" s="673"/>
      <c r="G216" s="673"/>
      <c r="H216" s="673"/>
      <c r="I216" s="673"/>
      <c r="J216" s="673"/>
      <c r="K216" s="674"/>
      <c r="L216" s="673"/>
      <c r="M216" s="673"/>
      <c r="N216" s="674"/>
      <c r="O216" s="17"/>
      <c r="P216" s="5"/>
      <c r="Q216" s="8"/>
      <c r="R216" s="17"/>
      <c r="S216" s="17"/>
      <c r="T216" s="8"/>
      <c r="U216" s="5"/>
      <c r="V216" s="5"/>
      <c r="W216" s="8"/>
    </row>
    <row r="217" spans="1:23" hidden="1">
      <c r="A217" s="103"/>
      <c r="B217" s="103"/>
      <c r="C217" s="102"/>
      <c r="D217" s="120" t="s">
        <v>1221</v>
      </c>
      <c r="E217" s="119"/>
      <c r="F217" s="673"/>
      <c r="G217" s="673"/>
      <c r="H217" s="673"/>
      <c r="I217" s="673"/>
      <c r="J217" s="673"/>
      <c r="K217" s="674"/>
      <c r="L217" s="673"/>
      <c r="M217" s="673"/>
      <c r="N217" s="674"/>
      <c r="O217" s="17"/>
      <c r="P217" s="5"/>
      <c r="Q217" s="8"/>
      <c r="R217" s="17"/>
      <c r="S217" s="17"/>
      <c r="T217" s="8"/>
      <c r="U217" s="5"/>
      <c r="V217" s="5"/>
      <c r="W217" s="8"/>
    </row>
    <row r="218" spans="1:23" ht="19.5" hidden="1">
      <c r="A218" s="97"/>
      <c r="B218" s="97"/>
      <c r="C218" s="98"/>
      <c r="D218" s="97" t="s">
        <v>1222</v>
      </c>
      <c r="E218" s="122"/>
      <c r="F218" s="673"/>
      <c r="G218" s="673"/>
      <c r="H218" s="673"/>
      <c r="I218" s="673"/>
      <c r="J218" s="673"/>
      <c r="K218" s="674"/>
      <c r="L218" s="673"/>
      <c r="M218" s="673"/>
      <c r="N218" s="674"/>
      <c r="O218" s="17"/>
      <c r="P218" s="5"/>
      <c r="Q218" s="8"/>
      <c r="R218" s="17"/>
      <c r="S218" s="17"/>
      <c r="T218" s="8"/>
      <c r="U218" s="5"/>
      <c r="V218" s="5"/>
      <c r="W218" s="8"/>
    </row>
    <row r="219" spans="1:23" ht="14" hidden="1">
      <c r="A219" s="104"/>
      <c r="B219" s="104"/>
      <c r="C219" s="102"/>
      <c r="D219" s="123" t="s">
        <v>1223</v>
      </c>
      <c r="E219" s="119"/>
      <c r="F219" s="673"/>
      <c r="G219" s="673"/>
      <c r="H219" s="673"/>
      <c r="I219" s="673"/>
      <c r="J219" s="673"/>
      <c r="K219" s="674"/>
      <c r="L219" s="673"/>
      <c r="M219" s="673"/>
      <c r="N219" s="674"/>
      <c r="O219" s="17"/>
      <c r="P219" s="5"/>
      <c r="Q219" s="8"/>
      <c r="R219" s="17"/>
      <c r="S219" s="17"/>
      <c r="T219" s="8"/>
      <c r="U219" s="5"/>
      <c r="V219" s="5"/>
      <c r="W219" s="8"/>
    </row>
    <row r="220" spans="1:23" hidden="1">
      <c r="A220" s="101"/>
      <c r="B220" s="101"/>
      <c r="C220" s="102"/>
      <c r="D220" s="118" t="s">
        <v>1224</v>
      </c>
      <c r="E220" s="119"/>
      <c r="F220" s="673"/>
      <c r="G220" s="673"/>
      <c r="H220" s="673"/>
      <c r="I220" s="673"/>
      <c r="J220" s="673"/>
      <c r="K220" s="674"/>
      <c r="L220" s="673"/>
      <c r="M220" s="673"/>
      <c r="N220" s="674"/>
      <c r="O220" s="17"/>
      <c r="P220" s="5"/>
      <c r="Q220" s="8"/>
      <c r="R220" s="17"/>
      <c r="S220" s="17"/>
      <c r="T220" s="8"/>
      <c r="U220" s="5"/>
      <c r="V220" s="5"/>
      <c r="W220" s="8"/>
    </row>
    <row r="221" spans="1:23" hidden="1">
      <c r="A221" s="105"/>
      <c r="B221" s="105"/>
      <c r="C221" s="102"/>
      <c r="D221" s="124" t="s">
        <v>1225</v>
      </c>
      <c r="E221" s="119"/>
      <c r="F221" s="673"/>
      <c r="G221" s="673"/>
      <c r="H221" s="673"/>
      <c r="I221" s="673"/>
      <c r="J221" s="673"/>
      <c r="K221" s="674"/>
      <c r="L221" s="673"/>
      <c r="M221" s="673"/>
      <c r="N221" s="674"/>
      <c r="O221" s="17"/>
      <c r="P221" s="5"/>
      <c r="Q221" s="8"/>
      <c r="R221" s="17"/>
      <c r="S221" s="17"/>
      <c r="T221" s="8"/>
      <c r="U221" s="5"/>
      <c r="V221" s="5"/>
      <c r="W221" s="8"/>
    </row>
    <row r="222" spans="1:23" hidden="1">
      <c r="A222" s="105"/>
      <c r="B222" s="105"/>
      <c r="C222" s="102"/>
      <c r="D222" s="124" t="s">
        <v>1226</v>
      </c>
      <c r="E222" s="119"/>
      <c r="F222" s="673"/>
      <c r="G222" s="673"/>
      <c r="H222" s="673"/>
      <c r="I222" s="673"/>
      <c r="J222" s="673"/>
      <c r="K222" s="674"/>
      <c r="L222" s="673"/>
      <c r="M222" s="673"/>
      <c r="N222" s="674"/>
      <c r="O222" s="17"/>
      <c r="P222" s="5"/>
      <c r="Q222" s="8"/>
      <c r="R222" s="17"/>
      <c r="S222" s="17"/>
      <c r="T222" s="8"/>
      <c r="U222" s="5"/>
      <c r="V222" s="5"/>
      <c r="W222" s="8"/>
    </row>
    <row r="223" spans="1:23" hidden="1">
      <c r="A223" s="101"/>
      <c r="B223" s="101"/>
      <c r="C223" s="102"/>
      <c r="D223" s="118" t="s">
        <v>1227</v>
      </c>
      <c r="E223" s="119"/>
      <c r="F223" s="673"/>
      <c r="G223" s="673"/>
      <c r="H223" s="673"/>
      <c r="I223" s="673"/>
      <c r="J223" s="673"/>
      <c r="K223" s="674"/>
      <c r="L223" s="673"/>
      <c r="M223" s="673"/>
      <c r="N223" s="674"/>
      <c r="O223" s="17"/>
      <c r="P223" s="5"/>
      <c r="Q223" s="8"/>
      <c r="R223" s="17"/>
      <c r="S223" s="17"/>
      <c r="T223" s="8"/>
      <c r="U223" s="5"/>
      <c r="V223" s="5"/>
      <c r="W223" s="8"/>
    </row>
    <row r="224" spans="1:23" hidden="1">
      <c r="A224" s="101"/>
      <c r="B224" s="101"/>
      <c r="C224" s="102"/>
      <c r="D224" s="118" t="s">
        <v>1228</v>
      </c>
      <c r="E224" s="119"/>
      <c r="F224" s="673"/>
      <c r="G224" s="673"/>
      <c r="H224" s="673"/>
      <c r="I224" s="673"/>
      <c r="J224" s="673"/>
      <c r="K224" s="674"/>
      <c r="L224" s="673"/>
      <c r="M224" s="673"/>
      <c r="N224" s="674"/>
      <c r="O224" s="17"/>
      <c r="P224" s="5"/>
      <c r="Q224" s="8"/>
      <c r="R224" s="17"/>
      <c r="S224" s="17"/>
      <c r="T224" s="8"/>
      <c r="U224" s="5"/>
      <c r="V224" s="5"/>
      <c r="W224" s="8"/>
    </row>
    <row r="225" spans="1:23" hidden="1">
      <c r="A225" s="106"/>
      <c r="B225" s="106"/>
      <c r="C225" s="102"/>
      <c r="D225" s="125" t="s">
        <v>1229</v>
      </c>
      <c r="E225" s="119"/>
      <c r="F225" s="673"/>
      <c r="G225" s="673"/>
      <c r="H225" s="673"/>
      <c r="I225" s="673"/>
      <c r="J225" s="673"/>
      <c r="K225" s="674"/>
      <c r="L225" s="673"/>
      <c r="M225" s="673"/>
      <c r="N225" s="674"/>
      <c r="O225" s="17"/>
      <c r="P225" s="5"/>
      <c r="Q225" s="8"/>
      <c r="R225" s="17"/>
      <c r="S225" s="17"/>
      <c r="T225" s="8"/>
      <c r="U225" s="5"/>
      <c r="V225" s="5"/>
      <c r="W225" s="8"/>
    </row>
    <row r="226" spans="1:23" hidden="1">
      <c r="A226" s="106"/>
      <c r="B226" s="106"/>
      <c r="C226" s="102"/>
      <c r="D226" s="125" t="s">
        <v>1230</v>
      </c>
      <c r="E226" s="119"/>
      <c r="F226" s="673"/>
      <c r="G226" s="673"/>
      <c r="H226" s="673"/>
      <c r="I226" s="673"/>
      <c r="J226" s="673"/>
      <c r="K226" s="674"/>
      <c r="L226" s="673"/>
      <c r="M226" s="673"/>
      <c r="N226" s="674"/>
      <c r="O226" s="17"/>
      <c r="P226" s="5"/>
      <c r="Q226" s="8"/>
      <c r="R226" s="17"/>
      <c r="S226" s="17"/>
      <c r="T226" s="8"/>
      <c r="U226" s="5"/>
      <c r="V226" s="5"/>
      <c r="W226" s="8"/>
    </row>
    <row r="227" spans="1:23" hidden="1">
      <c r="A227" s="106"/>
      <c r="B227" s="106"/>
      <c r="C227" s="102"/>
      <c r="D227" s="125" t="s">
        <v>1231</v>
      </c>
      <c r="E227" s="119"/>
      <c r="F227" s="673"/>
      <c r="G227" s="673"/>
      <c r="H227" s="673"/>
      <c r="I227" s="673"/>
      <c r="J227" s="673"/>
      <c r="K227" s="674"/>
      <c r="L227" s="673"/>
      <c r="M227" s="673"/>
      <c r="N227" s="674"/>
      <c r="O227" s="17"/>
      <c r="P227" s="5"/>
      <c r="Q227" s="8"/>
      <c r="R227" s="17"/>
      <c r="S227" s="17"/>
      <c r="T227" s="8"/>
      <c r="U227" s="5"/>
      <c r="V227" s="5"/>
      <c r="W227" s="8"/>
    </row>
    <row r="228" spans="1:23" hidden="1">
      <c r="A228" s="106"/>
      <c r="B228" s="106"/>
      <c r="C228" s="102"/>
      <c r="D228" s="125" t="s">
        <v>1232</v>
      </c>
      <c r="E228" s="119"/>
      <c r="F228" s="673"/>
      <c r="G228" s="673"/>
      <c r="H228" s="673"/>
      <c r="I228" s="673"/>
      <c r="J228" s="673"/>
      <c r="K228" s="674"/>
      <c r="L228" s="673"/>
      <c r="M228" s="673"/>
      <c r="N228" s="674"/>
      <c r="O228" s="17"/>
      <c r="P228" s="5"/>
      <c r="Q228" s="8"/>
      <c r="R228" s="17"/>
      <c r="S228" s="17"/>
      <c r="T228" s="8"/>
      <c r="U228" s="5"/>
      <c r="V228" s="5"/>
      <c r="W228" s="8"/>
    </row>
    <row r="229" spans="1:23" hidden="1">
      <c r="A229" s="106"/>
      <c r="B229" s="106"/>
      <c r="C229" s="102"/>
      <c r="D229" s="125" t="s">
        <v>1233</v>
      </c>
      <c r="E229" s="119"/>
      <c r="F229" s="673"/>
      <c r="G229" s="673"/>
      <c r="H229" s="673"/>
      <c r="I229" s="673"/>
      <c r="J229" s="673"/>
      <c r="K229" s="674"/>
      <c r="L229" s="673"/>
      <c r="M229" s="673"/>
      <c r="N229" s="674"/>
      <c r="O229" s="17"/>
      <c r="P229" s="5"/>
      <c r="Q229" s="8"/>
      <c r="R229" s="17"/>
      <c r="S229" s="17"/>
      <c r="T229" s="8"/>
      <c r="U229" s="5"/>
      <c r="V229" s="5"/>
      <c r="W229" s="8"/>
    </row>
    <row r="230" spans="1:23" hidden="1">
      <c r="A230" s="101"/>
      <c r="B230" s="101"/>
      <c r="C230" s="102"/>
      <c r="D230" s="118" t="s">
        <v>1234</v>
      </c>
      <c r="E230" s="119"/>
      <c r="F230" s="673"/>
      <c r="G230" s="673"/>
      <c r="H230" s="673"/>
      <c r="I230" s="673"/>
      <c r="J230" s="673"/>
      <c r="K230" s="674"/>
      <c r="L230" s="673"/>
      <c r="M230" s="673"/>
      <c r="N230" s="674"/>
      <c r="O230" s="17"/>
      <c r="P230" s="5"/>
      <c r="Q230" s="8"/>
      <c r="R230" s="17"/>
      <c r="S230" s="17"/>
      <c r="T230" s="8"/>
      <c r="U230" s="5"/>
      <c r="V230" s="5"/>
      <c r="W230" s="8"/>
    </row>
    <row r="231" spans="1:23" hidden="1">
      <c r="A231" s="106"/>
      <c r="B231" s="106"/>
      <c r="C231" s="102"/>
      <c r="D231" s="125" t="s">
        <v>1235</v>
      </c>
      <c r="E231" s="119"/>
      <c r="F231" s="673"/>
      <c r="G231" s="673"/>
      <c r="H231" s="673"/>
      <c r="I231" s="673"/>
      <c r="J231" s="673"/>
      <c r="K231" s="674"/>
      <c r="L231" s="673"/>
      <c r="M231" s="673"/>
      <c r="N231" s="674"/>
      <c r="O231" s="17"/>
      <c r="P231" s="5"/>
      <c r="Q231" s="8"/>
      <c r="R231" s="17"/>
      <c r="S231" s="17"/>
      <c r="T231" s="8"/>
      <c r="U231" s="5"/>
      <c r="V231" s="5"/>
      <c r="W231" s="8"/>
    </row>
    <row r="232" spans="1:23" hidden="1">
      <c r="A232" s="106"/>
      <c r="B232" s="106"/>
      <c r="C232" s="102"/>
      <c r="D232" s="125" t="s">
        <v>1236</v>
      </c>
      <c r="E232" s="119"/>
      <c r="F232" s="673"/>
      <c r="G232" s="673"/>
      <c r="H232" s="673"/>
      <c r="I232" s="673"/>
      <c r="J232" s="673"/>
      <c r="K232" s="674"/>
      <c r="L232" s="673"/>
      <c r="M232" s="673"/>
      <c r="N232" s="674"/>
      <c r="O232" s="17"/>
      <c r="P232" s="5"/>
      <c r="Q232" s="8"/>
      <c r="R232" s="17"/>
      <c r="S232" s="17"/>
      <c r="T232" s="8"/>
      <c r="U232" s="5"/>
      <c r="V232" s="5"/>
      <c r="W232" s="8"/>
    </row>
    <row r="233" spans="1:23" hidden="1">
      <c r="A233" s="106"/>
      <c r="B233" s="106"/>
      <c r="C233" s="102"/>
      <c r="D233" s="125" t="s">
        <v>1237</v>
      </c>
      <c r="E233" s="119"/>
      <c r="F233" s="673"/>
      <c r="G233" s="673"/>
      <c r="H233" s="673"/>
      <c r="I233" s="673"/>
      <c r="J233" s="673"/>
      <c r="K233" s="674"/>
      <c r="L233" s="673"/>
      <c r="M233" s="673"/>
      <c r="N233" s="674"/>
      <c r="O233" s="17"/>
      <c r="P233" s="5"/>
      <c r="Q233" s="8"/>
      <c r="R233" s="17"/>
      <c r="S233" s="17"/>
      <c r="T233" s="8"/>
      <c r="U233" s="5"/>
      <c r="V233" s="5"/>
      <c r="W233" s="8"/>
    </row>
    <row r="234" spans="1:23" hidden="1">
      <c r="A234" s="106"/>
      <c r="B234" s="106"/>
      <c r="C234" s="102"/>
      <c r="D234" s="125" t="s">
        <v>1238</v>
      </c>
      <c r="E234" s="119"/>
      <c r="F234" s="673"/>
      <c r="G234" s="673"/>
      <c r="H234" s="673"/>
      <c r="I234" s="673"/>
      <c r="J234" s="673"/>
      <c r="K234" s="674"/>
      <c r="L234" s="673"/>
      <c r="M234" s="673"/>
      <c r="N234" s="674"/>
      <c r="O234" s="17"/>
      <c r="P234" s="5"/>
      <c r="Q234" s="8"/>
      <c r="R234" s="17"/>
      <c r="S234" s="17"/>
      <c r="T234" s="8"/>
      <c r="U234" s="5"/>
      <c r="V234" s="5"/>
      <c r="W234" s="8"/>
    </row>
    <row r="235" spans="1:23" hidden="1">
      <c r="A235" s="101"/>
      <c r="B235" s="101"/>
      <c r="C235" s="102"/>
      <c r="D235" s="118" t="s">
        <v>1239</v>
      </c>
      <c r="E235" s="119"/>
      <c r="F235" s="673"/>
      <c r="G235" s="673"/>
      <c r="H235" s="673"/>
      <c r="I235" s="673"/>
      <c r="J235" s="673"/>
      <c r="K235" s="674"/>
      <c r="L235" s="673"/>
      <c r="M235" s="673"/>
      <c r="N235" s="674"/>
      <c r="O235" s="17"/>
      <c r="P235" s="5"/>
      <c r="Q235" s="8"/>
      <c r="R235" s="17"/>
      <c r="S235" s="17"/>
      <c r="T235" s="8"/>
      <c r="U235" s="5"/>
      <c r="V235" s="5"/>
      <c r="W235" s="8"/>
    </row>
    <row r="236" spans="1:23" hidden="1">
      <c r="A236" s="106"/>
      <c r="B236" s="106"/>
      <c r="C236" s="102"/>
      <c r="D236" s="125" t="s">
        <v>1240</v>
      </c>
      <c r="E236" s="119"/>
      <c r="F236" s="673"/>
      <c r="G236" s="673"/>
      <c r="H236" s="673"/>
      <c r="I236" s="673"/>
      <c r="J236" s="673"/>
      <c r="K236" s="674"/>
      <c r="L236" s="673"/>
      <c r="M236" s="673"/>
      <c r="N236" s="674"/>
      <c r="O236" s="17"/>
      <c r="P236" s="5"/>
      <c r="Q236" s="8"/>
      <c r="R236" s="17"/>
      <c r="S236" s="17"/>
      <c r="T236" s="8"/>
      <c r="U236" s="5"/>
      <c r="V236" s="5"/>
      <c r="W236" s="8"/>
    </row>
    <row r="237" spans="1:23" hidden="1">
      <c r="A237" s="106"/>
      <c r="B237" s="106"/>
      <c r="C237" s="102"/>
      <c r="D237" s="125" t="s">
        <v>1241</v>
      </c>
      <c r="E237" s="119"/>
      <c r="F237" s="673"/>
      <c r="G237" s="673"/>
      <c r="H237" s="673"/>
      <c r="I237" s="673"/>
      <c r="J237" s="673"/>
      <c r="K237" s="674"/>
      <c r="L237" s="673"/>
      <c r="M237" s="673"/>
      <c r="N237" s="674"/>
      <c r="O237" s="17"/>
      <c r="P237" s="5"/>
      <c r="Q237" s="8"/>
      <c r="R237" s="17"/>
      <c r="S237" s="17"/>
      <c r="T237" s="8"/>
      <c r="U237" s="5"/>
      <c r="V237" s="5"/>
      <c r="W237" s="8"/>
    </row>
    <row r="238" spans="1:23" hidden="1">
      <c r="A238" s="106"/>
      <c r="B238" s="106"/>
      <c r="C238" s="102"/>
      <c r="D238" s="125" t="s">
        <v>1242</v>
      </c>
      <c r="E238" s="119"/>
      <c r="F238" s="673"/>
      <c r="G238" s="673"/>
      <c r="H238" s="673"/>
      <c r="I238" s="673"/>
      <c r="J238" s="673"/>
      <c r="K238" s="674"/>
      <c r="L238" s="673"/>
      <c r="M238" s="673"/>
      <c r="N238" s="674"/>
      <c r="O238" s="17"/>
      <c r="P238" s="5"/>
      <c r="Q238" s="8"/>
      <c r="R238" s="17"/>
      <c r="S238" s="17"/>
      <c r="T238" s="8"/>
      <c r="U238" s="5"/>
      <c r="V238" s="5"/>
      <c r="W238" s="8"/>
    </row>
    <row r="239" spans="1:23" hidden="1">
      <c r="A239" s="106"/>
      <c r="B239" s="106"/>
      <c r="C239" s="102"/>
      <c r="D239" s="125" t="s">
        <v>1243</v>
      </c>
      <c r="E239" s="119"/>
      <c r="F239" s="673"/>
      <c r="G239" s="673"/>
      <c r="H239" s="673"/>
      <c r="I239" s="673"/>
      <c r="J239" s="673"/>
      <c r="K239" s="674"/>
      <c r="L239" s="673"/>
      <c r="M239" s="673"/>
      <c r="N239" s="674"/>
      <c r="O239" s="17"/>
      <c r="P239" s="5"/>
      <c r="Q239" s="8"/>
      <c r="R239" s="17"/>
      <c r="S239" s="17"/>
      <c r="T239" s="8"/>
      <c r="U239" s="5"/>
      <c r="V239" s="5"/>
      <c r="W239" s="8"/>
    </row>
    <row r="240" spans="1:23" hidden="1">
      <c r="A240" s="106"/>
      <c r="B240" s="106"/>
      <c r="C240" s="102"/>
      <c r="D240" s="125" t="s">
        <v>1244</v>
      </c>
      <c r="E240" s="119"/>
      <c r="F240" s="673"/>
      <c r="G240" s="673"/>
      <c r="H240" s="673"/>
      <c r="I240" s="673"/>
      <c r="J240" s="673"/>
      <c r="K240" s="674"/>
      <c r="L240" s="673"/>
      <c r="M240" s="673"/>
      <c r="N240" s="674"/>
      <c r="O240" s="17"/>
      <c r="P240" s="5"/>
      <c r="Q240" s="8"/>
      <c r="R240" s="17"/>
      <c r="S240" s="17"/>
      <c r="T240" s="8"/>
      <c r="U240" s="5"/>
      <c r="V240" s="5"/>
      <c r="W240" s="8"/>
    </row>
    <row r="241" spans="1:23" hidden="1">
      <c r="A241" s="101"/>
      <c r="B241" s="101"/>
      <c r="C241" s="102"/>
      <c r="D241" s="118" t="s">
        <v>1245</v>
      </c>
      <c r="E241" s="119"/>
      <c r="F241" s="673"/>
      <c r="G241" s="673"/>
      <c r="H241" s="673"/>
      <c r="I241" s="673"/>
      <c r="J241" s="673"/>
      <c r="K241" s="674"/>
      <c r="L241" s="673"/>
      <c r="M241" s="673"/>
      <c r="N241" s="674"/>
      <c r="O241" s="17"/>
      <c r="P241" s="5"/>
      <c r="Q241" s="8"/>
      <c r="R241" s="17"/>
      <c r="S241" s="17"/>
      <c r="T241" s="8"/>
      <c r="U241" s="5"/>
      <c r="V241" s="5"/>
      <c r="W241" s="8"/>
    </row>
    <row r="242" spans="1:23" hidden="1">
      <c r="A242" s="106"/>
      <c r="B242" s="106"/>
      <c r="C242" s="102"/>
      <c r="D242" s="125" t="s">
        <v>1246</v>
      </c>
      <c r="E242" s="119"/>
      <c r="F242" s="673"/>
      <c r="G242" s="673"/>
      <c r="H242" s="673"/>
      <c r="I242" s="673"/>
      <c r="J242" s="673"/>
      <c r="K242" s="674"/>
      <c r="L242" s="673"/>
      <c r="M242" s="673"/>
      <c r="N242" s="674"/>
      <c r="O242" s="17"/>
      <c r="P242" s="5"/>
      <c r="Q242" s="8"/>
      <c r="R242" s="17"/>
      <c r="S242" s="17"/>
      <c r="T242" s="8"/>
      <c r="U242" s="5"/>
      <c r="V242" s="5"/>
      <c r="W242" s="8"/>
    </row>
    <row r="243" spans="1:23" hidden="1">
      <c r="A243" s="106"/>
      <c r="B243" s="106"/>
      <c r="C243" s="102"/>
      <c r="D243" s="125" t="s">
        <v>1247</v>
      </c>
      <c r="E243" s="119"/>
      <c r="F243" s="673"/>
      <c r="G243" s="673"/>
      <c r="H243" s="673"/>
      <c r="I243" s="673"/>
      <c r="J243" s="673"/>
      <c r="K243" s="674"/>
      <c r="L243" s="673"/>
      <c r="M243" s="673"/>
      <c r="N243" s="674"/>
      <c r="O243" s="17"/>
      <c r="P243" s="5"/>
      <c r="Q243" s="8"/>
      <c r="R243" s="17"/>
      <c r="S243" s="17"/>
      <c r="T243" s="8"/>
      <c r="U243" s="5"/>
      <c r="V243" s="5"/>
      <c r="W243" s="8"/>
    </row>
    <row r="244" spans="1:23" hidden="1">
      <c r="A244" s="106"/>
      <c r="B244" s="106"/>
      <c r="C244" s="102"/>
      <c r="D244" s="125" t="s">
        <v>1248</v>
      </c>
      <c r="E244" s="119"/>
      <c r="F244" s="673"/>
      <c r="G244" s="673"/>
      <c r="H244" s="673"/>
      <c r="I244" s="673"/>
      <c r="J244" s="673"/>
      <c r="K244" s="674"/>
      <c r="L244" s="673"/>
      <c r="M244" s="673"/>
      <c r="N244" s="674"/>
      <c r="O244" s="17"/>
      <c r="P244" s="5"/>
      <c r="Q244" s="8"/>
      <c r="R244" s="17"/>
      <c r="S244" s="17"/>
      <c r="T244" s="8"/>
      <c r="U244" s="5"/>
      <c r="V244" s="5"/>
      <c r="W244" s="8"/>
    </row>
    <row r="245" spans="1:23" hidden="1">
      <c r="A245" s="106"/>
      <c r="B245" s="106"/>
      <c r="C245" s="102"/>
      <c r="D245" s="125" t="s">
        <v>1249</v>
      </c>
      <c r="E245" s="119"/>
      <c r="F245" s="673"/>
      <c r="G245" s="673"/>
      <c r="H245" s="673"/>
      <c r="I245" s="673"/>
      <c r="J245" s="673"/>
      <c r="K245" s="674"/>
      <c r="L245" s="673"/>
      <c r="M245" s="673"/>
      <c r="N245" s="674"/>
      <c r="O245" s="17"/>
      <c r="P245" s="5"/>
      <c r="Q245" s="8"/>
      <c r="R245" s="17"/>
      <c r="S245" s="17"/>
      <c r="T245" s="8"/>
      <c r="U245" s="5"/>
      <c r="V245" s="5"/>
      <c r="W245" s="8"/>
    </row>
    <row r="246" spans="1:23" hidden="1">
      <c r="A246" s="106"/>
      <c r="B246" s="106"/>
      <c r="C246" s="102"/>
      <c r="D246" s="125" t="s">
        <v>1250</v>
      </c>
      <c r="E246" s="119"/>
      <c r="F246" s="673"/>
      <c r="G246" s="673"/>
      <c r="H246" s="673"/>
      <c r="I246" s="673"/>
      <c r="J246" s="673"/>
      <c r="K246" s="674"/>
      <c r="L246" s="673"/>
      <c r="M246" s="673"/>
      <c r="N246" s="674"/>
      <c r="O246" s="17"/>
      <c r="P246" s="5"/>
      <c r="Q246" s="8"/>
      <c r="R246" s="17"/>
      <c r="S246" s="17"/>
      <c r="T246" s="8"/>
      <c r="U246" s="5"/>
      <c r="V246" s="5"/>
      <c r="W246" s="8"/>
    </row>
    <row r="247" spans="1:23" ht="19" hidden="1">
      <c r="A247" s="97"/>
      <c r="B247" s="97"/>
      <c r="C247" s="107"/>
      <c r="D247" s="121" t="s">
        <v>1251</v>
      </c>
      <c r="E247" s="126"/>
      <c r="F247" s="673"/>
      <c r="G247" s="673"/>
      <c r="H247" s="673"/>
      <c r="I247" s="673"/>
      <c r="J247" s="673"/>
      <c r="K247" s="674"/>
      <c r="L247" s="673"/>
      <c r="M247" s="673"/>
      <c r="N247" s="674"/>
      <c r="O247" s="17"/>
      <c r="P247" s="5"/>
      <c r="Q247" s="8"/>
      <c r="R247" s="17"/>
      <c r="S247" s="17"/>
      <c r="T247" s="8"/>
      <c r="U247" s="5"/>
      <c r="V247" s="5"/>
      <c r="W247" s="8"/>
    </row>
    <row r="248" spans="1:23" ht="14" hidden="1">
      <c r="A248" s="108"/>
      <c r="B248" s="108"/>
      <c r="C248" s="102"/>
      <c r="D248" s="127" t="s">
        <v>1252</v>
      </c>
      <c r="E248" s="119"/>
      <c r="F248" s="673"/>
      <c r="G248" s="673"/>
      <c r="H248" s="673"/>
      <c r="I248" s="673"/>
      <c r="J248" s="673"/>
      <c r="K248" s="674"/>
      <c r="L248" s="673"/>
      <c r="M248" s="673"/>
      <c r="N248" s="674"/>
      <c r="O248" s="17"/>
      <c r="P248" s="5"/>
      <c r="Q248" s="8"/>
      <c r="R248" s="17"/>
      <c r="S248" s="17"/>
      <c r="T248" s="8"/>
      <c r="U248" s="5"/>
      <c r="V248" s="5"/>
      <c r="W248" s="8"/>
    </row>
    <row r="249" spans="1:23" hidden="1">
      <c r="A249" s="101"/>
      <c r="B249" s="101"/>
      <c r="C249" s="102"/>
      <c r="D249" s="118" t="s">
        <v>1253</v>
      </c>
      <c r="E249" s="119"/>
      <c r="F249" s="673"/>
      <c r="G249" s="673"/>
      <c r="H249" s="673"/>
      <c r="I249" s="673"/>
      <c r="J249" s="673"/>
      <c r="K249" s="674"/>
      <c r="L249" s="673"/>
      <c r="M249" s="673"/>
      <c r="N249" s="674"/>
      <c r="O249" s="17"/>
      <c r="P249" s="5"/>
      <c r="Q249" s="8"/>
      <c r="R249" s="17"/>
      <c r="S249" s="17"/>
      <c r="T249" s="8"/>
      <c r="U249" s="5"/>
      <c r="V249" s="5"/>
      <c r="W249" s="8"/>
    </row>
    <row r="250" spans="1:23" hidden="1">
      <c r="A250" s="101"/>
      <c r="B250" s="101"/>
      <c r="C250" s="102"/>
      <c r="D250" s="118" t="s">
        <v>1254</v>
      </c>
      <c r="E250" s="119"/>
      <c r="F250" s="673"/>
      <c r="G250" s="673"/>
      <c r="H250" s="673"/>
      <c r="I250" s="673"/>
      <c r="J250" s="673"/>
      <c r="K250" s="674"/>
      <c r="L250" s="673"/>
      <c r="M250" s="673"/>
      <c r="N250" s="674"/>
      <c r="O250" s="17"/>
      <c r="P250" s="5"/>
      <c r="Q250" s="8"/>
      <c r="R250" s="17"/>
      <c r="S250" s="17"/>
      <c r="T250" s="8"/>
      <c r="U250" s="5"/>
      <c r="V250" s="5"/>
      <c r="W250" s="8"/>
    </row>
    <row r="251" spans="1:23" hidden="1">
      <c r="A251" s="109"/>
      <c r="B251" s="109"/>
      <c r="C251" s="102"/>
      <c r="D251" s="128" t="s">
        <v>1255</v>
      </c>
      <c r="E251" s="119"/>
      <c r="F251" s="673"/>
      <c r="G251" s="673"/>
      <c r="H251" s="673"/>
      <c r="I251" s="673"/>
      <c r="J251" s="673"/>
      <c r="K251" s="674"/>
      <c r="L251" s="673"/>
      <c r="M251" s="673"/>
      <c r="N251" s="674"/>
      <c r="O251" s="17"/>
      <c r="P251" s="5"/>
      <c r="Q251" s="8"/>
      <c r="R251" s="17"/>
      <c r="S251" s="17"/>
      <c r="T251" s="8"/>
      <c r="U251" s="5"/>
      <c r="V251" s="5"/>
      <c r="W251" s="8"/>
    </row>
    <row r="252" spans="1:23" hidden="1">
      <c r="A252" s="109"/>
      <c r="B252" s="109"/>
      <c r="C252" s="102"/>
      <c r="D252" s="128" t="s">
        <v>1256</v>
      </c>
      <c r="E252" s="119"/>
      <c r="F252" s="673"/>
      <c r="G252" s="673"/>
      <c r="H252" s="673"/>
      <c r="I252" s="673"/>
      <c r="J252" s="673"/>
      <c r="K252" s="674"/>
      <c r="L252" s="673"/>
      <c r="M252" s="673"/>
      <c r="N252" s="674"/>
      <c r="O252" s="17"/>
      <c r="P252" s="5"/>
      <c r="Q252" s="8"/>
      <c r="R252" s="17"/>
      <c r="S252" s="17"/>
      <c r="T252" s="8"/>
      <c r="U252" s="5"/>
      <c r="V252" s="5"/>
      <c r="W252" s="8"/>
    </row>
    <row r="253" spans="1:23" hidden="1">
      <c r="A253" s="109"/>
      <c r="B253" s="109"/>
      <c r="C253" s="102"/>
      <c r="D253" s="128" t="s">
        <v>1257</v>
      </c>
      <c r="E253" s="119"/>
      <c r="F253" s="673"/>
      <c r="G253" s="673"/>
      <c r="H253" s="673"/>
      <c r="I253" s="673"/>
      <c r="J253" s="673"/>
      <c r="K253" s="674"/>
      <c r="L253" s="673"/>
      <c r="M253" s="673"/>
      <c r="N253" s="674"/>
      <c r="O253" s="17"/>
      <c r="P253" s="5"/>
      <c r="Q253" s="8"/>
      <c r="R253" s="17"/>
      <c r="S253" s="17"/>
      <c r="T253" s="8"/>
      <c r="U253" s="5"/>
      <c r="V253" s="5"/>
      <c r="W253" s="8"/>
    </row>
    <row r="254" spans="1:23" hidden="1">
      <c r="A254" s="101"/>
      <c r="B254" s="101"/>
      <c r="C254" s="102"/>
      <c r="D254" s="118" t="s">
        <v>1258</v>
      </c>
      <c r="E254" s="119"/>
      <c r="F254" s="673"/>
      <c r="G254" s="673"/>
      <c r="H254" s="673"/>
      <c r="I254" s="673"/>
      <c r="J254" s="673"/>
      <c r="K254" s="674"/>
      <c r="L254" s="673"/>
      <c r="M254" s="673"/>
      <c r="N254" s="674"/>
      <c r="O254" s="17"/>
      <c r="P254" s="5"/>
      <c r="Q254" s="8"/>
      <c r="R254" s="17"/>
      <c r="S254" s="17"/>
      <c r="T254" s="8"/>
      <c r="U254" s="5"/>
      <c r="V254" s="5"/>
      <c r="W254" s="8"/>
    </row>
    <row r="255" spans="1:23" hidden="1">
      <c r="A255" s="101"/>
      <c r="B255" s="101"/>
      <c r="C255" s="102"/>
      <c r="D255" s="118" t="s">
        <v>1259</v>
      </c>
      <c r="E255" s="119"/>
      <c r="F255" s="673"/>
      <c r="G255" s="673"/>
      <c r="H255" s="673"/>
      <c r="I255" s="673"/>
      <c r="J255" s="673"/>
      <c r="K255" s="674"/>
      <c r="L255" s="673"/>
      <c r="M255" s="673"/>
      <c r="N255" s="674"/>
      <c r="O255" s="17"/>
      <c r="P255" s="5"/>
      <c r="Q255" s="8"/>
      <c r="R255" s="17"/>
      <c r="S255" s="17"/>
      <c r="T255" s="8"/>
      <c r="U255" s="5"/>
      <c r="V255" s="5"/>
      <c r="W255" s="8"/>
    </row>
    <row r="256" spans="1:23" hidden="1">
      <c r="A256" s="110"/>
      <c r="B256" s="110"/>
      <c r="C256" s="102"/>
      <c r="D256" s="129" t="s">
        <v>1260</v>
      </c>
      <c r="E256" s="119"/>
      <c r="F256" s="673"/>
      <c r="G256" s="673"/>
      <c r="H256" s="673"/>
      <c r="I256" s="673"/>
      <c r="J256" s="673"/>
      <c r="K256" s="674"/>
      <c r="L256" s="673"/>
      <c r="M256" s="673"/>
      <c r="N256" s="674"/>
      <c r="O256" s="17"/>
      <c r="P256" s="5"/>
      <c r="Q256" s="8"/>
      <c r="R256" s="17"/>
      <c r="S256" s="17"/>
      <c r="T256" s="8"/>
      <c r="U256" s="5"/>
      <c r="V256" s="5"/>
      <c r="W256" s="8"/>
    </row>
    <row r="257" spans="1:23" hidden="1">
      <c r="A257" s="110"/>
      <c r="B257" s="110"/>
      <c r="C257" s="102"/>
      <c r="D257" s="129" t="s">
        <v>1261</v>
      </c>
      <c r="E257" s="119"/>
      <c r="F257" s="673"/>
      <c r="G257" s="673"/>
      <c r="H257" s="673"/>
      <c r="I257" s="673"/>
      <c r="J257" s="673"/>
      <c r="K257" s="674"/>
      <c r="L257" s="673"/>
      <c r="M257" s="673"/>
      <c r="N257" s="674"/>
      <c r="O257" s="17"/>
      <c r="P257" s="5"/>
      <c r="Q257" s="8"/>
      <c r="R257" s="17"/>
      <c r="S257" s="17"/>
      <c r="T257" s="8"/>
      <c r="U257" s="5"/>
      <c r="V257" s="5"/>
      <c r="W257" s="8"/>
    </row>
    <row r="258" spans="1:23" ht="19" hidden="1">
      <c r="A258" s="97"/>
      <c r="B258" s="97"/>
      <c r="C258" s="107"/>
      <c r="D258" s="97" t="s">
        <v>1262</v>
      </c>
      <c r="E258" s="126"/>
      <c r="F258" s="673"/>
      <c r="G258" s="673"/>
      <c r="H258" s="673"/>
      <c r="I258" s="673"/>
      <c r="J258" s="673"/>
      <c r="K258" s="674"/>
      <c r="L258" s="673"/>
      <c r="M258" s="673"/>
      <c r="N258" s="674"/>
      <c r="O258" s="17"/>
      <c r="P258" s="5"/>
      <c r="Q258" s="8"/>
      <c r="R258" s="17"/>
      <c r="S258" s="17"/>
      <c r="T258" s="8"/>
      <c r="U258" s="5"/>
      <c r="V258" s="5"/>
      <c r="W258" s="8"/>
    </row>
    <row r="259" spans="1:23" hidden="1">
      <c r="A259" s="101"/>
      <c r="B259" s="101"/>
      <c r="C259" s="102"/>
      <c r="D259" s="118" t="s">
        <v>1263</v>
      </c>
      <c r="E259" s="119"/>
      <c r="F259" s="673"/>
      <c r="G259" s="673"/>
      <c r="H259" s="673"/>
      <c r="I259" s="673"/>
      <c r="J259" s="673"/>
      <c r="K259" s="674"/>
      <c r="L259" s="673"/>
      <c r="M259" s="673"/>
      <c r="N259" s="674"/>
      <c r="O259" s="17"/>
      <c r="P259" s="5"/>
      <c r="Q259" s="8"/>
      <c r="R259" s="17"/>
      <c r="S259" s="17"/>
      <c r="T259" s="8"/>
      <c r="U259" s="5"/>
      <c r="V259" s="5"/>
      <c r="W259" s="8"/>
    </row>
    <row r="260" spans="1:23" hidden="1">
      <c r="A260" s="101"/>
      <c r="B260" s="101"/>
      <c r="C260" s="102"/>
      <c r="D260" s="118" t="s">
        <v>1264</v>
      </c>
      <c r="E260" s="119"/>
      <c r="F260" s="673"/>
      <c r="G260" s="673"/>
      <c r="H260" s="673"/>
      <c r="I260" s="673"/>
      <c r="J260" s="673"/>
      <c r="K260" s="674"/>
      <c r="L260" s="673"/>
      <c r="M260" s="673"/>
      <c r="N260" s="674"/>
      <c r="O260" s="17"/>
      <c r="P260" s="5"/>
      <c r="Q260" s="8"/>
      <c r="R260" s="17"/>
      <c r="S260" s="17"/>
      <c r="T260" s="8"/>
      <c r="U260" s="5"/>
      <c r="V260" s="5"/>
      <c r="W260" s="8"/>
    </row>
    <row r="261" spans="1:23" hidden="1">
      <c r="A261" s="101"/>
      <c r="B261" s="101"/>
      <c r="C261" s="102"/>
      <c r="D261" s="118" t="s">
        <v>1265</v>
      </c>
      <c r="E261" s="119"/>
      <c r="F261" s="673"/>
      <c r="G261" s="673"/>
      <c r="H261" s="673"/>
      <c r="I261" s="673"/>
      <c r="J261" s="673"/>
      <c r="K261" s="674"/>
      <c r="L261" s="673"/>
      <c r="M261" s="673"/>
      <c r="N261" s="674"/>
      <c r="O261" s="17"/>
      <c r="P261" s="5"/>
      <c r="Q261" s="8"/>
      <c r="R261" s="17"/>
      <c r="S261" s="17"/>
      <c r="T261" s="8"/>
      <c r="U261" s="5"/>
      <c r="V261" s="5"/>
      <c r="W261" s="8"/>
    </row>
    <row r="262" spans="1:23" hidden="1">
      <c r="A262" s="101"/>
      <c r="B262" s="101"/>
      <c r="C262" s="102"/>
      <c r="D262" s="118" t="s">
        <v>1266</v>
      </c>
      <c r="E262" s="119"/>
      <c r="F262" s="673"/>
      <c r="G262" s="673"/>
      <c r="H262" s="673"/>
      <c r="I262" s="673"/>
      <c r="J262" s="673"/>
      <c r="K262" s="674"/>
      <c r="L262" s="673"/>
      <c r="M262" s="673"/>
      <c r="N262" s="674"/>
      <c r="O262" s="17"/>
      <c r="P262" s="5"/>
      <c r="Q262" s="8"/>
      <c r="R262" s="17"/>
      <c r="S262" s="17"/>
      <c r="T262" s="8"/>
      <c r="U262" s="5"/>
      <c r="V262" s="5"/>
      <c r="W262" s="8"/>
    </row>
    <row r="263" spans="1:23" hidden="1">
      <c r="A263" s="101"/>
      <c r="B263" s="101"/>
      <c r="C263" s="102"/>
      <c r="D263" s="118" t="s">
        <v>1267</v>
      </c>
      <c r="E263" s="119"/>
      <c r="F263" s="673"/>
      <c r="G263" s="673"/>
      <c r="H263" s="673"/>
      <c r="I263" s="673"/>
      <c r="J263" s="673"/>
      <c r="K263" s="674"/>
      <c r="L263" s="673"/>
      <c r="M263" s="673"/>
      <c r="N263" s="674"/>
      <c r="O263" s="17"/>
      <c r="P263" s="5"/>
      <c r="Q263" s="8"/>
      <c r="R263" s="17"/>
      <c r="S263" s="17"/>
      <c r="T263" s="8"/>
      <c r="U263" s="5"/>
      <c r="V263" s="5"/>
      <c r="W263" s="8"/>
    </row>
    <row r="264" spans="1:23" hidden="1">
      <c r="A264" s="101"/>
      <c r="B264" s="101"/>
      <c r="C264" s="102"/>
      <c r="D264" s="118" t="s">
        <v>1268</v>
      </c>
      <c r="E264" s="119"/>
      <c r="F264" s="673"/>
      <c r="G264" s="673"/>
      <c r="H264" s="673"/>
      <c r="I264" s="673"/>
      <c r="J264" s="673"/>
      <c r="K264" s="674"/>
      <c r="L264" s="673"/>
      <c r="M264" s="673"/>
      <c r="N264" s="674"/>
      <c r="O264" s="17"/>
      <c r="P264" s="5"/>
      <c r="Q264" s="8"/>
      <c r="R264" s="17"/>
      <c r="S264" s="17"/>
      <c r="T264" s="8"/>
      <c r="U264" s="5"/>
      <c r="V264" s="5"/>
      <c r="W264" s="8"/>
    </row>
    <row r="265" spans="1:23" ht="19" hidden="1">
      <c r="A265" s="97"/>
      <c r="B265" s="97"/>
      <c r="C265" s="107"/>
      <c r="D265" s="97" t="s">
        <v>1269</v>
      </c>
      <c r="E265" s="126"/>
      <c r="F265" s="673"/>
      <c r="G265" s="673"/>
      <c r="H265" s="673"/>
      <c r="I265" s="673"/>
      <c r="J265" s="673"/>
      <c r="K265" s="674"/>
      <c r="L265" s="673"/>
      <c r="M265" s="673"/>
      <c r="N265" s="674"/>
      <c r="O265" s="17"/>
      <c r="P265" s="5"/>
      <c r="Q265" s="8"/>
      <c r="R265" s="17"/>
      <c r="S265" s="17"/>
      <c r="T265" s="8"/>
      <c r="U265" s="5"/>
      <c r="V265" s="5"/>
      <c r="W265" s="8"/>
    </row>
    <row r="266" spans="1:23" hidden="1">
      <c r="A266" s="111"/>
      <c r="B266" s="111"/>
      <c r="C266" s="102"/>
      <c r="D266" s="130" t="s">
        <v>1270</v>
      </c>
      <c r="E266" s="119"/>
      <c r="F266" s="673"/>
      <c r="G266" s="673"/>
      <c r="H266" s="673"/>
      <c r="I266" s="673"/>
      <c r="J266" s="673"/>
      <c r="K266" s="674"/>
      <c r="L266" s="673"/>
      <c r="M266" s="673"/>
      <c r="N266" s="674"/>
      <c r="O266" s="17"/>
      <c r="P266" s="5"/>
      <c r="Q266" s="8"/>
      <c r="R266" s="17"/>
      <c r="S266" s="17"/>
      <c r="T266" s="8"/>
      <c r="U266" s="5"/>
      <c r="V266" s="5"/>
      <c r="W266" s="8"/>
    </row>
    <row r="267" spans="1:23" hidden="1">
      <c r="A267" s="105"/>
      <c r="B267" s="105"/>
      <c r="C267" s="102"/>
      <c r="D267" s="124" t="s">
        <v>1271</v>
      </c>
      <c r="E267" s="119"/>
      <c r="F267" s="673"/>
      <c r="G267" s="673"/>
      <c r="H267" s="673"/>
      <c r="I267" s="673"/>
      <c r="J267" s="673"/>
      <c r="K267" s="674"/>
      <c r="L267" s="673"/>
      <c r="M267" s="673"/>
      <c r="N267" s="674"/>
      <c r="O267" s="17"/>
      <c r="P267" s="5"/>
      <c r="Q267" s="8"/>
      <c r="R267" s="17"/>
      <c r="S267" s="17"/>
      <c r="T267" s="8"/>
      <c r="U267" s="5"/>
      <c r="V267" s="5"/>
      <c r="W267" s="8"/>
    </row>
    <row r="268" spans="1:23" hidden="1">
      <c r="A268" s="105"/>
      <c r="B268" s="105"/>
      <c r="C268" s="102"/>
      <c r="D268" s="124" t="s">
        <v>1272</v>
      </c>
      <c r="E268" s="119"/>
      <c r="F268" s="673"/>
      <c r="G268" s="673"/>
      <c r="H268" s="673"/>
      <c r="I268" s="673"/>
      <c r="J268" s="673"/>
      <c r="K268" s="674"/>
      <c r="L268" s="673"/>
      <c r="M268" s="673"/>
      <c r="N268" s="674"/>
      <c r="O268" s="17"/>
      <c r="P268" s="5"/>
      <c r="Q268" s="8"/>
      <c r="R268" s="17"/>
      <c r="S268" s="17"/>
      <c r="T268" s="8"/>
      <c r="U268" s="5"/>
      <c r="V268" s="5"/>
      <c r="W268" s="8"/>
    </row>
    <row r="269" spans="1:23" hidden="1">
      <c r="A269" s="112"/>
      <c r="B269" s="112"/>
      <c r="C269" s="102"/>
      <c r="D269" s="131" t="s">
        <v>1273</v>
      </c>
      <c r="E269" s="119"/>
      <c r="F269" s="673"/>
      <c r="G269" s="673"/>
      <c r="H269" s="673"/>
      <c r="I269" s="673"/>
      <c r="J269" s="673"/>
      <c r="K269" s="674"/>
      <c r="L269" s="673"/>
      <c r="M269" s="673"/>
      <c r="N269" s="674"/>
      <c r="O269" s="17"/>
      <c r="P269" s="5"/>
      <c r="Q269" s="8"/>
      <c r="R269" s="17"/>
      <c r="S269" s="17"/>
      <c r="T269" s="8"/>
      <c r="U269" s="5"/>
      <c r="V269" s="5"/>
      <c r="W269" s="8"/>
    </row>
    <row r="270" spans="1:23" hidden="1">
      <c r="A270" s="105"/>
      <c r="B270" s="105"/>
      <c r="C270" s="102"/>
      <c r="D270" s="124" t="s">
        <v>1274</v>
      </c>
      <c r="E270" s="119"/>
      <c r="F270" s="673"/>
      <c r="G270" s="673"/>
      <c r="H270" s="673"/>
      <c r="I270" s="673"/>
      <c r="J270" s="673"/>
      <c r="K270" s="674"/>
      <c r="L270" s="673"/>
      <c r="M270" s="673"/>
      <c r="N270" s="674"/>
      <c r="O270" s="17"/>
      <c r="P270" s="5"/>
      <c r="Q270" s="8"/>
      <c r="R270" s="17"/>
      <c r="S270" s="17"/>
      <c r="T270" s="8"/>
      <c r="U270" s="5"/>
      <c r="V270" s="5"/>
      <c r="W270" s="8"/>
    </row>
    <row r="271" spans="1:23" hidden="1">
      <c r="A271" s="105"/>
      <c r="B271" s="105"/>
      <c r="C271" s="102"/>
      <c r="D271" s="124" t="s">
        <v>1275</v>
      </c>
      <c r="E271" s="119"/>
      <c r="F271" s="673"/>
      <c r="G271" s="673"/>
      <c r="H271" s="673"/>
      <c r="I271" s="673"/>
      <c r="J271" s="673"/>
      <c r="K271" s="674"/>
      <c r="L271" s="673"/>
      <c r="M271" s="673"/>
      <c r="N271" s="674"/>
      <c r="O271" s="17"/>
      <c r="P271" s="5"/>
      <c r="Q271" s="8"/>
      <c r="R271" s="17"/>
      <c r="S271" s="17"/>
      <c r="T271" s="8"/>
      <c r="U271" s="5"/>
      <c r="V271" s="5"/>
      <c r="W271" s="8"/>
    </row>
    <row r="272" spans="1:23" hidden="1">
      <c r="A272" s="105"/>
      <c r="B272" s="105"/>
      <c r="C272" s="102"/>
      <c r="D272" s="124" t="s">
        <v>1276</v>
      </c>
      <c r="E272" s="119"/>
      <c r="F272" s="673"/>
      <c r="G272" s="673"/>
      <c r="H272" s="673"/>
      <c r="I272" s="673"/>
      <c r="J272" s="673"/>
      <c r="K272" s="674"/>
      <c r="L272" s="673"/>
      <c r="M272" s="673"/>
      <c r="N272" s="674"/>
      <c r="O272" s="17"/>
      <c r="P272" s="5"/>
      <c r="Q272" s="8"/>
      <c r="R272" s="17"/>
      <c r="S272" s="17"/>
      <c r="T272" s="8"/>
      <c r="U272" s="5"/>
      <c r="V272" s="5"/>
      <c r="W272" s="8"/>
    </row>
    <row r="273" spans="1:23" ht="19" hidden="1">
      <c r="A273" s="97"/>
      <c r="B273" s="97"/>
      <c r="C273" s="107"/>
      <c r="D273" s="121" t="s">
        <v>1277</v>
      </c>
      <c r="E273" s="126"/>
      <c r="F273" s="673"/>
      <c r="G273" s="673"/>
      <c r="H273" s="673"/>
      <c r="I273" s="673"/>
      <c r="J273" s="673"/>
      <c r="K273" s="674"/>
      <c r="L273" s="673"/>
      <c r="M273" s="673"/>
      <c r="N273" s="674"/>
      <c r="O273" s="17"/>
      <c r="P273" s="5"/>
      <c r="Q273" s="8"/>
      <c r="R273" s="17"/>
      <c r="S273" s="17"/>
      <c r="T273" s="8"/>
      <c r="U273" s="5"/>
      <c r="V273" s="5"/>
      <c r="W273" s="8"/>
    </row>
    <row r="274" spans="1:23" hidden="1">
      <c r="A274" s="113"/>
      <c r="B274" s="113"/>
      <c r="C274" s="114"/>
      <c r="D274" s="132" t="s">
        <v>1278</v>
      </c>
      <c r="E274" s="133"/>
      <c r="F274" s="673"/>
      <c r="G274" s="673"/>
      <c r="H274" s="673"/>
      <c r="I274" s="673"/>
      <c r="J274" s="673"/>
      <c r="K274" s="674"/>
      <c r="L274" s="673"/>
      <c r="M274" s="673"/>
      <c r="N274" s="674"/>
      <c r="O274" s="17"/>
      <c r="P274" s="5"/>
      <c r="Q274" s="8"/>
      <c r="R274" s="17"/>
      <c r="S274" s="17"/>
      <c r="T274" s="8"/>
      <c r="U274" s="5"/>
      <c r="V274" s="5"/>
      <c r="W274" s="8"/>
    </row>
    <row r="275" spans="1:23" hidden="1">
      <c r="A275" s="113"/>
      <c r="B275" s="113"/>
      <c r="C275" s="114"/>
      <c r="D275" s="132" t="s">
        <v>1279</v>
      </c>
      <c r="E275" s="133"/>
      <c r="F275" s="673"/>
      <c r="G275" s="673"/>
      <c r="H275" s="673"/>
      <c r="I275" s="673"/>
      <c r="J275" s="673"/>
      <c r="K275" s="674"/>
      <c r="L275" s="673"/>
      <c r="M275" s="673"/>
      <c r="N275" s="674"/>
      <c r="O275" s="17"/>
      <c r="P275" s="5"/>
      <c r="Q275" s="8"/>
      <c r="R275" s="17"/>
      <c r="S275" s="17"/>
      <c r="T275" s="8"/>
      <c r="U275" s="5"/>
      <c r="V275" s="5"/>
      <c r="W275" s="8"/>
    </row>
    <row r="276" spans="1:23" hidden="1">
      <c r="A276" s="113"/>
      <c r="B276" s="113"/>
      <c r="C276" s="114"/>
      <c r="D276" s="132" t="s">
        <v>1280</v>
      </c>
      <c r="E276" s="133"/>
      <c r="F276" s="673"/>
      <c r="G276" s="673"/>
      <c r="H276" s="673"/>
      <c r="I276" s="673"/>
      <c r="J276" s="673"/>
      <c r="K276" s="674"/>
      <c r="L276" s="673"/>
      <c r="M276" s="673"/>
      <c r="N276" s="674"/>
      <c r="O276" s="17"/>
      <c r="P276" s="5"/>
      <c r="Q276" s="8"/>
      <c r="R276" s="17"/>
      <c r="S276" s="17"/>
      <c r="T276" s="8"/>
      <c r="U276" s="5"/>
      <c r="V276" s="5"/>
      <c r="W276" s="8"/>
    </row>
    <row r="277" spans="1:23" hidden="1">
      <c r="A277" s="113"/>
      <c r="B277" s="113"/>
      <c r="C277" s="114"/>
      <c r="D277" s="132" t="s">
        <v>1281</v>
      </c>
      <c r="E277" s="133"/>
      <c r="F277" s="673"/>
      <c r="G277" s="673"/>
      <c r="H277" s="673"/>
      <c r="I277" s="673"/>
      <c r="J277" s="673"/>
      <c r="K277" s="674"/>
      <c r="L277" s="673"/>
      <c r="M277" s="673"/>
      <c r="N277" s="674"/>
      <c r="O277" s="17"/>
      <c r="P277" s="5"/>
      <c r="Q277" s="8"/>
      <c r="R277" s="17"/>
      <c r="S277" s="17"/>
      <c r="T277" s="8"/>
      <c r="U277" s="5"/>
      <c r="V277" s="5"/>
      <c r="W277" s="8"/>
    </row>
    <row r="278" spans="1:23" hidden="1">
      <c r="A278" s="96"/>
      <c r="B278" s="11"/>
      <c r="C278" s="5"/>
      <c r="D278" s="5"/>
      <c r="E278" s="36"/>
      <c r="F278" s="673"/>
      <c r="G278" s="673"/>
      <c r="H278" s="673"/>
      <c r="I278" s="673"/>
      <c r="J278" s="673"/>
      <c r="K278" s="674"/>
      <c r="L278" s="673"/>
      <c r="M278" s="673"/>
      <c r="N278" s="674"/>
      <c r="O278" s="17"/>
      <c r="P278" s="5"/>
      <c r="Q278" s="8"/>
      <c r="R278" s="17"/>
      <c r="S278" s="17"/>
      <c r="T278" s="8"/>
      <c r="U278" s="5"/>
      <c r="V278" s="5"/>
      <c r="W278" s="8"/>
    </row>
    <row r="279" spans="1:23" hidden="1">
      <c r="A279" s="96"/>
      <c r="B279" s="11"/>
      <c r="C279" s="5"/>
      <c r="D279" s="5"/>
      <c r="E279" s="36"/>
      <c r="F279" s="673"/>
      <c r="G279" s="673"/>
      <c r="H279" s="673"/>
      <c r="I279" s="673"/>
      <c r="J279" s="673"/>
      <c r="K279" s="674"/>
      <c r="L279" s="673"/>
      <c r="M279" s="673"/>
      <c r="N279" s="674"/>
      <c r="O279" s="17"/>
      <c r="P279" s="5"/>
      <c r="Q279" s="8"/>
      <c r="R279" s="17"/>
      <c r="S279" s="17"/>
      <c r="T279" s="8"/>
      <c r="U279" s="5"/>
      <c r="V279" s="5"/>
      <c r="W279" s="8"/>
    </row>
    <row r="280" spans="1:23" hidden="1">
      <c r="A280" s="96"/>
      <c r="B280" s="11"/>
      <c r="C280" s="5"/>
      <c r="D280" s="5"/>
      <c r="E280" s="36"/>
      <c r="F280" s="673"/>
      <c r="G280" s="673"/>
      <c r="H280" s="673"/>
      <c r="I280" s="673"/>
      <c r="J280" s="673"/>
      <c r="K280" s="674"/>
      <c r="L280" s="673"/>
      <c r="M280" s="673"/>
      <c r="N280" s="674"/>
      <c r="O280" s="17"/>
      <c r="P280" s="5"/>
      <c r="Q280" s="8"/>
      <c r="R280" s="17"/>
      <c r="S280" s="17"/>
      <c r="T280" s="8"/>
      <c r="U280" s="5"/>
      <c r="V280" s="5"/>
      <c r="W280" s="8"/>
    </row>
    <row r="281" spans="1:23" hidden="1">
      <c r="A281" s="96"/>
      <c r="B281" s="11"/>
      <c r="C281" s="5"/>
      <c r="D281" s="5"/>
      <c r="E281" s="36"/>
      <c r="F281" s="673"/>
      <c r="G281" s="673"/>
      <c r="H281" s="673"/>
      <c r="I281" s="673"/>
      <c r="J281" s="673"/>
      <c r="K281" s="674"/>
      <c r="L281" s="673"/>
      <c r="M281" s="673"/>
      <c r="N281" s="674"/>
      <c r="O281" s="17"/>
      <c r="P281" s="5"/>
      <c r="Q281" s="8"/>
      <c r="R281" s="17"/>
      <c r="S281" s="17"/>
      <c r="T281" s="8"/>
      <c r="U281" s="5"/>
      <c r="V281" s="5"/>
      <c r="W281" s="8"/>
    </row>
    <row r="282" spans="1:23" hidden="1">
      <c r="A282" s="96"/>
      <c r="B282" s="11"/>
      <c r="C282" s="5"/>
      <c r="D282" s="5"/>
      <c r="E282" s="36"/>
      <c r="F282" s="673"/>
      <c r="G282" s="673"/>
      <c r="H282" s="673"/>
      <c r="I282" s="673"/>
      <c r="J282" s="673"/>
      <c r="K282" s="674"/>
      <c r="L282" s="673"/>
      <c r="M282" s="673"/>
      <c r="N282" s="674"/>
      <c r="O282" s="17"/>
      <c r="P282" s="5"/>
      <c r="Q282" s="8"/>
      <c r="R282" s="17"/>
      <c r="S282" s="17"/>
      <c r="T282" s="8"/>
      <c r="U282" s="5"/>
      <c r="V282" s="5"/>
      <c r="W282" s="8"/>
    </row>
    <row r="283" spans="1:23" hidden="1">
      <c r="A283" s="96"/>
      <c r="B283" s="11"/>
      <c r="C283" s="5"/>
      <c r="D283" s="5"/>
      <c r="E283" s="36"/>
      <c r="F283" s="673"/>
      <c r="G283" s="673"/>
      <c r="H283" s="673"/>
      <c r="I283" s="673"/>
      <c r="J283" s="673"/>
      <c r="K283" s="674"/>
      <c r="L283" s="673"/>
      <c r="M283" s="673"/>
      <c r="N283" s="674"/>
      <c r="O283" s="17"/>
      <c r="P283" s="5"/>
      <c r="Q283" s="8"/>
      <c r="R283" s="17"/>
      <c r="S283" s="17"/>
      <c r="T283" s="8"/>
      <c r="U283" s="5"/>
      <c r="V283" s="5"/>
      <c r="W283" s="8"/>
    </row>
    <row r="284" spans="1:23" hidden="1">
      <c r="A284" s="96"/>
      <c r="B284" s="11"/>
      <c r="C284" s="5"/>
      <c r="D284" s="5"/>
      <c r="E284" s="36"/>
      <c r="F284" s="673"/>
      <c r="G284" s="673"/>
      <c r="H284" s="673"/>
      <c r="I284" s="673"/>
      <c r="J284" s="673"/>
      <c r="K284" s="674"/>
      <c r="L284" s="673"/>
      <c r="M284" s="673"/>
      <c r="N284" s="674"/>
      <c r="O284" s="17"/>
      <c r="P284" s="5"/>
      <c r="Q284" s="8"/>
      <c r="R284" s="17"/>
      <c r="S284" s="17"/>
      <c r="T284" s="8"/>
      <c r="U284" s="5"/>
      <c r="V284" s="5"/>
      <c r="W284" s="8"/>
    </row>
    <row r="285" spans="1:23" hidden="1">
      <c r="A285" s="96"/>
      <c r="B285" s="11"/>
      <c r="C285" s="5"/>
      <c r="D285" s="5"/>
      <c r="E285" s="36"/>
      <c r="F285" s="673"/>
      <c r="G285" s="673"/>
      <c r="H285" s="673"/>
      <c r="I285" s="673"/>
      <c r="J285" s="673"/>
      <c r="K285" s="674"/>
      <c r="L285" s="673"/>
      <c r="M285" s="673"/>
      <c r="N285" s="674"/>
      <c r="O285" s="17"/>
      <c r="P285" s="5"/>
      <c r="Q285" s="8"/>
      <c r="R285" s="17"/>
      <c r="S285" s="17"/>
      <c r="T285" s="8"/>
      <c r="U285" s="5"/>
      <c r="V285" s="5"/>
      <c r="W285" s="8"/>
    </row>
    <row r="286" spans="1:23" hidden="1">
      <c r="A286" s="96"/>
      <c r="B286" s="11"/>
      <c r="C286" s="5"/>
      <c r="D286" s="5"/>
      <c r="E286" s="36"/>
      <c r="F286" s="673"/>
      <c r="G286" s="673"/>
      <c r="H286" s="673"/>
      <c r="I286" s="673"/>
      <c r="J286" s="673"/>
      <c r="K286" s="674"/>
      <c r="L286" s="673"/>
      <c r="M286" s="673"/>
      <c r="N286" s="674"/>
      <c r="O286" s="17"/>
      <c r="P286" s="5"/>
      <c r="Q286" s="8"/>
      <c r="R286" s="17"/>
      <c r="S286" s="17"/>
      <c r="T286" s="8"/>
      <c r="U286" s="5"/>
      <c r="V286" s="5"/>
      <c r="W286" s="8"/>
    </row>
    <row r="287" spans="1:23" hidden="1">
      <c r="A287" s="96"/>
      <c r="B287" s="11"/>
      <c r="C287" s="5"/>
      <c r="D287" s="5"/>
      <c r="E287" s="36"/>
      <c r="F287" s="673"/>
      <c r="G287" s="673"/>
      <c r="H287" s="673"/>
      <c r="I287" s="673"/>
      <c r="J287" s="673"/>
      <c r="K287" s="674"/>
      <c r="L287" s="673"/>
      <c r="M287" s="673"/>
      <c r="N287" s="674"/>
      <c r="O287" s="17"/>
      <c r="P287" s="5"/>
      <c r="Q287" s="8"/>
      <c r="R287" s="17"/>
      <c r="S287" s="17"/>
      <c r="T287" s="8"/>
      <c r="U287" s="5"/>
      <c r="V287" s="5"/>
      <c r="W287" s="8"/>
    </row>
    <row r="288" spans="1:23" hidden="1">
      <c r="A288" s="96"/>
      <c r="B288" s="11"/>
      <c r="C288" s="5"/>
      <c r="D288" s="5"/>
      <c r="E288" s="36"/>
      <c r="F288" s="673"/>
      <c r="G288" s="673"/>
      <c r="H288" s="673"/>
      <c r="I288" s="673"/>
      <c r="J288" s="673"/>
      <c r="K288" s="674"/>
      <c r="L288" s="673"/>
      <c r="M288" s="673"/>
      <c r="N288" s="674"/>
      <c r="O288" s="17"/>
      <c r="P288" s="5"/>
      <c r="Q288" s="8"/>
      <c r="R288" s="17"/>
      <c r="S288" s="17"/>
      <c r="T288" s="8"/>
      <c r="U288" s="5"/>
      <c r="V288" s="5"/>
      <c r="W288" s="8"/>
    </row>
    <row r="289" spans="1:23" hidden="1">
      <c r="A289" s="96"/>
      <c r="B289" s="11"/>
      <c r="C289" s="5"/>
      <c r="D289" s="5"/>
      <c r="E289" s="36"/>
      <c r="F289" s="673"/>
      <c r="G289" s="673"/>
      <c r="H289" s="673"/>
      <c r="I289" s="673"/>
      <c r="J289" s="673"/>
      <c r="K289" s="674"/>
      <c r="L289" s="673"/>
      <c r="M289" s="673"/>
      <c r="N289" s="674"/>
      <c r="O289" s="17"/>
      <c r="P289" s="5"/>
      <c r="Q289" s="8"/>
      <c r="R289" s="17"/>
      <c r="S289" s="17"/>
      <c r="T289" s="8"/>
      <c r="U289" s="5"/>
      <c r="V289" s="5"/>
      <c r="W289" s="8"/>
    </row>
    <row r="290" spans="1:23" hidden="1">
      <c r="A290" s="96"/>
      <c r="B290" s="11"/>
      <c r="C290" s="5"/>
      <c r="D290" s="5"/>
      <c r="E290" s="36"/>
      <c r="F290" s="673"/>
      <c r="G290" s="673"/>
      <c r="H290" s="673"/>
      <c r="I290" s="673"/>
      <c r="J290" s="673"/>
      <c r="K290" s="674"/>
      <c r="L290" s="673"/>
      <c r="M290" s="673"/>
      <c r="N290" s="674"/>
      <c r="O290" s="17"/>
      <c r="P290" s="5"/>
      <c r="Q290" s="8"/>
      <c r="R290" s="17"/>
      <c r="S290" s="17"/>
      <c r="T290" s="8"/>
      <c r="U290" s="5"/>
      <c r="V290" s="5"/>
      <c r="W290" s="8"/>
    </row>
    <row r="291" spans="1:23">
      <c r="A291" s="96"/>
      <c r="B291" s="11"/>
      <c r="C291" s="5"/>
      <c r="D291" s="5"/>
      <c r="E291" s="36"/>
      <c r="F291" s="673"/>
      <c r="G291" s="673"/>
      <c r="H291" s="673"/>
      <c r="I291" s="673"/>
      <c r="J291" s="673"/>
      <c r="K291" s="674"/>
      <c r="L291" s="673"/>
      <c r="M291" s="673"/>
      <c r="N291" s="674"/>
      <c r="O291" s="17"/>
      <c r="P291" s="5"/>
      <c r="Q291" s="8"/>
      <c r="R291" s="17"/>
      <c r="S291" s="17"/>
      <c r="T291" s="8"/>
      <c r="U291" s="5"/>
      <c r="V291" s="5"/>
      <c r="W291" s="8"/>
    </row>
    <row r="292" spans="1:23">
      <c r="A292" s="96"/>
      <c r="B292" s="11"/>
      <c r="C292" s="5"/>
      <c r="D292" s="5"/>
      <c r="E292" s="36"/>
      <c r="F292" s="673"/>
      <c r="G292" s="673"/>
      <c r="H292" s="673"/>
      <c r="I292" s="673"/>
      <c r="J292" s="673"/>
      <c r="K292" s="674"/>
      <c r="L292" s="673"/>
      <c r="M292" s="673"/>
      <c r="N292" s="674"/>
      <c r="O292" s="17"/>
      <c r="P292" s="5"/>
      <c r="Q292" s="8"/>
      <c r="R292" s="17"/>
      <c r="S292" s="17"/>
      <c r="T292" s="8"/>
      <c r="U292" s="5"/>
      <c r="V292" s="5"/>
      <c r="W292" s="8"/>
    </row>
    <row r="293" spans="1:23">
      <c r="A293" s="96"/>
      <c r="B293" s="11"/>
      <c r="C293" s="5"/>
      <c r="D293" s="5"/>
      <c r="E293" s="36"/>
      <c r="F293" s="673"/>
      <c r="G293" s="673"/>
      <c r="H293" s="673"/>
      <c r="I293" s="673"/>
      <c r="J293" s="673"/>
      <c r="K293" s="674"/>
      <c r="L293" s="673"/>
      <c r="M293" s="673"/>
      <c r="N293" s="674"/>
      <c r="O293" s="17"/>
      <c r="P293" s="5"/>
      <c r="Q293" s="8"/>
      <c r="R293" s="17"/>
      <c r="S293" s="17"/>
      <c r="T293" s="8"/>
      <c r="U293" s="5"/>
      <c r="V293" s="5"/>
      <c r="W293" s="8"/>
    </row>
    <row r="294" spans="1:23">
      <c r="A294" s="96"/>
      <c r="B294" s="11"/>
      <c r="C294" s="5"/>
      <c r="D294" s="5"/>
      <c r="E294" s="36"/>
      <c r="F294" s="673"/>
      <c r="G294" s="673"/>
      <c r="H294" s="673"/>
      <c r="I294" s="673"/>
      <c r="J294" s="673"/>
      <c r="K294" s="674"/>
      <c r="L294" s="673"/>
      <c r="M294" s="673"/>
      <c r="N294" s="674"/>
      <c r="O294" s="17"/>
      <c r="P294" s="5"/>
      <c r="Q294" s="8"/>
      <c r="R294" s="17"/>
      <c r="S294" s="17"/>
      <c r="T294" s="8"/>
      <c r="U294" s="5"/>
      <c r="V294" s="5"/>
      <c r="W294" s="8"/>
    </row>
    <row r="295" spans="1:23">
      <c r="A295" s="96"/>
      <c r="B295" s="11"/>
      <c r="C295" s="5"/>
      <c r="D295" s="5"/>
      <c r="E295" s="36"/>
      <c r="F295" s="673"/>
      <c r="G295" s="673"/>
      <c r="H295" s="673"/>
      <c r="I295" s="673"/>
      <c r="J295" s="673"/>
      <c r="K295" s="674"/>
      <c r="L295" s="673"/>
      <c r="M295" s="673"/>
      <c r="N295" s="674"/>
      <c r="O295" s="17"/>
      <c r="P295" s="5"/>
      <c r="Q295" s="8"/>
      <c r="R295" s="17"/>
      <c r="S295" s="17"/>
      <c r="T295" s="8"/>
      <c r="U295" s="5"/>
      <c r="V295" s="5"/>
      <c r="W295" s="8"/>
    </row>
    <row r="296" spans="1:23">
      <c r="A296" s="96"/>
      <c r="B296" s="11"/>
      <c r="C296" s="5"/>
      <c r="D296" s="5"/>
      <c r="E296" s="36"/>
      <c r="F296" s="673"/>
      <c r="G296" s="673"/>
      <c r="H296" s="673"/>
      <c r="I296" s="673"/>
      <c r="J296" s="673"/>
      <c r="K296" s="674"/>
      <c r="L296" s="673"/>
      <c r="M296" s="673"/>
      <c r="N296" s="674"/>
      <c r="O296" s="17"/>
      <c r="P296" s="5"/>
      <c r="Q296" s="8"/>
      <c r="R296" s="17"/>
      <c r="S296" s="17"/>
      <c r="T296" s="8"/>
      <c r="U296" s="5"/>
      <c r="V296" s="5"/>
      <c r="W296" s="8"/>
    </row>
    <row r="297" spans="1:23">
      <c r="A297" s="96"/>
      <c r="B297" s="11"/>
      <c r="C297" s="5"/>
      <c r="D297" s="5"/>
      <c r="E297" s="36"/>
      <c r="F297" s="673"/>
      <c r="G297" s="673"/>
      <c r="H297" s="673"/>
      <c r="I297" s="673"/>
      <c r="J297" s="673"/>
      <c r="K297" s="674"/>
      <c r="L297" s="673"/>
      <c r="M297" s="673"/>
      <c r="N297" s="674"/>
      <c r="O297" s="17"/>
      <c r="P297" s="5"/>
      <c r="Q297" s="8"/>
      <c r="R297" s="17"/>
      <c r="S297" s="17"/>
      <c r="T297" s="8"/>
      <c r="U297" s="5"/>
      <c r="V297" s="5"/>
      <c r="W297" s="8"/>
    </row>
    <row r="298" spans="1:23">
      <c r="A298" s="96"/>
      <c r="B298" s="11"/>
      <c r="C298" s="5"/>
      <c r="D298" s="5"/>
      <c r="E298" s="36"/>
      <c r="F298" s="673"/>
      <c r="G298" s="673"/>
      <c r="H298" s="673"/>
      <c r="I298" s="673"/>
      <c r="J298" s="673"/>
      <c r="K298" s="674"/>
      <c r="L298" s="673"/>
      <c r="M298" s="673"/>
      <c r="N298" s="674"/>
      <c r="O298" s="17"/>
      <c r="P298" s="5"/>
      <c r="Q298" s="8"/>
      <c r="R298" s="17"/>
      <c r="S298" s="17"/>
      <c r="T298" s="8"/>
      <c r="U298" s="5"/>
      <c r="V298" s="5"/>
      <c r="W298" s="8"/>
    </row>
    <row r="299" spans="1:23">
      <c r="A299" s="96"/>
      <c r="B299" s="11"/>
      <c r="C299" s="5"/>
      <c r="D299" s="5"/>
      <c r="E299" s="36"/>
      <c r="F299" s="673"/>
      <c r="G299" s="673"/>
      <c r="H299" s="673"/>
      <c r="I299" s="673"/>
      <c r="J299" s="673"/>
      <c r="K299" s="674"/>
      <c r="L299" s="673"/>
      <c r="M299" s="673"/>
      <c r="N299" s="674"/>
      <c r="O299" s="17"/>
      <c r="P299" s="5"/>
      <c r="Q299" s="8"/>
      <c r="R299" s="17"/>
      <c r="S299" s="17"/>
      <c r="T299" s="8"/>
      <c r="U299" s="5"/>
      <c r="V299" s="5"/>
      <c r="W299" s="8"/>
    </row>
    <row r="300" spans="1:23">
      <c r="A300" s="96"/>
      <c r="B300" s="11"/>
      <c r="C300" s="5"/>
      <c r="D300" s="5"/>
      <c r="E300" s="36"/>
      <c r="F300" s="673"/>
      <c r="G300" s="673"/>
      <c r="H300" s="673"/>
      <c r="I300" s="673"/>
      <c r="J300" s="673"/>
      <c r="K300" s="674"/>
      <c r="L300" s="673"/>
      <c r="M300" s="673"/>
      <c r="N300" s="674"/>
      <c r="O300" s="17"/>
      <c r="P300" s="5"/>
      <c r="Q300" s="8"/>
      <c r="R300" s="17"/>
      <c r="S300" s="17"/>
      <c r="T300" s="8"/>
      <c r="U300" s="5"/>
      <c r="V300" s="5"/>
      <c r="W300" s="8"/>
    </row>
    <row r="301" spans="1:23">
      <c r="A301" s="96"/>
      <c r="B301" s="11"/>
      <c r="C301" s="5"/>
      <c r="D301" s="5"/>
      <c r="E301" s="36"/>
      <c r="F301" s="673"/>
      <c r="G301" s="673"/>
      <c r="H301" s="673"/>
      <c r="I301" s="673"/>
      <c r="J301" s="673"/>
      <c r="K301" s="674"/>
      <c r="L301" s="673"/>
      <c r="M301" s="673"/>
      <c r="N301" s="674"/>
      <c r="O301" s="17"/>
      <c r="P301" s="5"/>
      <c r="Q301" s="8"/>
      <c r="R301" s="17"/>
      <c r="S301" s="17"/>
      <c r="T301" s="8"/>
      <c r="U301" s="5"/>
      <c r="V301" s="5"/>
      <c r="W301" s="8"/>
    </row>
    <row r="302" spans="1:23">
      <c r="A302" s="96"/>
      <c r="B302" s="11"/>
      <c r="C302" s="5"/>
      <c r="D302" s="5"/>
      <c r="E302" s="36"/>
      <c r="F302" s="673"/>
      <c r="G302" s="673"/>
      <c r="H302" s="673"/>
      <c r="I302" s="673"/>
      <c r="J302" s="673"/>
      <c r="K302" s="674"/>
      <c r="L302" s="673"/>
      <c r="M302" s="673"/>
      <c r="N302" s="674"/>
      <c r="O302" s="17"/>
      <c r="P302" s="5"/>
      <c r="Q302" s="8"/>
      <c r="R302" s="17"/>
      <c r="S302" s="17"/>
      <c r="T302" s="8"/>
      <c r="U302" s="5"/>
      <c r="V302" s="5"/>
      <c r="W302" s="8"/>
    </row>
    <row r="303" spans="1:23">
      <c r="A303" s="96"/>
      <c r="B303" s="11"/>
      <c r="C303" s="5"/>
      <c r="D303" s="5"/>
      <c r="E303" s="36"/>
      <c r="F303" s="673"/>
      <c r="G303" s="673"/>
      <c r="H303" s="673"/>
      <c r="I303" s="673"/>
      <c r="J303" s="673"/>
      <c r="K303" s="674"/>
      <c r="L303" s="673"/>
      <c r="M303" s="673"/>
      <c r="N303" s="674"/>
      <c r="O303" s="17"/>
      <c r="P303" s="5"/>
      <c r="Q303" s="8"/>
      <c r="R303" s="17"/>
      <c r="S303" s="17"/>
      <c r="T303" s="8"/>
      <c r="U303" s="5"/>
      <c r="V303" s="5"/>
      <c r="W303" s="8"/>
    </row>
    <row r="304" spans="1:23">
      <c r="A304" s="96"/>
      <c r="B304" s="11"/>
      <c r="C304" s="5"/>
      <c r="D304" s="5"/>
      <c r="E304" s="36"/>
      <c r="F304" s="673"/>
      <c r="G304" s="673"/>
      <c r="H304" s="673"/>
      <c r="I304" s="673"/>
      <c r="J304" s="673"/>
      <c r="K304" s="674"/>
      <c r="L304" s="673"/>
      <c r="M304" s="673"/>
      <c r="N304" s="674"/>
      <c r="O304" s="17"/>
      <c r="P304" s="5"/>
      <c r="Q304" s="8"/>
      <c r="R304" s="17"/>
      <c r="S304" s="17"/>
      <c r="T304" s="8"/>
      <c r="U304" s="5"/>
      <c r="V304" s="5"/>
      <c r="W304" s="8"/>
    </row>
    <row r="305" spans="1:23">
      <c r="A305" s="96"/>
      <c r="B305" s="11"/>
      <c r="C305" s="5"/>
      <c r="D305" s="5"/>
      <c r="E305" s="36"/>
      <c r="F305" s="673"/>
      <c r="G305" s="673"/>
      <c r="H305" s="673"/>
      <c r="I305" s="673"/>
      <c r="J305" s="673"/>
      <c r="K305" s="674"/>
      <c r="L305" s="673"/>
      <c r="M305" s="673"/>
      <c r="N305" s="674"/>
      <c r="O305" s="17"/>
      <c r="P305" s="5"/>
      <c r="Q305" s="8"/>
      <c r="R305" s="17"/>
      <c r="S305" s="17"/>
      <c r="T305" s="8"/>
      <c r="U305" s="5"/>
      <c r="V305" s="5"/>
      <c r="W305" s="8"/>
    </row>
    <row r="306" spans="1:23">
      <c r="A306" s="96"/>
      <c r="B306" s="11"/>
      <c r="C306" s="5"/>
      <c r="D306" s="5"/>
      <c r="E306" s="36"/>
      <c r="F306" s="673"/>
      <c r="G306" s="673"/>
      <c r="H306" s="673"/>
      <c r="I306" s="673"/>
      <c r="J306" s="673"/>
      <c r="K306" s="674"/>
      <c r="L306" s="673"/>
      <c r="M306" s="673"/>
      <c r="N306" s="674"/>
      <c r="O306" s="17"/>
      <c r="P306" s="5"/>
      <c r="Q306" s="8"/>
      <c r="R306" s="17"/>
      <c r="S306" s="17"/>
      <c r="T306" s="8"/>
      <c r="U306" s="5"/>
      <c r="V306" s="5"/>
      <c r="W306" s="8"/>
    </row>
    <row r="307" spans="1:23">
      <c r="A307" s="96"/>
      <c r="B307" s="11"/>
      <c r="C307" s="5"/>
      <c r="D307" s="5"/>
      <c r="E307" s="36"/>
      <c r="F307" s="673"/>
      <c r="G307" s="673"/>
      <c r="H307" s="673"/>
      <c r="I307" s="673"/>
      <c r="J307" s="673"/>
      <c r="K307" s="674"/>
      <c r="L307" s="673"/>
      <c r="M307" s="673"/>
      <c r="N307" s="674"/>
      <c r="O307" s="17"/>
      <c r="P307" s="5"/>
      <c r="Q307" s="8"/>
      <c r="R307" s="17"/>
      <c r="S307" s="17"/>
      <c r="T307" s="8"/>
      <c r="U307" s="5"/>
      <c r="V307" s="5"/>
      <c r="W307" s="8"/>
    </row>
    <row r="308" spans="1:23">
      <c r="A308" s="96"/>
      <c r="B308" s="11"/>
      <c r="C308" s="5"/>
      <c r="D308" s="5"/>
      <c r="E308" s="36"/>
      <c r="F308" s="673"/>
      <c r="G308" s="673"/>
      <c r="H308" s="673"/>
      <c r="I308" s="673"/>
      <c r="J308" s="673"/>
      <c r="K308" s="674"/>
      <c r="L308" s="673"/>
      <c r="M308" s="673"/>
      <c r="N308" s="674"/>
      <c r="O308" s="17"/>
      <c r="P308" s="5"/>
      <c r="Q308" s="8"/>
      <c r="R308" s="17"/>
      <c r="S308" s="17"/>
      <c r="T308" s="8"/>
      <c r="U308" s="5"/>
      <c r="V308" s="5"/>
      <c r="W308" s="8"/>
    </row>
    <row r="309" spans="1:23">
      <c r="A309" s="96"/>
      <c r="B309" s="11"/>
      <c r="C309" s="5"/>
      <c r="D309" s="5"/>
      <c r="E309" s="36"/>
      <c r="F309" s="673"/>
      <c r="G309" s="673"/>
      <c r="H309" s="673"/>
      <c r="I309" s="673"/>
      <c r="J309" s="673"/>
      <c r="K309" s="674"/>
      <c r="L309" s="673"/>
      <c r="M309" s="673"/>
      <c r="N309" s="674"/>
      <c r="O309" s="17"/>
      <c r="P309" s="5"/>
      <c r="Q309" s="8"/>
      <c r="R309" s="17"/>
      <c r="S309" s="17"/>
      <c r="T309" s="8"/>
      <c r="U309" s="5"/>
      <c r="V309" s="5"/>
      <c r="W309" s="8"/>
    </row>
    <row r="310" spans="1:23">
      <c r="A310" s="96"/>
      <c r="B310" s="11"/>
      <c r="C310" s="5"/>
      <c r="D310" s="5"/>
      <c r="E310" s="36"/>
      <c r="F310" s="673"/>
      <c r="G310" s="673"/>
      <c r="H310" s="673"/>
      <c r="I310" s="673"/>
      <c r="J310" s="673"/>
      <c r="K310" s="674"/>
      <c r="L310" s="673"/>
      <c r="M310" s="673"/>
      <c r="N310" s="674"/>
      <c r="O310" s="17"/>
      <c r="P310" s="5"/>
      <c r="Q310" s="8"/>
      <c r="R310" s="17"/>
      <c r="S310" s="17"/>
      <c r="T310" s="8"/>
      <c r="U310" s="5"/>
      <c r="V310" s="5"/>
      <c r="W310" s="8"/>
    </row>
    <row r="311" spans="1:23">
      <c r="A311" s="96"/>
      <c r="B311" s="11"/>
      <c r="C311" s="5"/>
      <c r="D311" s="5"/>
      <c r="E311" s="36"/>
      <c r="F311" s="673"/>
      <c r="G311" s="673"/>
      <c r="H311" s="673"/>
      <c r="I311" s="673"/>
      <c r="J311" s="673"/>
      <c r="K311" s="674"/>
      <c r="L311" s="673"/>
      <c r="M311" s="673"/>
      <c r="N311" s="674"/>
      <c r="O311" s="17"/>
      <c r="P311" s="5"/>
      <c r="Q311" s="8"/>
      <c r="R311" s="17"/>
      <c r="S311" s="17"/>
      <c r="T311" s="8"/>
      <c r="U311" s="5"/>
      <c r="V311" s="5"/>
      <c r="W311" s="8"/>
    </row>
    <row r="312" spans="1:23">
      <c r="A312" s="96"/>
      <c r="B312" s="11"/>
      <c r="C312" s="5"/>
      <c r="D312" s="5"/>
      <c r="E312" s="36"/>
      <c r="F312" s="673"/>
      <c r="G312" s="673"/>
      <c r="H312" s="673"/>
      <c r="I312" s="673"/>
      <c r="J312" s="673"/>
      <c r="K312" s="674"/>
      <c r="L312" s="673"/>
      <c r="M312" s="673"/>
      <c r="N312" s="674"/>
      <c r="O312" s="17"/>
      <c r="P312" s="5"/>
      <c r="Q312" s="8"/>
      <c r="R312" s="17"/>
      <c r="S312" s="17"/>
      <c r="T312" s="8"/>
      <c r="U312" s="5"/>
      <c r="V312" s="5"/>
      <c r="W312" s="8"/>
    </row>
    <row r="313" spans="1:23">
      <c r="A313" s="96"/>
      <c r="B313" s="11"/>
      <c r="C313" s="5"/>
      <c r="D313" s="5"/>
      <c r="E313" s="36"/>
      <c r="F313" s="673"/>
      <c r="G313" s="673"/>
      <c r="H313" s="673"/>
      <c r="I313" s="673"/>
      <c r="J313" s="673"/>
      <c r="K313" s="674"/>
      <c r="L313" s="673"/>
      <c r="M313" s="673"/>
      <c r="N313" s="674"/>
      <c r="O313" s="17"/>
      <c r="P313" s="5"/>
      <c r="Q313" s="8"/>
      <c r="R313" s="17"/>
      <c r="S313" s="17"/>
      <c r="T313" s="8"/>
      <c r="U313" s="5"/>
      <c r="V313" s="5"/>
      <c r="W313" s="8"/>
    </row>
    <row r="314" spans="1:23">
      <c r="A314" s="96"/>
      <c r="B314" s="11"/>
      <c r="C314" s="5"/>
      <c r="D314" s="5"/>
      <c r="E314" s="36"/>
      <c r="F314" s="673"/>
      <c r="G314" s="673"/>
      <c r="H314" s="673"/>
      <c r="I314" s="673"/>
      <c r="J314" s="673"/>
      <c r="K314" s="674"/>
      <c r="L314" s="673"/>
      <c r="M314" s="673"/>
      <c r="N314" s="674"/>
      <c r="O314" s="17"/>
      <c r="P314" s="5"/>
      <c r="Q314" s="8"/>
      <c r="R314" s="17"/>
      <c r="S314" s="17"/>
      <c r="T314" s="8"/>
      <c r="U314" s="5"/>
      <c r="V314" s="5"/>
      <c r="W314" s="8"/>
    </row>
    <row r="315" spans="1:23">
      <c r="A315" s="96"/>
      <c r="B315" s="11"/>
      <c r="C315" s="5"/>
      <c r="D315" s="5"/>
      <c r="E315" s="36"/>
      <c r="F315" s="673"/>
      <c r="G315" s="673"/>
      <c r="H315" s="673"/>
      <c r="I315" s="673"/>
      <c r="J315" s="673"/>
      <c r="K315" s="674"/>
      <c r="L315" s="673"/>
      <c r="M315" s="673"/>
      <c r="N315" s="674"/>
      <c r="O315" s="17"/>
      <c r="P315" s="5"/>
      <c r="Q315" s="8"/>
      <c r="R315" s="17"/>
      <c r="S315" s="17"/>
      <c r="T315" s="8"/>
      <c r="U315" s="5"/>
      <c r="V315" s="5"/>
      <c r="W315" s="8"/>
    </row>
    <row r="316" spans="1:23">
      <c r="A316" s="96"/>
      <c r="B316" s="11"/>
      <c r="C316" s="5"/>
      <c r="D316" s="5"/>
      <c r="E316" s="36"/>
      <c r="F316" s="673"/>
      <c r="G316" s="673"/>
      <c r="H316" s="673"/>
      <c r="I316" s="673"/>
      <c r="J316" s="673"/>
      <c r="K316" s="674"/>
      <c r="L316" s="673"/>
      <c r="M316" s="673"/>
      <c r="N316" s="674"/>
      <c r="O316" s="17"/>
      <c r="P316" s="5"/>
      <c r="Q316" s="8"/>
      <c r="R316" s="17"/>
      <c r="S316" s="17"/>
      <c r="T316" s="8"/>
      <c r="U316" s="5"/>
      <c r="V316" s="5"/>
      <c r="W316" s="8"/>
    </row>
    <row r="317" spans="1:23">
      <c r="A317" s="96"/>
      <c r="B317" s="11"/>
      <c r="C317" s="5"/>
      <c r="D317" s="5"/>
      <c r="E317" s="36"/>
      <c r="F317" s="673"/>
      <c r="G317" s="673"/>
      <c r="H317" s="673"/>
      <c r="I317" s="673"/>
      <c r="J317" s="673"/>
      <c r="K317" s="674"/>
      <c r="L317" s="673"/>
      <c r="M317" s="673"/>
      <c r="N317" s="674"/>
      <c r="O317" s="17"/>
      <c r="P317" s="5"/>
      <c r="Q317" s="8"/>
      <c r="R317" s="17"/>
      <c r="S317" s="17"/>
      <c r="T317" s="8"/>
      <c r="U317" s="5"/>
      <c r="V317" s="5"/>
      <c r="W317" s="8"/>
    </row>
    <row r="318" spans="1:23">
      <c r="A318" s="96"/>
      <c r="B318" s="11"/>
      <c r="C318" s="5"/>
      <c r="D318" s="5"/>
      <c r="E318" s="36"/>
      <c r="F318" s="673"/>
      <c r="G318" s="673"/>
      <c r="H318" s="673"/>
      <c r="I318" s="673"/>
      <c r="J318" s="673"/>
      <c r="K318" s="674"/>
      <c r="L318" s="673"/>
      <c r="M318" s="673"/>
      <c r="N318" s="674"/>
      <c r="O318" s="17"/>
      <c r="P318" s="5"/>
      <c r="Q318" s="8"/>
      <c r="R318" s="17"/>
      <c r="S318" s="17"/>
      <c r="T318" s="8"/>
      <c r="U318" s="5"/>
      <c r="V318" s="5"/>
      <c r="W318" s="8"/>
    </row>
    <row r="319" spans="1:23">
      <c r="A319" s="96"/>
      <c r="B319" s="11"/>
      <c r="C319" s="5"/>
      <c r="D319" s="5"/>
      <c r="E319" s="36"/>
      <c r="F319" s="673"/>
      <c r="G319" s="673"/>
      <c r="H319" s="673"/>
      <c r="I319" s="673"/>
      <c r="J319" s="673"/>
      <c r="K319" s="674"/>
      <c r="L319" s="673"/>
      <c r="M319" s="673"/>
      <c r="N319" s="674"/>
      <c r="O319" s="17"/>
      <c r="P319" s="5"/>
      <c r="Q319" s="8"/>
      <c r="R319" s="17"/>
      <c r="S319" s="17"/>
      <c r="T319" s="8"/>
      <c r="U319" s="5"/>
      <c r="V319" s="5"/>
      <c r="W319" s="8"/>
    </row>
    <row r="320" spans="1:23">
      <c r="A320" s="96"/>
      <c r="B320" s="11"/>
      <c r="C320" s="5"/>
      <c r="D320" s="5"/>
      <c r="E320" s="36"/>
      <c r="F320" s="673"/>
      <c r="G320" s="673"/>
      <c r="H320" s="673"/>
      <c r="I320" s="673"/>
      <c r="J320" s="673"/>
      <c r="K320" s="674"/>
      <c r="L320" s="673"/>
      <c r="M320" s="673"/>
      <c r="N320" s="674"/>
      <c r="O320" s="17"/>
      <c r="P320" s="5"/>
      <c r="Q320" s="8"/>
      <c r="R320" s="17"/>
      <c r="S320" s="17"/>
      <c r="T320" s="8"/>
      <c r="U320" s="5"/>
      <c r="V320" s="5"/>
      <c r="W320" s="8"/>
    </row>
    <row r="321" spans="1:23">
      <c r="A321" s="96"/>
      <c r="B321" s="11"/>
      <c r="C321" s="5"/>
      <c r="D321" s="5"/>
      <c r="E321" s="36"/>
      <c r="F321" s="673"/>
      <c r="G321" s="673"/>
      <c r="H321" s="673"/>
      <c r="I321" s="673"/>
      <c r="J321" s="673"/>
      <c r="K321" s="674"/>
      <c r="L321" s="673"/>
      <c r="M321" s="673"/>
      <c r="N321" s="674"/>
      <c r="O321" s="17"/>
      <c r="P321" s="5"/>
      <c r="Q321" s="8"/>
      <c r="R321" s="17"/>
      <c r="S321" s="17"/>
      <c r="T321" s="8"/>
      <c r="U321" s="5"/>
      <c r="V321" s="5"/>
      <c r="W321" s="8"/>
    </row>
    <row r="322" spans="1:23">
      <c r="A322" s="96"/>
      <c r="B322" s="11"/>
      <c r="C322" s="5"/>
      <c r="D322" s="5"/>
      <c r="E322" s="36"/>
      <c r="F322" s="673"/>
      <c r="G322" s="673"/>
      <c r="H322" s="673"/>
      <c r="I322" s="673"/>
      <c r="J322" s="673"/>
      <c r="K322" s="674"/>
      <c r="L322" s="673"/>
      <c r="M322" s="673"/>
      <c r="N322" s="674"/>
      <c r="O322" s="17"/>
      <c r="P322" s="5"/>
      <c r="Q322" s="8"/>
      <c r="R322" s="17"/>
      <c r="S322" s="17"/>
      <c r="T322" s="8"/>
      <c r="U322" s="5"/>
      <c r="V322" s="5"/>
      <c r="W322" s="8"/>
    </row>
    <row r="323" spans="1:23">
      <c r="A323" s="96"/>
      <c r="B323" s="11"/>
      <c r="C323" s="5"/>
      <c r="D323" s="5"/>
      <c r="E323" s="36"/>
      <c r="F323" s="673"/>
      <c r="G323" s="673"/>
      <c r="H323" s="673"/>
      <c r="I323" s="673"/>
      <c r="J323" s="673"/>
      <c r="K323" s="674"/>
      <c r="L323" s="673"/>
      <c r="M323" s="673"/>
      <c r="N323" s="674"/>
      <c r="O323" s="17"/>
      <c r="P323" s="5"/>
      <c r="Q323" s="8"/>
      <c r="R323" s="17"/>
      <c r="S323" s="17"/>
      <c r="T323" s="8"/>
      <c r="U323" s="5"/>
      <c r="V323" s="5"/>
      <c r="W323" s="8"/>
    </row>
    <row r="324" spans="1:23">
      <c r="A324" s="96"/>
      <c r="B324" s="11"/>
      <c r="C324" s="5"/>
      <c r="D324" s="5"/>
      <c r="E324" s="36"/>
      <c r="F324" s="673"/>
      <c r="G324" s="673"/>
      <c r="H324" s="673"/>
      <c r="I324" s="673"/>
      <c r="J324" s="673"/>
      <c r="K324" s="674"/>
      <c r="L324" s="673"/>
      <c r="M324" s="673"/>
      <c r="N324" s="674"/>
      <c r="O324" s="17"/>
      <c r="P324" s="5"/>
      <c r="Q324" s="8"/>
      <c r="R324" s="17"/>
      <c r="S324" s="17"/>
      <c r="T324" s="8"/>
      <c r="U324" s="5"/>
      <c r="V324" s="5"/>
      <c r="W324" s="8"/>
    </row>
    <row r="325" spans="1:23">
      <c r="A325" s="96"/>
      <c r="B325" s="11"/>
      <c r="C325" s="5"/>
      <c r="D325" s="5"/>
      <c r="E325" s="36"/>
      <c r="F325" s="673"/>
      <c r="G325" s="673"/>
      <c r="H325" s="673"/>
      <c r="I325" s="673"/>
      <c r="J325" s="673"/>
      <c r="K325" s="674"/>
      <c r="L325" s="673"/>
      <c r="M325" s="673"/>
      <c r="N325" s="674"/>
      <c r="O325" s="17"/>
      <c r="P325" s="5"/>
      <c r="Q325" s="8"/>
      <c r="R325" s="17"/>
      <c r="S325" s="17"/>
      <c r="T325" s="8"/>
      <c r="U325" s="5"/>
      <c r="V325" s="5"/>
      <c r="W325" s="8"/>
    </row>
    <row r="326" spans="1:23">
      <c r="A326" s="96"/>
      <c r="B326" s="11"/>
      <c r="C326" s="5"/>
      <c r="D326" s="5"/>
      <c r="E326" s="36"/>
      <c r="F326" s="673"/>
      <c r="G326" s="673"/>
      <c r="H326" s="673"/>
      <c r="I326" s="673"/>
      <c r="J326" s="673"/>
      <c r="K326" s="674"/>
      <c r="L326" s="673"/>
      <c r="M326" s="673"/>
      <c r="N326" s="674"/>
      <c r="O326" s="17"/>
      <c r="P326" s="5"/>
      <c r="Q326" s="8"/>
      <c r="R326" s="17"/>
      <c r="S326" s="17"/>
      <c r="T326" s="8"/>
      <c r="U326" s="5"/>
      <c r="V326" s="5"/>
      <c r="W326" s="8"/>
    </row>
    <row r="327" spans="1:23">
      <c r="A327" s="96"/>
      <c r="B327" s="11"/>
      <c r="C327" s="5"/>
      <c r="D327" s="5"/>
      <c r="E327" s="36"/>
      <c r="F327" s="673"/>
      <c r="G327" s="673"/>
      <c r="H327" s="673"/>
      <c r="I327" s="673"/>
      <c r="J327" s="673"/>
      <c r="K327" s="674"/>
      <c r="L327" s="673"/>
      <c r="M327" s="673"/>
      <c r="N327" s="674"/>
      <c r="O327" s="17"/>
      <c r="P327" s="5"/>
      <c r="Q327" s="8"/>
      <c r="R327" s="17"/>
      <c r="S327" s="17"/>
      <c r="T327" s="8"/>
      <c r="U327" s="5"/>
      <c r="V327" s="5"/>
      <c r="W327" s="8"/>
    </row>
    <row r="328" spans="1:23">
      <c r="A328" s="96"/>
      <c r="B328" s="11"/>
      <c r="C328" s="5"/>
      <c r="D328" s="5"/>
      <c r="E328" s="36"/>
      <c r="F328" s="673"/>
      <c r="G328" s="673"/>
      <c r="H328" s="673"/>
      <c r="I328" s="673"/>
      <c r="J328" s="673"/>
      <c r="K328" s="674"/>
      <c r="L328" s="673"/>
      <c r="M328" s="673"/>
      <c r="N328" s="674"/>
      <c r="O328" s="17"/>
      <c r="P328" s="5"/>
      <c r="Q328" s="8"/>
      <c r="R328" s="17"/>
      <c r="S328" s="17"/>
      <c r="T328" s="8"/>
      <c r="U328" s="5"/>
      <c r="V328" s="5"/>
      <c r="W328" s="8"/>
    </row>
    <row r="329" spans="1:23">
      <c r="A329" s="96"/>
      <c r="B329" s="11"/>
      <c r="C329" s="5"/>
      <c r="D329" s="5"/>
      <c r="E329" s="36"/>
      <c r="F329" s="673"/>
      <c r="G329" s="673"/>
      <c r="H329" s="673"/>
      <c r="I329" s="673"/>
      <c r="J329" s="673"/>
      <c r="K329" s="674"/>
      <c r="L329" s="673"/>
      <c r="M329" s="673"/>
      <c r="N329" s="674"/>
      <c r="O329" s="17"/>
      <c r="P329" s="5"/>
      <c r="Q329" s="8"/>
      <c r="R329" s="17"/>
      <c r="S329" s="17"/>
      <c r="T329" s="8"/>
      <c r="U329" s="5"/>
      <c r="V329" s="5"/>
      <c r="W329" s="8"/>
    </row>
    <row r="330" spans="1:23">
      <c r="A330" s="96"/>
      <c r="B330" s="11"/>
      <c r="C330" s="5"/>
      <c r="D330" s="5"/>
      <c r="E330" s="36"/>
      <c r="F330" s="673"/>
      <c r="G330" s="673"/>
      <c r="H330" s="673"/>
      <c r="I330" s="673"/>
      <c r="J330" s="673"/>
      <c r="K330" s="674"/>
      <c r="L330" s="673"/>
      <c r="M330" s="673"/>
      <c r="N330" s="674"/>
      <c r="O330" s="17"/>
      <c r="P330" s="5"/>
      <c r="Q330" s="8"/>
      <c r="R330" s="17"/>
      <c r="S330" s="17"/>
      <c r="T330" s="8"/>
      <c r="U330" s="5"/>
      <c r="V330" s="5"/>
      <c r="W330" s="8"/>
    </row>
    <row r="331" spans="1:23">
      <c r="A331" s="96"/>
      <c r="B331" s="11"/>
      <c r="C331" s="5"/>
      <c r="D331" s="5"/>
      <c r="E331" s="36"/>
      <c r="F331" s="673"/>
      <c r="G331" s="673"/>
      <c r="H331" s="673"/>
      <c r="I331" s="673"/>
      <c r="J331" s="673"/>
      <c r="K331" s="674"/>
      <c r="L331" s="673"/>
      <c r="M331" s="673"/>
      <c r="N331" s="674"/>
      <c r="O331" s="17"/>
      <c r="P331" s="5"/>
      <c r="Q331" s="8"/>
      <c r="R331" s="17"/>
      <c r="S331" s="17"/>
      <c r="T331" s="8"/>
      <c r="U331" s="5"/>
      <c r="V331" s="5"/>
      <c r="W331" s="8"/>
    </row>
    <row r="332" spans="1:23">
      <c r="A332" s="96"/>
      <c r="B332" s="11"/>
      <c r="C332" s="5"/>
      <c r="D332" s="5"/>
      <c r="E332" s="36"/>
      <c r="F332" s="673"/>
      <c r="G332" s="673"/>
      <c r="H332" s="673"/>
      <c r="I332" s="673"/>
      <c r="J332" s="673"/>
      <c r="K332" s="674"/>
      <c r="L332" s="673"/>
      <c r="M332" s="673"/>
      <c r="N332" s="674"/>
      <c r="O332" s="17"/>
      <c r="P332" s="5"/>
      <c r="Q332" s="8"/>
      <c r="R332" s="17"/>
      <c r="S332" s="17"/>
      <c r="T332" s="8"/>
      <c r="U332" s="5"/>
      <c r="V332" s="5"/>
      <c r="W332" s="8"/>
    </row>
    <row r="333" spans="1:23">
      <c r="A333" s="96"/>
      <c r="B333" s="11"/>
      <c r="C333" s="5"/>
      <c r="D333" s="5"/>
      <c r="E333" s="36"/>
      <c r="F333" s="673"/>
      <c r="G333" s="673"/>
      <c r="H333" s="673"/>
      <c r="I333" s="673"/>
      <c r="J333" s="673"/>
      <c r="K333" s="674"/>
      <c r="L333" s="673"/>
      <c r="M333" s="673"/>
      <c r="N333" s="674"/>
      <c r="O333" s="17"/>
      <c r="P333" s="5"/>
      <c r="Q333" s="8"/>
      <c r="R333" s="17"/>
      <c r="S333" s="17"/>
      <c r="T333" s="8"/>
      <c r="U333" s="5"/>
      <c r="V333" s="5"/>
      <c r="W333" s="8"/>
    </row>
    <row r="334" spans="1:23">
      <c r="A334" s="96"/>
      <c r="B334" s="11"/>
      <c r="C334" s="5"/>
      <c r="D334" s="5"/>
      <c r="E334" s="36"/>
      <c r="F334" s="673"/>
      <c r="G334" s="673"/>
      <c r="H334" s="673"/>
      <c r="I334" s="673"/>
      <c r="J334" s="673"/>
      <c r="K334" s="674"/>
      <c r="L334" s="673"/>
      <c r="M334" s="673"/>
      <c r="N334" s="674"/>
      <c r="O334" s="17"/>
      <c r="P334" s="5"/>
      <c r="Q334" s="8"/>
      <c r="R334" s="17"/>
      <c r="S334" s="17"/>
      <c r="T334" s="8"/>
      <c r="U334" s="5"/>
      <c r="V334" s="5"/>
      <c r="W334" s="8"/>
    </row>
    <row r="335" spans="1:23">
      <c r="A335" s="96"/>
      <c r="B335" s="11"/>
      <c r="C335" s="5"/>
      <c r="D335" s="5"/>
      <c r="E335" s="36"/>
      <c r="F335" s="673"/>
      <c r="G335" s="673"/>
      <c r="H335" s="673"/>
      <c r="I335" s="673"/>
      <c r="J335" s="673"/>
      <c r="K335" s="674"/>
      <c r="L335" s="673"/>
      <c r="M335" s="673"/>
      <c r="N335" s="674"/>
      <c r="O335" s="17"/>
      <c r="P335" s="5"/>
      <c r="Q335" s="8"/>
      <c r="R335" s="17"/>
      <c r="S335" s="17"/>
      <c r="T335" s="8"/>
      <c r="U335" s="5"/>
      <c r="V335" s="5"/>
      <c r="W335" s="8"/>
    </row>
    <row r="336" spans="1:23">
      <c r="A336" s="96"/>
      <c r="B336" s="11"/>
      <c r="C336" s="5"/>
      <c r="D336" s="5"/>
      <c r="E336" s="36"/>
      <c r="F336" s="673"/>
      <c r="G336" s="673"/>
      <c r="H336" s="673"/>
      <c r="I336" s="673"/>
      <c r="J336" s="673"/>
      <c r="K336" s="674"/>
      <c r="L336" s="673"/>
      <c r="M336" s="673"/>
      <c r="N336" s="674"/>
      <c r="O336" s="17"/>
      <c r="P336" s="5"/>
      <c r="Q336" s="8"/>
      <c r="R336" s="17"/>
      <c r="S336" s="17"/>
      <c r="T336" s="8"/>
      <c r="U336" s="5"/>
      <c r="V336" s="5"/>
      <c r="W336" s="8"/>
    </row>
    <row r="337" spans="1:23">
      <c r="A337" s="96"/>
      <c r="B337" s="11"/>
      <c r="C337" s="5"/>
      <c r="D337" s="5"/>
      <c r="E337" s="36"/>
      <c r="F337" s="673"/>
      <c r="G337" s="673"/>
      <c r="H337" s="673"/>
      <c r="I337" s="673"/>
      <c r="J337" s="673"/>
      <c r="K337" s="674"/>
      <c r="L337" s="673"/>
      <c r="M337" s="673"/>
      <c r="N337" s="674"/>
      <c r="O337" s="17"/>
      <c r="P337" s="5"/>
      <c r="Q337" s="8"/>
      <c r="R337" s="17"/>
      <c r="S337" s="17"/>
      <c r="T337" s="8"/>
      <c r="U337" s="5"/>
      <c r="V337" s="5"/>
      <c r="W337" s="8"/>
    </row>
    <row r="338" spans="1:23">
      <c r="A338" s="96"/>
      <c r="B338" s="11"/>
      <c r="C338" s="5"/>
      <c r="D338" s="5"/>
      <c r="E338" s="36"/>
      <c r="F338" s="673"/>
      <c r="G338" s="673"/>
      <c r="H338" s="673"/>
      <c r="I338" s="673"/>
      <c r="J338" s="673"/>
      <c r="K338" s="674"/>
      <c r="L338" s="673"/>
      <c r="M338" s="673"/>
      <c r="N338" s="674"/>
      <c r="O338" s="17"/>
      <c r="P338" s="5"/>
      <c r="Q338" s="8"/>
      <c r="R338" s="17"/>
      <c r="S338" s="17"/>
      <c r="T338" s="8"/>
      <c r="U338" s="5"/>
      <c r="V338" s="5"/>
      <c r="W338" s="8"/>
    </row>
    <row r="339" spans="1:23">
      <c r="A339" s="96"/>
      <c r="B339" s="11"/>
      <c r="C339" s="5"/>
      <c r="D339" s="5"/>
      <c r="E339" s="36"/>
      <c r="F339" s="673"/>
      <c r="G339" s="673"/>
      <c r="H339" s="673"/>
      <c r="I339" s="673"/>
      <c r="J339" s="673"/>
      <c r="K339" s="674"/>
      <c r="L339" s="673"/>
      <c r="M339" s="673"/>
      <c r="N339" s="674"/>
      <c r="O339" s="17"/>
      <c r="P339" s="5"/>
      <c r="Q339" s="8"/>
      <c r="R339" s="17"/>
      <c r="S339" s="17"/>
      <c r="T339" s="8"/>
      <c r="U339" s="5"/>
      <c r="V339" s="5"/>
      <c r="W339" s="8"/>
    </row>
    <row r="340" spans="1:23">
      <c r="A340" s="96"/>
      <c r="B340" s="11"/>
      <c r="C340" s="5"/>
      <c r="D340" s="5"/>
      <c r="E340" s="36"/>
      <c r="F340" s="673"/>
      <c r="G340" s="673"/>
      <c r="H340" s="673"/>
      <c r="I340" s="673"/>
      <c r="J340" s="673"/>
      <c r="K340" s="674"/>
      <c r="L340" s="673"/>
      <c r="M340" s="673"/>
      <c r="N340" s="674"/>
      <c r="O340" s="17"/>
      <c r="P340" s="5"/>
      <c r="Q340" s="8"/>
      <c r="R340" s="17"/>
      <c r="S340" s="17"/>
      <c r="T340" s="8"/>
      <c r="U340" s="5"/>
      <c r="V340" s="5"/>
      <c r="W340" s="8"/>
    </row>
    <row r="341" spans="1:23">
      <c r="A341" s="96"/>
      <c r="B341" s="11"/>
      <c r="C341" s="5"/>
      <c r="D341" s="5"/>
      <c r="E341" s="36"/>
      <c r="F341" s="673"/>
      <c r="G341" s="673"/>
      <c r="H341" s="673"/>
      <c r="I341" s="673"/>
      <c r="J341" s="673"/>
      <c r="K341" s="674"/>
      <c r="L341" s="673"/>
      <c r="M341" s="673"/>
      <c r="N341" s="674"/>
      <c r="O341" s="17"/>
      <c r="P341" s="5"/>
      <c r="Q341" s="8"/>
      <c r="R341" s="17"/>
      <c r="S341" s="17"/>
      <c r="T341" s="8"/>
      <c r="U341" s="5"/>
      <c r="V341" s="5"/>
      <c r="W341" s="8"/>
    </row>
    <row r="342" spans="1:23">
      <c r="A342" s="96"/>
      <c r="B342" s="11"/>
      <c r="C342" s="5"/>
      <c r="D342" s="5"/>
      <c r="E342" s="36"/>
      <c r="F342" s="673"/>
      <c r="G342" s="673"/>
      <c r="H342" s="673"/>
      <c r="I342" s="673"/>
      <c r="J342" s="673"/>
      <c r="K342" s="674"/>
      <c r="L342" s="673"/>
      <c r="M342" s="673"/>
      <c r="N342" s="674"/>
      <c r="O342" s="17"/>
      <c r="P342" s="5"/>
      <c r="Q342" s="8"/>
      <c r="R342" s="17"/>
      <c r="S342" s="17"/>
      <c r="T342" s="8"/>
      <c r="U342" s="5"/>
      <c r="V342" s="5"/>
      <c r="W342" s="8"/>
    </row>
    <row r="343" spans="1:23">
      <c r="A343" s="96"/>
      <c r="B343" s="11"/>
      <c r="C343" s="5"/>
      <c r="D343" s="5"/>
      <c r="E343" s="36"/>
      <c r="F343" s="673"/>
      <c r="G343" s="673"/>
      <c r="H343" s="673"/>
      <c r="I343" s="673"/>
      <c r="J343" s="673"/>
      <c r="K343" s="674"/>
      <c r="L343" s="673"/>
      <c r="M343" s="673"/>
      <c r="N343" s="674"/>
      <c r="O343" s="17"/>
      <c r="P343" s="5"/>
      <c r="Q343" s="8"/>
      <c r="R343" s="17"/>
      <c r="S343" s="17"/>
      <c r="T343" s="8"/>
      <c r="U343" s="5"/>
      <c r="V343" s="5"/>
      <c r="W343" s="8"/>
    </row>
    <row r="344" spans="1:23">
      <c r="A344" s="96"/>
      <c r="B344" s="11"/>
      <c r="C344" s="5"/>
      <c r="D344" s="5"/>
      <c r="E344" s="36"/>
      <c r="F344" s="673"/>
      <c r="G344" s="673"/>
      <c r="H344" s="673"/>
      <c r="I344" s="673"/>
      <c r="J344" s="673"/>
      <c r="K344" s="674"/>
      <c r="L344" s="673"/>
      <c r="M344" s="673"/>
      <c r="N344" s="674"/>
      <c r="O344" s="17"/>
      <c r="P344" s="5"/>
      <c r="Q344" s="8"/>
      <c r="R344" s="17"/>
      <c r="S344" s="17"/>
      <c r="T344" s="8"/>
      <c r="U344" s="5"/>
      <c r="V344" s="5"/>
      <c r="W344" s="8"/>
    </row>
    <row r="345" spans="1:23">
      <c r="A345" s="96"/>
      <c r="B345" s="11"/>
      <c r="C345" s="5"/>
      <c r="D345" s="5"/>
      <c r="E345" s="36"/>
      <c r="F345" s="673"/>
      <c r="G345" s="673"/>
      <c r="H345" s="673"/>
      <c r="I345" s="673"/>
      <c r="J345" s="673"/>
      <c r="K345" s="674"/>
      <c r="L345" s="673"/>
      <c r="M345" s="673"/>
      <c r="N345" s="674"/>
      <c r="O345" s="17"/>
      <c r="P345" s="5"/>
      <c r="Q345" s="8"/>
      <c r="R345" s="17"/>
      <c r="S345" s="17"/>
      <c r="T345" s="8"/>
      <c r="U345" s="5"/>
      <c r="V345" s="5"/>
      <c r="W345" s="8"/>
    </row>
    <row r="346" spans="1:23">
      <c r="A346" s="96"/>
      <c r="B346" s="11"/>
      <c r="C346" s="5"/>
      <c r="D346" s="5"/>
      <c r="E346" s="36"/>
      <c r="F346" s="673"/>
      <c r="G346" s="673"/>
      <c r="H346" s="673"/>
      <c r="I346" s="673"/>
      <c r="J346" s="673"/>
      <c r="K346" s="674"/>
      <c r="L346" s="673"/>
      <c r="M346" s="673"/>
      <c r="N346" s="674"/>
      <c r="O346" s="17"/>
      <c r="P346" s="5"/>
      <c r="Q346" s="8"/>
      <c r="R346" s="17"/>
      <c r="S346" s="17"/>
      <c r="T346" s="8"/>
      <c r="U346" s="5"/>
      <c r="V346" s="5"/>
      <c r="W346" s="8"/>
    </row>
    <row r="347" spans="1:23">
      <c r="A347" s="96"/>
      <c r="B347" s="11"/>
      <c r="C347" s="5"/>
      <c r="D347" s="5"/>
      <c r="E347" s="36"/>
      <c r="F347" s="673"/>
      <c r="G347" s="673"/>
      <c r="H347" s="673"/>
      <c r="I347" s="673"/>
      <c r="J347" s="673"/>
      <c r="K347" s="674"/>
      <c r="L347" s="673"/>
      <c r="M347" s="673"/>
      <c r="N347" s="674"/>
      <c r="O347" s="17"/>
      <c r="P347" s="5"/>
      <c r="Q347" s="8"/>
      <c r="R347" s="17"/>
      <c r="S347" s="17"/>
      <c r="T347" s="8"/>
      <c r="U347" s="5"/>
      <c r="V347" s="5"/>
      <c r="W347" s="8"/>
    </row>
    <row r="348" spans="1:23">
      <c r="A348" s="96"/>
      <c r="B348" s="11"/>
      <c r="C348" s="5"/>
      <c r="D348" s="5"/>
      <c r="E348" s="36"/>
      <c r="F348" s="673"/>
      <c r="G348" s="673"/>
      <c r="H348" s="673"/>
      <c r="I348" s="673"/>
      <c r="J348" s="673"/>
      <c r="K348" s="674"/>
      <c r="L348" s="673"/>
      <c r="M348" s="673"/>
      <c r="N348" s="674"/>
      <c r="O348" s="17"/>
      <c r="P348" s="5"/>
      <c r="Q348" s="8"/>
      <c r="R348" s="17"/>
      <c r="S348" s="17"/>
      <c r="T348" s="8"/>
      <c r="U348" s="5"/>
      <c r="V348" s="5"/>
      <c r="W348" s="8"/>
    </row>
    <row r="349" spans="1:23">
      <c r="A349" s="96"/>
      <c r="B349" s="11"/>
      <c r="C349" s="5"/>
      <c r="D349" s="5"/>
      <c r="E349" s="36"/>
      <c r="F349" s="673"/>
      <c r="G349" s="673"/>
      <c r="H349" s="673"/>
      <c r="I349" s="673"/>
      <c r="J349" s="673"/>
      <c r="K349" s="674"/>
      <c r="L349" s="673"/>
      <c r="M349" s="673"/>
      <c r="N349" s="674"/>
      <c r="O349" s="17"/>
      <c r="P349" s="5"/>
      <c r="Q349" s="8"/>
      <c r="R349" s="17"/>
      <c r="S349" s="17"/>
      <c r="T349" s="8"/>
      <c r="U349" s="5"/>
      <c r="V349" s="5"/>
      <c r="W349" s="8"/>
    </row>
    <row r="350" spans="1:23">
      <c r="A350" s="96"/>
      <c r="B350" s="11"/>
      <c r="C350" s="5"/>
      <c r="D350" s="5"/>
      <c r="E350" s="36"/>
      <c r="F350" s="673"/>
      <c r="G350" s="673"/>
      <c r="H350" s="673"/>
      <c r="I350" s="673"/>
      <c r="J350" s="673"/>
      <c r="K350" s="674"/>
      <c r="L350" s="673"/>
      <c r="M350" s="673"/>
      <c r="N350" s="674"/>
      <c r="O350" s="17"/>
      <c r="P350" s="5"/>
      <c r="Q350" s="8"/>
      <c r="R350" s="17"/>
      <c r="S350" s="17"/>
      <c r="T350" s="8"/>
      <c r="U350" s="5"/>
      <c r="V350" s="5"/>
      <c r="W350" s="8"/>
    </row>
    <row r="351" spans="1:23">
      <c r="A351" s="96"/>
      <c r="B351" s="11"/>
      <c r="C351" s="5"/>
      <c r="D351" s="5"/>
      <c r="E351" s="36"/>
      <c r="F351" s="673"/>
      <c r="G351" s="673"/>
      <c r="H351" s="673"/>
      <c r="I351" s="673"/>
      <c r="J351" s="673"/>
      <c r="K351" s="674"/>
      <c r="L351" s="673"/>
      <c r="M351" s="673"/>
      <c r="N351" s="674"/>
      <c r="O351" s="17"/>
      <c r="P351" s="5"/>
      <c r="Q351" s="8"/>
      <c r="R351" s="17"/>
      <c r="S351" s="17"/>
      <c r="T351" s="8"/>
      <c r="U351" s="5"/>
      <c r="V351" s="5"/>
      <c r="W351" s="8"/>
    </row>
    <row r="352" spans="1:23">
      <c r="A352" s="96"/>
      <c r="B352" s="11"/>
      <c r="C352" s="5"/>
      <c r="D352" s="5"/>
      <c r="E352" s="36"/>
      <c r="F352" s="673"/>
      <c r="G352" s="673"/>
      <c r="H352" s="673"/>
      <c r="I352" s="673"/>
      <c r="J352" s="673"/>
      <c r="K352" s="674"/>
      <c r="L352" s="673"/>
      <c r="M352" s="673"/>
      <c r="N352" s="674"/>
      <c r="O352" s="17"/>
      <c r="P352" s="5"/>
      <c r="Q352" s="8"/>
      <c r="R352" s="17"/>
      <c r="S352" s="17"/>
      <c r="T352" s="8"/>
      <c r="U352" s="5"/>
      <c r="V352" s="5"/>
      <c r="W352" s="8"/>
    </row>
    <row r="353" spans="1:23">
      <c r="A353" s="96"/>
      <c r="B353" s="11"/>
      <c r="C353" s="5"/>
      <c r="D353" s="5"/>
      <c r="E353" s="36"/>
      <c r="F353" s="673"/>
      <c r="G353" s="673"/>
      <c r="H353" s="673"/>
      <c r="I353" s="673"/>
      <c r="J353" s="673"/>
      <c r="K353" s="674"/>
      <c r="L353" s="673"/>
      <c r="M353" s="673"/>
      <c r="N353" s="674"/>
      <c r="O353" s="17"/>
      <c r="P353" s="5"/>
      <c r="Q353" s="8"/>
      <c r="R353" s="17"/>
      <c r="S353" s="17"/>
      <c r="T353" s="8"/>
      <c r="U353" s="5"/>
      <c r="V353" s="5"/>
      <c r="W353" s="8"/>
    </row>
    <row r="354" spans="1:23">
      <c r="A354" s="96"/>
      <c r="B354" s="11"/>
      <c r="C354" s="5"/>
      <c r="D354" s="5"/>
      <c r="E354" s="36"/>
      <c r="F354" s="673"/>
      <c r="G354" s="673"/>
      <c r="H354" s="673"/>
      <c r="I354" s="673"/>
      <c r="J354" s="673"/>
      <c r="K354" s="674"/>
      <c r="L354" s="673"/>
      <c r="M354" s="673"/>
      <c r="N354" s="674"/>
      <c r="O354" s="17"/>
      <c r="P354" s="5"/>
      <c r="Q354" s="8"/>
      <c r="R354" s="17"/>
      <c r="S354" s="17"/>
      <c r="T354" s="8"/>
      <c r="U354" s="5"/>
      <c r="V354" s="5"/>
      <c r="W354" s="8"/>
    </row>
    <row r="355" spans="1:23">
      <c r="A355" s="96"/>
      <c r="B355" s="11"/>
      <c r="C355" s="5"/>
      <c r="D355" s="5"/>
      <c r="E355" s="36"/>
      <c r="F355" s="673"/>
      <c r="G355" s="673"/>
      <c r="H355" s="673"/>
      <c r="I355" s="673"/>
      <c r="J355" s="673"/>
      <c r="K355" s="674"/>
      <c r="L355" s="673"/>
      <c r="M355" s="673"/>
      <c r="N355" s="674"/>
      <c r="O355" s="17"/>
      <c r="P355" s="5"/>
      <c r="Q355" s="8"/>
      <c r="R355" s="17"/>
      <c r="S355" s="17"/>
      <c r="T355" s="8"/>
      <c r="U355" s="5"/>
      <c r="V355" s="5"/>
      <c r="W355" s="8"/>
    </row>
    <row r="356" spans="1:23">
      <c r="A356" s="96"/>
      <c r="B356" s="11"/>
      <c r="C356" s="5"/>
      <c r="D356" s="5"/>
      <c r="E356" s="36"/>
      <c r="F356" s="673"/>
      <c r="G356" s="673"/>
      <c r="H356" s="673"/>
      <c r="I356" s="673"/>
      <c r="J356" s="673"/>
      <c r="K356" s="674"/>
      <c r="L356" s="673"/>
      <c r="M356" s="673"/>
      <c r="N356" s="674"/>
      <c r="O356" s="17"/>
      <c r="P356" s="5"/>
      <c r="Q356" s="8"/>
      <c r="R356" s="17"/>
      <c r="S356" s="17"/>
      <c r="T356" s="8"/>
      <c r="U356" s="5"/>
      <c r="V356" s="5"/>
      <c r="W356" s="8"/>
    </row>
    <row r="357" spans="1:23">
      <c r="A357" s="96"/>
      <c r="B357" s="11"/>
      <c r="C357" s="5"/>
      <c r="D357" s="5"/>
      <c r="E357" s="36"/>
      <c r="F357" s="673"/>
      <c r="G357" s="673"/>
      <c r="H357" s="673"/>
      <c r="I357" s="673"/>
      <c r="J357" s="673"/>
      <c r="K357" s="674"/>
      <c r="L357" s="673"/>
      <c r="M357" s="673"/>
      <c r="N357" s="674"/>
      <c r="O357" s="17"/>
      <c r="P357" s="5"/>
      <c r="Q357" s="8"/>
      <c r="R357" s="17"/>
      <c r="S357" s="17"/>
      <c r="T357" s="8"/>
      <c r="U357" s="5"/>
      <c r="V357" s="5"/>
      <c r="W357" s="8"/>
    </row>
    <row r="358" spans="1:23">
      <c r="A358" s="96"/>
      <c r="B358" s="11"/>
      <c r="C358" s="5"/>
      <c r="D358" s="5"/>
      <c r="E358" s="36"/>
      <c r="F358" s="673"/>
      <c r="G358" s="673"/>
      <c r="H358" s="673"/>
      <c r="I358" s="673"/>
      <c r="J358" s="673"/>
      <c r="K358" s="674"/>
      <c r="L358" s="673"/>
      <c r="M358" s="673"/>
      <c r="N358" s="674"/>
      <c r="O358" s="17"/>
      <c r="P358" s="5"/>
      <c r="Q358" s="8"/>
      <c r="R358" s="17"/>
      <c r="S358" s="17"/>
      <c r="T358" s="8"/>
      <c r="U358" s="5"/>
      <c r="V358" s="5"/>
      <c r="W358" s="8"/>
    </row>
    <row r="359" spans="1:23">
      <c r="A359" s="96"/>
      <c r="B359" s="11"/>
      <c r="C359" s="5"/>
      <c r="D359" s="5"/>
      <c r="E359" s="36"/>
      <c r="F359" s="673"/>
      <c r="G359" s="673"/>
      <c r="H359" s="673"/>
      <c r="I359" s="673"/>
      <c r="J359" s="673"/>
      <c r="K359" s="674"/>
      <c r="L359" s="673"/>
      <c r="M359" s="673"/>
      <c r="N359" s="674"/>
      <c r="O359" s="17"/>
      <c r="P359" s="5"/>
      <c r="Q359" s="8"/>
      <c r="R359" s="17"/>
      <c r="S359" s="17"/>
      <c r="T359" s="8"/>
      <c r="U359" s="5"/>
      <c r="V359" s="5"/>
      <c r="W359" s="8"/>
    </row>
    <row r="360" spans="1:23">
      <c r="A360" s="96"/>
      <c r="B360" s="11"/>
      <c r="C360" s="5"/>
      <c r="D360" s="5"/>
      <c r="E360" s="36"/>
      <c r="F360" s="673"/>
      <c r="G360" s="673"/>
      <c r="H360" s="673"/>
      <c r="I360" s="673"/>
      <c r="J360" s="673"/>
      <c r="K360" s="674"/>
      <c r="L360" s="673"/>
      <c r="M360" s="673"/>
      <c r="N360" s="674"/>
      <c r="O360" s="17"/>
      <c r="P360" s="5"/>
      <c r="Q360" s="8"/>
      <c r="R360" s="17"/>
      <c r="S360" s="17"/>
      <c r="T360" s="8"/>
      <c r="U360" s="5"/>
      <c r="V360" s="5"/>
      <c r="W360" s="8"/>
    </row>
    <row r="361" spans="1:23">
      <c r="A361" s="96"/>
      <c r="B361" s="11"/>
      <c r="C361" s="5"/>
      <c r="D361" s="5"/>
      <c r="E361" s="36"/>
      <c r="F361" s="673"/>
      <c r="G361" s="673"/>
      <c r="H361" s="673"/>
      <c r="I361" s="673"/>
      <c r="J361" s="673"/>
      <c r="K361" s="674"/>
      <c r="L361" s="673"/>
      <c r="M361" s="673"/>
      <c r="N361" s="674"/>
      <c r="O361" s="17"/>
      <c r="P361" s="5"/>
      <c r="Q361" s="8"/>
      <c r="R361" s="17"/>
      <c r="S361" s="17"/>
      <c r="T361" s="8"/>
      <c r="U361" s="5"/>
      <c r="V361" s="5"/>
      <c r="W361" s="8"/>
    </row>
    <row r="362" spans="1:23">
      <c r="A362" s="96"/>
      <c r="B362" s="11"/>
      <c r="C362" s="5"/>
      <c r="D362" s="5"/>
      <c r="E362" s="36"/>
      <c r="F362" s="673"/>
      <c r="G362" s="673"/>
      <c r="H362" s="673"/>
      <c r="I362" s="673"/>
      <c r="J362" s="673"/>
      <c r="K362" s="674"/>
      <c r="L362" s="673"/>
      <c r="M362" s="673"/>
      <c r="N362" s="674"/>
      <c r="O362" s="17"/>
      <c r="P362" s="5"/>
      <c r="Q362" s="8"/>
      <c r="R362" s="17"/>
      <c r="S362" s="17"/>
      <c r="T362" s="8"/>
      <c r="U362" s="5"/>
      <c r="V362" s="5"/>
      <c r="W362" s="8"/>
    </row>
    <row r="363" spans="1:23">
      <c r="A363" s="96"/>
      <c r="B363" s="11"/>
      <c r="C363" s="5"/>
      <c r="D363" s="5"/>
      <c r="E363" s="36"/>
      <c r="F363" s="673"/>
      <c r="G363" s="673"/>
      <c r="H363" s="673"/>
      <c r="I363" s="673"/>
      <c r="J363" s="673"/>
      <c r="K363" s="674"/>
      <c r="L363" s="673"/>
      <c r="M363" s="673"/>
      <c r="N363" s="674"/>
      <c r="O363" s="17"/>
      <c r="P363" s="5"/>
      <c r="Q363" s="8"/>
      <c r="R363" s="17"/>
      <c r="S363" s="17"/>
      <c r="T363" s="8"/>
      <c r="U363" s="5"/>
      <c r="V363" s="5"/>
      <c r="W363" s="8"/>
    </row>
    <row r="364" spans="1:23">
      <c r="A364" s="96"/>
      <c r="B364" s="11"/>
      <c r="C364" s="5"/>
      <c r="D364" s="5"/>
      <c r="E364" s="36"/>
      <c r="F364" s="673"/>
      <c r="G364" s="673"/>
      <c r="H364" s="673"/>
      <c r="I364" s="673"/>
      <c r="J364" s="673"/>
      <c r="K364" s="674"/>
      <c r="L364" s="673"/>
      <c r="M364" s="673"/>
      <c r="N364" s="674"/>
      <c r="O364" s="17"/>
      <c r="P364" s="5"/>
      <c r="Q364" s="8"/>
      <c r="R364" s="17"/>
      <c r="S364" s="17"/>
      <c r="T364" s="8"/>
      <c r="U364" s="5"/>
      <c r="V364" s="5"/>
      <c r="W364" s="8"/>
    </row>
    <row r="365" spans="1:23">
      <c r="A365" s="96"/>
      <c r="B365" s="11"/>
      <c r="C365" s="5"/>
      <c r="D365" s="5"/>
      <c r="E365" s="36"/>
      <c r="F365" s="673"/>
      <c r="G365" s="673"/>
      <c r="H365" s="673"/>
      <c r="I365" s="673"/>
      <c r="J365" s="673"/>
      <c r="K365" s="674"/>
      <c r="L365" s="673"/>
      <c r="M365" s="673"/>
      <c r="N365" s="674"/>
      <c r="O365" s="17"/>
      <c r="P365" s="5"/>
      <c r="Q365" s="8"/>
      <c r="R365" s="17"/>
      <c r="S365" s="17"/>
      <c r="T365" s="8"/>
      <c r="U365" s="5"/>
      <c r="V365" s="5"/>
      <c r="W365" s="8"/>
    </row>
    <row r="366" spans="1:23">
      <c r="A366" s="96"/>
      <c r="B366" s="11"/>
      <c r="C366" s="5"/>
      <c r="D366" s="5"/>
      <c r="E366" s="36"/>
      <c r="F366" s="673"/>
      <c r="G366" s="673"/>
      <c r="H366" s="673"/>
      <c r="I366" s="673"/>
      <c r="J366" s="673"/>
      <c r="K366" s="674"/>
      <c r="L366" s="673"/>
      <c r="M366" s="673"/>
      <c r="N366" s="674"/>
      <c r="O366" s="17"/>
      <c r="P366" s="5"/>
      <c r="Q366" s="8"/>
      <c r="R366" s="17"/>
      <c r="S366" s="17"/>
      <c r="T366" s="8"/>
      <c r="U366" s="5"/>
      <c r="V366" s="5"/>
      <c r="W366" s="8"/>
    </row>
    <row r="367" spans="1:23">
      <c r="A367" s="96"/>
      <c r="B367" s="11"/>
      <c r="C367" s="5"/>
      <c r="D367" s="5"/>
      <c r="E367" s="36"/>
      <c r="F367" s="673"/>
      <c r="G367" s="673"/>
      <c r="H367" s="673"/>
      <c r="I367" s="673"/>
      <c r="J367" s="673"/>
      <c r="K367" s="674"/>
      <c r="L367" s="673"/>
      <c r="M367" s="673"/>
      <c r="N367" s="674"/>
      <c r="O367" s="17"/>
      <c r="P367" s="5"/>
      <c r="Q367" s="8"/>
      <c r="R367" s="17"/>
      <c r="S367" s="17"/>
      <c r="T367" s="8"/>
      <c r="U367" s="5"/>
      <c r="V367" s="5"/>
      <c r="W367" s="8"/>
    </row>
    <row r="368" spans="1:23">
      <c r="A368" s="96"/>
      <c r="B368" s="11"/>
      <c r="C368" s="5"/>
      <c r="D368" s="5"/>
      <c r="E368" s="36"/>
      <c r="F368" s="673"/>
      <c r="G368" s="673"/>
      <c r="H368" s="673"/>
      <c r="I368" s="673"/>
      <c r="J368" s="673"/>
      <c r="K368" s="674"/>
      <c r="L368" s="673"/>
      <c r="M368" s="673"/>
      <c r="N368" s="674"/>
      <c r="O368" s="17"/>
      <c r="P368" s="5"/>
      <c r="Q368" s="8"/>
      <c r="R368" s="17"/>
      <c r="S368" s="17"/>
      <c r="T368" s="8"/>
      <c r="U368" s="5"/>
      <c r="V368" s="5"/>
      <c r="W368" s="8"/>
    </row>
    <row r="369" spans="1:23">
      <c r="A369" s="96"/>
      <c r="B369" s="11"/>
      <c r="C369" s="5"/>
      <c r="D369" s="5"/>
      <c r="E369" s="36"/>
      <c r="F369" s="673"/>
      <c r="G369" s="673"/>
      <c r="H369" s="673"/>
      <c r="I369" s="673"/>
      <c r="J369" s="673"/>
      <c r="K369" s="674"/>
      <c r="L369" s="673"/>
      <c r="M369" s="673"/>
      <c r="N369" s="674"/>
      <c r="O369" s="17"/>
      <c r="P369" s="5"/>
      <c r="Q369" s="8"/>
      <c r="R369" s="17"/>
      <c r="S369" s="17"/>
      <c r="T369" s="8"/>
      <c r="U369" s="5"/>
      <c r="V369" s="5"/>
      <c r="W369" s="8"/>
    </row>
    <row r="370" spans="1:23">
      <c r="A370" s="96"/>
      <c r="B370" s="11"/>
      <c r="C370" s="5"/>
      <c r="D370" s="5"/>
      <c r="E370" s="36"/>
      <c r="F370" s="673"/>
      <c r="G370" s="673"/>
      <c r="H370" s="673"/>
      <c r="I370" s="673"/>
      <c r="J370" s="673"/>
      <c r="K370" s="674"/>
      <c r="L370" s="673"/>
      <c r="M370" s="673"/>
      <c r="N370" s="674"/>
      <c r="O370" s="17"/>
      <c r="P370" s="5"/>
      <c r="Q370" s="8"/>
      <c r="R370" s="17"/>
      <c r="S370" s="17"/>
      <c r="T370" s="8"/>
      <c r="U370" s="5"/>
      <c r="V370" s="5"/>
      <c r="W370" s="8"/>
    </row>
    <row r="371" spans="1:23">
      <c r="A371" s="96"/>
      <c r="B371" s="11"/>
      <c r="C371" s="5"/>
      <c r="D371" s="5"/>
      <c r="E371" s="36"/>
      <c r="F371" s="673"/>
      <c r="G371" s="673"/>
      <c r="H371" s="673"/>
      <c r="I371" s="673"/>
      <c r="J371" s="673"/>
      <c r="K371" s="674"/>
      <c r="L371" s="673"/>
      <c r="M371" s="673"/>
      <c r="N371" s="674"/>
      <c r="O371" s="17"/>
      <c r="P371" s="5"/>
      <c r="Q371" s="8"/>
      <c r="R371" s="17"/>
      <c r="S371" s="17"/>
      <c r="T371" s="8"/>
      <c r="U371" s="5"/>
      <c r="V371" s="5"/>
      <c r="W371" s="8"/>
    </row>
    <row r="372" spans="1:23">
      <c r="A372" s="96"/>
      <c r="B372" s="11"/>
      <c r="C372" s="5"/>
      <c r="D372" s="5"/>
      <c r="E372" s="36"/>
      <c r="F372" s="673"/>
      <c r="G372" s="673"/>
      <c r="H372" s="673"/>
      <c r="I372" s="673"/>
      <c r="J372" s="673"/>
      <c r="K372" s="674"/>
      <c r="L372" s="673"/>
      <c r="M372" s="673"/>
      <c r="N372" s="674"/>
      <c r="O372" s="17"/>
      <c r="P372" s="5"/>
      <c r="Q372" s="8"/>
      <c r="R372" s="17"/>
      <c r="S372" s="17"/>
      <c r="T372" s="8"/>
      <c r="U372" s="5"/>
      <c r="V372" s="5"/>
      <c r="W372" s="8"/>
    </row>
    <row r="373" spans="1:23">
      <c r="A373" s="96"/>
      <c r="B373" s="11"/>
      <c r="C373" s="5"/>
      <c r="D373" s="5"/>
      <c r="E373" s="36"/>
      <c r="F373" s="673"/>
      <c r="G373" s="673"/>
      <c r="H373" s="673"/>
      <c r="I373" s="673"/>
      <c r="J373" s="673"/>
      <c r="K373" s="674"/>
      <c r="L373" s="673"/>
      <c r="M373" s="673"/>
      <c r="N373" s="674"/>
      <c r="O373" s="17"/>
      <c r="P373" s="5"/>
      <c r="Q373" s="8"/>
      <c r="R373" s="17"/>
      <c r="S373" s="17"/>
      <c r="T373" s="8"/>
      <c r="U373" s="5"/>
      <c r="V373" s="5"/>
      <c r="W373" s="8"/>
    </row>
    <row r="374" spans="1:23">
      <c r="A374" s="96"/>
      <c r="B374" s="11"/>
      <c r="C374" s="5"/>
      <c r="D374" s="5"/>
      <c r="E374" s="36"/>
      <c r="F374" s="673"/>
      <c r="G374" s="673"/>
      <c r="H374" s="673"/>
      <c r="I374" s="673"/>
      <c r="J374" s="673"/>
      <c r="K374" s="674"/>
      <c r="L374" s="673"/>
      <c r="M374" s="673"/>
      <c r="N374" s="674"/>
      <c r="O374" s="17"/>
      <c r="P374" s="5"/>
      <c r="Q374" s="8"/>
      <c r="R374" s="17"/>
      <c r="S374" s="17"/>
      <c r="T374" s="8"/>
      <c r="U374" s="5"/>
      <c r="V374" s="5"/>
      <c r="W374" s="8"/>
    </row>
    <row r="375" spans="1:23">
      <c r="A375" s="96"/>
      <c r="B375" s="11"/>
      <c r="C375" s="5"/>
      <c r="D375" s="5"/>
      <c r="E375" s="36"/>
      <c r="F375" s="673"/>
      <c r="G375" s="673"/>
      <c r="H375" s="673"/>
      <c r="I375" s="673"/>
      <c r="J375" s="673"/>
      <c r="K375" s="674"/>
      <c r="L375" s="673"/>
      <c r="M375" s="673"/>
      <c r="N375" s="674"/>
      <c r="O375" s="17"/>
      <c r="P375" s="5"/>
      <c r="Q375" s="8"/>
      <c r="R375" s="17"/>
      <c r="S375" s="17"/>
      <c r="T375" s="8"/>
      <c r="U375" s="5"/>
      <c r="V375" s="5"/>
      <c r="W375" s="8"/>
    </row>
    <row r="376" spans="1:23">
      <c r="A376" s="96"/>
      <c r="B376" s="11"/>
      <c r="C376" s="5"/>
      <c r="D376" s="5"/>
      <c r="E376" s="36"/>
      <c r="F376" s="673"/>
      <c r="G376" s="673"/>
      <c r="H376" s="673"/>
      <c r="I376" s="673"/>
      <c r="J376" s="673"/>
      <c r="K376" s="674"/>
      <c r="L376" s="673"/>
      <c r="M376" s="673"/>
      <c r="N376" s="674"/>
      <c r="O376" s="17"/>
      <c r="P376" s="5"/>
      <c r="Q376" s="8"/>
      <c r="R376" s="17"/>
      <c r="S376" s="17"/>
      <c r="T376" s="8"/>
      <c r="U376" s="5"/>
      <c r="V376" s="5"/>
      <c r="W376" s="8"/>
    </row>
    <row r="377" spans="1:23">
      <c r="A377" s="96"/>
      <c r="B377" s="11"/>
      <c r="C377" s="5"/>
      <c r="D377" s="5"/>
      <c r="E377" s="36"/>
      <c r="F377" s="673"/>
      <c r="G377" s="673"/>
      <c r="H377" s="673"/>
      <c r="I377" s="673"/>
      <c r="J377" s="673"/>
      <c r="K377" s="674"/>
      <c r="L377" s="673"/>
      <c r="M377" s="673"/>
      <c r="N377" s="674"/>
      <c r="O377" s="17"/>
      <c r="P377" s="5"/>
      <c r="Q377" s="8"/>
      <c r="R377" s="17"/>
      <c r="S377" s="17"/>
      <c r="T377" s="8"/>
      <c r="U377" s="5"/>
      <c r="V377" s="5"/>
      <c r="W377" s="8"/>
    </row>
    <row r="378" spans="1:23">
      <c r="A378" s="96"/>
      <c r="B378" s="11"/>
      <c r="C378" s="5"/>
      <c r="D378" s="5"/>
      <c r="E378" s="36"/>
      <c r="F378" s="673"/>
      <c r="G378" s="673"/>
      <c r="H378" s="673"/>
      <c r="I378" s="673"/>
      <c r="J378" s="673"/>
      <c r="K378" s="674"/>
      <c r="L378" s="673"/>
      <c r="M378" s="673"/>
      <c r="N378" s="674"/>
      <c r="O378" s="17"/>
      <c r="P378" s="5"/>
      <c r="Q378" s="8"/>
      <c r="R378" s="17"/>
      <c r="S378" s="17"/>
      <c r="T378" s="8"/>
      <c r="U378" s="5"/>
      <c r="V378" s="5"/>
      <c r="W378" s="8"/>
    </row>
    <row r="379" spans="1:23">
      <c r="A379" s="96"/>
      <c r="B379" s="11"/>
      <c r="C379" s="5"/>
      <c r="D379" s="5"/>
      <c r="E379" s="36"/>
      <c r="F379" s="673"/>
      <c r="G379" s="673"/>
      <c r="H379" s="673"/>
      <c r="I379" s="673"/>
      <c r="J379" s="673"/>
      <c r="K379" s="674"/>
      <c r="L379" s="673"/>
      <c r="M379" s="673"/>
      <c r="N379" s="674"/>
      <c r="O379" s="17"/>
      <c r="P379" s="5"/>
      <c r="Q379" s="8"/>
      <c r="R379" s="17"/>
      <c r="S379" s="17"/>
      <c r="T379" s="8"/>
      <c r="U379" s="5"/>
      <c r="V379" s="5"/>
      <c r="W379" s="8"/>
    </row>
    <row r="380" spans="1:23">
      <c r="A380" s="96"/>
      <c r="B380" s="11"/>
      <c r="C380" s="5"/>
      <c r="D380" s="5"/>
      <c r="E380" s="36"/>
      <c r="F380" s="673"/>
      <c r="G380" s="673"/>
      <c r="H380" s="673"/>
      <c r="I380" s="673"/>
      <c r="J380" s="673"/>
      <c r="K380" s="674"/>
      <c r="L380" s="673"/>
      <c r="M380" s="673"/>
      <c r="N380" s="674"/>
      <c r="O380" s="17"/>
      <c r="P380" s="5"/>
      <c r="Q380" s="8"/>
      <c r="R380" s="17"/>
      <c r="S380" s="17"/>
      <c r="T380" s="8"/>
      <c r="U380" s="5"/>
      <c r="V380" s="5"/>
      <c r="W380" s="8"/>
    </row>
    <row r="381" spans="1:23">
      <c r="A381" s="96"/>
      <c r="B381" s="11"/>
      <c r="C381" s="5"/>
      <c r="D381" s="5"/>
      <c r="E381" s="36"/>
      <c r="F381" s="673"/>
      <c r="G381" s="673"/>
      <c r="H381" s="673"/>
      <c r="I381" s="673"/>
      <c r="J381" s="673"/>
      <c r="K381" s="674"/>
      <c r="L381" s="673"/>
      <c r="M381" s="673"/>
      <c r="N381" s="674"/>
      <c r="O381" s="17"/>
      <c r="P381" s="5"/>
      <c r="Q381" s="8"/>
      <c r="R381" s="17"/>
      <c r="S381" s="17"/>
      <c r="T381" s="8"/>
      <c r="U381" s="5"/>
      <c r="V381" s="5"/>
      <c r="W381" s="8"/>
    </row>
    <row r="382" spans="1:23">
      <c r="A382" s="96"/>
      <c r="B382" s="11"/>
      <c r="C382" s="5"/>
      <c r="D382" s="5"/>
      <c r="E382" s="36"/>
      <c r="F382" s="673"/>
      <c r="G382" s="673"/>
      <c r="H382" s="673"/>
      <c r="I382" s="673"/>
      <c r="J382" s="673"/>
      <c r="K382" s="674"/>
      <c r="L382" s="673"/>
      <c r="M382" s="673"/>
      <c r="N382" s="674"/>
      <c r="O382" s="17"/>
      <c r="P382" s="5"/>
      <c r="Q382" s="8"/>
      <c r="R382" s="17"/>
      <c r="S382" s="17"/>
      <c r="T382" s="8"/>
      <c r="U382" s="5"/>
      <c r="V382" s="5"/>
      <c r="W382" s="8"/>
    </row>
    <row r="383" spans="1:23">
      <c r="A383" s="96"/>
      <c r="B383" s="11"/>
      <c r="C383" s="5"/>
      <c r="D383" s="5"/>
      <c r="E383" s="36"/>
      <c r="F383" s="673"/>
      <c r="G383" s="673"/>
      <c r="H383" s="673"/>
      <c r="I383" s="673"/>
      <c r="J383" s="673"/>
      <c r="K383" s="674"/>
      <c r="L383" s="673"/>
      <c r="M383" s="673"/>
      <c r="N383" s="674"/>
      <c r="O383" s="17"/>
      <c r="P383" s="5"/>
      <c r="Q383" s="8"/>
      <c r="R383" s="17"/>
      <c r="S383" s="17"/>
      <c r="T383" s="8"/>
      <c r="U383" s="5"/>
      <c r="V383" s="5"/>
      <c r="W383" s="8"/>
    </row>
    <row r="384" spans="1:23">
      <c r="A384" s="96"/>
      <c r="B384" s="11"/>
      <c r="C384" s="5"/>
      <c r="D384" s="5"/>
      <c r="E384" s="36"/>
      <c r="F384" s="673"/>
      <c r="G384" s="673"/>
      <c r="H384" s="673"/>
      <c r="I384" s="673"/>
      <c r="J384" s="673"/>
      <c r="K384" s="674"/>
      <c r="L384" s="673"/>
      <c r="M384" s="673"/>
      <c r="N384" s="674"/>
      <c r="O384" s="17"/>
      <c r="P384" s="5"/>
      <c r="Q384" s="8"/>
      <c r="R384" s="17"/>
      <c r="S384" s="17"/>
      <c r="T384" s="8"/>
      <c r="U384" s="5"/>
      <c r="V384" s="5"/>
      <c r="W384" s="8"/>
    </row>
    <row r="385" spans="1:23">
      <c r="A385" s="96"/>
      <c r="B385" s="11"/>
      <c r="C385" s="5"/>
      <c r="D385" s="5"/>
      <c r="E385" s="36"/>
      <c r="F385" s="673"/>
      <c r="G385" s="673"/>
      <c r="H385" s="673"/>
      <c r="I385" s="673"/>
      <c r="J385" s="673"/>
      <c r="K385" s="674"/>
      <c r="L385" s="673"/>
      <c r="M385" s="673"/>
      <c r="N385" s="674"/>
      <c r="O385" s="17"/>
      <c r="P385" s="5"/>
      <c r="Q385" s="8"/>
      <c r="R385" s="17"/>
      <c r="S385" s="17"/>
      <c r="T385" s="8"/>
      <c r="U385" s="5"/>
      <c r="V385" s="5"/>
      <c r="W385" s="8"/>
    </row>
    <row r="386" spans="1:23">
      <c r="A386" s="96"/>
      <c r="B386" s="11"/>
      <c r="C386" s="5"/>
      <c r="D386" s="5"/>
      <c r="E386" s="36"/>
      <c r="F386" s="673"/>
      <c r="G386" s="673"/>
      <c r="H386" s="673"/>
      <c r="I386" s="673"/>
      <c r="J386" s="673"/>
      <c r="K386" s="674"/>
      <c r="L386" s="673"/>
      <c r="M386" s="673"/>
      <c r="N386" s="674"/>
      <c r="O386" s="17"/>
      <c r="P386" s="5"/>
      <c r="Q386" s="8"/>
      <c r="R386" s="17"/>
      <c r="S386" s="17"/>
      <c r="T386" s="8"/>
      <c r="U386" s="5"/>
      <c r="V386" s="5"/>
      <c r="W386" s="8"/>
    </row>
    <row r="387" spans="1:23">
      <c r="A387" s="96"/>
      <c r="B387" s="11"/>
      <c r="C387" s="5"/>
      <c r="D387" s="5"/>
      <c r="E387" s="36"/>
      <c r="F387" s="673"/>
      <c r="G387" s="673"/>
      <c r="H387" s="673"/>
      <c r="I387" s="673"/>
      <c r="J387" s="673"/>
      <c r="K387" s="674"/>
      <c r="L387" s="673"/>
      <c r="M387" s="673"/>
      <c r="N387" s="674"/>
      <c r="O387" s="17"/>
      <c r="P387" s="5"/>
      <c r="Q387" s="8"/>
      <c r="R387" s="17"/>
      <c r="S387" s="17"/>
      <c r="T387" s="8"/>
      <c r="U387" s="5"/>
      <c r="V387" s="5"/>
      <c r="W387" s="8"/>
    </row>
    <row r="388" spans="1:23">
      <c r="A388" s="96"/>
      <c r="B388" s="11"/>
      <c r="C388" s="5"/>
      <c r="D388" s="5"/>
      <c r="E388" s="36"/>
      <c r="F388" s="673"/>
      <c r="G388" s="673"/>
      <c r="H388" s="673"/>
      <c r="I388" s="673"/>
      <c r="J388" s="673"/>
      <c r="K388" s="674"/>
      <c r="L388" s="673"/>
      <c r="M388" s="673"/>
      <c r="N388" s="674"/>
      <c r="O388" s="17"/>
      <c r="P388" s="5"/>
      <c r="Q388" s="8"/>
      <c r="R388" s="17"/>
      <c r="S388" s="17"/>
      <c r="T388" s="8"/>
      <c r="U388" s="5"/>
      <c r="V388" s="5"/>
      <c r="W388" s="8"/>
    </row>
    <row r="389" spans="1:23">
      <c r="A389" s="96"/>
      <c r="B389" s="11"/>
      <c r="C389" s="5"/>
      <c r="D389" s="5"/>
      <c r="E389" s="36"/>
      <c r="F389" s="673"/>
      <c r="G389" s="673"/>
      <c r="H389" s="673"/>
      <c r="I389" s="673"/>
      <c r="J389" s="673"/>
      <c r="K389" s="674"/>
      <c r="L389" s="673"/>
      <c r="M389" s="673"/>
      <c r="N389" s="674"/>
      <c r="O389" s="17"/>
      <c r="P389" s="5"/>
      <c r="Q389" s="8"/>
      <c r="R389" s="17"/>
      <c r="S389" s="17"/>
      <c r="T389" s="8"/>
      <c r="U389" s="5"/>
      <c r="V389" s="5"/>
      <c r="W389" s="8"/>
    </row>
    <row r="390" spans="1:23">
      <c r="A390" s="96"/>
      <c r="B390" s="11"/>
      <c r="C390" s="5"/>
      <c r="D390" s="5"/>
      <c r="E390" s="36"/>
      <c r="F390" s="673"/>
      <c r="G390" s="673"/>
      <c r="H390" s="673"/>
      <c r="I390" s="673"/>
      <c r="J390" s="673"/>
      <c r="K390" s="674"/>
      <c r="L390" s="673"/>
      <c r="M390" s="673"/>
      <c r="N390" s="674"/>
      <c r="O390" s="17"/>
      <c r="P390" s="5"/>
      <c r="Q390" s="8"/>
      <c r="R390" s="17"/>
      <c r="S390" s="17"/>
      <c r="T390" s="8"/>
      <c r="U390" s="5"/>
      <c r="V390" s="5"/>
      <c r="W390" s="8"/>
    </row>
    <row r="391" spans="1:23">
      <c r="A391" s="96"/>
      <c r="B391" s="11"/>
      <c r="C391" s="5"/>
      <c r="D391" s="5"/>
      <c r="E391" s="36"/>
      <c r="F391" s="673"/>
      <c r="G391" s="673"/>
      <c r="H391" s="673"/>
      <c r="I391" s="673"/>
      <c r="J391" s="673"/>
      <c r="K391" s="674"/>
      <c r="L391" s="673"/>
      <c r="M391" s="673"/>
      <c r="N391" s="674"/>
      <c r="O391" s="17"/>
      <c r="P391" s="5"/>
      <c r="Q391" s="8"/>
      <c r="R391" s="17"/>
      <c r="S391" s="17"/>
      <c r="T391" s="8"/>
      <c r="U391" s="5"/>
      <c r="V391" s="5"/>
      <c r="W391" s="8"/>
    </row>
    <row r="392" spans="1:23">
      <c r="A392" s="96"/>
      <c r="B392" s="11"/>
      <c r="C392" s="5"/>
      <c r="D392" s="5"/>
      <c r="E392" s="36"/>
      <c r="F392" s="673"/>
      <c r="G392" s="673"/>
      <c r="H392" s="673"/>
      <c r="I392" s="673"/>
      <c r="J392" s="673"/>
      <c r="K392" s="674"/>
      <c r="L392" s="673"/>
      <c r="M392" s="673"/>
      <c r="N392" s="674"/>
      <c r="O392" s="17"/>
      <c r="P392" s="5"/>
      <c r="Q392" s="8"/>
      <c r="R392" s="17"/>
      <c r="S392" s="17"/>
      <c r="T392" s="8"/>
      <c r="U392" s="5"/>
      <c r="V392" s="5"/>
      <c r="W392" s="8"/>
    </row>
    <row r="393" spans="1:23">
      <c r="A393" s="96"/>
      <c r="B393" s="11"/>
      <c r="C393" s="5"/>
      <c r="D393" s="5"/>
      <c r="E393" s="36"/>
      <c r="F393" s="673"/>
      <c r="G393" s="673"/>
      <c r="H393" s="673"/>
      <c r="I393" s="673"/>
      <c r="J393" s="673"/>
      <c r="K393" s="674"/>
      <c r="L393" s="673"/>
      <c r="M393" s="673"/>
      <c r="N393" s="674"/>
      <c r="O393" s="17"/>
      <c r="P393" s="5"/>
      <c r="Q393" s="8"/>
      <c r="R393" s="17"/>
      <c r="S393" s="17"/>
      <c r="T393" s="8"/>
      <c r="U393" s="5"/>
      <c r="V393" s="5"/>
      <c r="W393" s="8"/>
    </row>
    <row r="394" spans="1:23">
      <c r="A394" s="96"/>
      <c r="B394" s="11"/>
      <c r="C394" s="5"/>
      <c r="D394" s="5"/>
      <c r="E394" s="36"/>
      <c r="F394" s="673"/>
      <c r="G394" s="673"/>
      <c r="H394" s="673"/>
      <c r="I394" s="673"/>
      <c r="J394" s="673"/>
      <c r="K394" s="674"/>
      <c r="L394" s="673"/>
      <c r="M394" s="673"/>
      <c r="N394" s="674"/>
      <c r="O394" s="17"/>
      <c r="P394" s="5"/>
      <c r="Q394" s="8"/>
      <c r="R394" s="17"/>
      <c r="S394" s="17"/>
      <c r="T394" s="8"/>
      <c r="U394" s="5"/>
      <c r="V394" s="5"/>
      <c r="W394" s="8"/>
    </row>
    <row r="395" spans="1:23">
      <c r="A395" s="96"/>
      <c r="B395" s="11"/>
      <c r="C395" s="5"/>
      <c r="D395" s="5"/>
      <c r="E395" s="36"/>
      <c r="F395" s="673"/>
      <c r="G395" s="673"/>
      <c r="H395" s="673"/>
      <c r="I395" s="673"/>
      <c r="J395" s="673"/>
      <c r="K395" s="674"/>
      <c r="L395" s="673"/>
      <c r="M395" s="673"/>
      <c r="N395" s="674"/>
      <c r="O395" s="17"/>
      <c r="P395" s="5"/>
      <c r="Q395" s="8"/>
      <c r="R395" s="17"/>
      <c r="S395" s="17"/>
      <c r="T395" s="8"/>
      <c r="U395" s="5"/>
      <c r="V395" s="5"/>
      <c r="W395" s="8"/>
    </row>
    <row r="396" spans="1:23">
      <c r="A396" s="96"/>
      <c r="B396" s="11"/>
      <c r="C396" s="5"/>
      <c r="D396" s="5"/>
      <c r="E396" s="36"/>
      <c r="F396" s="673"/>
      <c r="G396" s="673"/>
      <c r="H396" s="673"/>
      <c r="I396" s="673"/>
      <c r="J396" s="673"/>
      <c r="K396" s="674"/>
      <c r="L396" s="673"/>
      <c r="M396" s="673"/>
      <c r="N396" s="674"/>
      <c r="O396" s="17"/>
      <c r="P396" s="5"/>
      <c r="Q396" s="8"/>
      <c r="R396" s="17"/>
      <c r="S396" s="17"/>
      <c r="T396" s="8"/>
      <c r="U396" s="5"/>
      <c r="V396" s="5"/>
      <c r="W396" s="8"/>
    </row>
    <row r="397" spans="1:23">
      <c r="A397" s="96"/>
      <c r="B397" s="11"/>
      <c r="C397" s="5"/>
      <c r="D397" s="5"/>
      <c r="E397" s="36"/>
      <c r="F397" s="673"/>
      <c r="G397" s="673"/>
      <c r="H397" s="673"/>
      <c r="I397" s="673"/>
      <c r="J397" s="673"/>
      <c r="K397" s="674"/>
      <c r="L397" s="673"/>
      <c r="M397" s="673"/>
      <c r="N397" s="674"/>
      <c r="O397" s="17"/>
      <c r="P397" s="5"/>
      <c r="Q397" s="8"/>
      <c r="R397" s="17"/>
      <c r="S397" s="17"/>
      <c r="T397" s="8"/>
      <c r="U397" s="5"/>
      <c r="V397" s="5"/>
      <c r="W397" s="8"/>
    </row>
    <row r="398" spans="1:23">
      <c r="A398" s="96"/>
      <c r="B398" s="11"/>
      <c r="C398" s="5"/>
      <c r="D398" s="5"/>
      <c r="E398" s="36"/>
      <c r="F398" s="673"/>
      <c r="G398" s="673"/>
      <c r="H398" s="673"/>
      <c r="I398" s="673"/>
      <c r="J398" s="673"/>
      <c r="K398" s="674"/>
      <c r="L398" s="673"/>
      <c r="M398" s="673"/>
      <c r="N398" s="674"/>
      <c r="O398" s="17"/>
      <c r="P398" s="5"/>
      <c r="Q398" s="8"/>
      <c r="R398" s="17"/>
      <c r="S398" s="17"/>
      <c r="T398" s="8"/>
      <c r="U398" s="5"/>
      <c r="V398" s="5"/>
      <c r="W398" s="8"/>
    </row>
    <row r="399" spans="1:23">
      <c r="A399" s="96"/>
      <c r="B399" s="11"/>
      <c r="C399" s="5"/>
      <c r="D399" s="5"/>
      <c r="E399" s="36"/>
      <c r="F399" s="673"/>
      <c r="G399" s="673"/>
      <c r="H399" s="673"/>
      <c r="I399" s="673"/>
      <c r="J399" s="673"/>
      <c r="K399" s="674"/>
      <c r="L399" s="673"/>
      <c r="M399" s="673"/>
      <c r="N399" s="674"/>
      <c r="O399" s="17"/>
      <c r="P399" s="5"/>
      <c r="Q399" s="8"/>
      <c r="R399" s="17"/>
      <c r="S399" s="17"/>
      <c r="T399" s="8"/>
      <c r="U399" s="5"/>
      <c r="V399" s="5"/>
      <c r="W399" s="8"/>
    </row>
    <row r="400" spans="1:23">
      <c r="A400" s="96"/>
      <c r="B400" s="11"/>
      <c r="C400" s="5"/>
      <c r="D400" s="5"/>
      <c r="E400" s="36"/>
      <c r="F400" s="673"/>
      <c r="G400" s="673"/>
      <c r="H400" s="673"/>
      <c r="I400" s="673"/>
      <c r="J400" s="673"/>
      <c r="K400" s="674"/>
      <c r="L400" s="673"/>
      <c r="M400" s="673"/>
      <c r="N400" s="674"/>
      <c r="O400" s="17"/>
      <c r="P400" s="5"/>
      <c r="Q400" s="8"/>
      <c r="R400" s="17"/>
      <c r="S400" s="17"/>
      <c r="T400" s="8"/>
      <c r="U400" s="5"/>
      <c r="V400" s="5"/>
      <c r="W400" s="8"/>
    </row>
    <row r="401" spans="1:23">
      <c r="A401" s="96"/>
      <c r="B401" s="11"/>
      <c r="C401" s="5"/>
      <c r="D401" s="5"/>
      <c r="E401" s="36"/>
      <c r="F401" s="673"/>
      <c r="G401" s="673"/>
      <c r="H401" s="673"/>
      <c r="I401" s="673"/>
      <c r="J401" s="673"/>
      <c r="K401" s="674"/>
      <c r="L401" s="673"/>
      <c r="M401" s="673"/>
      <c r="N401" s="674"/>
      <c r="O401" s="17"/>
      <c r="P401" s="5"/>
      <c r="Q401" s="8"/>
      <c r="R401" s="17"/>
      <c r="S401" s="17"/>
      <c r="T401" s="8"/>
      <c r="U401" s="5"/>
      <c r="V401" s="5"/>
      <c r="W401" s="8"/>
    </row>
    <row r="402" spans="1:23">
      <c r="A402" s="96"/>
      <c r="B402" s="11"/>
      <c r="C402" s="5"/>
      <c r="D402" s="5"/>
      <c r="E402" s="36"/>
      <c r="F402" s="673"/>
      <c r="G402" s="673"/>
      <c r="H402" s="673"/>
      <c r="I402" s="673"/>
      <c r="J402" s="673"/>
      <c r="K402" s="674"/>
      <c r="L402" s="673"/>
      <c r="M402" s="673"/>
      <c r="N402" s="674"/>
      <c r="O402" s="17"/>
      <c r="P402" s="5"/>
      <c r="Q402" s="8"/>
      <c r="R402" s="17"/>
      <c r="S402" s="17"/>
      <c r="T402" s="8"/>
      <c r="U402" s="5"/>
      <c r="V402" s="5"/>
      <c r="W402" s="8"/>
    </row>
    <row r="403" spans="1:23">
      <c r="A403" s="96"/>
      <c r="B403" s="11"/>
      <c r="C403" s="5"/>
      <c r="D403" s="5"/>
      <c r="E403" s="36"/>
      <c r="F403" s="673"/>
      <c r="G403" s="673"/>
      <c r="H403" s="673"/>
      <c r="I403" s="673"/>
      <c r="J403" s="673"/>
      <c r="K403" s="674"/>
      <c r="L403" s="673"/>
      <c r="M403" s="673"/>
      <c r="N403" s="674"/>
      <c r="O403" s="17"/>
      <c r="P403" s="5"/>
      <c r="Q403" s="8"/>
      <c r="R403" s="17"/>
      <c r="S403" s="17"/>
      <c r="T403" s="8"/>
      <c r="U403" s="5"/>
      <c r="V403" s="5"/>
      <c r="W403" s="8"/>
    </row>
    <row r="404" spans="1:23">
      <c r="A404" s="96"/>
      <c r="B404" s="11"/>
      <c r="C404" s="5"/>
      <c r="D404" s="5"/>
      <c r="E404" s="36"/>
      <c r="F404" s="673"/>
      <c r="G404" s="673"/>
      <c r="H404" s="673"/>
      <c r="I404" s="673"/>
      <c r="J404" s="673"/>
      <c r="K404" s="674"/>
      <c r="L404" s="673"/>
      <c r="M404" s="673"/>
      <c r="N404" s="674"/>
      <c r="O404" s="17"/>
      <c r="P404" s="5"/>
      <c r="Q404" s="8"/>
      <c r="R404" s="17"/>
      <c r="S404" s="17"/>
      <c r="T404" s="8"/>
      <c r="U404" s="5"/>
      <c r="V404" s="5"/>
      <c r="W404" s="8"/>
    </row>
    <row r="405" spans="1:23">
      <c r="A405" s="96"/>
      <c r="B405" s="11"/>
      <c r="C405" s="5"/>
      <c r="D405" s="5"/>
      <c r="E405" s="36"/>
      <c r="F405" s="673"/>
      <c r="G405" s="673"/>
      <c r="H405" s="673"/>
      <c r="I405" s="673"/>
      <c r="J405" s="673"/>
      <c r="K405" s="674"/>
      <c r="L405" s="673"/>
      <c r="M405" s="673"/>
      <c r="N405" s="674"/>
      <c r="O405" s="17"/>
      <c r="P405" s="5"/>
      <c r="Q405" s="8"/>
      <c r="R405" s="17"/>
      <c r="S405" s="17"/>
      <c r="T405" s="8"/>
      <c r="U405" s="5"/>
      <c r="V405" s="5"/>
      <c r="W405" s="8"/>
    </row>
    <row r="406" spans="1:23">
      <c r="A406" s="96"/>
      <c r="B406" s="11"/>
      <c r="C406" s="5"/>
      <c r="D406" s="5"/>
      <c r="E406" s="36"/>
      <c r="F406" s="673"/>
      <c r="G406" s="673"/>
      <c r="H406" s="673"/>
      <c r="I406" s="673"/>
      <c r="J406" s="673"/>
      <c r="K406" s="674"/>
      <c r="L406" s="673"/>
      <c r="M406" s="673"/>
      <c r="N406" s="674"/>
      <c r="O406" s="17"/>
      <c r="P406" s="5"/>
      <c r="Q406" s="8"/>
      <c r="R406" s="17"/>
      <c r="S406" s="17"/>
      <c r="T406" s="8"/>
      <c r="U406" s="5"/>
      <c r="V406" s="5"/>
      <c r="W406" s="8"/>
    </row>
    <row r="407" spans="1:23">
      <c r="A407" s="96"/>
      <c r="B407" s="11"/>
      <c r="C407" s="5"/>
      <c r="D407" s="5"/>
      <c r="E407" s="36"/>
      <c r="F407" s="673"/>
      <c r="G407" s="673"/>
      <c r="H407" s="673"/>
      <c r="I407" s="673"/>
      <c r="J407" s="673"/>
      <c r="K407" s="674"/>
      <c r="L407" s="673"/>
      <c r="M407" s="673"/>
      <c r="N407" s="674"/>
      <c r="O407" s="17"/>
      <c r="P407" s="5"/>
      <c r="Q407" s="8"/>
      <c r="R407" s="17"/>
      <c r="S407" s="17"/>
      <c r="T407" s="8"/>
      <c r="U407" s="5"/>
      <c r="V407" s="5"/>
      <c r="W407" s="8"/>
    </row>
    <row r="408" spans="1:23">
      <c r="A408" s="96"/>
      <c r="B408" s="11"/>
      <c r="C408" s="5"/>
      <c r="D408" s="5"/>
      <c r="E408" s="36"/>
      <c r="F408" s="673"/>
      <c r="G408" s="673"/>
      <c r="H408" s="673"/>
      <c r="I408" s="673"/>
      <c r="J408" s="673"/>
      <c r="K408" s="674"/>
      <c r="L408" s="673"/>
      <c r="M408" s="673"/>
      <c r="N408" s="674"/>
      <c r="O408" s="17"/>
      <c r="P408" s="5"/>
      <c r="Q408" s="8"/>
      <c r="R408" s="17"/>
      <c r="S408" s="17"/>
      <c r="T408" s="8"/>
      <c r="U408" s="5"/>
      <c r="V408" s="5"/>
      <c r="W408" s="8"/>
    </row>
    <row r="409" spans="1:23">
      <c r="A409" s="96"/>
      <c r="B409" s="11"/>
      <c r="C409" s="5"/>
      <c r="D409" s="5"/>
      <c r="E409" s="36"/>
      <c r="F409" s="673"/>
      <c r="G409" s="673"/>
      <c r="H409" s="673"/>
      <c r="I409" s="673"/>
      <c r="J409" s="673"/>
      <c r="K409" s="674"/>
      <c r="L409" s="673"/>
      <c r="M409" s="673"/>
      <c r="N409" s="674"/>
      <c r="O409" s="17"/>
      <c r="P409" s="5"/>
      <c r="Q409" s="8"/>
      <c r="R409" s="17"/>
      <c r="S409" s="17"/>
      <c r="T409" s="8"/>
      <c r="U409" s="5"/>
      <c r="V409" s="5"/>
      <c r="W409" s="8"/>
    </row>
    <row r="410" spans="1:23">
      <c r="A410" s="96"/>
      <c r="B410" s="11"/>
      <c r="C410" s="5"/>
      <c r="D410" s="5"/>
      <c r="E410" s="36"/>
      <c r="F410" s="673"/>
      <c r="G410" s="673"/>
      <c r="H410" s="673"/>
      <c r="I410" s="673"/>
      <c r="J410" s="673"/>
      <c r="K410" s="674"/>
      <c r="L410" s="673"/>
      <c r="M410" s="673"/>
      <c r="N410" s="674"/>
      <c r="O410" s="17"/>
      <c r="P410" s="5"/>
      <c r="Q410" s="8"/>
      <c r="R410" s="17"/>
      <c r="S410" s="17"/>
      <c r="T410" s="8"/>
      <c r="U410" s="5"/>
      <c r="V410" s="5"/>
      <c r="W410" s="8"/>
    </row>
    <row r="411" spans="1:23">
      <c r="A411" s="96"/>
      <c r="B411" s="11"/>
      <c r="C411" s="5"/>
      <c r="D411" s="5"/>
      <c r="E411" s="36"/>
      <c r="F411" s="673"/>
      <c r="G411" s="673"/>
      <c r="H411" s="673"/>
      <c r="I411" s="673"/>
      <c r="J411" s="673"/>
      <c r="K411" s="674"/>
      <c r="L411" s="673"/>
      <c r="M411" s="673"/>
      <c r="N411" s="674"/>
      <c r="O411" s="17"/>
      <c r="P411" s="5"/>
      <c r="Q411" s="8"/>
      <c r="R411" s="17"/>
      <c r="S411" s="17"/>
      <c r="T411" s="8"/>
      <c r="U411" s="5"/>
      <c r="V411" s="5"/>
      <c r="W411" s="8"/>
    </row>
    <row r="412" spans="1:23">
      <c r="A412" s="96"/>
      <c r="B412" s="11"/>
      <c r="C412" s="5"/>
      <c r="D412" s="5"/>
      <c r="E412" s="36"/>
      <c r="F412" s="673"/>
      <c r="G412" s="673"/>
      <c r="H412" s="673"/>
      <c r="I412" s="673"/>
      <c r="J412" s="673"/>
      <c r="K412" s="674"/>
      <c r="L412" s="673"/>
      <c r="M412" s="673"/>
      <c r="N412" s="674"/>
      <c r="O412" s="17"/>
      <c r="P412" s="5"/>
      <c r="Q412" s="8"/>
      <c r="R412" s="17"/>
      <c r="S412" s="17"/>
      <c r="T412" s="8"/>
      <c r="U412" s="5"/>
      <c r="V412" s="5"/>
      <c r="W412" s="8"/>
    </row>
    <row r="413" spans="1:23">
      <c r="A413" s="96"/>
      <c r="B413" s="11"/>
      <c r="C413" s="5"/>
      <c r="D413" s="5"/>
      <c r="E413" s="36"/>
      <c r="F413" s="673"/>
      <c r="G413" s="673"/>
      <c r="H413" s="673"/>
      <c r="I413" s="673"/>
      <c r="J413" s="673"/>
      <c r="K413" s="674"/>
      <c r="L413" s="673"/>
      <c r="M413" s="673"/>
      <c r="N413" s="674"/>
      <c r="O413" s="17"/>
      <c r="P413" s="5"/>
      <c r="Q413" s="8"/>
      <c r="R413" s="17"/>
      <c r="S413" s="17"/>
      <c r="T413" s="8"/>
      <c r="U413" s="5"/>
      <c r="V413" s="5"/>
      <c r="W413" s="8"/>
    </row>
    <row r="414" spans="1:23">
      <c r="A414" s="96"/>
      <c r="B414" s="11"/>
      <c r="C414" s="5"/>
      <c r="D414" s="5"/>
      <c r="E414" s="36"/>
      <c r="F414" s="673"/>
      <c r="G414" s="673"/>
      <c r="H414" s="673"/>
      <c r="I414" s="673"/>
      <c r="J414" s="673"/>
      <c r="K414" s="674"/>
      <c r="L414" s="673"/>
      <c r="M414" s="673"/>
      <c r="N414" s="674"/>
      <c r="O414" s="17"/>
      <c r="P414" s="5"/>
      <c r="Q414" s="8"/>
      <c r="R414" s="17"/>
      <c r="S414" s="17"/>
      <c r="T414" s="8"/>
      <c r="U414" s="5"/>
      <c r="V414" s="5"/>
      <c r="W414" s="8"/>
    </row>
    <row r="415" spans="1:23">
      <c r="A415" s="96"/>
      <c r="B415" s="11"/>
      <c r="C415" s="5"/>
      <c r="D415" s="5"/>
      <c r="E415" s="36"/>
      <c r="F415" s="673"/>
      <c r="G415" s="673"/>
      <c r="H415" s="673"/>
      <c r="I415" s="673"/>
      <c r="J415" s="673"/>
      <c r="K415" s="674"/>
      <c r="L415" s="673"/>
      <c r="M415" s="673"/>
      <c r="N415" s="674"/>
      <c r="O415" s="17"/>
      <c r="P415" s="5"/>
      <c r="Q415" s="8"/>
      <c r="R415" s="17"/>
      <c r="S415" s="17"/>
      <c r="T415" s="8"/>
      <c r="U415" s="5"/>
      <c r="V415" s="5"/>
      <c r="W415" s="8"/>
    </row>
    <row r="416" spans="1:23">
      <c r="A416" s="96"/>
      <c r="B416" s="11"/>
      <c r="C416" s="5"/>
      <c r="D416" s="5"/>
      <c r="E416" s="36"/>
      <c r="F416" s="673"/>
      <c r="G416" s="673"/>
      <c r="H416" s="673"/>
      <c r="I416" s="673"/>
      <c r="J416" s="673"/>
      <c r="K416" s="674"/>
      <c r="L416" s="673"/>
      <c r="M416" s="673"/>
      <c r="N416" s="674"/>
      <c r="O416" s="17"/>
      <c r="P416" s="5"/>
      <c r="Q416" s="8"/>
      <c r="R416" s="17"/>
      <c r="S416" s="17"/>
      <c r="T416" s="8"/>
      <c r="U416" s="5"/>
      <c r="V416" s="5"/>
      <c r="W416" s="8"/>
    </row>
    <row r="417" spans="1:23">
      <c r="A417" s="96"/>
      <c r="B417" s="11"/>
      <c r="C417" s="5"/>
      <c r="D417" s="5"/>
      <c r="E417" s="36"/>
      <c r="F417" s="673"/>
      <c r="G417" s="673"/>
      <c r="H417" s="673"/>
      <c r="I417" s="673"/>
      <c r="J417" s="673"/>
      <c r="K417" s="674"/>
      <c r="L417" s="673"/>
      <c r="M417" s="673"/>
      <c r="N417" s="674"/>
      <c r="O417" s="17"/>
      <c r="P417" s="5"/>
      <c r="Q417" s="8"/>
      <c r="R417" s="17"/>
      <c r="S417" s="17"/>
      <c r="T417" s="8"/>
      <c r="U417" s="5"/>
      <c r="V417" s="5"/>
      <c r="W417" s="8"/>
    </row>
    <row r="418" spans="1:23">
      <c r="A418" s="96"/>
      <c r="B418" s="11"/>
      <c r="C418" s="5"/>
      <c r="D418" s="5"/>
      <c r="E418" s="36"/>
      <c r="F418" s="673"/>
      <c r="G418" s="673"/>
      <c r="H418" s="673"/>
      <c r="I418" s="673"/>
      <c r="J418" s="673"/>
      <c r="K418" s="674"/>
      <c r="L418" s="673"/>
      <c r="M418" s="673"/>
      <c r="N418" s="674"/>
      <c r="O418" s="17"/>
      <c r="P418" s="5"/>
      <c r="Q418" s="8"/>
      <c r="R418" s="17"/>
      <c r="S418" s="17"/>
      <c r="T418" s="8"/>
      <c r="U418" s="5"/>
      <c r="V418" s="5"/>
      <c r="W418" s="8"/>
    </row>
    <row r="419" spans="1:23">
      <c r="A419" s="96"/>
      <c r="B419" s="11"/>
      <c r="C419" s="5"/>
      <c r="D419" s="5"/>
      <c r="E419" s="36"/>
      <c r="F419" s="673"/>
      <c r="G419" s="673"/>
      <c r="H419" s="673"/>
      <c r="I419" s="673"/>
      <c r="J419" s="673"/>
      <c r="K419" s="674"/>
      <c r="L419" s="673"/>
      <c r="M419" s="673"/>
      <c r="N419" s="674"/>
      <c r="O419" s="17"/>
      <c r="P419" s="5"/>
      <c r="Q419" s="8"/>
      <c r="R419" s="17"/>
      <c r="S419" s="17"/>
      <c r="T419" s="8"/>
      <c r="U419" s="5"/>
      <c r="V419" s="5"/>
      <c r="W419" s="8"/>
    </row>
    <row r="420" spans="1:23">
      <c r="A420" s="96"/>
      <c r="B420" s="11"/>
      <c r="C420" s="5"/>
      <c r="D420" s="5"/>
      <c r="E420" s="36"/>
      <c r="F420" s="673"/>
      <c r="G420" s="673"/>
      <c r="H420" s="673"/>
      <c r="I420" s="673"/>
      <c r="J420" s="673"/>
      <c r="K420" s="674"/>
      <c r="L420" s="673"/>
      <c r="M420" s="673"/>
      <c r="N420" s="674"/>
      <c r="O420" s="17"/>
      <c r="P420" s="5"/>
      <c r="Q420" s="8"/>
      <c r="R420" s="17"/>
      <c r="S420" s="17"/>
      <c r="T420" s="8"/>
      <c r="U420" s="5"/>
      <c r="V420" s="5"/>
      <c r="W420" s="8"/>
    </row>
    <row r="421" spans="1:23">
      <c r="A421" s="96"/>
      <c r="B421" s="11"/>
      <c r="C421" s="5"/>
      <c r="D421" s="5"/>
      <c r="E421" s="36"/>
      <c r="F421" s="673"/>
      <c r="G421" s="673"/>
      <c r="H421" s="673"/>
      <c r="I421" s="673"/>
      <c r="J421" s="673"/>
      <c r="K421" s="674"/>
      <c r="L421" s="673"/>
      <c r="M421" s="673"/>
      <c r="N421" s="674"/>
      <c r="O421" s="17"/>
      <c r="P421" s="5"/>
      <c r="Q421" s="8"/>
      <c r="R421" s="17"/>
      <c r="S421" s="17"/>
      <c r="T421" s="8"/>
      <c r="U421" s="5"/>
      <c r="V421" s="5"/>
      <c r="W421" s="8"/>
    </row>
    <row r="422" spans="1:23">
      <c r="A422" s="96"/>
      <c r="B422" s="11"/>
      <c r="C422" s="5"/>
      <c r="D422" s="5"/>
      <c r="E422" s="36"/>
      <c r="F422" s="673"/>
      <c r="G422" s="673"/>
      <c r="H422" s="673"/>
      <c r="I422" s="673"/>
      <c r="J422" s="673"/>
      <c r="K422" s="674"/>
      <c r="L422" s="673"/>
      <c r="M422" s="673"/>
      <c r="N422" s="674"/>
      <c r="O422" s="17"/>
      <c r="P422" s="5"/>
      <c r="Q422" s="8"/>
      <c r="R422" s="17"/>
      <c r="S422" s="17"/>
      <c r="T422" s="8"/>
      <c r="U422" s="5"/>
      <c r="V422" s="5"/>
      <c r="W422" s="8"/>
    </row>
    <row r="423" spans="1:23">
      <c r="A423" s="96"/>
      <c r="B423" s="11"/>
      <c r="C423" s="5"/>
      <c r="D423" s="5"/>
      <c r="E423" s="36"/>
      <c r="F423" s="673"/>
      <c r="G423" s="673"/>
      <c r="H423" s="673"/>
      <c r="I423" s="673"/>
      <c r="J423" s="673"/>
      <c r="K423" s="674"/>
      <c r="L423" s="673"/>
      <c r="M423" s="673"/>
      <c r="N423" s="674"/>
      <c r="O423" s="17"/>
      <c r="P423" s="5"/>
      <c r="Q423" s="8"/>
      <c r="R423" s="17"/>
      <c r="S423" s="17"/>
      <c r="T423" s="8"/>
      <c r="U423" s="5"/>
      <c r="V423" s="5"/>
      <c r="W423" s="8"/>
    </row>
    <row r="424" spans="1:23">
      <c r="A424" s="96"/>
      <c r="B424" s="11"/>
      <c r="C424" s="5"/>
      <c r="D424" s="5"/>
      <c r="E424" s="36"/>
      <c r="F424" s="673"/>
      <c r="G424" s="673"/>
      <c r="H424" s="673"/>
      <c r="I424" s="673"/>
      <c r="J424" s="673"/>
      <c r="K424" s="674"/>
      <c r="L424" s="673"/>
      <c r="M424" s="673"/>
      <c r="N424" s="674"/>
      <c r="O424" s="17"/>
      <c r="P424" s="5"/>
      <c r="Q424" s="8"/>
      <c r="R424" s="17"/>
      <c r="S424" s="17"/>
      <c r="T424" s="8"/>
      <c r="U424" s="5"/>
      <c r="V424" s="5"/>
      <c r="W424" s="8"/>
    </row>
    <row r="425" spans="1:23">
      <c r="A425" s="96"/>
      <c r="B425" s="11"/>
      <c r="C425" s="5"/>
      <c r="D425" s="5"/>
      <c r="E425" s="36"/>
      <c r="F425" s="673"/>
      <c r="G425" s="673"/>
      <c r="H425" s="673"/>
      <c r="I425" s="673"/>
      <c r="J425" s="673"/>
      <c r="K425" s="674"/>
      <c r="L425" s="673"/>
      <c r="M425" s="673"/>
      <c r="N425" s="674"/>
      <c r="O425" s="17"/>
      <c r="P425" s="5"/>
      <c r="Q425" s="8"/>
      <c r="R425" s="17"/>
      <c r="S425" s="17"/>
      <c r="T425" s="8"/>
      <c r="U425" s="5"/>
      <c r="V425" s="5"/>
      <c r="W425" s="8"/>
    </row>
    <row r="426" spans="1:23">
      <c r="A426" s="96"/>
      <c r="B426" s="11"/>
      <c r="C426" s="5"/>
      <c r="D426" s="5"/>
      <c r="E426" s="36"/>
      <c r="F426" s="673"/>
      <c r="G426" s="673"/>
      <c r="H426" s="673"/>
      <c r="I426" s="673"/>
      <c r="J426" s="673"/>
      <c r="K426" s="674"/>
      <c r="L426" s="673"/>
      <c r="M426" s="673"/>
      <c r="N426" s="674"/>
      <c r="O426" s="17"/>
      <c r="P426" s="5"/>
      <c r="Q426" s="8"/>
      <c r="R426" s="17"/>
      <c r="S426" s="17"/>
      <c r="T426" s="8"/>
      <c r="U426" s="5"/>
      <c r="V426" s="5"/>
      <c r="W426" s="8"/>
    </row>
    <row r="427" spans="1:23">
      <c r="A427" s="96"/>
      <c r="B427" s="11"/>
      <c r="C427" s="5"/>
      <c r="D427" s="5"/>
      <c r="E427" s="36"/>
      <c r="F427" s="673"/>
      <c r="G427" s="673"/>
      <c r="H427" s="673"/>
      <c r="I427" s="673"/>
      <c r="J427" s="673"/>
      <c r="K427" s="674"/>
      <c r="L427" s="673"/>
      <c r="M427" s="673"/>
      <c r="N427" s="674"/>
      <c r="O427" s="17"/>
      <c r="P427" s="5"/>
      <c r="Q427" s="8"/>
      <c r="R427" s="17"/>
      <c r="S427" s="17"/>
      <c r="T427" s="8"/>
      <c r="U427" s="5"/>
      <c r="V427" s="5"/>
      <c r="W427" s="8"/>
    </row>
    <row r="428" spans="1:23">
      <c r="A428" s="96"/>
      <c r="B428" s="11"/>
      <c r="C428" s="5"/>
      <c r="D428" s="5"/>
      <c r="E428" s="36"/>
      <c r="F428" s="673"/>
      <c r="G428" s="673"/>
      <c r="H428" s="673"/>
      <c r="I428" s="673"/>
      <c r="J428" s="673"/>
      <c r="K428" s="674"/>
      <c r="L428" s="673"/>
      <c r="M428" s="673"/>
      <c r="N428" s="674"/>
      <c r="O428" s="17"/>
      <c r="P428" s="5"/>
      <c r="Q428" s="8"/>
      <c r="R428" s="17"/>
      <c r="S428" s="17"/>
      <c r="T428" s="8"/>
      <c r="U428" s="5"/>
      <c r="V428" s="5"/>
      <c r="W428" s="8"/>
    </row>
    <row r="429" spans="1:23">
      <c r="A429" s="96"/>
      <c r="B429" s="11"/>
      <c r="C429" s="5"/>
      <c r="D429" s="5"/>
      <c r="E429" s="36"/>
      <c r="F429" s="673"/>
      <c r="G429" s="673"/>
      <c r="H429" s="673"/>
      <c r="I429" s="673"/>
      <c r="J429" s="673"/>
      <c r="K429" s="674"/>
      <c r="L429" s="673"/>
      <c r="M429" s="673"/>
      <c r="N429" s="674"/>
      <c r="O429" s="17"/>
      <c r="P429" s="5"/>
      <c r="Q429" s="8"/>
      <c r="R429" s="17"/>
      <c r="S429" s="17"/>
      <c r="T429" s="8"/>
      <c r="U429" s="5"/>
      <c r="V429" s="5"/>
      <c r="W429" s="8"/>
    </row>
    <row r="430" spans="1:23">
      <c r="A430" s="96"/>
      <c r="B430" s="11"/>
      <c r="C430" s="5"/>
      <c r="D430" s="5"/>
      <c r="E430" s="36"/>
      <c r="F430" s="673"/>
      <c r="G430" s="673"/>
      <c r="H430" s="673"/>
      <c r="I430" s="673"/>
      <c r="J430" s="673"/>
      <c r="K430" s="674"/>
      <c r="L430" s="673"/>
      <c r="M430" s="673"/>
      <c r="N430" s="674"/>
      <c r="O430" s="17"/>
      <c r="P430" s="5"/>
      <c r="Q430" s="8"/>
      <c r="R430" s="17"/>
      <c r="S430" s="17"/>
      <c r="T430" s="8"/>
      <c r="U430" s="5"/>
      <c r="V430" s="5"/>
      <c r="W430" s="8"/>
    </row>
    <row r="431" spans="1:23">
      <c r="A431" s="96"/>
      <c r="B431" s="11"/>
      <c r="C431" s="5"/>
      <c r="D431" s="5"/>
      <c r="E431" s="36"/>
      <c r="F431" s="673"/>
      <c r="G431" s="673"/>
      <c r="H431" s="673"/>
      <c r="I431" s="673"/>
      <c r="J431" s="673"/>
      <c r="K431" s="674"/>
      <c r="L431" s="673"/>
      <c r="M431" s="673"/>
      <c r="N431" s="674"/>
      <c r="O431" s="17"/>
      <c r="P431" s="5"/>
      <c r="Q431" s="8"/>
      <c r="R431" s="17"/>
      <c r="S431" s="17"/>
      <c r="T431" s="8"/>
      <c r="U431" s="5"/>
      <c r="V431" s="5"/>
      <c r="W431" s="8"/>
    </row>
    <row r="432" spans="1:23">
      <c r="A432" s="96"/>
      <c r="B432" s="11"/>
      <c r="C432" s="5"/>
      <c r="D432" s="5"/>
      <c r="E432" s="36"/>
      <c r="F432" s="673"/>
      <c r="G432" s="673"/>
      <c r="H432" s="673"/>
      <c r="I432" s="673"/>
      <c r="J432" s="673"/>
      <c r="K432" s="674"/>
      <c r="L432" s="673"/>
      <c r="M432" s="673"/>
      <c r="N432" s="674"/>
      <c r="O432" s="17"/>
      <c r="P432" s="5"/>
      <c r="Q432" s="8"/>
      <c r="R432" s="17"/>
      <c r="S432" s="17"/>
      <c r="T432" s="8"/>
      <c r="U432" s="5"/>
      <c r="V432" s="5"/>
      <c r="W432" s="8"/>
    </row>
    <row r="433" spans="1:23">
      <c r="A433" s="96"/>
      <c r="B433" s="11"/>
      <c r="C433" s="5"/>
      <c r="D433" s="5"/>
      <c r="E433" s="36"/>
      <c r="F433" s="673"/>
      <c r="G433" s="673"/>
      <c r="H433" s="673"/>
      <c r="I433" s="673"/>
      <c r="J433" s="673"/>
      <c r="K433" s="674"/>
      <c r="L433" s="673"/>
      <c r="M433" s="673"/>
      <c r="N433" s="674"/>
      <c r="O433" s="17"/>
      <c r="P433" s="5"/>
      <c r="Q433" s="8"/>
      <c r="R433" s="17"/>
      <c r="S433" s="17"/>
      <c r="T433" s="8"/>
      <c r="U433" s="5"/>
      <c r="V433" s="5"/>
      <c r="W433" s="8"/>
    </row>
    <row r="434" spans="1:23">
      <c r="A434" s="96"/>
      <c r="B434" s="11"/>
      <c r="C434" s="5"/>
      <c r="D434" s="5"/>
      <c r="E434" s="36"/>
      <c r="F434" s="673"/>
      <c r="G434" s="673"/>
      <c r="H434" s="673"/>
      <c r="I434" s="673"/>
      <c r="J434" s="673"/>
      <c r="K434" s="674"/>
      <c r="L434" s="673"/>
      <c r="M434" s="673"/>
      <c r="N434" s="674"/>
      <c r="O434" s="17"/>
      <c r="P434" s="5"/>
      <c r="Q434" s="8"/>
      <c r="R434" s="17"/>
      <c r="S434" s="17"/>
      <c r="T434" s="8"/>
      <c r="U434" s="5"/>
      <c r="V434" s="5"/>
      <c r="W434" s="8"/>
    </row>
    <row r="435" spans="1:23">
      <c r="A435" s="96"/>
      <c r="B435" s="11"/>
      <c r="C435" s="5"/>
      <c r="D435" s="5"/>
      <c r="E435" s="36"/>
      <c r="F435" s="673"/>
      <c r="G435" s="673"/>
      <c r="H435" s="673"/>
      <c r="I435" s="673"/>
      <c r="J435" s="673"/>
      <c r="K435" s="674"/>
      <c r="L435" s="673"/>
      <c r="M435" s="673"/>
      <c r="N435" s="674"/>
      <c r="O435" s="17"/>
      <c r="P435" s="5"/>
      <c r="Q435" s="8"/>
      <c r="R435" s="17"/>
      <c r="S435" s="17"/>
      <c r="T435" s="8"/>
      <c r="U435" s="5"/>
      <c r="V435" s="5"/>
      <c r="W435" s="8"/>
    </row>
    <row r="436" spans="1:23">
      <c r="A436" s="96"/>
      <c r="B436" s="11"/>
      <c r="C436" s="5"/>
      <c r="D436" s="5"/>
      <c r="E436" s="36"/>
      <c r="F436" s="673"/>
      <c r="G436" s="673"/>
      <c r="H436" s="673"/>
      <c r="I436" s="673"/>
      <c r="J436" s="673"/>
      <c r="K436" s="674"/>
      <c r="L436" s="673"/>
      <c r="M436" s="673"/>
      <c r="N436" s="674"/>
      <c r="O436" s="17"/>
      <c r="P436" s="5"/>
      <c r="Q436" s="8"/>
      <c r="R436" s="17"/>
      <c r="S436" s="17"/>
      <c r="T436" s="8"/>
      <c r="U436" s="5"/>
      <c r="V436" s="5"/>
      <c r="W436" s="8"/>
    </row>
    <row r="437" spans="1:23">
      <c r="A437" s="96"/>
      <c r="B437" s="11"/>
      <c r="C437" s="5"/>
      <c r="D437" s="5"/>
      <c r="E437" s="36"/>
      <c r="F437" s="673"/>
      <c r="G437" s="673"/>
      <c r="H437" s="673"/>
      <c r="I437" s="673"/>
      <c r="J437" s="673"/>
      <c r="K437" s="674"/>
      <c r="L437" s="673"/>
      <c r="M437" s="673"/>
      <c r="N437" s="674"/>
      <c r="O437" s="17"/>
      <c r="P437" s="5"/>
      <c r="Q437" s="8"/>
      <c r="R437" s="17"/>
      <c r="S437" s="17"/>
      <c r="T437" s="8"/>
      <c r="U437" s="5"/>
      <c r="V437" s="5"/>
      <c r="W437" s="8"/>
    </row>
    <row r="438" spans="1:23">
      <c r="A438" s="96"/>
      <c r="B438" s="11"/>
      <c r="C438" s="5"/>
      <c r="D438" s="5"/>
      <c r="E438" s="36"/>
      <c r="F438" s="673"/>
      <c r="G438" s="673"/>
      <c r="H438" s="673"/>
      <c r="I438" s="673"/>
      <c r="J438" s="673"/>
      <c r="K438" s="674"/>
      <c r="L438" s="673"/>
      <c r="M438" s="673"/>
      <c r="N438" s="674"/>
      <c r="O438" s="17"/>
      <c r="P438" s="5"/>
      <c r="Q438" s="8"/>
      <c r="R438" s="17"/>
      <c r="S438" s="17"/>
      <c r="T438" s="8"/>
      <c r="U438" s="5"/>
      <c r="V438" s="5"/>
      <c r="W438" s="8"/>
    </row>
    <row r="439" spans="1:23">
      <c r="A439" s="96"/>
      <c r="B439" s="11"/>
      <c r="C439" s="5"/>
      <c r="D439" s="5"/>
      <c r="E439" s="36"/>
      <c r="F439" s="673"/>
      <c r="G439" s="673"/>
      <c r="H439" s="673"/>
      <c r="I439" s="673"/>
      <c r="J439" s="673"/>
      <c r="K439" s="674"/>
      <c r="L439" s="673"/>
      <c r="M439" s="673"/>
      <c r="N439" s="674"/>
      <c r="O439" s="17"/>
      <c r="P439" s="5"/>
      <c r="Q439" s="8"/>
      <c r="R439" s="17"/>
      <c r="S439" s="17"/>
      <c r="T439" s="8"/>
      <c r="U439" s="5"/>
      <c r="V439" s="5"/>
      <c r="W439" s="8"/>
    </row>
    <row r="440" spans="1:23">
      <c r="A440" s="96"/>
      <c r="B440" s="11"/>
      <c r="C440" s="5"/>
      <c r="D440" s="5"/>
      <c r="E440" s="36"/>
      <c r="F440" s="673"/>
      <c r="G440" s="673"/>
      <c r="H440" s="673"/>
      <c r="I440" s="673"/>
      <c r="J440" s="673"/>
      <c r="K440" s="674"/>
      <c r="L440" s="673"/>
      <c r="M440" s="673"/>
      <c r="N440" s="674"/>
      <c r="O440" s="17"/>
      <c r="P440" s="5"/>
      <c r="Q440" s="8"/>
      <c r="R440" s="17"/>
      <c r="S440" s="17"/>
      <c r="T440" s="8"/>
      <c r="U440" s="5"/>
      <c r="V440" s="5"/>
      <c r="W440" s="8"/>
    </row>
    <row r="441" spans="1:23">
      <c r="A441" s="96"/>
      <c r="B441" s="11"/>
      <c r="C441" s="5"/>
      <c r="D441" s="5"/>
      <c r="E441" s="36"/>
      <c r="F441" s="673"/>
      <c r="G441" s="673"/>
      <c r="H441" s="673"/>
      <c r="I441" s="673"/>
      <c r="J441" s="673"/>
      <c r="K441" s="674"/>
      <c r="L441" s="673"/>
      <c r="M441" s="673"/>
      <c r="N441" s="674"/>
      <c r="O441" s="17"/>
      <c r="P441" s="5"/>
      <c r="Q441" s="8"/>
      <c r="R441" s="17"/>
      <c r="S441" s="17"/>
      <c r="T441" s="8"/>
      <c r="U441" s="5"/>
      <c r="V441" s="5"/>
      <c r="W441" s="8"/>
    </row>
    <row r="442" spans="1:23">
      <c r="A442" s="96"/>
      <c r="B442" s="11"/>
      <c r="C442" s="5"/>
      <c r="D442" s="5"/>
      <c r="E442" s="36"/>
      <c r="F442" s="673"/>
      <c r="G442" s="673"/>
      <c r="H442" s="673"/>
      <c r="I442" s="673"/>
      <c r="J442" s="673"/>
      <c r="K442" s="674"/>
      <c r="L442" s="673"/>
      <c r="M442" s="673"/>
      <c r="N442" s="674"/>
      <c r="O442" s="17"/>
      <c r="P442" s="5"/>
      <c r="Q442" s="8"/>
      <c r="R442" s="17"/>
      <c r="S442" s="17"/>
      <c r="T442" s="8"/>
      <c r="U442" s="5"/>
      <c r="V442" s="5"/>
      <c r="W442" s="8"/>
    </row>
    <row r="443" spans="1:23">
      <c r="A443" s="96"/>
      <c r="B443" s="11"/>
      <c r="C443" s="5"/>
      <c r="D443" s="5"/>
      <c r="E443" s="36"/>
      <c r="F443" s="673"/>
      <c r="G443" s="673"/>
      <c r="H443" s="673"/>
      <c r="I443" s="673"/>
      <c r="J443" s="673"/>
      <c r="K443" s="674"/>
      <c r="L443" s="673"/>
      <c r="M443" s="673"/>
      <c r="N443" s="674"/>
      <c r="O443" s="17"/>
      <c r="P443" s="5"/>
      <c r="Q443" s="8"/>
      <c r="R443" s="17"/>
      <c r="S443" s="17"/>
      <c r="T443" s="8"/>
      <c r="U443" s="5"/>
      <c r="V443" s="5"/>
      <c r="W443" s="8"/>
    </row>
    <row r="444" spans="1:23">
      <c r="A444" s="96"/>
      <c r="B444" s="11"/>
      <c r="C444" s="5"/>
      <c r="D444" s="5"/>
      <c r="E444" s="36"/>
      <c r="F444" s="673"/>
      <c r="G444" s="673"/>
      <c r="H444" s="673"/>
      <c r="I444" s="673"/>
      <c r="J444" s="673"/>
      <c r="K444" s="674"/>
      <c r="L444" s="673"/>
      <c r="M444" s="673"/>
      <c r="N444" s="674"/>
      <c r="O444" s="17"/>
      <c r="P444" s="5"/>
      <c r="Q444" s="8"/>
      <c r="R444" s="17"/>
      <c r="S444" s="17"/>
      <c r="T444" s="8"/>
      <c r="U444" s="5"/>
      <c r="V444" s="5"/>
      <c r="W444" s="8"/>
    </row>
    <row r="445" spans="1:23">
      <c r="A445" s="96"/>
      <c r="B445" s="11"/>
      <c r="C445" s="5"/>
      <c r="D445" s="5"/>
      <c r="E445" s="36"/>
      <c r="F445" s="673"/>
      <c r="G445" s="673"/>
      <c r="H445" s="673"/>
      <c r="I445" s="673"/>
      <c r="J445" s="673"/>
      <c r="K445" s="674"/>
      <c r="L445" s="673"/>
      <c r="M445" s="673"/>
      <c r="N445" s="674"/>
      <c r="O445" s="17"/>
      <c r="P445" s="5"/>
      <c r="Q445" s="8"/>
      <c r="R445" s="17"/>
      <c r="S445" s="17"/>
      <c r="T445" s="8"/>
      <c r="U445" s="5"/>
      <c r="V445" s="5"/>
      <c r="W445" s="8"/>
    </row>
    <row r="446" spans="1:23">
      <c r="A446" s="96"/>
      <c r="B446" s="11"/>
      <c r="C446" s="5"/>
      <c r="D446" s="5"/>
      <c r="E446" s="36"/>
      <c r="F446" s="673"/>
      <c r="G446" s="673"/>
      <c r="H446" s="673"/>
      <c r="I446" s="673"/>
      <c r="J446" s="673"/>
      <c r="K446" s="674"/>
      <c r="L446" s="673"/>
      <c r="M446" s="673"/>
      <c r="N446" s="674"/>
      <c r="O446" s="17"/>
      <c r="P446" s="5"/>
      <c r="Q446" s="8"/>
      <c r="R446" s="17"/>
      <c r="S446" s="17"/>
      <c r="T446" s="8"/>
      <c r="U446" s="5"/>
      <c r="V446" s="5"/>
      <c r="W446" s="8"/>
    </row>
    <row r="447" spans="1:23">
      <c r="A447" s="96"/>
      <c r="B447" s="11"/>
      <c r="C447" s="5"/>
      <c r="D447" s="5"/>
      <c r="E447" s="36"/>
      <c r="F447" s="673"/>
      <c r="G447" s="673"/>
      <c r="H447" s="673"/>
      <c r="I447" s="673"/>
      <c r="J447" s="673"/>
      <c r="K447" s="674"/>
      <c r="L447" s="673"/>
      <c r="M447" s="673"/>
      <c r="N447" s="674"/>
      <c r="O447" s="17"/>
      <c r="P447" s="5"/>
      <c r="Q447" s="8"/>
      <c r="R447" s="17"/>
      <c r="S447" s="17"/>
      <c r="T447" s="8"/>
      <c r="U447" s="5"/>
      <c r="V447" s="5"/>
      <c r="W447" s="8"/>
    </row>
    <row r="448" spans="1:23">
      <c r="A448" s="96"/>
      <c r="B448" s="11"/>
      <c r="C448" s="5"/>
      <c r="D448" s="5"/>
      <c r="E448" s="36"/>
      <c r="F448" s="673"/>
      <c r="G448" s="673"/>
      <c r="H448" s="673"/>
      <c r="I448" s="673"/>
      <c r="J448" s="673"/>
      <c r="K448" s="674"/>
      <c r="L448" s="673"/>
      <c r="M448" s="673"/>
      <c r="N448" s="674"/>
      <c r="O448" s="17"/>
      <c r="P448" s="5"/>
      <c r="Q448" s="8"/>
      <c r="R448" s="17"/>
      <c r="S448" s="17"/>
      <c r="T448" s="8"/>
      <c r="U448" s="5"/>
      <c r="V448" s="5"/>
      <c r="W448" s="8"/>
    </row>
    <row r="449" spans="1:23">
      <c r="A449" s="96"/>
      <c r="B449" s="11"/>
      <c r="C449" s="5"/>
      <c r="D449" s="5"/>
      <c r="E449" s="36"/>
      <c r="F449" s="673"/>
      <c r="G449" s="673"/>
      <c r="H449" s="673"/>
      <c r="I449" s="673"/>
      <c r="J449" s="673"/>
      <c r="K449" s="674"/>
      <c r="L449" s="673"/>
      <c r="M449" s="673"/>
      <c r="N449" s="674"/>
      <c r="O449" s="17"/>
      <c r="P449" s="5"/>
      <c r="Q449" s="8"/>
      <c r="R449" s="17"/>
      <c r="S449" s="17"/>
      <c r="T449" s="8"/>
      <c r="U449" s="5"/>
      <c r="V449" s="5"/>
      <c r="W449" s="8"/>
    </row>
    <row r="450" spans="1:23">
      <c r="A450" s="96"/>
      <c r="B450" s="11"/>
      <c r="C450" s="5"/>
      <c r="D450" s="5"/>
      <c r="E450" s="36"/>
      <c r="F450" s="673"/>
      <c r="G450" s="673"/>
      <c r="H450" s="673"/>
      <c r="I450" s="673"/>
      <c r="J450" s="673"/>
      <c r="K450" s="674"/>
      <c r="L450" s="673"/>
      <c r="M450" s="673"/>
      <c r="N450" s="674"/>
      <c r="O450" s="17"/>
      <c r="P450" s="5"/>
      <c r="Q450" s="8"/>
      <c r="R450" s="17"/>
      <c r="S450" s="17"/>
      <c r="T450" s="8"/>
      <c r="U450" s="5"/>
      <c r="V450" s="5"/>
      <c r="W450" s="8"/>
    </row>
    <row r="451" spans="1:23">
      <c r="A451" s="96"/>
      <c r="B451" s="11"/>
      <c r="C451" s="5"/>
      <c r="D451" s="5"/>
      <c r="E451" s="36"/>
      <c r="F451" s="673"/>
      <c r="G451" s="673"/>
      <c r="H451" s="673"/>
      <c r="I451" s="673"/>
      <c r="J451" s="673"/>
      <c r="K451" s="674"/>
      <c r="L451" s="673"/>
      <c r="M451" s="673"/>
      <c r="N451" s="674"/>
      <c r="O451" s="17"/>
      <c r="P451" s="5"/>
      <c r="Q451" s="8"/>
      <c r="R451" s="17"/>
      <c r="S451" s="17"/>
      <c r="T451" s="8"/>
      <c r="U451" s="5"/>
      <c r="V451" s="5"/>
      <c r="W451" s="8"/>
    </row>
    <row r="452" spans="1:23">
      <c r="A452" s="96"/>
      <c r="B452" s="11"/>
      <c r="C452" s="5"/>
      <c r="D452" s="5"/>
      <c r="E452" s="36"/>
      <c r="F452" s="673"/>
      <c r="G452" s="673"/>
      <c r="H452" s="673"/>
      <c r="I452" s="673"/>
      <c r="J452" s="673"/>
      <c r="K452" s="674"/>
      <c r="L452" s="673"/>
      <c r="M452" s="673"/>
      <c r="N452" s="674"/>
      <c r="O452" s="17"/>
      <c r="P452" s="5"/>
      <c r="Q452" s="8"/>
      <c r="R452" s="17"/>
      <c r="S452" s="17"/>
      <c r="T452" s="8"/>
      <c r="U452" s="5"/>
      <c r="V452" s="5"/>
      <c r="W452" s="8"/>
    </row>
    <row r="453" spans="1:23">
      <c r="A453" s="96"/>
      <c r="B453" s="11"/>
      <c r="C453" s="5"/>
      <c r="D453" s="5"/>
      <c r="E453" s="36"/>
      <c r="F453" s="673"/>
      <c r="G453" s="673"/>
      <c r="H453" s="673"/>
      <c r="I453" s="673"/>
      <c r="J453" s="673"/>
      <c r="K453" s="674"/>
      <c r="L453" s="673"/>
      <c r="M453" s="673"/>
      <c r="N453" s="674"/>
      <c r="O453" s="17"/>
      <c r="P453" s="5"/>
      <c r="Q453" s="8"/>
      <c r="R453" s="17"/>
      <c r="S453" s="17"/>
      <c r="T453" s="8"/>
      <c r="U453" s="5"/>
      <c r="V453" s="5"/>
      <c r="W453" s="8"/>
    </row>
    <row r="454" spans="1:23">
      <c r="A454" s="96"/>
      <c r="B454" s="11"/>
      <c r="C454" s="5"/>
      <c r="D454" s="5"/>
      <c r="E454" s="36"/>
      <c r="F454" s="673"/>
      <c r="G454" s="673"/>
      <c r="H454" s="673"/>
      <c r="I454" s="673"/>
      <c r="J454" s="673"/>
      <c r="K454" s="674"/>
      <c r="L454" s="673"/>
      <c r="M454" s="673"/>
      <c r="N454" s="674"/>
      <c r="O454" s="17"/>
      <c r="P454" s="5"/>
      <c r="Q454" s="8"/>
      <c r="R454" s="17"/>
      <c r="S454" s="17"/>
      <c r="T454" s="8"/>
      <c r="U454" s="5"/>
      <c r="V454" s="5"/>
      <c r="W454" s="8"/>
    </row>
  </sheetData>
  <autoFilter ref="A21:W178" xr:uid="{AA09A983-9E29-45FA-B957-02DB61F6FB65}"/>
  <conditionalFormatting sqref="O147:O148">
    <cfRule type="expression" dxfId="2" priority="1" stopIfTrue="1">
      <formula>ISNUMBER(SEARCH("Closed",$K147))</formula>
    </cfRule>
    <cfRule type="expression" dxfId="1" priority="2" stopIfTrue="1">
      <formula>IF($B147="Minor", TRUE, FALSE)</formula>
    </cfRule>
    <cfRule type="expression" dxfId="0" priority="3" stopIfTrue="1">
      <formula>IF(OR($B147="Major",$B147="Pre-Condition"), TRUE, FALSE)</formula>
    </cfRule>
  </conditionalFormatting>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scale="85" fitToHeight="0" orientation="landscape" r:id="rId30"/>
  <headerFooter alignWithMargins="0"/>
  <legacy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976BD-3AE4-45BD-BDC4-F134E3A59F3E}">
  <ds:schemaRefs>
    <ds:schemaRef ds:uri="http://www.w3.org/XML/1998/namespace"/>
    <ds:schemaRef ds:uri="http://purl.org/dc/dcmitype/"/>
    <ds:schemaRef ds:uri="http://purl.org/dc/elements/1.1/"/>
    <ds:schemaRef ds:uri="http://schemas.openxmlformats.org/package/2006/metadata/core-properties"/>
    <ds:schemaRef ds:uri="http://purl.org/dc/terms/"/>
    <ds:schemaRef ds:uri="http://schemas.microsoft.com/office/2006/metadata/properties"/>
    <ds:schemaRef ds:uri="http://schemas.microsoft.com/office/2006/documentManagement/types"/>
    <ds:schemaRef ds:uri="40702ddd-f4a9-47df-a458-f38aaf1ab9cf"/>
    <ds:schemaRef ds:uri="http://schemas.microsoft.com/office/infopath/2007/PartnerControls"/>
    <ds:schemaRef ds:uri="cd768671-7c73-46ba-b313-40fef3d3acda"/>
  </ds:schemaRefs>
</ds:datastoreItem>
</file>

<file path=customXml/itemProps2.xml><?xml version="1.0" encoding="utf-8"?>
<ds:datastoreItem xmlns:ds="http://schemas.openxmlformats.org/officeDocument/2006/customXml" ds:itemID="{AEB9AC1A-9805-45D6-B816-13118D53C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B11888-F8D9-47CB-B477-2C69C3BEA161}">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Cover</vt:lpstr>
      <vt:lpstr>1 Basic Info</vt:lpstr>
      <vt:lpstr>2 Findings</vt:lpstr>
      <vt:lpstr>3 MA Cert process</vt:lpstr>
      <vt:lpstr>5 MA Org Structure+Management</vt:lpstr>
      <vt:lpstr>6 S1</vt:lpstr>
      <vt:lpstr>7 S2</vt:lpstr>
      <vt:lpstr>8 S3</vt:lpstr>
      <vt:lpstr>A1b PEFC FM DK checklist</vt:lpstr>
      <vt:lpstr>PEFC DK Audit Programme</vt:lpstr>
      <vt:lpstr>A6 Group checklist MA-S1</vt:lpstr>
      <vt:lpstr>A7 Members &amp; FMUs</vt:lpstr>
      <vt:lpstr>A2 Stakeholder Summary</vt:lpstr>
      <vt:lpstr>A3 Species list</vt:lpstr>
      <vt:lpstr>A6b PEFC Group DK checklist S2</vt:lpstr>
      <vt:lpstr>A8b PEFC DAN Sampling</vt:lpstr>
      <vt:lpstr>A11a Cert Decsn</vt:lpstr>
      <vt:lpstr>A12a Product schedule</vt:lpstr>
      <vt:lpstr>A14a Product Codes</vt:lpstr>
      <vt:lpstr>A6a Multisite checklist</vt:lpstr>
      <vt:lpstr>A15 Opening and Closing Meeting</vt:lpstr>
      <vt:lpstr>'2 Findings'!Print_Area</vt:lpstr>
      <vt:lpstr>'3 MA Cert process'!Print_Area</vt:lpstr>
      <vt:lpstr>'5 MA Org Structure+Management'!Print_Area</vt:lpstr>
      <vt:lpstr>'7 S2'!Print_Area</vt:lpstr>
      <vt:lpstr>'8 S3'!Print_Area</vt:lpstr>
      <vt:lpstr>'A12a Product schedule'!Print_Area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James Scott</cp:lastModifiedBy>
  <cp:revision/>
  <cp:lastPrinted>2025-11-21T17:11:06Z</cp:lastPrinted>
  <dcterms:created xsi:type="dcterms:W3CDTF">2023-08-17T14:24:47Z</dcterms:created>
  <dcterms:modified xsi:type="dcterms:W3CDTF">2025-11-21T17:13:42Z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